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35227356-5651-4F18-91C1-13100E0C41F4}" xr6:coauthVersionLast="47" xr6:coauthVersionMax="47" xr10:uidLastSave="{00000000-0000-0000-0000-000000000000}"/>
  <bookViews>
    <workbookView xWindow="-120" yWindow="-120" windowWidth="29040" windowHeight="15840" tabRatio="458" firstSheet="1" activeTab="1" xr2:uid="{00000000-000D-0000-FFFF-FFFF00000000}"/>
  </bookViews>
  <sheets>
    <sheet name="Formato 1.0 " sheetId="5" r:id="rId1"/>
    <sheet name="Formato 2.0" sheetId="6" r:id="rId2"/>
    <sheet name="ejemplo" sheetId="2" r:id="rId3"/>
  </sheets>
  <definedNames>
    <definedName name="_xlnm._FilterDatabase" localSheetId="0" hidden="1">'Formato 1.0 '!$B$43:$AX$50</definedName>
    <definedName name="_xlnm._FilterDatabase" localSheetId="1" hidden="1">'Formato 2.0'!$B$43:$AZ$49</definedName>
    <definedName name="_xlnm.Print_Area" localSheetId="0">'Formato 1.0 '!$A$1:$AQ$71</definedName>
    <definedName name="_xlnm.Print_Area" localSheetId="1">'Formato 2.0'!$A$1:$AQ$142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  <definedName name="_xlnm.Print_Titles" localSheetId="1">'Formato 2.0'!$1:$13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J39" i="5"/>
  <c r="J37" i="6"/>
  <c r="J36" i="6"/>
  <c r="J35" i="6"/>
  <c r="J38" i="5"/>
  <c r="J37" i="5"/>
  <c r="J36" i="5"/>
  <c r="J35" i="5"/>
  <c r="J40" i="6" l="1"/>
  <c r="M35" i="6" s="1"/>
  <c r="J40" i="5"/>
  <c r="M36" i="5" s="1"/>
  <c r="M39" i="5" l="1"/>
  <c r="M38" i="6"/>
  <c r="M37" i="6"/>
  <c r="M36" i="6"/>
  <c r="M40" i="6"/>
  <c r="M39" i="6"/>
  <c r="M35" i="5"/>
  <c r="M40" i="5"/>
  <c r="M38" i="5"/>
  <c r="M37" i="5"/>
</calcChain>
</file>

<file path=xl/sharedStrings.xml><?xml version="1.0" encoding="utf-8"?>
<sst xmlns="http://schemas.openxmlformats.org/spreadsheetml/2006/main" count="1284" uniqueCount="303">
  <si>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</si>
  <si>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</si>
  <si>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</si>
  <si>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</si>
  <si>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</si>
  <si>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</si>
  <si>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</si>
  <si>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Detallar la descripción del cambio (indicar la versión de la HU que se está elaborando los Casos de prueba</t>
  </si>
  <si>
    <t>Indicar los datos de la persona que elabora/actualiza el PPS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</si>
  <si>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</si>
  <si>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</si>
  <si>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</si>
  <si>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</si>
  <si>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</si>
  <si>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</si>
  <si>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</si>
  <si>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</si>
  <si>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</si>
  <si>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</si>
  <si>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</si>
  <si>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</si>
  <si>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</si>
  <si>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</si>
  <si>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</si>
  <si>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</si>
  <si>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</si>
  <si>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</si>
  <si>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</si>
  <si>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</si>
  <si>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</si>
  <si>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</si>
  <si>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</si>
  <si>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</si>
  <si>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</si>
  <si>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</si>
  <si>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</si>
  <si>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</si>
  <si>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</si>
  <si>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</si>
  <si>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</si>
  <si>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</si>
  <si>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</si>
  <si>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</si>
  <si>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</si>
  <si>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</si>
  <si>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</si>
  <si>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</si>
  <si>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</si>
  <si>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</si>
  <si>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</si>
  <si>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</si>
  <si>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</si>
  <si>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</si>
  <si>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</si>
  <si>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</si>
  <si>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</si>
  <si>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</si>
  <si>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</si>
  <si>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</si>
  <si>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</si>
  <si>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</si>
  <si>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</si>
  <si>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</si>
  <si>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</si>
  <si>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</si>
  <si>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</si>
  <si>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</si>
  <si>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</si>
  <si>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</si>
  <si>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</si>
  <si>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</si>
  <si>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</si>
  <si>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</si>
  <si>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</si>
  <si>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</si>
  <si>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</si>
  <si>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</si>
  <si>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</si>
  <si>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</si>
  <si>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</si>
  <si>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</si>
  <si>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</si>
  <si>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</si>
  <si>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</si>
  <si>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</si>
  <si>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</si>
  <si>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</si>
  <si>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HU_GE.CS.001 Formato general para el Administrado en la etapa SUCE  Creación de casos de pruebas</t>
  </si>
  <si>
    <t>María Lourdes Loayza D.</t>
  </si>
  <si>
    <t>2.0</t>
  </si>
  <si>
    <t xml:space="preserve"> HU_GE.CS.001 Formato general para el Administrado en la etapa SUCE  Actualización de casos de pruebas</t>
  </si>
  <si>
    <t>HU_GE.CS.001</t>
  </si>
  <si>
    <t>HU_GE.CS.001 Formato general para el Administrado en la etapa SUCE.</t>
  </si>
  <si>
    <t>Tipo Req</t>
  </si>
  <si>
    <t>Tupa</t>
  </si>
  <si>
    <t>Formato</t>
  </si>
  <si>
    <t>CP01</t>
  </si>
  <si>
    <t>Mercancias restringidas</t>
  </si>
  <si>
    <t xml:space="preserve">Criterio de Aceptación 001: Visualización de la información de la cabecera de la SUCE. </t>
  </si>
  <si>
    <t xml:space="preserve">Escenario 1: 
Visualización de la información de la cabecera de la SUCE </t>
  </si>
  <si>
    <t xml:space="preserve">Visualizar la información de la cabecera de la SUCE. </t>
  </si>
  <si>
    <t xml:space="preserve">
Verificar que se visualice la información de la cabecera de la SUCE mostrando información
</t>
  </si>
  <si>
    <t>Caso válido</t>
  </si>
  <si>
    <t>Crítico</t>
  </si>
  <si>
    <t>1) El usuario este registrado en base de datos
2) El administrado se encuentra logueado dentro del sistema
3) Rol:MR.USUARIO.PRINCIPAL 
4) el trámite ya tiene SUCE</t>
  </si>
  <si>
    <t>Tupa 16</t>
  </si>
  <si>
    <t>IPN005</t>
  </si>
  <si>
    <t xml:space="preserve">1) Numero ruc 
2) Usuario </t>
  </si>
  <si>
    <t>1. Ingresar al portal del sistema
2. clic en Ver SUCE
Visualizar Breadcrumbs:
Visualizar Título
Visualizar SUCE
Visualizar Expediente
Barra de Progreso
Datos de la SUCE</t>
  </si>
  <si>
    <r>
      <t xml:space="preserve">1. El sistema carga correctamente (P1)
2. El sistema Ingresa a la SUCE (P2)
</t>
    </r>
    <r>
      <rPr>
        <b/>
        <sz val="10"/>
        <color theme="1"/>
        <rFont val="Arial"/>
        <family val="2"/>
      </rPr>
      <t>Breadcrumbs:</t>
    </r>
    <r>
      <rPr>
        <sz val="10"/>
        <color theme="1"/>
        <rFont val="Arial"/>
        <family val="2"/>
      </rPr>
      <t xml:space="preserve"> Mis solicitudes/ver SUCE/202300000001
</t>
    </r>
    <r>
      <rPr>
        <b/>
        <sz val="10"/>
        <color theme="1"/>
        <rFont val="Arial"/>
        <family val="2"/>
      </rPr>
      <t>Título:</t>
    </r>
    <r>
      <rPr>
        <sz val="10"/>
        <color theme="1"/>
        <rFont val="Arial"/>
        <family val="2"/>
      </rPr>
      <t xml:space="preserve"> Es el título que tiene el formulario y tiene la siguiente estructura: 
[Tipo de trámite] [# Tipo de trámite]: [Denominación del trámite] ([Código del formato])
Ejemplo. TUPA 23 : Autorización para importar fuentes de radiación ionizante nuevas o usadas (IPN006)  
</t>
    </r>
    <r>
      <rPr>
        <b/>
        <sz val="10"/>
        <color theme="1"/>
        <rFont val="Arial"/>
        <family val="2"/>
      </rPr>
      <t>SUCE:</t>
    </r>
    <r>
      <rPr>
        <sz val="10"/>
        <color theme="1"/>
        <rFont val="Arial"/>
        <family val="2"/>
      </rPr>
      <t xml:space="preserve">Se muestra en la cabecera al costado del título el número que identifica a la SUCE indicando que el trámite ya se encuentra en la Entidad  
</t>
    </r>
    <r>
      <rPr>
        <b/>
        <sz val="10"/>
        <color theme="1"/>
        <rFont val="Arial"/>
        <family val="2"/>
      </rPr>
      <t>Expediente:</t>
    </r>
    <r>
      <rPr>
        <sz val="10"/>
        <color theme="1"/>
        <rFont val="Arial"/>
        <family val="2"/>
      </rPr>
      <t xml:space="preserve"> Se muestra en la cabecera al costado del título y el número de SUCE, este número identifica al trámite dentro de la Entidad, ya que manejan un sistema de trámite documentario que identifican a todos sus trámites.   
</t>
    </r>
    <r>
      <rPr>
        <b/>
        <sz val="10"/>
        <color theme="1"/>
        <rFont val="Arial"/>
        <family val="2"/>
      </rPr>
      <t>Barra de Progreso:</t>
    </r>
    <r>
      <rPr>
        <sz val="10"/>
        <color theme="1"/>
        <rFont val="Arial"/>
        <family val="2"/>
      </rPr>
      <t xml:space="preserve"> Se muestra una línea de tiempo del trámite con las diferentes etapas, estados y códigos de colores definidos 
</t>
    </r>
    <r>
      <rPr>
        <b/>
        <sz val="10"/>
        <color theme="1"/>
        <rFont val="Arial"/>
        <family val="2"/>
      </rPr>
      <t>Datos de la SUCE:</t>
    </r>
    <r>
      <rPr>
        <sz val="10"/>
        <color theme="1"/>
        <rFont val="Arial"/>
        <family val="2"/>
      </rPr>
      <t xml:space="preserve"> Son los datos más relevantes del trámite </t>
    </r>
  </si>
  <si>
    <t>CP02</t>
  </si>
  <si>
    <t xml:space="preserve">Criterio de Aceptación 002: Barra flotante estática. </t>
  </si>
  <si>
    <t xml:space="preserve">Escenario 1:
  Barra flotante estática </t>
  </si>
  <si>
    <t>Visualizar una barra flotante estática</t>
  </si>
  <si>
    <t>Verificar que se visualice la barra flotante estática mostrando datos específicos del trámite</t>
  </si>
  <si>
    <t xml:space="preserve">1. Ingresar al portal del sistema
2. Ingresar a Mis solicitudes/ver SUCE/202300000001
3. clic en segundo scroll </t>
  </si>
  <si>
    <r>
      <t xml:space="preserve">1. El sistema carga correctamente (P1)
2. El sistema Ingresa a Mis solicitudes/ver SUCE/202300000001  (P2)
3. El sistema muestra una barra flotante en la parte superior del formulario con la información:  (P3)
   . </t>
    </r>
    <r>
      <rPr>
        <b/>
        <sz val="10"/>
        <color theme="1"/>
        <rFont val="Arial"/>
        <family val="2"/>
      </rPr>
      <t>Título:</t>
    </r>
    <r>
      <rPr>
        <sz val="10"/>
        <color theme="1"/>
        <rFont val="Arial"/>
        <family val="2"/>
      </rPr>
      <t xml:space="preserve"> Es el título que tiene el formulario, el nombre, código y formato del procedimiento
     seleccionado. 
   . </t>
    </r>
    <r>
      <rPr>
        <b/>
        <sz val="10"/>
        <color theme="1"/>
        <rFont val="Arial"/>
        <family val="2"/>
      </rPr>
      <t>SUCE:</t>
    </r>
    <r>
      <rPr>
        <sz val="10"/>
        <color theme="1"/>
        <rFont val="Arial"/>
        <family val="2"/>
      </rPr>
      <t xml:space="preserve"> Es el número que genera el sistema para identificar el inicio del trámite en la Entidad. 
   . </t>
    </r>
    <r>
      <rPr>
        <b/>
        <sz val="10"/>
        <color theme="1"/>
        <rFont val="Arial"/>
        <family val="2"/>
      </rPr>
      <t>Expediente:</t>
    </r>
    <r>
      <rPr>
        <sz val="10"/>
        <color theme="1"/>
        <rFont val="Arial"/>
        <family val="2"/>
      </rPr>
      <t xml:space="preserve"> Es el número que genera la entidad para identificar el trámite.   
   . </t>
    </r>
    <r>
      <rPr>
        <b/>
        <sz val="10"/>
        <color theme="1"/>
        <rFont val="Arial"/>
        <family val="2"/>
      </rPr>
      <t>Botón:</t>
    </r>
    <r>
      <rPr>
        <sz val="10"/>
        <color theme="1"/>
        <rFont val="Arial"/>
        <family val="2"/>
      </rPr>
      <t xml:space="preserve">        Este botón permite regresar al inicio del formulario. </t>
    </r>
  </si>
  <si>
    <t>CP03</t>
  </si>
  <si>
    <t>Criterio de Aceptación 003: Visualización de la información del cuerpo de la SUCE.</t>
  </si>
  <si>
    <t>Escenario 1:  Visualización de la información del cuerpo en la etapa SUCE</t>
  </si>
  <si>
    <t>Visualizar la información del cuerpo de la evaluación</t>
  </si>
  <si>
    <t>Verificar que se visualice la información del cuerpo para la evaluación del trámite.</t>
  </si>
  <si>
    <t xml:space="preserve">1) El usuario este registrado en base de datos
2) El administrado se encuentra logueado dentro del sistema
3) Rol:MR.USUARIO.PRINCIPAL 
4) el trámite ya tiene SUCE
</t>
  </si>
  <si>
    <t>1. Ingresar al portal del sistema
2. Ingresar a Mis solicitudes/ver SUCE/202300000001
3. clic en botónb EVALUAR</t>
  </si>
  <si>
    <r>
      <t xml:space="preserve">
1. El sistema carga correctamente (P1)
2. El sistema Ingresa a Mis solicitudes/ver SUCE/202300000001       (P2)
3. El sistema muestra las pestañas:
. </t>
    </r>
    <r>
      <rPr>
        <b/>
        <sz val="10"/>
        <color theme="1"/>
        <rFont val="Arial"/>
        <family val="2"/>
      </rPr>
      <t>SUCE:</t>
    </r>
    <r>
      <rPr>
        <sz val="10"/>
        <color theme="1"/>
        <rFont val="Arial"/>
        <family val="2"/>
      </rPr>
      <t xml:space="preserve"> Pestaña que se muestra por defecto y visualiza toda la información registrada en la 
   SUCE. 
. </t>
    </r>
    <r>
      <rPr>
        <b/>
        <sz val="10"/>
        <color theme="1"/>
        <rFont val="Arial"/>
        <family val="2"/>
      </rPr>
      <t>Observaciones:</t>
    </r>
    <r>
      <rPr>
        <sz val="10"/>
        <color theme="1"/>
        <rFont val="Arial"/>
        <family val="2"/>
      </rPr>
      <t xml:space="preserve"> Pestaña que muestra las observaciones y subsanaciones que puede tener el
  trámite. 
. </t>
    </r>
    <r>
      <rPr>
        <b/>
        <sz val="10"/>
        <color theme="1"/>
        <rFont val="Arial"/>
        <family val="2"/>
      </rPr>
      <t>Escritos:</t>
    </r>
    <r>
      <rPr>
        <sz val="10"/>
        <color theme="1"/>
        <rFont val="Arial"/>
        <family val="2"/>
      </rPr>
      <t xml:space="preserve"> Pestaña que permite presentar y visualizar escritos enviados a la Entidad, para 
  complementar la información registrada previamente. 
. </t>
    </r>
    <r>
      <rPr>
        <b/>
        <sz val="10"/>
        <color theme="1"/>
        <rFont val="Arial"/>
        <family val="2"/>
      </rPr>
      <t xml:space="preserve">Documentos Resolutivos: </t>
    </r>
    <r>
      <rPr>
        <sz val="10"/>
        <color theme="1"/>
        <rFont val="Arial"/>
        <family val="2"/>
      </rPr>
      <t xml:space="preserve">Pestaña que permite visualizar el documento resolutivo
   emitido por la  Entidad.  </t>
    </r>
  </si>
  <si>
    <t>CP04</t>
  </si>
  <si>
    <t>Criterio de Aceptación 004: Visualización de la información de la pestaña SUCE.</t>
  </si>
  <si>
    <t>Escenario 1:  Visualización de la información de la pestaña SUCE</t>
  </si>
  <si>
    <t xml:space="preserve">Visualizar  la información de la pestaña SUCE </t>
  </si>
  <si>
    <t xml:space="preserve">
Verificar que se visualice la informaciónde la pestaña SUCE; Sección 1 y Sección 2
</t>
  </si>
  <si>
    <t>1. Ingresar al portal del sistema
2. Ingresar a Mis solicitudes/ver SUCE/202300000001
3.clic en botón Ver Suce
  Sección 1: Versión 
  Sección 2: Acordeón Datos del solicitante</t>
  </si>
  <si>
    <r>
      <t xml:space="preserve">1. El sistema carga correctamente (P1)
2. El sistema Ingresa a Mis solicitudes/ver SUCE/202300000001     (P2)
3. El sistema muestra por defecto la pestaña SUCE con la siguiente información:   (P3)
   </t>
    </r>
    <r>
      <rPr>
        <b/>
        <sz val="10"/>
        <rFont val="Arial"/>
        <family val="2"/>
      </rPr>
      <t xml:space="preserve">Sección 1: Versión </t>
    </r>
    <r>
      <rPr>
        <sz val="10"/>
        <rFont val="Arial"/>
        <family val="2"/>
      </rPr>
      <t xml:space="preserve">
   Esta sección sólo se muestra cuando se va a subsanar la información del trámite debido a una 
   notificación de observaciones, y cuando se presenta un escrito del tipo “Modificar datos de
   la SUCE". 
   </t>
    </r>
    <r>
      <rPr>
        <b/>
        <sz val="10"/>
        <rFont val="Arial"/>
        <family val="2"/>
      </rPr>
      <t xml:space="preserve">Título: </t>
    </r>
    <r>
      <rPr>
        <sz val="10"/>
        <rFont val="Arial"/>
        <family val="2"/>
      </rPr>
      <t xml:space="preserve">SUCE – Versión # (Borrador): Muestra el número de la versión a subsanar en 
   borrador y al lado derecho muestra el botón Cerrar versión.
     - </t>
    </r>
    <r>
      <rPr>
        <b/>
        <sz val="10"/>
        <rFont val="Arial"/>
        <family val="2"/>
      </rPr>
      <t xml:space="preserve">Formato: SUCE </t>
    </r>
    <r>
      <rPr>
        <sz val="10"/>
        <rFont val="Arial"/>
        <family val="2"/>
      </rPr>
      <t xml:space="preserve">– Versión # (Borrador)      #: Correlativo de la versión SUCE.
 </t>
    </r>
    <r>
      <rPr>
        <b/>
        <sz val="10"/>
        <rFont val="Arial"/>
        <family val="2"/>
      </rPr>
      <t xml:space="preserve">  Sección 2: Acordeón Datos del solicitante</t>
    </r>
    <r>
      <rPr>
        <sz val="10"/>
        <rFont val="Arial"/>
        <family val="2"/>
      </rPr>
      <t xml:space="preserve">
   Esta sección muestra los datos generales del solicitante, esta información es traída de la ficha 
   RUC  de SUNAT 
   El acordeón muestra las siguientes secciones sólo cuando existen observaciones del trámite:
  • </t>
    </r>
    <r>
      <rPr>
        <b/>
        <sz val="10"/>
        <rFont val="Arial"/>
        <family val="2"/>
      </rPr>
      <t>Observaciones:</t>
    </r>
    <r>
      <rPr>
        <sz val="10"/>
        <rFont val="Arial"/>
        <family val="2"/>
      </rPr>
      <t xml:space="preserve"> Se habilita cuando existen observaciones (no editable) ingresadas por el   
   funcionario de la Entidad correspondiente a este acordeón.
  • </t>
    </r>
    <r>
      <rPr>
        <b/>
        <sz val="10"/>
        <rFont val="Arial"/>
        <family val="2"/>
      </rPr>
      <t>Subsanaciones:</t>
    </r>
    <r>
      <rPr>
        <sz val="10"/>
        <rFont val="Arial"/>
        <family val="2"/>
      </rPr>
      <t xml:space="preserve"> Se habilita cuando el rol autorizado debe responder las observaciones y 
   permite registrar la respuesta de la subsanación del trámite.
   -Permite un máximo de 500 caracteres y la caja de texto se adaptará de acuerdo a la cantidad de 
   caracteres que se registren y se visualizará toda la información registrada. 
  -Muestra un contador de caracteres que se ubica al lado inferior derecho fuera de la caja de texto 
    con el siguiente formato:
    Formato: #caracteres / #total de caracteres          Ejemplo: 357/500
        </t>
    </r>
    <r>
      <rPr>
        <b/>
        <sz val="10"/>
        <rFont val="Arial"/>
        <family val="2"/>
      </rPr>
      <t>-Botón eliminar:</t>
    </r>
    <r>
      <rPr>
        <sz val="10"/>
        <rFont val="Arial"/>
        <family val="2"/>
      </rPr>
      <t xml:space="preserve"> Esta opción se muestra dentro de las subsanaciones y permite eliminar la 
   información ingresada en la caja de texto de este acordeón. 
   Al eliminar, el sistema muestra un mensaje de confirmación con la siguiente información:  
   ¿Está seguro de eliminar este registro? Si lo hace perderá la información registrada.
   Este mensaje cuenta con las opciones:  
   • No, cancelar: Al seleccionar esta opción, permanecerá en la misma ventana.  
  • Si, seguro: Al confirmar esta opción, se considera lo siguiente:
  • Se elimina la sección Subsanaciones y no se guarda la información ingresada.
       </t>
    </r>
    <r>
      <rPr>
        <b/>
        <sz val="10"/>
        <rFont val="Arial"/>
        <family val="2"/>
      </rPr>
      <t>- Botón Guardar</t>
    </r>
    <r>
      <rPr>
        <sz val="10"/>
        <rFont val="Arial"/>
        <family val="2"/>
      </rPr>
      <t xml:space="preserve">: Esta opción se muestra dentro de las subsanaciones, en la parte inferior 
 derecha y permite guardar la información ingresada en la caja de texto. </t>
    </r>
  </si>
  <si>
    <t>CP05</t>
  </si>
  <si>
    <t xml:space="preserve">Visualización de la información de la pestaña SUCE </t>
  </si>
  <si>
    <t>Verificar que se visualice la informaciónde la pestaña SUCE;  Sección 3,  Sección 4, Sección 5, Sección 6 y  Sección 7</t>
  </si>
  <si>
    <t>1. Ingresar al portal del sistema
2. Ingresar a Mis solicitudes/ver SUCE/202300000001
3.clic en botón Ver Suce
   Sección 3: Acordeón Registro del trámite
   Sección 4: Información y/o pago (Opcional) 
   Sección 5: Comentarios adicionales
   Sección 6: Resultado de la evaluación
   Sección 7: Botones</t>
  </si>
  <si>
    <r>
      <t xml:space="preserve"> </t>
    </r>
    <r>
      <rPr>
        <b/>
        <sz val="10"/>
        <color theme="1"/>
        <rFont val="Arial"/>
        <family val="2"/>
      </rPr>
      <t>Sección 3: Acordeón Registro del trámite</t>
    </r>
    <r>
      <rPr>
        <sz val="10"/>
        <color theme="1"/>
        <rFont val="Arial"/>
        <family val="2"/>
      </rPr>
      <t xml:space="preserve">
  Se muestran las siguientes pestañas:
  </t>
    </r>
    <r>
      <rPr>
        <b/>
        <sz val="10"/>
        <color theme="1"/>
        <rFont val="Arial"/>
        <family val="2"/>
      </rPr>
      <t>Pestaña Detalle:</t>
    </r>
    <r>
      <rPr>
        <sz val="10"/>
        <color theme="1"/>
        <rFont val="Arial"/>
        <family val="2"/>
      </rPr>
      <t xml:space="preserve"> Muestra la información de la pestaña según el TUPA.
  adicionalmente muestra las siguientes secciones sólo cuando existen observaciones del trámite:
      • </t>
    </r>
    <r>
      <rPr>
        <b/>
        <sz val="10"/>
        <color theme="1"/>
        <rFont val="Arial"/>
        <family val="2"/>
      </rPr>
      <t>Observaciones:</t>
    </r>
    <r>
      <rPr>
        <sz val="10"/>
        <color theme="1"/>
        <rFont val="Arial"/>
        <family val="2"/>
      </rPr>
      <t xml:space="preserve"> Se habilita cuando existen observaciones (no editable) ingresadas por el 
    funcionario de la Entidad correspondiente a este acordeón.
      • </t>
    </r>
    <r>
      <rPr>
        <b/>
        <sz val="10"/>
        <color theme="1"/>
        <rFont val="Arial"/>
        <family val="2"/>
      </rPr>
      <t>Subsanaciones:</t>
    </r>
    <r>
      <rPr>
        <sz val="10"/>
        <color theme="1"/>
        <rFont val="Arial"/>
        <family val="2"/>
      </rPr>
      <t xml:space="preserve"> Se habilita cuando el rol autorizado debe responder las observaciones 
  </t>
    </r>
    <r>
      <rPr>
        <b/>
        <sz val="10"/>
        <color theme="1"/>
        <rFont val="Arial"/>
        <family val="2"/>
      </rPr>
      <t xml:space="preserve">Pestaña Productos: </t>
    </r>
    <r>
      <rPr>
        <sz val="10"/>
        <color theme="1"/>
        <rFont val="Arial"/>
        <family val="2"/>
      </rPr>
      <t xml:space="preserve">Muestra la información de la pestaña según el TUPA. 
 </t>
    </r>
    <r>
      <rPr>
        <b/>
        <sz val="10"/>
        <color theme="1"/>
        <rFont val="Arial"/>
        <family val="2"/>
      </rPr>
      <t xml:space="preserve"> Pestaña Capacitación de personal:</t>
    </r>
    <r>
      <rPr>
        <sz val="10"/>
        <color theme="1"/>
        <rFont val="Arial"/>
        <family val="2"/>
      </rPr>
      <t xml:space="preserve"> Muestra la información de la pestaña según el TUPA. Esta   pestaña se habilita y muestra la información del card según el tipo de  producto seleccionado. 
 </t>
    </r>
    <r>
      <rPr>
        <b/>
        <sz val="10"/>
        <color theme="1"/>
        <rFont val="Arial"/>
        <family val="2"/>
      </rPr>
      <t xml:space="preserve"> Pestaña Requisitos adjuntos:</t>
    </r>
    <r>
      <rPr>
        <sz val="10"/>
        <color theme="1"/>
        <rFont val="Arial"/>
        <family val="2"/>
      </rPr>
      <t xml:space="preserve"> Muestra la información de la pestaña según el TUPA. 
  En caso no se visualice ningún requisito, la grilla de la pestaña se muestra vacía.
 </t>
    </r>
    <r>
      <rPr>
        <b/>
        <sz val="10"/>
        <color theme="1"/>
        <rFont val="Arial"/>
        <family val="2"/>
      </rPr>
      <t xml:space="preserve"> Pestaña Modificación requerida: </t>
    </r>
    <r>
      <rPr>
        <sz val="10"/>
        <color theme="1"/>
        <rFont val="Arial"/>
        <family val="2"/>
      </rPr>
      <t xml:space="preserve">Muestra la información de la pestaña según el TUPA.
  Esta pestaña adicionalmente muestra las siguientes secciones sólo cuando existen observaciones del trámite:
     • </t>
    </r>
    <r>
      <rPr>
        <b/>
        <sz val="10"/>
        <color theme="1"/>
        <rFont val="Arial"/>
        <family val="2"/>
      </rPr>
      <t>Observaciones:</t>
    </r>
    <r>
      <rPr>
        <sz val="10"/>
        <color theme="1"/>
        <rFont val="Arial"/>
        <family val="2"/>
      </rPr>
      <t xml:space="preserve"> Se habilita cuando existen observaciones (no editable) ingresadas por el 
   funcionario de la Entidad correspondiente a este acordeón.
     • </t>
    </r>
    <r>
      <rPr>
        <b/>
        <sz val="10"/>
        <color theme="1"/>
        <rFont val="Arial"/>
        <family val="2"/>
      </rPr>
      <t>Subsanaciones:</t>
    </r>
    <r>
      <rPr>
        <sz val="10"/>
        <color theme="1"/>
        <rFont val="Arial"/>
        <family val="2"/>
      </rPr>
      <t xml:space="preserve"> Se habilita cuando el rol autorizado debe responder las observaciones.
   Cabe mencionar, que en los casos de haber recibido una notificación de observaciones o el trámite ya se encuentre evaluado, se mostrará al lado derecho del título de cada acordeón lo siguiente:
   - </t>
    </r>
    <r>
      <rPr>
        <b/>
        <sz val="10"/>
        <color theme="1"/>
        <rFont val="Arial"/>
        <family val="2"/>
      </rPr>
      <t xml:space="preserve">Etiqueta de estado: </t>
    </r>
    <r>
      <rPr>
        <sz val="10"/>
        <color theme="1"/>
        <rFont val="Arial"/>
        <family val="2"/>
      </rPr>
      <t xml:space="preserve">El cual indica el estado general de la evaluación por acordeón.
   - </t>
    </r>
    <r>
      <rPr>
        <b/>
        <sz val="10"/>
        <color theme="1"/>
        <rFont val="Arial"/>
        <family val="2"/>
      </rPr>
      <t xml:space="preserve">Desplegar (+ o -): </t>
    </r>
    <r>
      <rPr>
        <sz val="10"/>
        <color theme="1"/>
        <rFont val="Arial"/>
        <family val="2"/>
      </rPr>
      <t xml:space="preserve">Despliega o contrae el acordeón, pudiendo mostrar o no la información o 
     pestañas  según sea el caso.
</t>
    </r>
    <r>
      <rPr>
        <b/>
        <sz val="10"/>
        <color theme="1"/>
        <rFont val="Arial"/>
        <family val="2"/>
      </rPr>
      <t>Sección 4: Información adicional a las observaciones</t>
    </r>
    <r>
      <rPr>
        <sz val="10"/>
        <color theme="1"/>
        <rFont val="Arial"/>
        <family val="2"/>
      </rPr>
      <t xml:space="preserve">
Cuando existen observaciones registradas, esta sección se habilita y muestra en modo de lectura la información complementaria de las observaciones y el detalle del concepto de pago adicional ingresada por el funcionario de la Entidad que hace referencia a los acordeones y pestañas 
</t>
    </r>
    <r>
      <rPr>
        <b/>
        <sz val="10"/>
        <color theme="1"/>
        <rFont val="Arial"/>
        <family val="2"/>
      </rPr>
      <t>Sección 5: Comentarios adicionales</t>
    </r>
    <r>
      <rPr>
        <sz val="10"/>
        <color theme="1"/>
        <rFont val="Arial"/>
        <family val="2"/>
      </rPr>
      <t xml:space="preserve">
Esta sección se muestra habilitada para el rol Administrado, en caso de que requiera registrar información adicional a la subsanación que está realizando en el trámite. 
</t>
    </r>
    <r>
      <rPr>
        <b/>
        <sz val="10"/>
        <color theme="1"/>
        <rFont val="Arial"/>
        <family val="2"/>
      </rPr>
      <t>Sección 6: Resultado de la evaluación</t>
    </r>
    <r>
      <rPr>
        <sz val="10"/>
        <color theme="1"/>
        <rFont val="Arial"/>
        <family val="2"/>
      </rPr>
      <t xml:space="preserve">
Esta sección muestra en modo de lectura el resultado de la evaluación ingresada por el funcionario de la Entidad 
Los resultados pueden ser:
• Observado
• Aprobado
• Denegado 
• Abandono 
• Carece de Objeto 
• Improcedente 
• Desistido
En el caso de existir observaciones, al lado derecho de esta sección se muestra los días hábiles que tiene como plazo para las subsanaciones de las observaciones. 
</t>
    </r>
    <r>
      <rPr>
        <b/>
        <sz val="10"/>
        <color theme="1"/>
        <rFont val="Arial"/>
        <family val="2"/>
      </rPr>
      <t>Sección 7: Botones</t>
    </r>
    <r>
      <rPr>
        <sz val="10"/>
        <color theme="1"/>
        <rFont val="Arial"/>
        <family val="2"/>
      </rPr>
      <t xml:space="preserve">
Se cuenta con los siguientes botones:
• </t>
    </r>
    <r>
      <rPr>
        <b/>
        <sz val="10"/>
        <color theme="1"/>
        <rFont val="Arial"/>
        <family val="2"/>
      </rPr>
      <t xml:space="preserve">Cancelar Subsanación: </t>
    </r>
    <r>
      <rPr>
        <sz val="10"/>
        <color theme="1"/>
        <rFont val="Arial"/>
        <family val="2"/>
      </rPr>
      <t xml:space="preserve">Botón Cancelar.
• </t>
    </r>
    <r>
      <rPr>
        <b/>
        <sz val="10"/>
        <color theme="1"/>
        <rFont val="Arial"/>
        <family val="2"/>
      </rPr>
      <t>Guardar:</t>
    </r>
    <r>
      <rPr>
        <sz val="10"/>
        <color theme="1"/>
        <rFont val="Arial"/>
        <family val="2"/>
      </rPr>
      <t xml:space="preserve"> Se habilita cuando existe una modificación de los datos de la SUCE, caso contrario se muestra inhabilitado.
• </t>
    </r>
    <r>
      <rPr>
        <b/>
        <sz val="10"/>
        <color theme="1"/>
        <rFont val="Arial"/>
        <family val="2"/>
      </rPr>
      <t>Transmitir:</t>
    </r>
    <r>
      <rPr>
        <sz val="10"/>
        <color theme="1"/>
        <rFont val="Arial"/>
        <family val="2"/>
      </rPr>
      <t xml:space="preserve"> Se habilita cuando las observaciones han sido subsanadas. </t>
    </r>
  </si>
  <si>
    <t>CP06</t>
  </si>
  <si>
    <t xml:space="preserve">Criterio de Aceptación 005: Funcionalidad de la etiqueta. </t>
  </si>
  <si>
    <t xml:space="preserve">Escenario 1:  
Etiqueta del Acordeón / Pestaña(s) 
</t>
  </si>
  <si>
    <t>Visualizar la etiqueta del acordeón del trámite</t>
  </si>
  <si>
    <t>Verificar que se visualice  la etiqueta del acordeón del trámite</t>
  </si>
  <si>
    <t>1. Ingresar al portal del sistema
2. Ingresar a Mis solicitudes/ver SUCE/202300000001
3.Ingresar al TRÁMITE</t>
  </si>
  <si>
    <r>
      <t xml:space="preserve">1. El sistema carga correctamente (P1)
2. El sistema Ingresa a Mis solicitudes/ver SUCE/202300000001   (P2)
3. El sistema muestra los siguientes estados de la etiqueta (P3)
</t>
    </r>
    <r>
      <rPr>
        <b/>
        <sz val="10"/>
        <color theme="1"/>
        <rFont val="Arial"/>
        <family val="2"/>
      </rPr>
      <t>Conforme:</t>
    </r>
    <r>
      <rPr>
        <sz val="10"/>
        <color theme="1"/>
        <rFont val="Arial"/>
        <family val="2"/>
      </rPr>
      <t xml:space="preserve"> Esta opción indica la conformidad de la evaluación del acordeón por parte del funcionario de la Entidad. 
</t>
    </r>
    <r>
      <rPr>
        <b/>
        <sz val="10"/>
        <color theme="1"/>
        <rFont val="Arial"/>
        <family val="2"/>
      </rPr>
      <t>Observado:</t>
    </r>
    <r>
      <rPr>
        <sz val="10"/>
        <color theme="1"/>
        <rFont val="Arial"/>
        <family val="2"/>
      </rPr>
      <t xml:space="preserve"> Esta opción se muestra cuando el funcionario de la Entidad realiza una observación al acordeón o pestaña. 
</t>
    </r>
    <r>
      <rPr>
        <b/>
        <sz val="10"/>
        <color theme="1"/>
        <rFont val="Arial"/>
        <family val="2"/>
      </rPr>
      <t>Subsanado:</t>
    </r>
    <r>
      <rPr>
        <sz val="10"/>
        <color theme="1"/>
        <rFont val="Arial"/>
        <family val="2"/>
      </rPr>
      <t xml:space="preserve"> Esta opción se muestra cuando el administrado haya realizado la subsanación de las observaciones registradas por el funcionario de la Entidad.
</t>
    </r>
    <r>
      <rPr>
        <b/>
        <sz val="10"/>
        <color theme="1"/>
        <rFont val="Arial"/>
        <family val="2"/>
      </rPr>
      <t>No Conforme:</t>
    </r>
    <r>
      <rPr>
        <sz val="10"/>
        <color theme="1"/>
        <rFont val="Arial"/>
        <family val="2"/>
      </rPr>
      <t xml:space="preserve"> Esta opción indica que no se ha cumplido con la subsanación de las observaciones ingresadas por el funcionario de la Entidad. 
</t>
    </r>
    <r>
      <rPr>
        <b/>
        <sz val="10"/>
        <color theme="1"/>
        <rFont val="Arial"/>
        <family val="2"/>
      </rPr>
      <t>No Aplica</t>
    </r>
    <r>
      <rPr>
        <sz val="10"/>
        <color theme="1"/>
        <rFont val="Arial"/>
        <family val="2"/>
      </rPr>
      <t xml:space="preserve">: Esta opción indica que la información del acordeón o pestaña no corresponde o no se debe considerar en el trámite.  </t>
    </r>
  </si>
  <si>
    <t>CP07</t>
  </si>
  <si>
    <t xml:space="preserve">
Criterio de Aceptación 006: Botón Cancelar subsanación </t>
  </si>
  <si>
    <t xml:space="preserve">Escenario 1:  
Cancelar subsanación
</t>
  </si>
  <si>
    <t xml:space="preserve">Cancelar la visualización de la información del trámite. 
</t>
  </si>
  <si>
    <t xml:space="preserve">Verificar que se cancele la visualización de la información del trámite
</t>
  </si>
  <si>
    <t>1. Ingresar al portal del sistema
2. Ingresar a Mis solicitudes/ver SUCE/202300000001
3. clic en botón Cancelar</t>
  </si>
  <si>
    <t>1. El sistema carga correctamente (P1)
2. El sistema Ingresa a Mis solicitudes/ver SUCE/202300000001   (P2)
3. El sistema regresa a la pestaña Observaciones y habilita toda la sección Datos de la SUCE que se encuentra en la parte superior del formulario. (P3)</t>
  </si>
  <si>
    <t>CP08</t>
  </si>
  <si>
    <t xml:space="preserve">Criterio de Aceptación 007: Botón Guardar. </t>
  </si>
  <si>
    <t>Escenario1:  
Guardar 
Subsanación del trámite</t>
  </si>
  <si>
    <t xml:space="preserve">Guardar Subsanación del trámite
 </t>
  </si>
  <si>
    <t xml:space="preserve">Verificar que se guarde la Subsanación del trámite
</t>
  </si>
  <si>
    <t xml:space="preserve">1. Ingresar al portal del sistema
2. Ingresar a Mis solicitudes/ver SUCE/202300000001
3. clic en botón Guardar
 </t>
  </si>
  <si>
    <t>1. El sistema carga correctamente (P1)
2. El sistema Ingresa a Mis solicitudes/ver SUCE/202300000001     (P2)
3. El sistema debe guardar la información registrada hasta ese momento con la finalidad de no perder lo registrado.      (P3)</t>
  </si>
  <si>
    <t>CP09</t>
  </si>
  <si>
    <t>Tupa 23</t>
  </si>
  <si>
    <t>IPN006</t>
  </si>
  <si>
    <t>CP10</t>
  </si>
  <si>
    <t>CP11</t>
  </si>
  <si>
    <t>CP12</t>
  </si>
  <si>
    <t>CP13</t>
  </si>
  <si>
    <t>CP14</t>
  </si>
  <si>
    <t>CP15</t>
  </si>
  <si>
    <t>CP16</t>
  </si>
  <si>
    <t>CP17</t>
  </si>
  <si>
    <t>Tupa 24</t>
  </si>
  <si>
    <t>CP18</t>
  </si>
  <si>
    <t>CP19</t>
  </si>
  <si>
    <t>CP20</t>
  </si>
  <si>
    <t>CP21</t>
  </si>
  <si>
    <t>CP22</t>
  </si>
  <si>
    <t>CP23</t>
  </si>
  <si>
    <t>CP24</t>
  </si>
  <si>
    <t>CP25</t>
  </si>
  <si>
    <t>Tupa 25</t>
  </si>
  <si>
    <t>IPN008</t>
  </si>
  <si>
    <t>CP26</t>
  </si>
  <si>
    <t>CP27</t>
  </si>
  <si>
    <t>CP28</t>
  </si>
  <si>
    <t>CP29</t>
  </si>
  <si>
    <t>CP30</t>
  </si>
  <si>
    <t>CP31</t>
  </si>
  <si>
    <t>CP32</t>
  </si>
  <si>
    <t>CP33</t>
  </si>
  <si>
    <t>1) El usuario este registrado en base de datos
2) El administrado se encuentra logueado dentro del sistema
3) Rol:• MR.USUARIO.OPERADOR
4) el trámite ya tiene SUCE</t>
  </si>
  <si>
    <t>CP34</t>
  </si>
  <si>
    <t>CP35</t>
  </si>
  <si>
    <t>CP36</t>
  </si>
  <si>
    <t xml:space="preserve">1) El usuario este registrado en base de datos
2) El administrado se encuentra logueado dentro del sistema
3) Rol: • MR.USUARIO.OPERADOR 
4) el trámite ya tiene SUCE
</t>
  </si>
  <si>
    <t>CP37</t>
  </si>
  <si>
    <t xml:space="preserve">1) El usuario este registrado en base de datos
2) El administrado se encuentra logueado dentro del sistema
3) Rol:• MR.USUARIO.OPERADOR
4) el trámite ya tiene SUCE
</t>
  </si>
  <si>
    <t>CP38</t>
  </si>
  <si>
    <t>CP39</t>
  </si>
  <si>
    <t>CP40</t>
  </si>
  <si>
    <t>CP41</t>
  </si>
  <si>
    <t>1) El usuario este registrado en base de datos
2) El administrado se encuentra logueado dentro del sistema
3) Rol:MR.USUARIO.OPERADOR
4) el trámite ya tiene SUCE</t>
  </si>
  <si>
    <t>CP42</t>
  </si>
  <si>
    <t>CP43</t>
  </si>
  <si>
    <t>CP44</t>
  </si>
  <si>
    <t xml:space="preserve">1) El usuario este registrado en base de datos
2) El administrado se encuentra logueado dentro del sistema
3) Rol:MR.USUARIO.OPERADOR
4) el trámite ya tiene SUCE
</t>
  </si>
  <si>
    <t>CP45</t>
  </si>
  <si>
    <t xml:space="preserve">1) El usuario este registrado en base de datos
2) El administrado se encuentra logueado dentro del sistema
3) Rol:MR.USUARIO.OPREADOR
4) el trámite ya tiene SUCE
</t>
  </si>
  <si>
    <t>CP46</t>
  </si>
  <si>
    <t>1) El usuario este registrado en base de datos
2) El administrado se encuentra logueado dentro del sistema
3) Rol:MR.USUARIO.OPERADOR 
4) el trámite ya tiene SUCE</t>
  </si>
  <si>
    <t>CP47</t>
  </si>
  <si>
    <t>CP48</t>
  </si>
  <si>
    <t>1) El usuario este registrado en base de datos
2) El administrado se encuentra logueado dentro del sistema
3) Rol:MR.USUARIO.OPERDOR
4) el trámite ya tiene SUCE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</si>
  <si>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</si>
  <si>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</si>
  <si>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</si>
  <si>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</si>
  <si>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</si>
  <si>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</si>
  <si>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</si>
  <si>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</si>
  <si>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</si>
  <si>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</si>
  <si>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</si>
  <si>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</si>
  <si>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</si>
  <si>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 xml:space="preserve">1) El usuario este registrado en base de datos
2) El administrado se encuentra logueado dentro del sistema
3) Rol:MR.USUARIO.OPERADOR 
4) el trámite ya tiene SUCE
</t>
  </si>
  <si>
    <t>CP62</t>
  </si>
  <si>
    <t>CP63</t>
  </si>
  <si>
    <t>CP64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</si>
  <si>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</si>
  <si>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</si>
  <si>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</si>
  <si>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</si>
  <si>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</si>
  <si>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</si>
  <si>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</si>
  <si>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</si>
  <si>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</si>
  <si>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</si>
  <si>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</si>
  <si>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</si>
  <si>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</si>
  <si>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</si>
  <si>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</si>
  <si>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</si>
  <si>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</si>
  <si>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</si>
  <si>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</si>
  <si>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</si>
  <si>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</si>
  <si>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</si>
  <si>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</si>
  <si>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</si>
  <si>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</si>
  <si>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</si>
  <si>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</si>
  <si>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</si>
  <si>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</si>
  <si>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</si>
  <si>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</si>
  <si>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</si>
  <si>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</si>
  <si>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</si>
  <si>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</si>
  <si>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</si>
  <si>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</si>
  <si>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</si>
  <si>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</si>
  <si>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</si>
  <si>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</si>
  <si>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Indica que el caso de prueba se ejecutó con éxito y el resultado obtenido cumple con los criterios de aceptación establecidos</t>
  </si>
  <si>
    <t>NO CONFORME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</si>
  <si>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</si>
  <si>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</si>
  <si>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</si>
  <si>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t>PENDIENTE</t>
  </si>
  <si>
    <r>
      <rPr>
        <sz val="10"/>
        <color rgb="FF000000"/>
        <rFont val="Arial"/>
        <family val="2"/>
      </rPr>
      <t>Refleja que el caso de prueba aún no ha sido ejecutado y está en espera de ser procesado</t>
    </r>
    <r>
      <rPr>
        <b/>
        <sz val="10"/>
        <color rgb="FFFF0000"/>
        <rFont val="Arial"/>
        <family val="2"/>
      </rPr>
      <t xml:space="preserve"> (todos los casos deben iniciar con este estado)</t>
    </r>
  </si>
  <si>
    <t>BLOQUEADO</t>
  </si>
  <si>
    <r>
      <rPr>
        <sz val="10"/>
        <color rgb="FF000000"/>
        <rFont val="Arial"/>
        <family val="2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  <family val="2"/>
      </rPr>
      <t>(colocar el motivo del bloqueo)</t>
    </r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</si>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</sst>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4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32" xfId="0" quotePrefix="1" applyFont="1" applyFill="1" applyBorder="1" applyAlignment="1">
      <alignment horizontal="left" vertical="center" wrapText="1"/>
    </xf>
    <xf numFmtId="0" fontId="4" fillId="2" borderId="14" xfId="0" quotePrefix="1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2" xfId="0" quotePrefix="1" applyFont="1" applyFill="1" applyBorder="1" applyAlignment="1">
      <alignment horizontal="center" vertical="center" wrapText="1"/>
    </xf>
    <xf numFmtId="0" fontId="4" fillId="2" borderId="14" xfId="0" quotePrefix="1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0" fillId="6" borderId="0" xfId="0" applyFill="1"/>
    <xf numFmtId="0" fontId="0" fillId="2" borderId="0" xfId="0" applyFill="1"/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2" borderId="40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2" borderId="44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10" fillId="2" borderId="32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2" borderId="32" xfId="0" quotePrefix="1" applyFont="1" applyFill="1" applyBorder="1" applyAlignment="1">
      <alignment horizontal="left" vertical="center" wrapText="1"/>
    </xf>
    <xf numFmtId="0" fontId="4" fillId="2" borderId="14" xfId="0" quotePrefix="1" applyFont="1" applyFill="1" applyBorder="1" applyAlignment="1">
      <alignment horizontal="left" vertical="center" wrapText="1"/>
    </xf>
    <xf numFmtId="0" fontId="4" fillId="2" borderId="32" xfId="0" quotePrefix="1" applyFont="1" applyFill="1" applyBorder="1" applyAlignment="1">
      <alignment horizontal="center" vertical="center" wrapText="1"/>
    </xf>
    <xf numFmtId="0" fontId="4" fillId="2" borderId="14" xfId="0" quotePrefix="1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66</xdr:row>
      <xdr:rowOff>0</xdr:rowOff>
    </xdr:from>
    <xdr:to>
      <xdr:col>39</xdr:col>
      <xdr:colOff>38100</xdr:colOff>
      <xdr:row>66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73</xdr:row>
      <xdr:rowOff>0</xdr:rowOff>
    </xdr:from>
    <xdr:to>
      <xdr:col>19</xdr:col>
      <xdr:colOff>76200</xdr:colOff>
      <xdr:row>73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66</xdr:row>
      <xdr:rowOff>0</xdr:rowOff>
    </xdr:from>
    <xdr:to>
      <xdr:col>43</xdr:col>
      <xdr:colOff>0</xdr:colOff>
      <xdr:row>66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66</xdr:row>
      <xdr:rowOff>0</xdr:rowOff>
    </xdr:from>
    <xdr:to>
      <xdr:col>43</xdr:col>
      <xdr:colOff>0</xdr:colOff>
      <xdr:row>66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81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66</xdr:row>
      <xdr:rowOff>0</xdr:rowOff>
    </xdr:from>
    <xdr:to>
      <xdr:col>37</xdr:col>
      <xdr:colOff>152400</xdr:colOff>
      <xdr:row>66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70</xdr:row>
      <xdr:rowOff>0</xdr:rowOff>
    </xdr:from>
    <xdr:to>
      <xdr:col>39</xdr:col>
      <xdr:colOff>38100</xdr:colOff>
      <xdr:row>70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77</xdr:row>
      <xdr:rowOff>0</xdr:rowOff>
    </xdr:from>
    <xdr:to>
      <xdr:col>19</xdr:col>
      <xdr:colOff>76200</xdr:colOff>
      <xdr:row>77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70</xdr:row>
      <xdr:rowOff>0</xdr:rowOff>
    </xdr:from>
    <xdr:to>
      <xdr:col>43</xdr:col>
      <xdr:colOff>0</xdr:colOff>
      <xdr:row>70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70</xdr:row>
      <xdr:rowOff>0</xdr:rowOff>
    </xdr:from>
    <xdr:to>
      <xdr:col>43</xdr:col>
      <xdr:colOff>0</xdr:colOff>
      <xdr:row>70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18</xdr:col>
      <xdr:colOff>76200</xdr:colOff>
      <xdr:row>74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67</xdr:row>
      <xdr:rowOff>0</xdr:rowOff>
    </xdr:from>
    <xdr:to>
      <xdr:col>38</xdr:col>
      <xdr:colOff>38100</xdr:colOff>
      <xdr:row>67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152400</xdr:rowOff>
    </xdr:from>
    <xdr:to>
      <xdr:col>18</xdr:col>
      <xdr:colOff>95250</xdr:colOff>
      <xdr:row>76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70</xdr:row>
      <xdr:rowOff>0</xdr:rowOff>
    </xdr:from>
    <xdr:to>
      <xdr:col>38</xdr:col>
      <xdr:colOff>38100</xdr:colOff>
      <xdr:row>70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77</xdr:row>
      <xdr:rowOff>0</xdr:rowOff>
    </xdr:from>
    <xdr:to>
      <xdr:col>18</xdr:col>
      <xdr:colOff>76200</xdr:colOff>
      <xdr:row>77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70</xdr:row>
      <xdr:rowOff>0</xdr:rowOff>
    </xdr:from>
    <xdr:to>
      <xdr:col>37</xdr:col>
      <xdr:colOff>152400</xdr:colOff>
      <xdr:row>70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76</xdr:row>
      <xdr:rowOff>38100</xdr:rowOff>
    </xdr:from>
    <xdr:to>
      <xdr:col>17</xdr:col>
      <xdr:colOff>200025</xdr:colOff>
      <xdr:row>76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54</xdr:row>
      <xdr:rowOff>38100</xdr:rowOff>
    </xdr:from>
    <xdr:to>
      <xdr:col>41</xdr:col>
      <xdr:colOff>209550</xdr:colOff>
      <xdr:row>69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76</xdr:row>
      <xdr:rowOff>9525</xdr:rowOff>
    </xdr:from>
    <xdr:to>
      <xdr:col>46</xdr:col>
      <xdr:colOff>0</xdr:colOff>
      <xdr:row>79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77</xdr:row>
      <xdr:rowOff>866</xdr:rowOff>
    </xdr:from>
    <xdr:to>
      <xdr:col>46</xdr:col>
      <xdr:colOff>0</xdr:colOff>
      <xdr:row>78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144</xdr:row>
      <xdr:rowOff>0</xdr:rowOff>
    </xdr:from>
    <xdr:to>
      <xdr:col>19</xdr:col>
      <xdr:colOff>76200</xdr:colOff>
      <xdr:row>144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137</xdr:row>
      <xdr:rowOff>0</xdr:rowOff>
    </xdr:from>
    <xdr:to>
      <xdr:col>39</xdr:col>
      <xdr:colOff>38100</xdr:colOff>
      <xdr:row>137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144</xdr:row>
      <xdr:rowOff>0</xdr:rowOff>
    </xdr:from>
    <xdr:to>
      <xdr:col>19</xdr:col>
      <xdr:colOff>76200</xdr:colOff>
      <xdr:row>144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137</xdr:row>
      <xdr:rowOff>0</xdr:rowOff>
    </xdr:from>
    <xdr:to>
      <xdr:col>39</xdr:col>
      <xdr:colOff>38100</xdr:colOff>
      <xdr:row>137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144</xdr:row>
      <xdr:rowOff>0</xdr:rowOff>
    </xdr:from>
    <xdr:to>
      <xdr:col>19</xdr:col>
      <xdr:colOff>76200</xdr:colOff>
      <xdr:row>144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144</xdr:row>
      <xdr:rowOff>0</xdr:rowOff>
    </xdr:from>
    <xdr:to>
      <xdr:col>19</xdr:col>
      <xdr:colOff>76200</xdr:colOff>
      <xdr:row>144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144</xdr:row>
      <xdr:rowOff>0</xdr:rowOff>
    </xdr:from>
    <xdr:to>
      <xdr:col>19</xdr:col>
      <xdr:colOff>76200</xdr:colOff>
      <xdr:row>144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137</xdr:row>
      <xdr:rowOff>0</xdr:rowOff>
    </xdr:from>
    <xdr:to>
      <xdr:col>43</xdr:col>
      <xdr:colOff>0</xdr:colOff>
      <xdr:row>137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137</xdr:row>
      <xdr:rowOff>0</xdr:rowOff>
    </xdr:from>
    <xdr:to>
      <xdr:col>43</xdr:col>
      <xdr:colOff>0</xdr:colOff>
      <xdr:row>137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54430</xdr:colOff>
      <xdr:row>31</xdr:row>
      <xdr:rowOff>13608</xdr:rowOff>
    </xdr:from>
    <xdr:to>
      <xdr:col>58</xdr:col>
      <xdr:colOff>8459</xdr:colOff>
      <xdr:row>152</xdr:row>
      <xdr:rowOff>95251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54430" y="5225144"/>
          <a:ext cx="39659672" cy="232124250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PE"/>
        </a:p>
      </xdr:txBody>
    </xdr:sp>
    <xdr:clientData/>
  </xdr:twoCellAnchor>
  <xdr:twoCellAnchor>
    <xdr:from>
      <xdr:col>19</xdr:col>
      <xdr:colOff>0</xdr:colOff>
      <xdr:row>111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137</xdr:row>
      <xdr:rowOff>0</xdr:rowOff>
    </xdr:from>
    <xdr:to>
      <xdr:col>38</xdr:col>
      <xdr:colOff>38100</xdr:colOff>
      <xdr:row>137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0</xdr:rowOff>
    </xdr:from>
    <xdr:to>
      <xdr:col>18</xdr:col>
      <xdr:colOff>76200</xdr:colOff>
      <xdr:row>144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137</xdr:row>
      <xdr:rowOff>0</xdr:rowOff>
    </xdr:from>
    <xdr:to>
      <xdr:col>37</xdr:col>
      <xdr:colOff>152400</xdr:colOff>
      <xdr:row>137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148</xdr:row>
      <xdr:rowOff>0</xdr:rowOff>
    </xdr:from>
    <xdr:to>
      <xdr:col>19</xdr:col>
      <xdr:colOff>76200</xdr:colOff>
      <xdr:row>148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141</xdr:row>
      <xdr:rowOff>0</xdr:rowOff>
    </xdr:from>
    <xdr:to>
      <xdr:col>39</xdr:col>
      <xdr:colOff>38100</xdr:colOff>
      <xdr:row>141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141</xdr:row>
      <xdr:rowOff>0</xdr:rowOff>
    </xdr:from>
    <xdr:to>
      <xdr:col>37</xdr:col>
      <xdr:colOff>152400</xdr:colOff>
      <xdr:row>141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141</xdr:row>
      <xdr:rowOff>0</xdr:rowOff>
    </xdr:from>
    <xdr:to>
      <xdr:col>37</xdr:col>
      <xdr:colOff>152400</xdr:colOff>
      <xdr:row>141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148</xdr:row>
      <xdr:rowOff>0</xdr:rowOff>
    </xdr:from>
    <xdr:to>
      <xdr:col>19</xdr:col>
      <xdr:colOff>76200</xdr:colOff>
      <xdr:row>148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141</xdr:row>
      <xdr:rowOff>0</xdr:rowOff>
    </xdr:from>
    <xdr:to>
      <xdr:col>39</xdr:col>
      <xdr:colOff>38100</xdr:colOff>
      <xdr:row>141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148</xdr:row>
      <xdr:rowOff>0</xdr:rowOff>
    </xdr:from>
    <xdr:to>
      <xdr:col>19</xdr:col>
      <xdr:colOff>76200</xdr:colOff>
      <xdr:row>148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148</xdr:row>
      <xdr:rowOff>0</xdr:rowOff>
    </xdr:from>
    <xdr:to>
      <xdr:col>19</xdr:col>
      <xdr:colOff>76200</xdr:colOff>
      <xdr:row>148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148</xdr:row>
      <xdr:rowOff>0</xdr:rowOff>
    </xdr:from>
    <xdr:to>
      <xdr:col>19</xdr:col>
      <xdr:colOff>76200</xdr:colOff>
      <xdr:row>148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141</xdr:row>
      <xdr:rowOff>0</xdr:rowOff>
    </xdr:from>
    <xdr:to>
      <xdr:col>43</xdr:col>
      <xdr:colOff>0</xdr:colOff>
      <xdr:row>141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141</xdr:row>
      <xdr:rowOff>0</xdr:rowOff>
    </xdr:from>
    <xdr:to>
      <xdr:col>43</xdr:col>
      <xdr:colOff>0</xdr:colOff>
      <xdr:row>141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145</xdr:row>
      <xdr:rowOff>0</xdr:rowOff>
    </xdr:from>
    <xdr:to>
      <xdr:col>18</xdr:col>
      <xdr:colOff>76200</xdr:colOff>
      <xdr:row>145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138</xdr:row>
      <xdr:rowOff>0</xdr:rowOff>
    </xdr:from>
    <xdr:to>
      <xdr:col>38</xdr:col>
      <xdr:colOff>38100</xdr:colOff>
      <xdr:row>138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145</xdr:row>
      <xdr:rowOff>0</xdr:rowOff>
    </xdr:from>
    <xdr:to>
      <xdr:col>18</xdr:col>
      <xdr:colOff>76200</xdr:colOff>
      <xdr:row>145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138</xdr:row>
      <xdr:rowOff>0</xdr:rowOff>
    </xdr:from>
    <xdr:to>
      <xdr:col>38</xdr:col>
      <xdr:colOff>38100</xdr:colOff>
      <xdr:row>138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145</xdr:row>
      <xdr:rowOff>0</xdr:rowOff>
    </xdr:from>
    <xdr:to>
      <xdr:col>18</xdr:col>
      <xdr:colOff>76200</xdr:colOff>
      <xdr:row>145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138</xdr:row>
      <xdr:rowOff>0</xdr:rowOff>
    </xdr:from>
    <xdr:to>
      <xdr:col>38</xdr:col>
      <xdr:colOff>38100</xdr:colOff>
      <xdr:row>138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144</xdr:row>
      <xdr:rowOff>152400</xdr:rowOff>
    </xdr:from>
    <xdr:to>
      <xdr:col>18</xdr:col>
      <xdr:colOff>95250</xdr:colOff>
      <xdr:row>147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141</xdr:row>
      <xdr:rowOff>0</xdr:rowOff>
    </xdr:from>
    <xdr:to>
      <xdr:col>37</xdr:col>
      <xdr:colOff>152400</xdr:colOff>
      <xdr:row>141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141</xdr:row>
      <xdr:rowOff>0</xdr:rowOff>
    </xdr:from>
    <xdr:to>
      <xdr:col>38</xdr:col>
      <xdr:colOff>38100</xdr:colOff>
      <xdr:row>141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141</xdr:row>
      <xdr:rowOff>0</xdr:rowOff>
    </xdr:from>
    <xdr:to>
      <xdr:col>37</xdr:col>
      <xdr:colOff>152400</xdr:colOff>
      <xdr:row>141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141</xdr:row>
      <xdr:rowOff>0</xdr:rowOff>
    </xdr:from>
    <xdr:to>
      <xdr:col>37</xdr:col>
      <xdr:colOff>152400</xdr:colOff>
      <xdr:row>141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148</xdr:row>
      <xdr:rowOff>0</xdr:rowOff>
    </xdr:from>
    <xdr:to>
      <xdr:col>18</xdr:col>
      <xdr:colOff>76200</xdr:colOff>
      <xdr:row>148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141</xdr:row>
      <xdr:rowOff>0</xdr:rowOff>
    </xdr:from>
    <xdr:to>
      <xdr:col>37</xdr:col>
      <xdr:colOff>152400</xdr:colOff>
      <xdr:row>141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147</xdr:row>
      <xdr:rowOff>38100</xdr:rowOff>
    </xdr:from>
    <xdr:to>
      <xdr:col>17</xdr:col>
      <xdr:colOff>200025</xdr:colOff>
      <xdr:row>147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125</xdr:row>
      <xdr:rowOff>38100</xdr:rowOff>
    </xdr:from>
    <xdr:to>
      <xdr:col>41</xdr:col>
      <xdr:colOff>209550</xdr:colOff>
      <xdr:row>140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427104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147</xdr:row>
      <xdr:rowOff>9525</xdr:rowOff>
    </xdr:from>
    <xdr:to>
      <xdr:col>46</xdr:col>
      <xdr:colOff>0</xdr:colOff>
      <xdr:row>150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148</xdr:row>
      <xdr:rowOff>866</xdr:rowOff>
    </xdr:from>
    <xdr:to>
      <xdr:col>46</xdr:col>
      <xdr:colOff>0</xdr:colOff>
      <xdr:row>149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50</xdr:col>
      <xdr:colOff>5306786</xdr:colOff>
      <xdr:row>50</xdr:row>
      <xdr:rowOff>1510393</xdr:rowOff>
    </xdr:from>
    <xdr:to>
      <xdr:col>50</xdr:col>
      <xdr:colOff>5485130</xdr:colOff>
      <xdr:row>50</xdr:row>
      <xdr:rowOff>1700893</xdr:rowOff>
    </xdr:to>
    <xdr:pic>
      <xdr:nvPicPr>
        <xdr:cNvPr id="301" name="Imagen 300">
          <a:extLst>
            <a:ext uri="{FF2B5EF4-FFF2-40B4-BE49-F238E27FC236}">
              <a16:creationId xmlns:a16="http://schemas.microsoft.com/office/drawing/2014/main" id="{90D0EBA5-FEDC-4892-8D11-1720CC525E4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28030714"/>
          <a:ext cx="178344" cy="190500"/>
        </a:xfrm>
        <a:prstGeom prst="rect">
          <a:avLst/>
        </a:prstGeom>
      </xdr:spPr>
    </xdr:pic>
    <xdr:clientData/>
  </xdr:twoCellAnchor>
  <xdr:oneCellAnchor>
    <xdr:from>
      <xdr:col>50</xdr:col>
      <xdr:colOff>5225143</xdr:colOff>
      <xdr:row>59</xdr:row>
      <xdr:rowOff>0</xdr:rowOff>
    </xdr:from>
    <xdr:ext cx="178344" cy="190500"/>
    <xdr:pic>
      <xdr:nvPicPr>
        <xdr:cNvPr id="306" name="Imagen 305">
          <a:extLst>
            <a:ext uri="{FF2B5EF4-FFF2-40B4-BE49-F238E27FC236}">
              <a16:creationId xmlns:a16="http://schemas.microsoft.com/office/drawing/2014/main" id="{B6EE861B-5C0E-4C7A-822D-A65DE5E677C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3643" y="47543358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5157107</xdr:colOff>
      <xdr:row>72</xdr:row>
      <xdr:rowOff>0</xdr:rowOff>
    </xdr:from>
    <xdr:ext cx="178344" cy="190500"/>
    <xdr:pic>
      <xdr:nvPicPr>
        <xdr:cNvPr id="311" name="Imagen 310">
          <a:extLst>
            <a:ext uri="{FF2B5EF4-FFF2-40B4-BE49-F238E27FC236}">
              <a16:creationId xmlns:a16="http://schemas.microsoft.com/office/drawing/2014/main" id="{54662F30-C35A-4AE4-8671-8B55A4B4F81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46607" y="143868322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125</xdr:row>
      <xdr:rowOff>0</xdr:rowOff>
    </xdr:from>
    <xdr:ext cx="178344" cy="190500"/>
    <xdr:pic>
      <xdr:nvPicPr>
        <xdr:cNvPr id="313" name="Imagen 312">
          <a:extLst>
            <a:ext uri="{FF2B5EF4-FFF2-40B4-BE49-F238E27FC236}">
              <a16:creationId xmlns:a16="http://schemas.microsoft.com/office/drawing/2014/main" id="{1EE4DC9C-7702-43FE-8126-04715F0FD10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73870" y="48041874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60</xdr:row>
      <xdr:rowOff>1510393</xdr:rowOff>
    </xdr:from>
    <xdr:ext cx="178344" cy="190500"/>
    <xdr:pic>
      <xdr:nvPicPr>
        <xdr:cNvPr id="318" name="Imagen 317">
          <a:extLst>
            <a:ext uri="{FF2B5EF4-FFF2-40B4-BE49-F238E27FC236}">
              <a16:creationId xmlns:a16="http://schemas.microsoft.com/office/drawing/2014/main" id="{A6D7AC67-A478-4CA4-86BD-A41417782FD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28030714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70</xdr:row>
      <xdr:rowOff>0</xdr:rowOff>
    </xdr:from>
    <xdr:ext cx="178344" cy="190500"/>
    <xdr:pic>
      <xdr:nvPicPr>
        <xdr:cNvPr id="319" name="Imagen 318">
          <a:extLst>
            <a:ext uri="{FF2B5EF4-FFF2-40B4-BE49-F238E27FC236}">
              <a16:creationId xmlns:a16="http://schemas.microsoft.com/office/drawing/2014/main" id="{3AD62B69-A624-4FF2-A448-2014FCB22F7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5348967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71</xdr:row>
      <xdr:rowOff>1510393</xdr:rowOff>
    </xdr:from>
    <xdr:ext cx="178344" cy="190500"/>
    <xdr:pic>
      <xdr:nvPicPr>
        <xdr:cNvPr id="320" name="Imagen 319">
          <a:extLst>
            <a:ext uri="{FF2B5EF4-FFF2-40B4-BE49-F238E27FC236}">
              <a16:creationId xmlns:a16="http://schemas.microsoft.com/office/drawing/2014/main" id="{D7885EF8-FF11-4542-B493-80A3D3B2F2C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57136393"/>
          <a:ext cx="178344" cy="190500"/>
        </a:xfrm>
        <a:prstGeom prst="rect">
          <a:avLst/>
        </a:prstGeom>
      </xdr:spPr>
    </xdr:pic>
    <xdr:clientData/>
  </xdr:oneCellAnchor>
  <xdr:twoCellAnchor editAs="oneCell">
    <xdr:from>
      <xdr:col>50</xdr:col>
      <xdr:colOff>612322</xdr:colOff>
      <xdr:row>45</xdr:row>
      <xdr:rowOff>1714500</xdr:rowOff>
    </xdr:from>
    <xdr:to>
      <xdr:col>50</xdr:col>
      <xdr:colOff>843643</xdr:colOff>
      <xdr:row>45</xdr:row>
      <xdr:rowOff>1930218</xdr:rowOff>
    </xdr:to>
    <xdr:pic>
      <xdr:nvPicPr>
        <xdr:cNvPr id="321" name="Imagen 320">
          <a:extLst>
            <a:ext uri="{FF2B5EF4-FFF2-40B4-BE49-F238E27FC236}">
              <a16:creationId xmlns:a16="http://schemas.microsoft.com/office/drawing/2014/main" id="{047C900A-1C7C-467B-9412-851E641AB45D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679" y="12613821"/>
          <a:ext cx="231321" cy="21571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50</xdr:col>
      <xdr:colOff>5306786</xdr:colOff>
      <xdr:row>60</xdr:row>
      <xdr:rowOff>1510393</xdr:rowOff>
    </xdr:from>
    <xdr:ext cx="178344" cy="190500"/>
    <xdr:pic>
      <xdr:nvPicPr>
        <xdr:cNvPr id="322" name="Imagen 321">
          <a:extLst>
            <a:ext uri="{FF2B5EF4-FFF2-40B4-BE49-F238E27FC236}">
              <a16:creationId xmlns:a16="http://schemas.microsoft.com/office/drawing/2014/main" id="{20D2FA45-0B51-44AD-B3C5-09DBFBE77D1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28221214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639536</xdr:colOff>
      <xdr:row>55</xdr:row>
      <xdr:rowOff>1619250</xdr:rowOff>
    </xdr:from>
    <xdr:ext cx="231321" cy="215718"/>
    <xdr:pic>
      <xdr:nvPicPr>
        <xdr:cNvPr id="323" name="Imagen 322">
          <a:extLst>
            <a:ext uri="{FF2B5EF4-FFF2-40B4-BE49-F238E27FC236}">
              <a16:creationId xmlns:a16="http://schemas.microsoft.com/office/drawing/2014/main" id="{394DBE47-1BD4-454D-8431-44785D0EDC7D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18893" y="41243250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5225143</xdr:colOff>
      <xdr:row>69</xdr:row>
      <xdr:rowOff>0</xdr:rowOff>
    </xdr:from>
    <xdr:ext cx="178344" cy="190500"/>
    <xdr:pic>
      <xdr:nvPicPr>
        <xdr:cNvPr id="324" name="Imagen 323">
          <a:extLst>
            <a:ext uri="{FF2B5EF4-FFF2-40B4-BE49-F238E27FC236}">
              <a16:creationId xmlns:a16="http://schemas.microsoft.com/office/drawing/2014/main" id="{C9FBD20B-93E0-48BC-B270-44E40B50997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5225142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70</xdr:row>
      <xdr:rowOff>1510393</xdr:rowOff>
    </xdr:from>
    <xdr:ext cx="178344" cy="190500"/>
    <xdr:pic>
      <xdr:nvPicPr>
        <xdr:cNvPr id="325" name="Imagen 324">
          <a:extLst>
            <a:ext uri="{FF2B5EF4-FFF2-40B4-BE49-F238E27FC236}">
              <a16:creationId xmlns:a16="http://schemas.microsoft.com/office/drawing/2014/main" id="{2324D004-4CBC-4A90-9632-AF271E56040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55898143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70</xdr:row>
      <xdr:rowOff>1510393</xdr:rowOff>
    </xdr:from>
    <xdr:ext cx="178344" cy="190500"/>
    <xdr:pic>
      <xdr:nvPicPr>
        <xdr:cNvPr id="326" name="Imagen 325">
          <a:extLst>
            <a:ext uri="{FF2B5EF4-FFF2-40B4-BE49-F238E27FC236}">
              <a16:creationId xmlns:a16="http://schemas.microsoft.com/office/drawing/2014/main" id="{CA541F78-CD21-417B-8D92-E50D7C0FE6E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55898143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612322</xdr:colOff>
      <xdr:row>65</xdr:row>
      <xdr:rowOff>1714500</xdr:rowOff>
    </xdr:from>
    <xdr:ext cx="231321" cy="215718"/>
    <xdr:pic>
      <xdr:nvPicPr>
        <xdr:cNvPr id="327" name="Imagen 326">
          <a:extLst>
            <a:ext uri="{FF2B5EF4-FFF2-40B4-BE49-F238E27FC236}">
              <a16:creationId xmlns:a16="http://schemas.microsoft.com/office/drawing/2014/main" id="{B8E7F2AB-D9D1-4A4C-85DD-1B89603F045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679" y="41944018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5157107</xdr:colOff>
      <xdr:row>82</xdr:row>
      <xdr:rowOff>0</xdr:rowOff>
    </xdr:from>
    <xdr:ext cx="178344" cy="190500"/>
    <xdr:pic>
      <xdr:nvPicPr>
        <xdr:cNvPr id="328" name="Imagen 327">
          <a:extLst>
            <a:ext uri="{FF2B5EF4-FFF2-40B4-BE49-F238E27FC236}">
              <a16:creationId xmlns:a16="http://schemas.microsoft.com/office/drawing/2014/main" id="{191333CC-4E86-4BC9-AFDA-164DBBA5E12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36464" y="87711643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80</xdr:row>
      <xdr:rowOff>0</xdr:rowOff>
    </xdr:from>
    <xdr:ext cx="178344" cy="190500"/>
    <xdr:pic>
      <xdr:nvPicPr>
        <xdr:cNvPr id="329" name="Imagen 328">
          <a:extLst>
            <a:ext uri="{FF2B5EF4-FFF2-40B4-BE49-F238E27FC236}">
              <a16:creationId xmlns:a16="http://schemas.microsoft.com/office/drawing/2014/main" id="{0F87CEEB-B7D6-4AC1-B051-8C00A8D49AA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82745036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81</xdr:row>
      <xdr:rowOff>1510393</xdr:rowOff>
    </xdr:from>
    <xdr:ext cx="178344" cy="190500"/>
    <xdr:pic>
      <xdr:nvPicPr>
        <xdr:cNvPr id="330" name="Imagen 329">
          <a:extLst>
            <a:ext uri="{FF2B5EF4-FFF2-40B4-BE49-F238E27FC236}">
              <a16:creationId xmlns:a16="http://schemas.microsoft.com/office/drawing/2014/main" id="{C1F73600-B43E-4D48-85C5-FBD1C4CA790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86691107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79</xdr:row>
      <xdr:rowOff>0</xdr:rowOff>
    </xdr:from>
    <xdr:ext cx="178344" cy="190500"/>
    <xdr:pic>
      <xdr:nvPicPr>
        <xdr:cNvPr id="331" name="Imagen 330">
          <a:extLst>
            <a:ext uri="{FF2B5EF4-FFF2-40B4-BE49-F238E27FC236}">
              <a16:creationId xmlns:a16="http://schemas.microsoft.com/office/drawing/2014/main" id="{13F57CAB-29DB-48D9-B1ED-1DE7186BD6D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81125786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80</xdr:row>
      <xdr:rowOff>1510393</xdr:rowOff>
    </xdr:from>
    <xdr:ext cx="178344" cy="190500"/>
    <xdr:pic>
      <xdr:nvPicPr>
        <xdr:cNvPr id="332" name="Imagen 331">
          <a:extLst>
            <a:ext uri="{FF2B5EF4-FFF2-40B4-BE49-F238E27FC236}">
              <a16:creationId xmlns:a16="http://schemas.microsoft.com/office/drawing/2014/main" id="{6A2FD577-659C-4352-94A8-55D649B3577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8425542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80</xdr:row>
      <xdr:rowOff>1510393</xdr:rowOff>
    </xdr:from>
    <xdr:ext cx="178344" cy="190500"/>
    <xdr:pic>
      <xdr:nvPicPr>
        <xdr:cNvPr id="333" name="Imagen 332">
          <a:extLst>
            <a:ext uri="{FF2B5EF4-FFF2-40B4-BE49-F238E27FC236}">
              <a16:creationId xmlns:a16="http://schemas.microsoft.com/office/drawing/2014/main" id="{3E23B755-968D-4229-8248-4732D7A0CA2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8425542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612322</xdr:colOff>
      <xdr:row>75</xdr:row>
      <xdr:rowOff>1714500</xdr:rowOff>
    </xdr:from>
    <xdr:ext cx="231321" cy="215718"/>
    <xdr:pic>
      <xdr:nvPicPr>
        <xdr:cNvPr id="334" name="Imagen 333">
          <a:extLst>
            <a:ext uri="{FF2B5EF4-FFF2-40B4-BE49-F238E27FC236}">
              <a16:creationId xmlns:a16="http://schemas.microsoft.com/office/drawing/2014/main" id="{E9E5E3B6-C2D8-49D4-82CF-4CE2F5BD30B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679" y="68185393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5306786</xdr:colOff>
      <xdr:row>90</xdr:row>
      <xdr:rowOff>1510393</xdr:rowOff>
    </xdr:from>
    <xdr:ext cx="178344" cy="190500"/>
    <xdr:pic>
      <xdr:nvPicPr>
        <xdr:cNvPr id="335" name="Imagen 334">
          <a:extLst>
            <a:ext uri="{FF2B5EF4-FFF2-40B4-BE49-F238E27FC236}">
              <a16:creationId xmlns:a16="http://schemas.microsoft.com/office/drawing/2014/main" id="{F5AC1076-2E10-455D-92C9-A6188DB17E2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28221214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680358</xdr:colOff>
      <xdr:row>85</xdr:row>
      <xdr:rowOff>1564822</xdr:rowOff>
    </xdr:from>
    <xdr:ext cx="231321" cy="215718"/>
    <xdr:pic>
      <xdr:nvPicPr>
        <xdr:cNvPr id="336" name="Imagen 335">
          <a:extLst>
            <a:ext uri="{FF2B5EF4-FFF2-40B4-BE49-F238E27FC236}">
              <a16:creationId xmlns:a16="http://schemas.microsoft.com/office/drawing/2014/main" id="{17020037-64BA-4F46-8788-34ACC1380348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59715" y="123457608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5225143</xdr:colOff>
      <xdr:row>99</xdr:row>
      <xdr:rowOff>0</xdr:rowOff>
    </xdr:from>
    <xdr:ext cx="178344" cy="190500"/>
    <xdr:pic>
      <xdr:nvPicPr>
        <xdr:cNvPr id="337" name="Imagen 336">
          <a:extLst>
            <a:ext uri="{FF2B5EF4-FFF2-40B4-BE49-F238E27FC236}">
              <a16:creationId xmlns:a16="http://schemas.microsoft.com/office/drawing/2014/main" id="{4A8A1251-4C9C-43BD-AF16-92F432D3B75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5225142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100</xdr:row>
      <xdr:rowOff>1510393</xdr:rowOff>
    </xdr:from>
    <xdr:ext cx="178344" cy="190500"/>
    <xdr:pic>
      <xdr:nvPicPr>
        <xdr:cNvPr id="338" name="Imagen 337">
          <a:extLst>
            <a:ext uri="{FF2B5EF4-FFF2-40B4-BE49-F238E27FC236}">
              <a16:creationId xmlns:a16="http://schemas.microsoft.com/office/drawing/2014/main" id="{ADB53AAB-329B-44E8-8402-B6B5073DC4E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55898143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100</xdr:row>
      <xdr:rowOff>1510393</xdr:rowOff>
    </xdr:from>
    <xdr:ext cx="178344" cy="190500"/>
    <xdr:pic>
      <xdr:nvPicPr>
        <xdr:cNvPr id="339" name="Imagen 338">
          <a:extLst>
            <a:ext uri="{FF2B5EF4-FFF2-40B4-BE49-F238E27FC236}">
              <a16:creationId xmlns:a16="http://schemas.microsoft.com/office/drawing/2014/main" id="{96940FFE-08C4-45FD-B161-5A8DBA1F116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55898143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653143</xdr:colOff>
      <xdr:row>95</xdr:row>
      <xdr:rowOff>1578428</xdr:rowOff>
    </xdr:from>
    <xdr:ext cx="231321" cy="215718"/>
    <xdr:pic>
      <xdr:nvPicPr>
        <xdr:cNvPr id="340" name="Imagen 339">
          <a:extLst>
            <a:ext uri="{FF2B5EF4-FFF2-40B4-BE49-F238E27FC236}">
              <a16:creationId xmlns:a16="http://schemas.microsoft.com/office/drawing/2014/main" id="{88F62996-B660-4DF3-946E-0461B1330809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0" y="151774071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5157107</xdr:colOff>
      <xdr:row>112</xdr:row>
      <xdr:rowOff>0</xdr:rowOff>
    </xdr:from>
    <xdr:ext cx="178344" cy="190500"/>
    <xdr:pic>
      <xdr:nvPicPr>
        <xdr:cNvPr id="341" name="Imagen 340">
          <a:extLst>
            <a:ext uri="{FF2B5EF4-FFF2-40B4-BE49-F238E27FC236}">
              <a16:creationId xmlns:a16="http://schemas.microsoft.com/office/drawing/2014/main" id="{6C99823E-2D97-47D8-99B3-4384AB34619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36464" y="87711643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110</xdr:row>
      <xdr:rowOff>0</xdr:rowOff>
    </xdr:from>
    <xdr:ext cx="178344" cy="190500"/>
    <xdr:pic>
      <xdr:nvPicPr>
        <xdr:cNvPr id="342" name="Imagen 341">
          <a:extLst>
            <a:ext uri="{FF2B5EF4-FFF2-40B4-BE49-F238E27FC236}">
              <a16:creationId xmlns:a16="http://schemas.microsoft.com/office/drawing/2014/main" id="{CD7C603E-7193-49B0-8A7F-62E92805056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82745036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111</xdr:row>
      <xdr:rowOff>1510393</xdr:rowOff>
    </xdr:from>
    <xdr:ext cx="178344" cy="190500"/>
    <xdr:pic>
      <xdr:nvPicPr>
        <xdr:cNvPr id="343" name="Imagen 342">
          <a:extLst>
            <a:ext uri="{FF2B5EF4-FFF2-40B4-BE49-F238E27FC236}">
              <a16:creationId xmlns:a16="http://schemas.microsoft.com/office/drawing/2014/main" id="{02690EF3-B695-4A91-90CE-C4BD98FE43C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86691107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109</xdr:row>
      <xdr:rowOff>0</xdr:rowOff>
    </xdr:from>
    <xdr:ext cx="178344" cy="190500"/>
    <xdr:pic>
      <xdr:nvPicPr>
        <xdr:cNvPr id="344" name="Imagen 343">
          <a:extLst>
            <a:ext uri="{FF2B5EF4-FFF2-40B4-BE49-F238E27FC236}">
              <a16:creationId xmlns:a16="http://schemas.microsoft.com/office/drawing/2014/main" id="{03D1FB7E-BFB5-4BE8-A861-4C71042BC3E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81125786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110</xdr:row>
      <xdr:rowOff>1510393</xdr:rowOff>
    </xdr:from>
    <xdr:ext cx="178344" cy="190500"/>
    <xdr:pic>
      <xdr:nvPicPr>
        <xdr:cNvPr id="345" name="Imagen 344">
          <a:extLst>
            <a:ext uri="{FF2B5EF4-FFF2-40B4-BE49-F238E27FC236}">
              <a16:creationId xmlns:a16="http://schemas.microsoft.com/office/drawing/2014/main" id="{D68D9AF3-32AF-4134-A3C1-6A5B901781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8425542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110</xdr:row>
      <xdr:rowOff>1510393</xdr:rowOff>
    </xdr:from>
    <xdr:ext cx="178344" cy="190500"/>
    <xdr:pic>
      <xdr:nvPicPr>
        <xdr:cNvPr id="346" name="Imagen 345">
          <a:extLst>
            <a:ext uri="{FF2B5EF4-FFF2-40B4-BE49-F238E27FC236}">
              <a16:creationId xmlns:a16="http://schemas.microsoft.com/office/drawing/2014/main" id="{C4381607-2612-48B8-ADE2-B85B83DF847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8425542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666751</xdr:colOff>
      <xdr:row>105</xdr:row>
      <xdr:rowOff>1551215</xdr:rowOff>
    </xdr:from>
    <xdr:ext cx="231321" cy="215718"/>
    <xdr:pic>
      <xdr:nvPicPr>
        <xdr:cNvPr id="347" name="Imagen 346">
          <a:extLst>
            <a:ext uri="{FF2B5EF4-FFF2-40B4-BE49-F238E27FC236}">
              <a16:creationId xmlns:a16="http://schemas.microsoft.com/office/drawing/2014/main" id="{3B31429C-79F8-4340-BE1C-5D8FC4F7705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46108" y="179668715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5157107</xdr:colOff>
      <xdr:row>122</xdr:row>
      <xdr:rowOff>0</xdr:rowOff>
    </xdr:from>
    <xdr:ext cx="178344" cy="190500"/>
    <xdr:pic>
      <xdr:nvPicPr>
        <xdr:cNvPr id="348" name="Imagen 347">
          <a:extLst>
            <a:ext uri="{FF2B5EF4-FFF2-40B4-BE49-F238E27FC236}">
              <a16:creationId xmlns:a16="http://schemas.microsoft.com/office/drawing/2014/main" id="{5BBB5A5B-3442-48D9-A410-60F3948396D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36464" y="122069679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120</xdr:row>
      <xdr:rowOff>0</xdr:rowOff>
    </xdr:from>
    <xdr:ext cx="178344" cy="190500"/>
    <xdr:pic>
      <xdr:nvPicPr>
        <xdr:cNvPr id="349" name="Imagen 348">
          <a:extLst>
            <a:ext uri="{FF2B5EF4-FFF2-40B4-BE49-F238E27FC236}">
              <a16:creationId xmlns:a16="http://schemas.microsoft.com/office/drawing/2014/main" id="{C83BDFD8-F960-4E83-8009-7A5DB45DE0F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112326964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121</xdr:row>
      <xdr:rowOff>1510393</xdr:rowOff>
    </xdr:from>
    <xdr:ext cx="178344" cy="190500"/>
    <xdr:pic>
      <xdr:nvPicPr>
        <xdr:cNvPr id="350" name="Imagen 349">
          <a:extLst>
            <a:ext uri="{FF2B5EF4-FFF2-40B4-BE49-F238E27FC236}">
              <a16:creationId xmlns:a16="http://schemas.microsoft.com/office/drawing/2014/main" id="{7FA9EB85-89D9-4C2A-892C-60B3725347C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119035286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5225143</xdr:colOff>
      <xdr:row>119</xdr:row>
      <xdr:rowOff>0</xdr:rowOff>
    </xdr:from>
    <xdr:ext cx="178344" cy="190500"/>
    <xdr:pic>
      <xdr:nvPicPr>
        <xdr:cNvPr id="351" name="Imagen 350">
          <a:extLst>
            <a:ext uri="{FF2B5EF4-FFF2-40B4-BE49-F238E27FC236}">
              <a16:creationId xmlns:a16="http://schemas.microsoft.com/office/drawing/2014/main" id="{FF443F39-10AB-4F53-820E-7409AD9149C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0" y="108516964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120</xdr:row>
      <xdr:rowOff>1510393</xdr:rowOff>
    </xdr:from>
    <xdr:ext cx="178344" cy="190500"/>
    <xdr:pic>
      <xdr:nvPicPr>
        <xdr:cNvPr id="352" name="Imagen 351">
          <a:extLst>
            <a:ext uri="{FF2B5EF4-FFF2-40B4-BE49-F238E27FC236}">
              <a16:creationId xmlns:a16="http://schemas.microsoft.com/office/drawing/2014/main" id="{0925EE34-3747-4909-8F9C-C2246949AB6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113837357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5306786</xdr:colOff>
      <xdr:row>120</xdr:row>
      <xdr:rowOff>1510393</xdr:rowOff>
    </xdr:from>
    <xdr:ext cx="178344" cy="190500"/>
    <xdr:pic>
      <xdr:nvPicPr>
        <xdr:cNvPr id="353" name="Imagen 352">
          <a:extLst>
            <a:ext uri="{FF2B5EF4-FFF2-40B4-BE49-F238E27FC236}">
              <a16:creationId xmlns:a16="http://schemas.microsoft.com/office/drawing/2014/main" id="{2933DEF6-312A-4FB6-9C9B-FF4F1577B4C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6143" y="113837357"/>
          <a:ext cx="178344" cy="190500"/>
        </a:xfrm>
        <a:prstGeom prst="rect">
          <a:avLst/>
        </a:prstGeom>
      </xdr:spPr>
    </xdr:pic>
    <xdr:clientData/>
  </xdr:oneCellAnchor>
  <xdr:oneCellAnchor>
    <xdr:from>
      <xdr:col>50</xdr:col>
      <xdr:colOff>666751</xdr:colOff>
      <xdr:row>115</xdr:row>
      <xdr:rowOff>1551215</xdr:rowOff>
    </xdr:from>
    <xdr:ext cx="231321" cy="215718"/>
    <xdr:pic>
      <xdr:nvPicPr>
        <xdr:cNvPr id="354" name="Imagen 353">
          <a:extLst>
            <a:ext uri="{FF2B5EF4-FFF2-40B4-BE49-F238E27FC236}">
              <a16:creationId xmlns:a16="http://schemas.microsoft.com/office/drawing/2014/main" id="{981DD1D2-2A96-41EC-9634-F8CB8CC0066C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46108" y="207889929"/>
          <a:ext cx="231321" cy="21571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AX79"/>
  <sheetViews>
    <sheetView topLeftCell="A23" zoomScale="55" zoomScaleNormal="55" workbookViewId="0">
      <selection activeCell="B39" sqref="B39:O39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168" t="s">
        <v>0</v>
      </c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38"/>
      <c r="AS3" s="38"/>
    </row>
    <row r="4" spans="1:45" ht="12.75" customHeight="1"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38"/>
      <c r="AS4" s="38"/>
    </row>
    <row r="5" spans="1:45" ht="11.25" customHeight="1"/>
    <row r="6" spans="1:45" ht="6.75" customHeight="1"/>
    <row r="7" spans="1:45" ht="15" customHeight="1">
      <c r="I7" s="169" t="s">
        <v>1</v>
      </c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40"/>
      <c r="AS7" s="40"/>
    </row>
    <row r="8" spans="1:45" ht="15" customHeight="1">
      <c r="I8" s="170" t="s">
        <v>2</v>
      </c>
      <c r="J8" s="171"/>
      <c r="K8" s="170" t="s">
        <v>3</v>
      </c>
      <c r="L8" s="171"/>
      <c r="M8" s="170" t="s">
        <v>4</v>
      </c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1"/>
      <c r="AH8" s="170" t="s">
        <v>5</v>
      </c>
      <c r="AI8" s="172"/>
      <c r="AJ8" s="172"/>
      <c r="AK8" s="172"/>
      <c r="AL8" s="172"/>
      <c r="AM8" s="172"/>
      <c r="AN8" s="172"/>
      <c r="AO8" s="172"/>
      <c r="AP8" s="172"/>
      <c r="AQ8" s="171"/>
      <c r="AR8" s="40"/>
      <c r="AS8" s="40"/>
    </row>
    <row r="9" spans="1:45" ht="15" customHeight="1">
      <c r="I9" s="179">
        <v>45292</v>
      </c>
      <c r="J9" s="180"/>
      <c r="K9" s="181" t="s">
        <v>6</v>
      </c>
      <c r="L9" s="182"/>
      <c r="M9" s="183" t="s">
        <v>7</v>
      </c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5"/>
      <c r="AH9" s="183" t="s">
        <v>8</v>
      </c>
      <c r="AI9" s="184"/>
      <c r="AJ9" s="184"/>
      <c r="AK9" s="184"/>
      <c r="AL9" s="184"/>
      <c r="AM9" s="184"/>
      <c r="AN9" s="184"/>
      <c r="AO9" s="184"/>
      <c r="AP9" s="184"/>
      <c r="AQ9" s="185"/>
      <c r="AR9" s="40"/>
      <c r="AS9" s="40"/>
    </row>
    <row r="10" spans="1:45" ht="15" customHeight="1">
      <c r="I10" s="120"/>
      <c r="J10" s="121"/>
      <c r="K10" s="122"/>
      <c r="L10" s="123"/>
      <c r="M10" s="12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6"/>
      <c r="AH10" s="124"/>
      <c r="AI10" s="125"/>
      <c r="AJ10" s="125"/>
      <c r="AK10" s="125"/>
      <c r="AL10" s="125"/>
      <c r="AM10" s="125"/>
      <c r="AN10" s="125"/>
      <c r="AO10" s="125"/>
      <c r="AP10" s="125"/>
      <c r="AQ10" s="126"/>
      <c r="AR10" s="40"/>
      <c r="AS10" s="40"/>
    </row>
    <row r="11" spans="1:45" ht="15" customHeight="1">
      <c r="I11" s="120"/>
      <c r="J11" s="121"/>
      <c r="K11" s="122"/>
      <c r="L11" s="123"/>
      <c r="M11" s="124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6"/>
      <c r="AH11" s="124"/>
      <c r="AI11" s="125"/>
      <c r="AJ11" s="125"/>
      <c r="AK11" s="125"/>
      <c r="AL11" s="125"/>
      <c r="AM11" s="125"/>
      <c r="AN11" s="125"/>
      <c r="AO11" s="125"/>
      <c r="AP11" s="125"/>
      <c r="AQ11" s="126"/>
      <c r="AR11" s="41"/>
      <c r="AS11" s="41"/>
    </row>
    <row r="12" spans="1:45" ht="15" customHeight="1">
      <c r="I12" s="120"/>
      <c r="J12" s="121"/>
      <c r="K12" s="122"/>
      <c r="L12" s="123"/>
      <c r="M12" s="124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6"/>
      <c r="AH12" s="124"/>
      <c r="AI12" s="125"/>
      <c r="AJ12" s="125"/>
      <c r="AK12" s="125"/>
      <c r="AL12" s="125"/>
      <c r="AM12" s="125"/>
      <c r="AN12" s="125"/>
      <c r="AO12" s="125"/>
      <c r="AP12" s="125"/>
      <c r="AQ12" s="126"/>
      <c r="AR12" s="41"/>
      <c r="AS12" s="16"/>
    </row>
    <row r="13" spans="1:45" ht="15" customHeight="1">
      <c r="I13" s="120"/>
      <c r="J13" s="121"/>
      <c r="K13" s="122"/>
      <c r="L13" s="123"/>
      <c r="M13" s="124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6"/>
      <c r="AH13" s="124"/>
      <c r="AI13" s="125"/>
      <c r="AJ13" s="125"/>
      <c r="AK13" s="125"/>
      <c r="AL13" s="125"/>
      <c r="AM13" s="125"/>
      <c r="AN13" s="125"/>
      <c r="AO13" s="125"/>
      <c r="AP13" s="125"/>
      <c r="AQ13" s="126"/>
      <c r="AR13" s="41"/>
      <c r="AS13" s="16"/>
    </row>
    <row r="14" spans="1:45">
      <c r="B14" s="1"/>
    </row>
    <row r="15" spans="1:45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27" t="s">
        <v>10</v>
      </c>
      <c r="C16" s="128"/>
      <c r="D16" s="128"/>
      <c r="E16" s="128"/>
      <c r="F16" s="128"/>
      <c r="G16" s="128"/>
      <c r="H16" s="128"/>
      <c r="I16" s="129"/>
      <c r="J16" s="13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2"/>
      <c r="AR16" s="41"/>
      <c r="AS16" s="41"/>
    </row>
    <row r="17" spans="1:45">
      <c r="A17" s="15"/>
      <c r="B17" s="127" t="s">
        <v>11</v>
      </c>
      <c r="C17" s="128"/>
      <c r="D17" s="128"/>
      <c r="E17" s="128"/>
      <c r="F17" s="128"/>
      <c r="G17" s="128"/>
      <c r="H17" s="128"/>
      <c r="I17" s="129"/>
      <c r="J17" s="142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4"/>
      <c r="AR17" s="45"/>
      <c r="AS17" s="45"/>
    </row>
    <row r="18" spans="1:45" ht="16.5" customHeight="1">
      <c r="A18" s="15"/>
      <c r="B18" s="173" t="s">
        <v>12</v>
      </c>
      <c r="C18" s="174"/>
      <c r="D18" s="174"/>
      <c r="E18" s="174"/>
      <c r="F18" s="174"/>
      <c r="G18" s="174"/>
      <c r="H18" s="174"/>
      <c r="I18" s="175"/>
      <c r="J18" s="176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8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13</v>
      </c>
    </row>
    <row r="23" spans="1:45">
      <c r="B23" s="136" t="s">
        <v>14</v>
      </c>
      <c r="C23" s="137"/>
      <c r="D23" s="137"/>
      <c r="E23" s="137"/>
      <c r="F23" s="137"/>
      <c r="G23" s="138"/>
      <c r="H23" s="139" t="s">
        <v>15</v>
      </c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1"/>
    </row>
    <row r="24" spans="1:45">
      <c r="B24" s="133" t="s">
        <v>16</v>
      </c>
      <c r="C24" s="134"/>
      <c r="D24" s="134"/>
      <c r="E24" s="134"/>
      <c r="F24" s="134"/>
      <c r="G24" s="135"/>
      <c r="H24" s="145" t="s">
        <v>17</v>
      </c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7"/>
    </row>
    <row r="25" spans="1:45">
      <c r="B25" s="133" t="s">
        <v>18</v>
      </c>
      <c r="C25" s="134"/>
      <c r="D25" s="134"/>
      <c r="E25" s="134"/>
      <c r="F25" s="134"/>
      <c r="G25" s="135"/>
      <c r="H25" s="145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7"/>
    </row>
    <row r="26" spans="1:45">
      <c r="B26" s="133" t="s">
        <v>19</v>
      </c>
      <c r="C26" s="134"/>
      <c r="D26" s="134"/>
      <c r="E26" s="134"/>
      <c r="F26" s="134"/>
      <c r="G26" s="135"/>
      <c r="H26" s="145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7"/>
    </row>
    <row r="27" spans="1:45">
      <c r="B27" s="162" t="s">
        <v>20</v>
      </c>
      <c r="C27" s="163"/>
      <c r="D27" s="163"/>
      <c r="E27" s="163"/>
      <c r="F27" s="163"/>
      <c r="G27" s="164"/>
      <c r="H27" s="145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7"/>
    </row>
    <row r="28" spans="1:45">
      <c r="B28" s="148" t="s">
        <v>21</v>
      </c>
      <c r="C28" s="149"/>
      <c r="D28" s="149"/>
      <c r="E28" s="149"/>
      <c r="F28" s="149"/>
      <c r="G28" s="150"/>
      <c r="H28" s="151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3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22</v>
      </c>
      <c r="C30" s="6"/>
      <c r="D30" s="6"/>
      <c r="E30" s="6"/>
      <c r="F30" s="6"/>
      <c r="G30" s="6"/>
      <c r="H30" s="32"/>
      <c r="I30" s="32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60" t="s">
        <v>29</v>
      </c>
      <c r="AG30" s="160"/>
      <c r="AH30" s="161"/>
      <c r="AI30" s="11"/>
      <c r="AK30" s="6" t="s">
        <v>21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30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54" t="s">
        <v>31</v>
      </c>
      <c r="C34" s="155"/>
      <c r="D34" s="155"/>
      <c r="E34" s="155"/>
      <c r="F34" s="155"/>
      <c r="G34" s="155"/>
      <c r="H34" s="155"/>
      <c r="I34" s="156"/>
      <c r="J34" s="117" t="s">
        <v>32</v>
      </c>
      <c r="K34" s="118"/>
      <c r="L34" s="119"/>
      <c r="M34" s="157" t="s">
        <v>33</v>
      </c>
      <c r="N34" s="158"/>
      <c r="O34" s="15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165" t="s">
        <v>34</v>
      </c>
      <c r="C35" s="166"/>
      <c r="D35" s="166"/>
      <c r="E35" s="166"/>
      <c r="F35" s="166"/>
      <c r="G35" s="166"/>
      <c r="H35" s="166"/>
      <c r="I35" s="167"/>
      <c r="J35" s="104">
        <f>COUNTIF($AX:$AX,"CONFORME")</f>
        <v>0</v>
      </c>
      <c r="K35" s="105"/>
      <c r="L35" s="106"/>
      <c r="M35" s="107" t="e">
        <f>ROUND((J35/$J$40)*100,0)</f>
        <v>#DIV/0!</v>
      </c>
      <c r="N35" s="108"/>
      <c r="O35" s="10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14" t="s">
        <v>35</v>
      </c>
      <c r="C36" s="115"/>
      <c r="D36" s="115"/>
      <c r="E36" s="115"/>
      <c r="F36" s="115"/>
      <c r="G36" s="115"/>
      <c r="H36" s="115"/>
      <c r="I36" s="116"/>
      <c r="J36" s="104">
        <f>COUNTIF($AX:$AX,"NO CONFORME")</f>
        <v>0</v>
      </c>
      <c r="K36" s="105"/>
      <c r="L36" s="106"/>
      <c r="M36" s="107" t="e">
        <f t="shared" ref="M36:M40" si="0">ROUND((J36/$J$40)*100,0)</f>
        <v>#DIV/0!</v>
      </c>
      <c r="N36" s="108"/>
      <c r="O36" s="10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14" t="s">
        <v>36</v>
      </c>
      <c r="C37" s="115"/>
      <c r="D37" s="115"/>
      <c r="E37" s="115"/>
      <c r="F37" s="115"/>
      <c r="G37" s="115"/>
      <c r="H37" s="115"/>
      <c r="I37" s="116"/>
      <c r="J37" s="104">
        <f>COUNTIF($AX:$AX,"NO APLICA")</f>
        <v>0</v>
      </c>
      <c r="K37" s="105"/>
      <c r="L37" s="106"/>
      <c r="M37" s="107" t="e">
        <f t="shared" si="0"/>
        <v>#DIV/0!</v>
      </c>
      <c r="N37" s="108"/>
      <c r="O37" s="10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11" t="s">
        <v>37</v>
      </c>
      <c r="C38" s="112"/>
      <c r="D38" s="112"/>
      <c r="E38" s="112"/>
      <c r="F38" s="112"/>
      <c r="G38" s="112"/>
      <c r="H38" s="112"/>
      <c r="I38" s="113"/>
      <c r="J38" s="104">
        <f>COUNTIF($AX:$AX,"PENDIENTE")</f>
        <v>0</v>
      </c>
      <c r="K38" s="105"/>
      <c r="L38" s="106"/>
      <c r="M38" s="107" t="e">
        <f t="shared" si="0"/>
        <v>#DIV/0!</v>
      </c>
      <c r="N38" s="108"/>
      <c r="O38" s="10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11" t="s">
        <v>38</v>
      </c>
      <c r="C39" s="112"/>
      <c r="D39" s="112"/>
      <c r="E39" s="112"/>
      <c r="F39" s="112"/>
      <c r="G39" s="112"/>
      <c r="H39" s="112"/>
      <c r="I39" s="113"/>
      <c r="J39" s="104">
        <f>COUNTIF($AX:$AX,"BLOQUEADO")</f>
        <v>0</v>
      </c>
      <c r="K39" s="105"/>
      <c r="L39" s="106"/>
      <c r="M39" s="107" t="e">
        <f t="shared" ref="M39" si="1">ROUND((J39/$J$40)*100,0)</f>
        <v>#DIV/0!</v>
      </c>
      <c r="N39" s="108"/>
      <c r="O39" s="10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>
      <c r="A40" s="15"/>
      <c r="B40" s="90" t="s">
        <v>39</v>
      </c>
      <c r="C40" s="91"/>
      <c r="D40" s="91"/>
      <c r="E40" s="91"/>
      <c r="F40" s="91"/>
      <c r="G40" s="91"/>
      <c r="H40" s="91"/>
      <c r="I40" s="92"/>
      <c r="J40" s="117">
        <f>SUM(J35:L38)</f>
        <v>0</v>
      </c>
      <c r="K40" s="118"/>
      <c r="L40" s="119"/>
      <c r="M40" s="107" t="e">
        <f t="shared" si="0"/>
        <v>#DIV/0!</v>
      </c>
      <c r="N40" s="108"/>
      <c r="O40" s="10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>
      <c r="B43" s="20" t="s">
        <v>40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>
      <c r="B44" s="102" t="s">
        <v>41</v>
      </c>
      <c r="C44" s="103"/>
      <c r="D44" s="101" t="s">
        <v>42</v>
      </c>
      <c r="E44" s="103"/>
      <c r="F44" s="101" t="s">
        <v>43</v>
      </c>
      <c r="G44" s="103"/>
      <c r="H44" s="101" t="s">
        <v>44</v>
      </c>
      <c r="I44" s="101"/>
      <c r="J44" s="101" t="s">
        <v>45</v>
      </c>
      <c r="K44" s="101"/>
      <c r="L44" s="101"/>
      <c r="M44" s="101" t="s">
        <v>46</v>
      </c>
      <c r="N44" s="101"/>
      <c r="O44" s="101"/>
      <c r="P44" s="101" t="s">
        <v>47</v>
      </c>
      <c r="Q44" s="101"/>
      <c r="R44" s="101"/>
      <c r="S44" s="101" t="s">
        <v>48</v>
      </c>
      <c r="T44" s="101"/>
      <c r="U44" s="101" t="s">
        <v>49</v>
      </c>
      <c r="V44" s="101"/>
      <c r="W44" s="101"/>
      <c r="X44" s="101"/>
      <c r="Y44" s="101"/>
      <c r="Z44" s="101"/>
      <c r="AA44" s="101" t="s">
        <v>50</v>
      </c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39" t="s">
        <v>51</v>
      </c>
      <c r="AS44" s="39" t="s">
        <v>52</v>
      </c>
      <c r="AT44" s="39" t="s">
        <v>53</v>
      </c>
      <c r="AU44" s="39" t="s">
        <v>54</v>
      </c>
      <c r="AV44" s="39" t="s">
        <v>55</v>
      </c>
      <c r="AW44" s="39" t="s">
        <v>56</v>
      </c>
      <c r="AX44" s="39" t="s">
        <v>57</v>
      </c>
    </row>
    <row r="45" spans="1:50" ht="203.65" customHeight="1">
      <c r="B45" s="93"/>
      <c r="C45" s="88"/>
      <c r="D45" s="89"/>
      <c r="E45" s="88"/>
      <c r="F45" s="89"/>
      <c r="G45" s="88"/>
      <c r="H45" s="89"/>
      <c r="I45" s="88"/>
      <c r="J45" s="89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94"/>
      <c r="V45" s="95"/>
      <c r="W45" s="95"/>
      <c r="X45" s="95"/>
      <c r="Y45" s="95"/>
      <c r="Z45" s="96"/>
      <c r="AA45" s="110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43"/>
      <c r="AS45" s="43"/>
      <c r="AT45" s="54"/>
      <c r="AU45" s="53"/>
      <c r="AV45" s="46"/>
      <c r="AW45" s="49"/>
      <c r="AX45" s="47"/>
    </row>
    <row r="46" spans="1:50" ht="165" customHeight="1">
      <c r="B46" s="93"/>
      <c r="C46" s="88"/>
      <c r="D46" s="89"/>
      <c r="E46" s="88"/>
      <c r="F46" s="89"/>
      <c r="G46" s="88"/>
      <c r="H46" s="89"/>
      <c r="I46" s="88"/>
      <c r="J46" s="89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94"/>
      <c r="V46" s="95"/>
      <c r="W46" s="95"/>
      <c r="X46" s="95"/>
      <c r="Y46" s="95"/>
      <c r="Z46" s="96"/>
      <c r="AA46" s="97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43"/>
      <c r="AS46" s="43"/>
      <c r="AT46" s="48"/>
      <c r="AU46" s="47"/>
      <c r="AV46" s="46"/>
      <c r="AW46" s="49"/>
      <c r="AX46" s="47"/>
    </row>
    <row r="47" spans="1:50" ht="168.4" customHeight="1">
      <c r="B47" s="93"/>
      <c r="C47" s="88"/>
      <c r="D47" s="89"/>
      <c r="E47" s="88"/>
      <c r="F47" s="89"/>
      <c r="G47" s="88"/>
      <c r="H47" s="89"/>
      <c r="I47" s="88"/>
      <c r="J47" s="89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94"/>
      <c r="V47" s="95"/>
      <c r="W47" s="95"/>
      <c r="X47" s="95"/>
      <c r="Y47" s="95"/>
      <c r="Z47" s="96"/>
      <c r="AA47" s="97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43"/>
      <c r="AS47" s="43"/>
      <c r="AT47" s="48"/>
      <c r="AU47" s="47"/>
      <c r="AV47" s="46"/>
      <c r="AW47" s="49"/>
      <c r="AX47" s="47"/>
    </row>
    <row r="48" spans="1:50" ht="183.4" customHeight="1">
      <c r="B48" s="93"/>
      <c r="C48" s="88"/>
      <c r="D48" s="89"/>
      <c r="E48" s="88"/>
      <c r="F48" s="89"/>
      <c r="G48" s="88"/>
      <c r="H48" s="89"/>
      <c r="I48" s="88"/>
      <c r="J48" s="89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94"/>
      <c r="V48" s="95"/>
      <c r="W48" s="95"/>
      <c r="X48" s="95"/>
      <c r="Y48" s="95"/>
      <c r="Z48" s="96"/>
      <c r="AA48" s="97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43"/>
      <c r="AS48" s="43"/>
      <c r="AT48" s="48"/>
      <c r="AU48" s="47"/>
      <c r="AV48" s="46"/>
      <c r="AW48" s="46"/>
      <c r="AX48" s="47"/>
    </row>
    <row r="49" spans="2:50" ht="118.5" customHeight="1">
      <c r="B49" s="93"/>
      <c r="C49" s="88"/>
      <c r="D49" s="89"/>
      <c r="E49" s="88"/>
      <c r="F49" s="89"/>
      <c r="G49" s="88"/>
      <c r="H49" s="89"/>
      <c r="I49" s="88"/>
      <c r="J49" s="89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94"/>
      <c r="V49" s="95"/>
      <c r="W49" s="95"/>
      <c r="X49" s="95"/>
      <c r="Y49" s="95"/>
      <c r="Z49" s="96"/>
      <c r="AA49" s="97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43"/>
      <c r="AS49" s="43"/>
      <c r="AT49" s="48"/>
      <c r="AU49" s="47"/>
      <c r="AV49" s="50"/>
      <c r="AW49" s="46"/>
      <c r="AX49" s="47"/>
    </row>
    <row r="50" spans="2:50" ht="159" customHeight="1">
      <c r="B50" s="93"/>
      <c r="C50" s="88"/>
      <c r="D50" s="89"/>
      <c r="E50" s="88"/>
      <c r="F50" s="89"/>
      <c r="G50" s="88"/>
      <c r="H50" s="89"/>
      <c r="I50" s="88"/>
      <c r="J50" s="89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94"/>
      <c r="V50" s="95"/>
      <c r="W50" s="95"/>
      <c r="X50" s="95"/>
      <c r="Y50" s="95"/>
      <c r="Z50" s="96"/>
      <c r="AA50" s="97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43"/>
      <c r="AS50" s="43"/>
      <c r="AT50" s="48"/>
      <c r="AU50" s="47"/>
      <c r="AV50" s="46"/>
      <c r="AW50" s="49"/>
      <c r="AX50" s="47"/>
    </row>
    <row r="51" spans="2:50" ht="165" customHeight="1">
      <c r="B51" s="93"/>
      <c r="C51" s="88"/>
      <c r="D51" s="89"/>
      <c r="E51" s="88"/>
      <c r="F51" s="89"/>
      <c r="G51" s="88"/>
      <c r="H51" s="89"/>
      <c r="I51" s="88"/>
      <c r="J51" s="89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94"/>
      <c r="V51" s="95"/>
      <c r="W51" s="95"/>
      <c r="X51" s="95"/>
      <c r="Y51" s="95"/>
      <c r="Z51" s="96"/>
      <c r="AA51" s="97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43"/>
      <c r="AS51" s="43"/>
      <c r="AT51" s="48"/>
      <c r="AU51" s="47"/>
      <c r="AV51" s="46"/>
      <c r="AW51" s="49"/>
      <c r="AX51" s="47"/>
    </row>
    <row r="52" spans="2:50" ht="124.9" customHeight="1">
      <c r="B52" s="93"/>
      <c r="C52" s="88"/>
      <c r="D52" s="89"/>
      <c r="E52" s="88"/>
      <c r="F52" s="89"/>
      <c r="G52" s="88"/>
      <c r="H52" s="89"/>
      <c r="I52" s="88"/>
      <c r="J52" s="8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94"/>
      <c r="V52" s="95"/>
      <c r="W52" s="95"/>
      <c r="X52" s="95"/>
      <c r="Y52" s="95"/>
      <c r="Z52" s="96"/>
      <c r="AA52" s="97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43"/>
      <c r="AS52" s="43"/>
      <c r="AT52" s="48"/>
      <c r="AU52" s="47"/>
      <c r="AV52" s="46"/>
      <c r="AW52" s="49"/>
      <c r="AX52" s="47"/>
    </row>
    <row r="53" spans="2:50" ht="101.45" customHeight="1">
      <c r="B53" s="23"/>
      <c r="C53" s="24"/>
      <c r="D53" s="24"/>
      <c r="E53" s="24"/>
      <c r="F53" s="23"/>
      <c r="G53" s="24"/>
      <c r="H53" s="27"/>
      <c r="I53" s="34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  <c r="Y53" s="25"/>
      <c r="Z53" s="25"/>
      <c r="AA53" s="25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4"/>
      <c r="AS53" s="24"/>
      <c r="AT53" s="25"/>
      <c r="AU53" s="27"/>
      <c r="AV53" s="25"/>
      <c r="AW53" s="25"/>
      <c r="AX53" s="27"/>
    </row>
    <row r="55" spans="2:50">
      <c r="C55" s="3"/>
      <c r="D55" s="3"/>
      <c r="E55" s="3"/>
      <c r="F55" s="3"/>
      <c r="G55" s="3"/>
      <c r="H55" s="30"/>
      <c r="I55" s="30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>
      <c r="C56" s="6" t="s">
        <v>58</v>
      </c>
      <c r="D56" s="6"/>
      <c r="E56" s="6"/>
      <c r="G56" s="8" t="s">
        <v>59</v>
      </c>
      <c r="H56" s="30"/>
      <c r="I56" s="30"/>
      <c r="J56" s="3"/>
      <c r="K56" s="3"/>
      <c r="L56" s="3"/>
      <c r="M56" s="3"/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>
      <c r="C57" s="28">
        <v>1</v>
      </c>
      <c r="D57" s="28"/>
      <c r="E57" s="28"/>
      <c r="F57" s="8" t="s">
        <v>60</v>
      </c>
      <c r="G57" s="3"/>
      <c r="H57" s="30"/>
      <c r="I57" s="30"/>
      <c r="J57" s="3"/>
      <c r="K57" s="3"/>
      <c r="L57" s="3">
        <v>4</v>
      </c>
      <c r="M57" s="8" t="s">
        <v>61</v>
      </c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>
      <c r="C58" s="28">
        <v>2</v>
      </c>
      <c r="D58" s="28"/>
      <c r="E58" s="28"/>
      <c r="F58" s="8" t="s">
        <v>62</v>
      </c>
      <c r="G58" s="3"/>
      <c r="H58" s="30"/>
      <c r="I58" s="30"/>
      <c r="J58" s="3"/>
      <c r="K58" s="3"/>
      <c r="L58" s="3">
        <v>5</v>
      </c>
      <c r="M58" s="8" t="s">
        <v>21</v>
      </c>
      <c r="N58" s="3"/>
      <c r="O58" s="3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>
      <c r="C59" s="16">
        <v>3</v>
      </c>
      <c r="D59" s="16"/>
      <c r="E59" s="16"/>
      <c r="F59" s="8" t="s">
        <v>63</v>
      </c>
      <c r="G59" s="3"/>
      <c r="H59" s="30"/>
      <c r="I59" s="30"/>
      <c r="J59" s="3"/>
      <c r="K59" s="3"/>
      <c r="L59" s="3"/>
      <c r="M59" s="8"/>
      <c r="N59" s="3"/>
      <c r="O59" s="8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2:50">
      <c r="C60" s="16"/>
      <c r="D60" s="16"/>
      <c r="E60" s="16"/>
      <c r="F60" s="8"/>
      <c r="G60" s="3"/>
      <c r="H60" s="30"/>
      <c r="I60" s="30"/>
      <c r="J60" s="3"/>
      <c r="K60" s="3"/>
      <c r="L60" s="3"/>
      <c r="M60" s="8"/>
      <c r="N60" s="3"/>
      <c r="O60" s="8"/>
      <c r="P60" s="3"/>
      <c r="Q60" s="3"/>
      <c r="R60" s="3"/>
      <c r="S60" s="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2:50">
      <c r="C61" s="6" t="s">
        <v>64</v>
      </c>
      <c r="D61" s="6"/>
      <c r="E61" s="6"/>
      <c r="F61" s="8"/>
      <c r="G61" s="8" t="s">
        <v>59</v>
      </c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>
      <c r="C62" s="28">
        <v>1</v>
      </c>
      <c r="D62" s="28"/>
      <c r="E62" s="28"/>
      <c r="F62" s="8" t="s">
        <v>65</v>
      </c>
      <c r="G62" s="8"/>
      <c r="L62" s="3">
        <v>4</v>
      </c>
      <c r="M62" s="8" t="s">
        <v>21</v>
      </c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>
      <c r="C63" s="28">
        <v>2</v>
      </c>
      <c r="D63" s="28"/>
      <c r="E63" s="28"/>
      <c r="F63" s="8" t="s">
        <v>66</v>
      </c>
      <c r="G63" s="8"/>
      <c r="L63" s="3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>
      <c r="C64" s="16">
        <v>3</v>
      </c>
      <c r="D64" s="16"/>
      <c r="E64" s="16"/>
      <c r="F64" s="8" t="s">
        <v>67</v>
      </c>
      <c r="G64" s="8"/>
      <c r="L64" s="3"/>
      <c r="M64" s="8"/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16"/>
      <c r="AE64" s="3"/>
      <c r="AF64" s="8"/>
      <c r="AG64" s="3"/>
      <c r="AH64" s="5"/>
      <c r="AI64" s="5"/>
      <c r="AJ64" s="5"/>
      <c r="AK64" s="5"/>
      <c r="AL64" s="8"/>
      <c r="AM64" s="5"/>
      <c r="AN64" s="5"/>
      <c r="AO64" s="5"/>
      <c r="AP64" s="5"/>
    </row>
    <row r="65" spans="2:45">
      <c r="C65" s="16"/>
      <c r="D65" s="16"/>
      <c r="E65" s="16"/>
      <c r="F65" s="8"/>
      <c r="G65" s="8"/>
      <c r="L65" s="3"/>
      <c r="M65" s="8"/>
      <c r="O65" s="8"/>
      <c r="P65" s="3"/>
      <c r="Q65" s="3"/>
      <c r="S65" s="16"/>
      <c r="T65" s="3"/>
      <c r="U65" s="8"/>
      <c r="V65" s="8"/>
      <c r="W65" s="8"/>
      <c r="X65" s="8"/>
      <c r="Y65" s="8"/>
      <c r="Z65" s="8"/>
      <c r="AA65" s="8"/>
      <c r="AB65" s="3"/>
      <c r="AC65" s="8"/>
      <c r="AD65" s="16"/>
      <c r="AE65" s="3"/>
      <c r="AF65" s="8"/>
      <c r="AG65" s="3"/>
      <c r="AH65" s="5"/>
      <c r="AI65" s="5"/>
      <c r="AJ65" s="5"/>
      <c r="AK65" s="5"/>
      <c r="AL65" s="8"/>
      <c r="AM65" s="5"/>
      <c r="AN65" s="5"/>
      <c r="AO65" s="5"/>
      <c r="AP65" s="5"/>
    </row>
    <row r="66" spans="2:45">
      <c r="C66" s="6" t="s">
        <v>68</v>
      </c>
      <c r="D66" s="6"/>
      <c r="E66" s="6"/>
      <c r="F66" s="8"/>
      <c r="G66" s="8" t="s">
        <v>59</v>
      </c>
      <c r="O66" s="8"/>
      <c r="P66" s="3"/>
      <c r="Q66" s="3"/>
      <c r="S66" s="16"/>
      <c r="T66" s="3"/>
      <c r="U66" s="8"/>
      <c r="V66" s="8"/>
      <c r="W66" s="8"/>
      <c r="X66" s="8"/>
      <c r="Y66" s="8"/>
      <c r="Z66" s="8"/>
      <c r="AA66" s="8"/>
      <c r="AB66" s="3"/>
      <c r="AC66" s="8"/>
      <c r="AD66" s="5"/>
      <c r="AF66" s="8"/>
      <c r="AG66" s="5"/>
      <c r="AH66" s="5"/>
      <c r="AI66" s="5"/>
      <c r="AJ66" s="5"/>
      <c r="AK66" s="5"/>
      <c r="AL66" s="8"/>
      <c r="AM66" s="5"/>
      <c r="AN66" s="5"/>
      <c r="AO66" s="5"/>
      <c r="AP66" s="5"/>
    </row>
    <row r="67" spans="2:45">
      <c r="C67" s="28">
        <v>1</v>
      </c>
      <c r="D67" s="28"/>
      <c r="E67" s="28"/>
      <c r="F67" s="8" t="s">
        <v>69</v>
      </c>
      <c r="G67" s="3"/>
      <c r="H67" s="30"/>
      <c r="I67" s="30"/>
      <c r="J67" s="3"/>
      <c r="K67" s="3"/>
      <c r="L67" s="3">
        <v>4</v>
      </c>
      <c r="M67" s="8" t="s">
        <v>70</v>
      </c>
      <c r="N67" s="3"/>
      <c r="O67" s="3"/>
      <c r="P67" s="3"/>
      <c r="Q67" s="3"/>
      <c r="S67" s="3">
        <v>7</v>
      </c>
      <c r="T67" s="8" t="s">
        <v>71</v>
      </c>
      <c r="U67" s="5"/>
      <c r="V67" s="5"/>
      <c r="W67" s="5"/>
      <c r="X67" s="5"/>
      <c r="Y67" s="5"/>
      <c r="Z67" s="5"/>
      <c r="AA67" s="5"/>
      <c r="AB67" s="5"/>
      <c r="AC67" s="5"/>
      <c r="AE67" s="3">
        <v>10</v>
      </c>
      <c r="AF67" s="8" t="s">
        <v>21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>
      <c r="C68" s="28">
        <v>2</v>
      </c>
      <c r="D68" s="28"/>
      <c r="E68" s="28"/>
      <c r="F68" s="8" t="s">
        <v>72</v>
      </c>
      <c r="G68" s="3"/>
      <c r="H68" s="30"/>
      <c r="I68" s="30"/>
      <c r="J68" s="3"/>
      <c r="K68" s="3"/>
      <c r="L68" s="3">
        <v>5</v>
      </c>
      <c r="M68" s="8" t="s">
        <v>73</v>
      </c>
      <c r="N68" s="3"/>
      <c r="O68" s="3"/>
      <c r="P68" s="3"/>
      <c r="Q68" s="3"/>
      <c r="S68" s="3">
        <v>8</v>
      </c>
      <c r="T68" s="8" t="s">
        <v>74</v>
      </c>
      <c r="U68" s="5"/>
      <c r="V68" s="5"/>
      <c r="W68" s="5"/>
      <c r="X68" s="5"/>
      <c r="Y68" s="5"/>
      <c r="Z68" s="5"/>
      <c r="AA68" s="5"/>
      <c r="AB68" s="5"/>
      <c r="AC68" s="5"/>
      <c r="AE68" s="3"/>
      <c r="AF68" s="8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2:45" ht="12.75" customHeight="1">
      <c r="C69" s="16">
        <v>3</v>
      </c>
      <c r="D69" s="16"/>
      <c r="E69" s="16"/>
      <c r="F69" s="8" t="s">
        <v>75</v>
      </c>
      <c r="G69" s="3"/>
      <c r="H69" s="30"/>
      <c r="I69" s="30"/>
      <c r="J69" s="3"/>
      <c r="K69" s="3"/>
      <c r="L69" s="3">
        <v>6</v>
      </c>
      <c r="M69" s="8" t="s">
        <v>76</v>
      </c>
      <c r="N69" s="3"/>
      <c r="O69" s="8"/>
      <c r="P69" s="3"/>
      <c r="Q69" s="3"/>
      <c r="S69" s="3">
        <v>9</v>
      </c>
      <c r="T69" s="8" t="s">
        <v>77</v>
      </c>
      <c r="U69" s="5"/>
      <c r="V69" s="5"/>
      <c r="W69" s="5"/>
      <c r="X69" s="5"/>
      <c r="Y69" s="5"/>
      <c r="Z69" s="5"/>
      <c r="AA69" s="5"/>
      <c r="AB69" s="5"/>
      <c r="AC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2:45" ht="9.75" customHeight="1">
      <c r="C70" s="16"/>
      <c r="D70" s="16"/>
      <c r="E70" s="16"/>
      <c r="F70" s="8"/>
      <c r="G70" s="3"/>
      <c r="H70" s="30"/>
      <c r="I70" s="30"/>
      <c r="J70" s="3"/>
      <c r="K70" s="3"/>
      <c r="L70" s="3"/>
      <c r="M70" s="8"/>
      <c r="N70" s="3"/>
      <c r="O70" s="8"/>
      <c r="P70" s="3"/>
      <c r="Q70" s="3"/>
      <c r="R70" s="3"/>
      <c r="S70" s="3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3" spans="2:45">
      <c r="B73" s="7" t="s">
        <v>78</v>
      </c>
      <c r="C73" s="5"/>
      <c r="D73" s="5"/>
      <c r="E73" s="5"/>
      <c r="F73" s="5"/>
      <c r="G73" s="5"/>
      <c r="H73" s="31"/>
      <c r="I73" s="3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2:45">
      <c r="B74" s="2" t="s">
        <v>79</v>
      </c>
      <c r="S74" s="10"/>
      <c r="T74" s="2"/>
      <c r="U74" s="2"/>
      <c r="V74" s="2"/>
      <c r="W74" s="2"/>
      <c r="X74" s="2"/>
      <c r="Y74" s="2"/>
      <c r="Z74" s="2"/>
      <c r="AD74" s="10"/>
    </row>
    <row r="75" spans="2:45">
      <c r="C75" s="10"/>
      <c r="D75" s="10"/>
      <c r="E75" s="10"/>
      <c r="T75" s="10"/>
      <c r="U75" s="10"/>
      <c r="V75" s="10"/>
      <c r="W75" s="10"/>
      <c r="X75" s="10"/>
      <c r="Y75" s="10"/>
      <c r="Z75" s="10"/>
      <c r="AB75" s="10" t="s">
        <v>80</v>
      </c>
      <c r="AD75" s="10"/>
      <c r="AL75" s="5"/>
      <c r="AM75" s="5"/>
      <c r="AN75" s="5"/>
      <c r="AO75" s="5"/>
      <c r="AP75" s="5"/>
      <c r="AQ75" s="5"/>
    </row>
    <row r="76" spans="2:4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AB76" s="10" t="s">
        <v>25</v>
      </c>
      <c r="AC76" s="17"/>
      <c r="AE76" s="10" t="s">
        <v>81</v>
      </c>
      <c r="AF76" s="11"/>
      <c r="AL76" s="5"/>
      <c r="AM76" s="5"/>
      <c r="AN76" s="5"/>
      <c r="AO76" s="5"/>
      <c r="AP76" s="5"/>
      <c r="AQ76" s="5"/>
    </row>
    <row r="77" spans="2:45">
      <c r="AM77" s="1" t="s">
        <v>82</v>
      </c>
      <c r="AQ77" s="1"/>
      <c r="AR77" s="13"/>
      <c r="AS77" s="13"/>
    </row>
    <row r="78" spans="2:45">
      <c r="B78" s="12" t="s">
        <v>83</v>
      </c>
      <c r="C78" s="5"/>
      <c r="D78" s="5"/>
      <c r="E78" s="5"/>
      <c r="F78" s="5"/>
      <c r="G78" s="5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AM78" t="s">
        <v>84</v>
      </c>
      <c r="AO78" t="s">
        <v>85</v>
      </c>
      <c r="AQ78" t="s">
        <v>86</v>
      </c>
    </row>
    <row r="79" spans="2:45">
      <c r="B79" s="8"/>
      <c r="C79" s="5"/>
      <c r="D79" s="5"/>
      <c r="E79" s="5"/>
      <c r="F79" s="5"/>
      <c r="G79" s="5"/>
      <c r="H79" s="35"/>
      <c r="I79" s="35"/>
      <c r="J79" s="9"/>
      <c r="K79" s="9"/>
      <c r="L79" s="9"/>
      <c r="M79" s="9"/>
      <c r="N79" s="9"/>
      <c r="O79" s="9"/>
      <c r="P79" s="9"/>
      <c r="Q79" s="9"/>
      <c r="R79" s="9"/>
      <c r="S79" s="9"/>
      <c r="T79" s="10"/>
      <c r="U79" s="10"/>
      <c r="V79" s="10"/>
      <c r="W79" s="10"/>
      <c r="X79" s="10"/>
      <c r="Y79" s="10"/>
      <c r="Z79" s="10"/>
      <c r="AM79" s="22"/>
      <c r="AO79" s="22"/>
      <c r="AQ79" s="22"/>
      <c r="AR79" s="42"/>
      <c r="AS79" s="42"/>
    </row>
  </sheetData>
  <autoFilter ref="B43:AX50" xr:uid="{EE48EE09-E661-402D-BA1B-A100D489DD1B}">
    <filterColumn colId="48" showButton="0"/>
  </autoFilter>
  <mergeCells count="158">
    <mergeCell ref="J39:L39"/>
    <mergeCell ref="M39:O39"/>
    <mergeCell ref="AA51:AQ51"/>
    <mergeCell ref="B46:C46"/>
    <mergeCell ref="F46:G46"/>
    <mergeCell ref="H46:I46"/>
    <mergeCell ref="J46:L46"/>
    <mergeCell ref="M46:O46"/>
    <mergeCell ref="P46:R46"/>
    <mergeCell ref="B51:C51"/>
    <mergeCell ref="F51:G51"/>
    <mergeCell ref="H51:I51"/>
    <mergeCell ref="J51:L51"/>
    <mergeCell ref="M51:O51"/>
    <mergeCell ref="P51:R51"/>
    <mergeCell ref="J47:L47"/>
    <mergeCell ref="M47:O47"/>
    <mergeCell ref="P47:R47"/>
    <mergeCell ref="S47:T47"/>
    <mergeCell ref="U47:Z47"/>
    <mergeCell ref="B49:C49"/>
    <mergeCell ref="F49:G49"/>
    <mergeCell ref="H49:I49"/>
    <mergeCell ref="AA48:AQ48"/>
    <mergeCell ref="S46:T46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39:I39"/>
    <mergeCell ref="B25:G25"/>
    <mergeCell ref="B26:G26"/>
    <mergeCell ref="I13:J13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U46:Z46"/>
    <mergeCell ref="AA46:AQ46"/>
    <mergeCell ref="B47:C47"/>
    <mergeCell ref="F47:G47"/>
    <mergeCell ref="H47:I47"/>
    <mergeCell ref="AA47:AQ47"/>
    <mergeCell ref="J36:L36"/>
    <mergeCell ref="M36:O36"/>
    <mergeCell ref="S45:T45"/>
    <mergeCell ref="U45:Z45"/>
    <mergeCell ref="AA45:AQ45"/>
    <mergeCell ref="D44:E44"/>
    <mergeCell ref="D45:E45"/>
    <mergeCell ref="D46:E46"/>
    <mergeCell ref="D47:E47"/>
    <mergeCell ref="P45:R45"/>
    <mergeCell ref="M44:O44"/>
    <mergeCell ref="B45:C45"/>
    <mergeCell ref="B38:I38"/>
    <mergeCell ref="J38:L38"/>
    <mergeCell ref="M38:O38"/>
    <mergeCell ref="B37:I37"/>
    <mergeCell ref="J40:L40"/>
    <mergeCell ref="M40:O40"/>
    <mergeCell ref="AA52:AQ52"/>
    <mergeCell ref="B76:R76"/>
    <mergeCell ref="H78:S78"/>
    <mergeCell ref="M48:O48"/>
    <mergeCell ref="P44:R44"/>
    <mergeCell ref="S44:T44"/>
    <mergeCell ref="U44:Z44"/>
    <mergeCell ref="AA44:AQ44"/>
    <mergeCell ref="B44:C44"/>
    <mergeCell ref="F44:G44"/>
    <mergeCell ref="H44:I44"/>
    <mergeCell ref="J44:L44"/>
    <mergeCell ref="S48:T48"/>
    <mergeCell ref="AA49:AQ49"/>
    <mergeCell ref="F50:G50"/>
    <mergeCell ref="H50:I50"/>
    <mergeCell ref="J50:L50"/>
    <mergeCell ref="M50:O50"/>
    <mergeCell ref="P50:R50"/>
    <mergeCell ref="S50:T50"/>
    <mergeCell ref="U50:Z50"/>
    <mergeCell ref="AA50:AQ50"/>
    <mergeCell ref="F45:G45"/>
    <mergeCell ref="U48:Z48"/>
    <mergeCell ref="J52:L52"/>
    <mergeCell ref="M52:O52"/>
    <mergeCell ref="P52:R52"/>
    <mergeCell ref="S52:T52"/>
    <mergeCell ref="U52:Z52"/>
    <mergeCell ref="M49:O49"/>
    <mergeCell ref="P49:R49"/>
    <mergeCell ref="S51:T51"/>
    <mergeCell ref="U51:Z51"/>
    <mergeCell ref="S49:T49"/>
    <mergeCell ref="U49:Z49"/>
    <mergeCell ref="J49:L49"/>
    <mergeCell ref="D49:E49"/>
    <mergeCell ref="D50:E50"/>
    <mergeCell ref="D51:E51"/>
    <mergeCell ref="D52:E52"/>
    <mergeCell ref="B50:C50"/>
    <mergeCell ref="B48:C48"/>
    <mergeCell ref="B52:C52"/>
    <mergeCell ref="F52:G52"/>
    <mergeCell ref="H52:I52"/>
    <mergeCell ref="P48:R48"/>
    <mergeCell ref="F48:G48"/>
    <mergeCell ref="H48:I48"/>
    <mergeCell ref="J48:L48"/>
    <mergeCell ref="B40:I40"/>
    <mergeCell ref="H45:I45"/>
    <mergeCell ref="J45:L45"/>
    <mergeCell ref="M45:O45"/>
    <mergeCell ref="D48:E48"/>
  </mergeCells>
  <phoneticPr fontId="9" type="noConversion"/>
  <dataValidations count="7">
    <dataValidation type="list" allowBlank="1" showInputMessage="1" showErrorMessage="1" sqref="M53:O53" xr:uid="{2DA89B35-FB80-423A-A21E-D6AD59872CED}">
      <formula1>Tecnicas_Pruebas</formula1>
    </dataValidation>
    <dataValidation type="list" allowBlank="1" showInputMessage="1" showErrorMessage="1" sqref="H53:I53" xr:uid="{85DE78B2-D7BC-48A4-977D-E015DC04A24E}">
      <formula1>Componentes</formula1>
    </dataValidation>
    <dataValidation type="list" allowBlank="1" showInputMessage="1" showErrorMessage="1" sqref="P53:R53" xr:uid="{76BC22F3-F621-4206-9529-2E1DE3B7DEF6}">
      <formula1>Caracteristica_Evaluar</formula1>
    </dataValidation>
    <dataValidation type="list" allowBlank="1" showInputMessage="1" showErrorMessage="1" sqref="AS45:AS52" xr:uid="{A5AC85B8-9FAD-47B7-922E-E9CC46F691A9}">
      <formula1>"Crítico,Mayor,Menor"</formula1>
    </dataValidation>
    <dataValidation type="list" allowBlank="1" showInputMessage="1" showErrorMessage="1" sqref="AX53" xr:uid="{4EA5C696-D01A-4B52-859A-8EBD7613D4AF}">
      <formula1>Estado_CP</formula1>
    </dataValidation>
    <dataValidation type="list" allowBlank="1" showInputMessage="1" showErrorMessage="1" sqref="F53:G53" xr:uid="{F0029DDF-3E41-4DB1-87F2-231FCBAFF5B4}">
      <formula1>Requerimientos</formula1>
    </dataValidation>
    <dataValidation type="list" allowBlank="1" showInputMessage="1" showErrorMessage="1" sqref="S53:T53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ejemplo!$A$70:$A$86</xm:f>
          </x14:formula1>
          <xm:sqref>D45:E52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AR45:AR52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M45:O52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P45:R52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S45:T52</xm:sqref>
        </x14:dataValidation>
        <x14:dataValidation type="list" allowBlank="1" showInputMessage="1" showErrorMessage="1" xr:uid="{BCC09B40-E055-4B6D-B605-1BD456407C11}">
          <x14:formula1>
            <xm:f>ejemplo!$A$62:$A$67</xm:f>
          </x14:formula1>
          <xm:sqref>AX45:AX52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84E2-F98F-4FEB-8194-E5E04144CF46}">
  <dimension ref="A3:BF150"/>
  <sheetViews>
    <sheetView tabSelected="1" zoomScale="70" zoomScaleNormal="70" workbookViewId="0">
      <selection activeCell="B45" sqref="B45:C124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7.42578125" customWidth="1"/>
    <col min="6" max="6" width="5.7109375" customWidth="1"/>
    <col min="7" max="7" width="9.710937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7" width="32.7109375" customWidth="1"/>
    <col min="48" max="48" width="32.5703125" customWidth="1"/>
    <col min="49" max="49" width="31.42578125" style="3" customWidth="1"/>
    <col min="50" max="50" width="53.28515625" customWidth="1"/>
    <col min="51" max="51" width="83.28515625" customWidth="1"/>
    <col min="52" max="52" width="17.5703125" customWidth="1"/>
    <col min="53" max="65" width="5.42578125" customWidth="1"/>
    <col min="66" max="74" width="5.140625" customWidth="1"/>
  </cols>
  <sheetData>
    <row r="3" spans="1:45" ht="12.75" customHeight="1">
      <c r="J3" s="168" t="s">
        <v>0</v>
      </c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38"/>
      <c r="AS3" s="38"/>
    </row>
    <row r="4" spans="1:45" ht="12.75" customHeight="1"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38"/>
      <c r="AS4" s="38"/>
    </row>
    <row r="5" spans="1:45" ht="11.25" customHeight="1"/>
    <row r="6" spans="1:45" ht="6.75" customHeight="1"/>
    <row r="7" spans="1:45" ht="15" customHeight="1">
      <c r="I7" s="169" t="s">
        <v>1</v>
      </c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40"/>
      <c r="AS7" s="40"/>
    </row>
    <row r="8" spans="1:45" ht="15" customHeight="1">
      <c r="I8" s="170" t="s">
        <v>2</v>
      </c>
      <c r="J8" s="171"/>
      <c r="K8" s="170" t="s">
        <v>3</v>
      </c>
      <c r="L8" s="171"/>
      <c r="M8" s="170" t="s">
        <v>4</v>
      </c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1"/>
      <c r="AH8" s="170" t="s">
        <v>5</v>
      </c>
      <c r="AI8" s="172"/>
      <c r="AJ8" s="172"/>
      <c r="AK8" s="172"/>
      <c r="AL8" s="172"/>
      <c r="AM8" s="172"/>
      <c r="AN8" s="172"/>
      <c r="AO8" s="172"/>
      <c r="AP8" s="172"/>
      <c r="AQ8" s="171"/>
      <c r="AR8" s="40"/>
      <c r="AS8" s="40"/>
    </row>
    <row r="9" spans="1:45" ht="15" customHeight="1">
      <c r="I9" s="179">
        <v>45531</v>
      </c>
      <c r="J9" s="180"/>
      <c r="K9" s="181" t="s">
        <v>6</v>
      </c>
      <c r="L9" s="182"/>
      <c r="M9" s="183" t="s">
        <v>87</v>
      </c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5"/>
      <c r="AH9" s="183" t="s">
        <v>88</v>
      </c>
      <c r="AI9" s="184"/>
      <c r="AJ9" s="184"/>
      <c r="AK9" s="184"/>
      <c r="AL9" s="184"/>
      <c r="AM9" s="184"/>
      <c r="AN9" s="184"/>
      <c r="AO9" s="184"/>
      <c r="AP9" s="184"/>
      <c r="AQ9" s="185"/>
      <c r="AR9" s="40"/>
      <c r="AS9" s="40"/>
    </row>
    <row r="10" spans="1:45" ht="15" customHeight="1">
      <c r="I10" s="179">
        <v>45748</v>
      </c>
      <c r="J10" s="180"/>
      <c r="K10" s="181" t="s">
        <v>89</v>
      </c>
      <c r="L10" s="182"/>
      <c r="M10" s="183" t="s">
        <v>90</v>
      </c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5"/>
      <c r="AH10" s="183" t="s">
        <v>88</v>
      </c>
      <c r="AI10" s="184"/>
      <c r="AJ10" s="184"/>
      <c r="AK10" s="184"/>
      <c r="AL10" s="184"/>
      <c r="AM10" s="184"/>
      <c r="AN10" s="184"/>
      <c r="AO10" s="184"/>
      <c r="AP10" s="184"/>
      <c r="AQ10" s="185"/>
      <c r="AR10" s="40"/>
      <c r="AS10" s="40"/>
    </row>
    <row r="11" spans="1:45" ht="15" customHeight="1">
      <c r="I11" s="120"/>
      <c r="J11" s="121"/>
      <c r="K11" s="122"/>
      <c r="L11" s="123"/>
      <c r="M11" s="124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6"/>
      <c r="AH11" s="124"/>
      <c r="AI11" s="125"/>
      <c r="AJ11" s="125"/>
      <c r="AK11" s="125"/>
      <c r="AL11" s="125"/>
      <c r="AM11" s="125"/>
      <c r="AN11" s="125"/>
      <c r="AO11" s="125"/>
      <c r="AP11" s="125"/>
      <c r="AQ11" s="126"/>
      <c r="AR11" s="41"/>
      <c r="AS11" s="41"/>
    </row>
    <row r="12" spans="1:45" ht="15" customHeight="1">
      <c r="I12" s="120"/>
      <c r="J12" s="121"/>
      <c r="K12" s="122"/>
      <c r="L12" s="123"/>
      <c r="M12" s="124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6"/>
      <c r="AH12" s="124"/>
      <c r="AI12" s="125"/>
      <c r="AJ12" s="125"/>
      <c r="AK12" s="125"/>
      <c r="AL12" s="125"/>
      <c r="AM12" s="125"/>
      <c r="AN12" s="125"/>
      <c r="AO12" s="125"/>
      <c r="AP12" s="125"/>
      <c r="AQ12" s="126"/>
      <c r="AR12" s="41"/>
      <c r="AS12" s="16"/>
    </row>
    <row r="13" spans="1:45" ht="15" customHeight="1">
      <c r="I13" s="120"/>
      <c r="J13" s="121"/>
      <c r="K13" s="122"/>
      <c r="L13" s="123"/>
      <c r="M13" s="124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6"/>
      <c r="AH13" s="124"/>
      <c r="AI13" s="125"/>
      <c r="AJ13" s="125"/>
      <c r="AK13" s="125"/>
      <c r="AL13" s="125"/>
      <c r="AM13" s="125"/>
      <c r="AN13" s="125"/>
      <c r="AO13" s="125"/>
      <c r="AP13" s="125"/>
      <c r="AQ13" s="126"/>
      <c r="AR13" s="41"/>
      <c r="AS13" s="16"/>
    </row>
    <row r="14" spans="1:45">
      <c r="B14" s="1"/>
    </row>
    <row r="15" spans="1:45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27" t="s">
        <v>10</v>
      </c>
      <c r="C16" s="128"/>
      <c r="D16" s="128"/>
      <c r="E16" s="128"/>
      <c r="F16" s="128"/>
      <c r="G16" s="128"/>
      <c r="H16" s="128"/>
      <c r="I16" s="129"/>
      <c r="J16" s="130" t="s">
        <v>91</v>
      </c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2"/>
      <c r="AR16" s="41"/>
      <c r="AS16" s="41"/>
    </row>
    <row r="17" spans="1:45">
      <c r="A17" s="15"/>
      <c r="B17" s="127" t="s">
        <v>11</v>
      </c>
      <c r="C17" s="128"/>
      <c r="D17" s="128"/>
      <c r="E17" s="128"/>
      <c r="F17" s="128"/>
      <c r="G17" s="128"/>
      <c r="H17" s="128"/>
      <c r="I17" s="129"/>
      <c r="J17" s="142" t="s">
        <v>92</v>
      </c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4"/>
      <c r="AR17" s="45"/>
      <c r="AS17" s="45"/>
    </row>
    <row r="18" spans="1:45" ht="16.5" customHeight="1">
      <c r="A18" s="15"/>
      <c r="B18" s="173" t="s">
        <v>12</v>
      </c>
      <c r="C18" s="174"/>
      <c r="D18" s="174"/>
      <c r="E18" s="174"/>
      <c r="F18" s="174"/>
      <c r="G18" s="174"/>
      <c r="H18" s="174"/>
      <c r="I18" s="175"/>
      <c r="J18" s="176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8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13</v>
      </c>
    </row>
    <row r="23" spans="1:45">
      <c r="B23" s="136" t="s">
        <v>14</v>
      </c>
      <c r="C23" s="137"/>
      <c r="D23" s="137"/>
      <c r="E23" s="137"/>
      <c r="F23" s="137"/>
      <c r="G23" s="138"/>
      <c r="H23" s="139" t="s">
        <v>15</v>
      </c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1"/>
    </row>
    <row r="24" spans="1:45">
      <c r="B24" s="133" t="s">
        <v>16</v>
      </c>
      <c r="C24" s="134"/>
      <c r="D24" s="134"/>
      <c r="E24" s="134"/>
      <c r="F24" s="134"/>
      <c r="G24" s="135"/>
      <c r="H24" s="145" t="s">
        <v>17</v>
      </c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7"/>
    </row>
    <row r="25" spans="1:45">
      <c r="B25" s="133" t="s">
        <v>18</v>
      </c>
      <c r="C25" s="134"/>
      <c r="D25" s="134"/>
      <c r="E25" s="134"/>
      <c r="F25" s="134"/>
      <c r="G25" s="135"/>
      <c r="H25" s="145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7"/>
    </row>
    <row r="26" spans="1:45">
      <c r="B26" s="133" t="s">
        <v>19</v>
      </c>
      <c r="C26" s="134"/>
      <c r="D26" s="134"/>
      <c r="E26" s="134"/>
      <c r="F26" s="134"/>
      <c r="G26" s="135"/>
      <c r="H26" s="145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7"/>
    </row>
    <row r="27" spans="1:45">
      <c r="B27" s="162" t="s">
        <v>20</v>
      </c>
      <c r="C27" s="163"/>
      <c r="D27" s="163"/>
      <c r="E27" s="163"/>
      <c r="F27" s="163"/>
      <c r="G27" s="164"/>
      <c r="H27" s="145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7"/>
    </row>
    <row r="28" spans="1:45">
      <c r="B28" s="148" t="s">
        <v>21</v>
      </c>
      <c r="C28" s="149"/>
      <c r="D28" s="149"/>
      <c r="E28" s="149"/>
      <c r="F28" s="149"/>
      <c r="G28" s="150"/>
      <c r="H28" s="151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3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22</v>
      </c>
      <c r="C30" s="6"/>
      <c r="D30" s="6"/>
      <c r="E30" s="6"/>
      <c r="F30" s="6"/>
      <c r="G30" s="6"/>
      <c r="H30" s="32"/>
      <c r="I30" s="32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60" t="s">
        <v>29</v>
      </c>
      <c r="AG30" s="160"/>
      <c r="AH30" s="161"/>
      <c r="AI30" s="11"/>
      <c r="AK30" s="6" t="s">
        <v>21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2" ht="15">
      <c r="B33" s="19" t="s">
        <v>30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2" ht="18" customHeight="1">
      <c r="A34" s="15"/>
      <c r="B34" s="154" t="s">
        <v>31</v>
      </c>
      <c r="C34" s="155"/>
      <c r="D34" s="155"/>
      <c r="E34" s="155"/>
      <c r="F34" s="155"/>
      <c r="G34" s="155"/>
      <c r="H34" s="155"/>
      <c r="I34" s="156"/>
      <c r="J34" s="117" t="s">
        <v>32</v>
      </c>
      <c r="K34" s="118"/>
      <c r="L34" s="119"/>
      <c r="M34" s="157" t="s">
        <v>33</v>
      </c>
      <c r="N34" s="158"/>
      <c r="O34" s="15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2" ht="14.25" customHeight="1">
      <c r="A35" s="15"/>
      <c r="B35" s="165" t="s">
        <v>34</v>
      </c>
      <c r="C35" s="166"/>
      <c r="D35" s="166"/>
      <c r="E35" s="166"/>
      <c r="F35" s="166"/>
      <c r="G35" s="166"/>
      <c r="H35" s="166"/>
      <c r="I35" s="167"/>
      <c r="J35" s="104">
        <f>COUNTIF($AZ:$AZ,"CONFORME")</f>
        <v>0</v>
      </c>
      <c r="K35" s="105"/>
      <c r="L35" s="106"/>
      <c r="M35" s="107">
        <f>ROUND((J35/$J$40)*100,0)</f>
        <v>0</v>
      </c>
      <c r="N35" s="108"/>
      <c r="O35" s="109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2" ht="14.25" customHeight="1">
      <c r="A36" s="15"/>
      <c r="B36" s="114" t="s">
        <v>35</v>
      </c>
      <c r="C36" s="115"/>
      <c r="D36" s="115"/>
      <c r="E36" s="115"/>
      <c r="F36" s="115"/>
      <c r="G36" s="115"/>
      <c r="H36" s="115"/>
      <c r="I36" s="116"/>
      <c r="J36" s="104">
        <f>COUNTIF($AZ:$AZ,"NO CONFORME")</f>
        <v>0</v>
      </c>
      <c r="K36" s="105"/>
      <c r="L36" s="106"/>
      <c r="M36" s="107">
        <f t="shared" ref="M36:M40" si="0">ROUND((J36/$J$40)*100,0)</f>
        <v>0</v>
      </c>
      <c r="N36" s="108"/>
      <c r="O36" s="10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2" ht="14.25" customHeight="1">
      <c r="A37" s="15"/>
      <c r="B37" s="114" t="s">
        <v>36</v>
      </c>
      <c r="C37" s="115"/>
      <c r="D37" s="115"/>
      <c r="E37" s="115"/>
      <c r="F37" s="115"/>
      <c r="G37" s="115"/>
      <c r="H37" s="115"/>
      <c r="I37" s="116"/>
      <c r="J37" s="104">
        <f>COUNTIF($AZ:$AZ,"NO APLICA")</f>
        <v>0</v>
      </c>
      <c r="K37" s="105"/>
      <c r="L37" s="106"/>
      <c r="M37" s="107">
        <f t="shared" si="0"/>
        <v>0</v>
      </c>
      <c r="N37" s="108"/>
      <c r="O37" s="10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2" ht="14.25" customHeight="1">
      <c r="A38" s="15"/>
      <c r="B38" s="111" t="s">
        <v>37</v>
      </c>
      <c r="C38" s="112"/>
      <c r="D38" s="112"/>
      <c r="E38" s="112"/>
      <c r="F38" s="112"/>
      <c r="G38" s="112"/>
      <c r="H38" s="112"/>
      <c r="I38" s="113"/>
      <c r="J38" s="104">
        <v>64</v>
      </c>
      <c r="K38" s="105"/>
      <c r="L38" s="106"/>
      <c r="M38" s="107">
        <f t="shared" si="0"/>
        <v>100</v>
      </c>
      <c r="N38" s="108"/>
      <c r="O38" s="10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2" ht="14.25" customHeight="1">
      <c r="A39" s="15"/>
      <c r="B39" s="111" t="s">
        <v>38</v>
      </c>
      <c r="C39" s="112"/>
      <c r="D39" s="112"/>
      <c r="E39" s="112"/>
      <c r="F39" s="112"/>
      <c r="G39" s="112"/>
      <c r="H39" s="112"/>
      <c r="I39" s="113"/>
      <c r="J39" s="104">
        <f>COUNTIF($AZ:$AZ,"BLOQUEADO")</f>
        <v>0</v>
      </c>
      <c r="K39" s="105"/>
      <c r="L39" s="106"/>
      <c r="M39" s="107">
        <f t="shared" si="0"/>
        <v>0</v>
      </c>
      <c r="N39" s="108"/>
      <c r="O39" s="109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2" ht="14.25" customHeight="1">
      <c r="A40" s="15"/>
      <c r="B40" s="90" t="s">
        <v>39</v>
      </c>
      <c r="C40" s="91"/>
      <c r="D40" s="91"/>
      <c r="E40" s="91"/>
      <c r="F40" s="91"/>
      <c r="G40" s="91"/>
      <c r="H40" s="91"/>
      <c r="I40" s="92"/>
      <c r="J40" s="117">
        <f>SUM(J35:L39)</f>
        <v>64</v>
      </c>
      <c r="K40" s="118"/>
      <c r="L40" s="119"/>
      <c r="M40" s="107">
        <f t="shared" si="0"/>
        <v>100</v>
      </c>
      <c r="N40" s="108"/>
      <c r="O40" s="10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2" ht="15">
      <c r="B43" s="20" t="s">
        <v>40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Z43" s="4"/>
    </row>
    <row r="44" spans="1:52" ht="54" customHeight="1">
      <c r="B44" s="102" t="s">
        <v>41</v>
      </c>
      <c r="C44" s="103"/>
      <c r="D44" s="101" t="s">
        <v>93</v>
      </c>
      <c r="E44" s="103"/>
      <c r="F44" s="101" t="s">
        <v>43</v>
      </c>
      <c r="G44" s="103"/>
      <c r="H44" s="101" t="s">
        <v>44</v>
      </c>
      <c r="I44" s="101"/>
      <c r="J44" s="101" t="s">
        <v>45</v>
      </c>
      <c r="K44" s="101"/>
      <c r="L44" s="101"/>
      <c r="M44" s="101" t="s">
        <v>46</v>
      </c>
      <c r="N44" s="101"/>
      <c r="O44" s="101"/>
      <c r="P44" s="101" t="s">
        <v>47</v>
      </c>
      <c r="Q44" s="101"/>
      <c r="R44" s="101"/>
      <c r="S44" s="101" t="s">
        <v>48</v>
      </c>
      <c r="T44" s="101"/>
      <c r="U44" s="101" t="s">
        <v>49</v>
      </c>
      <c r="V44" s="101"/>
      <c r="W44" s="101"/>
      <c r="X44" s="101"/>
      <c r="Y44" s="101"/>
      <c r="Z44" s="101"/>
      <c r="AA44" s="101" t="s">
        <v>50</v>
      </c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39" t="s">
        <v>51</v>
      </c>
      <c r="AS44" s="39" t="s">
        <v>52</v>
      </c>
      <c r="AT44" s="39" t="s">
        <v>53</v>
      </c>
      <c r="AU44" s="39" t="s">
        <v>94</v>
      </c>
      <c r="AV44" s="39" t="s">
        <v>95</v>
      </c>
      <c r="AW44" s="39" t="s">
        <v>54</v>
      </c>
      <c r="AX44" s="39" t="s">
        <v>55</v>
      </c>
      <c r="AY44" s="39" t="s">
        <v>56</v>
      </c>
      <c r="AZ44" s="39" t="s">
        <v>57</v>
      </c>
    </row>
    <row r="45" spans="1:52" ht="224.25" customHeight="1">
      <c r="B45" s="93" t="s">
        <v>96</v>
      </c>
      <c r="C45" s="88"/>
      <c r="D45" s="89" t="s">
        <v>97</v>
      </c>
      <c r="E45" s="88"/>
      <c r="F45" s="213" t="s">
        <v>92</v>
      </c>
      <c r="G45" s="88"/>
      <c r="H45" s="214" t="s">
        <v>98</v>
      </c>
      <c r="I45" s="187"/>
      <c r="J45" s="213" t="s">
        <v>99</v>
      </c>
      <c r="K45" s="88"/>
      <c r="L45" s="88"/>
      <c r="M45" s="88">
        <v>1</v>
      </c>
      <c r="N45" s="88"/>
      <c r="O45" s="88"/>
      <c r="P45" s="88">
        <v>1</v>
      </c>
      <c r="Q45" s="88"/>
      <c r="R45" s="88"/>
      <c r="S45" s="88">
        <v>3</v>
      </c>
      <c r="T45" s="88"/>
      <c r="U45" s="97" t="s">
        <v>100</v>
      </c>
      <c r="V45" s="97"/>
      <c r="W45" s="97"/>
      <c r="X45" s="97"/>
      <c r="Y45" s="97"/>
      <c r="Z45" s="97"/>
      <c r="AA45" s="230" t="s">
        <v>101</v>
      </c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43" t="s">
        <v>102</v>
      </c>
      <c r="AS45" s="43" t="s">
        <v>103</v>
      </c>
      <c r="AT45" s="48" t="s">
        <v>104</v>
      </c>
      <c r="AU45" s="50" t="s">
        <v>105</v>
      </c>
      <c r="AV45" s="50" t="s">
        <v>106</v>
      </c>
      <c r="AW45" s="46" t="s">
        <v>107</v>
      </c>
      <c r="AX45" s="46" t="s">
        <v>108</v>
      </c>
      <c r="AY45" s="49" t="s">
        <v>109</v>
      </c>
      <c r="AZ45" s="47"/>
    </row>
    <row r="46" spans="1:52" ht="180" customHeight="1">
      <c r="B46" s="93" t="s">
        <v>110</v>
      </c>
      <c r="C46" s="88"/>
      <c r="D46" s="89" t="s">
        <v>97</v>
      </c>
      <c r="E46" s="88"/>
      <c r="F46" s="213" t="s">
        <v>92</v>
      </c>
      <c r="G46" s="88"/>
      <c r="H46" s="214" t="s">
        <v>111</v>
      </c>
      <c r="I46" s="215"/>
      <c r="J46" s="213" t="s">
        <v>112</v>
      </c>
      <c r="K46" s="88"/>
      <c r="L46" s="88"/>
      <c r="M46" s="88">
        <v>1</v>
      </c>
      <c r="N46" s="88"/>
      <c r="O46" s="88"/>
      <c r="P46" s="88">
        <v>1</v>
      </c>
      <c r="Q46" s="88"/>
      <c r="R46" s="88"/>
      <c r="S46" s="88">
        <v>3</v>
      </c>
      <c r="T46" s="88"/>
      <c r="U46" s="97" t="s">
        <v>113</v>
      </c>
      <c r="V46" s="97"/>
      <c r="W46" s="97"/>
      <c r="X46" s="97"/>
      <c r="Y46" s="97"/>
      <c r="Z46" s="97"/>
      <c r="AA46" s="94" t="s">
        <v>114</v>
      </c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43" t="s">
        <v>102</v>
      </c>
      <c r="AS46" s="43" t="s">
        <v>103</v>
      </c>
      <c r="AT46" s="48" t="s">
        <v>104</v>
      </c>
      <c r="AU46" s="50" t="s">
        <v>105</v>
      </c>
      <c r="AV46" s="50" t="s">
        <v>106</v>
      </c>
      <c r="AW46" s="56" t="s">
        <v>107</v>
      </c>
      <c r="AX46" s="46" t="s">
        <v>115</v>
      </c>
      <c r="AY46" s="49" t="s">
        <v>116</v>
      </c>
      <c r="AZ46" s="47"/>
    </row>
    <row r="47" spans="1:52" ht="180" customHeight="1">
      <c r="B47" s="232" t="s">
        <v>117</v>
      </c>
      <c r="C47" s="187"/>
      <c r="D47" s="89" t="s">
        <v>97</v>
      </c>
      <c r="E47" s="88"/>
      <c r="F47" s="213" t="s">
        <v>92</v>
      </c>
      <c r="G47" s="88"/>
      <c r="H47" s="214" t="s">
        <v>118</v>
      </c>
      <c r="I47" s="228"/>
      <c r="J47" s="214" t="s">
        <v>119</v>
      </c>
      <c r="K47" s="229"/>
      <c r="L47" s="228"/>
      <c r="M47" s="88">
        <v>1</v>
      </c>
      <c r="N47" s="88"/>
      <c r="O47" s="88"/>
      <c r="P47" s="88">
        <v>1</v>
      </c>
      <c r="Q47" s="88"/>
      <c r="R47" s="88"/>
      <c r="S47" s="88">
        <v>3</v>
      </c>
      <c r="T47" s="88"/>
      <c r="U47" s="97" t="s">
        <v>120</v>
      </c>
      <c r="V47" s="97"/>
      <c r="W47" s="97"/>
      <c r="X47" s="97"/>
      <c r="Y47" s="97"/>
      <c r="Z47" s="97"/>
      <c r="AA47" s="94" t="s">
        <v>121</v>
      </c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80" t="s">
        <v>102</v>
      </c>
      <c r="AS47" s="43" t="s">
        <v>103</v>
      </c>
      <c r="AT47" s="73" t="s">
        <v>122</v>
      </c>
      <c r="AU47" s="50" t="s">
        <v>105</v>
      </c>
      <c r="AV47" s="50" t="s">
        <v>106</v>
      </c>
      <c r="AW47" s="56" t="s">
        <v>107</v>
      </c>
      <c r="AX47" s="78" t="s">
        <v>123</v>
      </c>
      <c r="AY47" s="76" t="s">
        <v>124</v>
      </c>
      <c r="AZ47" s="82"/>
    </row>
    <row r="48" spans="1:52" ht="306" customHeight="1">
      <c r="A48" s="86"/>
      <c r="B48" s="233" t="s">
        <v>125</v>
      </c>
      <c r="C48" s="189"/>
      <c r="D48" s="188" t="s">
        <v>97</v>
      </c>
      <c r="E48" s="189"/>
      <c r="F48" s="195" t="s">
        <v>92</v>
      </c>
      <c r="G48" s="196"/>
      <c r="H48" s="195" t="s">
        <v>126</v>
      </c>
      <c r="I48" s="189"/>
      <c r="J48" s="195" t="s">
        <v>127</v>
      </c>
      <c r="K48" s="199"/>
      <c r="L48" s="189"/>
      <c r="M48" s="201">
        <v>1</v>
      </c>
      <c r="N48" s="202"/>
      <c r="O48" s="203"/>
      <c r="P48" s="201">
        <v>1</v>
      </c>
      <c r="Q48" s="202"/>
      <c r="R48" s="203"/>
      <c r="S48" s="201">
        <v>3</v>
      </c>
      <c r="T48" s="203"/>
      <c r="U48" s="207" t="s">
        <v>128</v>
      </c>
      <c r="V48" s="208"/>
      <c r="W48" s="208"/>
      <c r="X48" s="208"/>
      <c r="Y48" s="208"/>
      <c r="Z48" s="209"/>
      <c r="AA48" s="207" t="s">
        <v>129</v>
      </c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9"/>
      <c r="AR48" s="218" t="s">
        <v>102</v>
      </c>
      <c r="AS48" s="218" t="s">
        <v>103</v>
      </c>
      <c r="AT48" s="220" t="s">
        <v>122</v>
      </c>
      <c r="AU48" s="222" t="s">
        <v>105</v>
      </c>
      <c r="AV48" s="222" t="s">
        <v>106</v>
      </c>
      <c r="AW48" s="224" t="s">
        <v>107</v>
      </c>
      <c r="AX48" s="224" t="s">
        <v>130</v>
      </c>
      <c r="AY48" s="224" t="s">
        <v>131</v>
      </c>
      <c r="AZ48" s="226"/>
    </row>
    <row r="49" spans="1:58" ht="168.75" customHeight="1">
      <c r="A49" s="86"/>
      <c r="B49" s="234"/>
      <c r="C49" s="191"/>
      <c r="D49" s="190"/>
      <c r="E49" s="191"/>
      <c r="F49" s="197"/>
      <c r="G49" s="198"/>
      <c r="H49" s="190"/>
      <c r="I49" s="191"/>
      <c r="J49" s="190"/>
      <c r="K49" s="200"/>
      <c r="L49" s="191"/>
      <c r="M49" s="204"/>
      <c r="N49" s="205"/>
      <c r="O49" s="206"/>
      <c r="P49" s="204"/>
      <c r="Q49" s="205"/>
      <c r="R49" s="206"/>
      <c r="S49" s="204"/>
      <c r="T49" s="206"/>
      <c r="U49" s="210"/>
      <c r="V49" s="211"/>
      <c r="W49" s="211"/>
      <c r="X49" s="211"/>
      <c r="Y49" s="211"/>
      <c r="Z49" s="212"/>
      <c r="AA49" s="210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2"/>
      <c r="AR49" s="219"/>
      <c r="AS49" s="219"/>
      <c r="AT49" s="221"/>
      <c r="AU49" s="223"/>
      <c r="AV49" s="223"/>
      <c r="AW49" s="225"/>
      <c r="AX49" s="225"/>
      <c r="AY49" s="225"/>
      <c r="AZ49" s="227"/>
    </row>
    <row r="50" spans="1:58" ht="409.5" customHeight="1">
      <c r="A50" s="86"/>
      <c r="B50" s="233" t="s">
        <v>132</v>
      </c>
      <c r="C50" s="189"/>
      <c r="D50" s="188" t="s">
        <v>97</v>
      </c>
      <c r="E50" s="189"/>
      <c r="F50" s="195" t="s">
        <v>92</v>
      </c>
      <c r="G50" s="196"/>
      <c r="H50" s="195" t="s">
        <v>126</v>
      </c>
      <c r="I50" s="189"/>
      <c r="J50" s="195" t="s">
        <v>127</v>
      </c>
      <c r="K50" s="199"/>
      <c r="L50" s="189"/>
      <c r="M50" s="201">
        <v>1</v>
      </c>
      <c r="N50" s="202"/>
      <c r="O50" s="203"/>
      <c r="P50" s="201">
        <v>1</v>
      </c>
      <c r="Q50" s="202"/>
      <c r="R50" s="203"/>
      <c r="S50" s="201">
        <v>3</v>
      </c>
      <c r="T50" s="203"/>
      <c r="U50" s="207" t="s">
        <v>133</v>
      </c>
      <c r="V50" s="208"/>
      <c r="W50" s="208"/>
      <c r="X50" s="208"/>
      <c r="Y50" s="208"/>
      <c r="Z50" s="209"/>
      <c r="AA50" s="207" t="s">
        <v>134</v>
      </c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9"/>
      <c r="AR50" s="218" t="s">
        <v>102</v>
      </c>
      <c r="AS50" s="218" t="s">
        <v>103</v>
      </c>
      <c r="AT50" s="220" t="s">
        <v>122</v>
      </c>
      <c r="AU50" s="222" t="s">
        <v>105</v>
      </c>
      <c r="AV50" s="222" t="s">
        <v>106</v>
      </c>
      <c r="AW50" s="226" t="s">
        <v>107</v>
      </c>
      <c r="AX50" s="224" t="s">
        <v>135</v>
      </c>
      <c r="AY50" s="216" t="s">
        <v>136</v>
      </c>
      <c r="AZ50" s="226"/>
    </row>
    <row r="51" spans="1:58" ht="298.5" customHeight="1">
      <c r="A51" s="86"/>
      <c r="B51" s="234"/>
      <c r="C51" s="191"/>
      <c r="D51" s="190"/>
      <c r="E51" s="191"/>
      <c r="F51" s="197"/>
      <c r="G51" s="198"/>
      <c r="H51" s="190"/>
      <c r="I51" s="191"/>
      <c r="J51" s="190"/>
      <c r="K51" s="200"/>
      <c r="L51" s="191"/>
      <c r="M51" s="204"/>
      <c r="N51" s="205"/>
      <c r="O51" s="206"/>
      <c r="P51" s="204"/>
      <c r="Q51" s="205"/>
      <c r="R51" s="206"/>
      <c r="S51" s="204"/>
      <c r="T51" s="206"/>
      <c r="U51" s="210"/>
      <c r="V51" s="211"/>
      <c r="W51" s="211"/>
      <c r="X51" s="211"/>
      <c r="Y51" s="211"/>
      <c r="Z51" s="212"/>
      <c r="AA51" s="210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2"/>
      <c r="AR51" s="219"/>
      <c r="AS51" s="219"/>
      <c r="AT51" s="221"/>
      <c r="AU51" s="223"/>
      <c r="AV51" s="223"/>
      <c r="AW51" s="227"/>
      <c r="AX51" s="225"/>
      <c r="AY51" s="217"/>
      <c r="AZ51" s="227"/>
    </row>
    <row r="52" spans="1:58" ht="213.75" customHeight="1">
      <c r="B52" s="235" t="s">
        <v>137</v>
      </c>
      <c r="C52" s="236"/>
      <c r="D52" s="89" t="s">
        <v>97</v>
      </c>
      <c r="E52" s="88"/>
      <c r="F52" s="213" t="s">
        <v>92</v>
      </c>
      <c r="G52" s="88"/>
      <c r="H52" s="214" t="s">
        <v>138</v>
      </c>
      <c r="I52" s="187"/>
      <c r="J52" s="213" t="s">
        <v>139</v>
      </c>
      <c r="K52" s="88"/>
      <c r="L52" s="88"/>
      <c r="M52" s="88">
        <v>1</v>
      </c>
      <c r="N52" s="88"/>
      <c r="O52" s="88"/>
      <c r="P52" s="88">
        <v>1</v>
      </c>
      <c r="Q52" s="88"/>
      <c r="R52" s="88"/>
      <c r="S52" s="88">
        <v>3</v>
      </c>
      <c r="T52" s="88"/>
      <c r="U52" s="97" t="s">
        <v>140</v>
      </c>
      <c r="V52" s="97"/>
      <c r="W52" s="97"/>
      <c r="X52" s="97"/>
      <c r="Y52" s="97"/>
      <c r="Z52" s="97"/>
      <c r="AA52" s="94" t="s">
        <v>141</v>
      </c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43" t="s">
        <v>102</v>
      </c>
      <c r="AS52" s="43" t="s">
        <v>103</v>
      </c>
      <c r="AT52" s="48" t="s">
        <v>104</v>
      </c>
      <c r="AU52" s="50" t="s">
        <v>105</v>
      </c>
      <c r="AV52" s="83" t="s">
        <v>106</v>
      </c>
      <c r="AW52" s="56" t="s">
        <v>107</v>
      </c>
      <c r="AX52" s="46" t="s">
        <v>142</v>
      </c>
      <c r="AY52" s="49" t="s">
        <v>143</v>
      </c>
      <c r="AZ52" s="47"/>
    </row>
    <row r="53" spans="1:58" ht="141.75" customHeight="1">
      <c r="B53" s="235" t="s">
        <v>144</v>
      </c>
      <c r="C53" s="236"/>
      <c r="D53" s="89" t="s">
        <v>97</v>
      </c>
      <c r="E53" s="88"/>
      <c r="F53" s="213" t="s">
        <v>92</v>
      </c>
      <c r="G53" s="88"/>
      <c r="H53" s="214" t="s">
        <v>145</v>
      </c>
      <c r="I53" s="215"/>
      <c r="J53" s="213" t="s">
        <v>146</v>
      </c>
      <c r="K53" s="88"/>
      <c r="L53" s="88"/>
      <c r="M53" s="88">
        <v>1</v>
      </c>
      <c r="N53" s="88"/>
      <c r="O53" s="88"/>
      <c r="P53" s="88">
        <v>1</v>
      </c>
      <c r="Q53" s="88"/>
      <c r="R53" s="88"/>
      <c r="S53" s="88">
        <v>3</v>
      </c>
      <c r="T53" s="88"/>
      <c r="U53" s="97" t="s">
        <v>147</v>
      </c>
      <c r="V53" s="97"/>
      <c r="W53" s="97"/>
      <c r="X53" s="97"/>
      <c r="Y53" s="97"/>
      <c r="Z53" s="97"/>
      <c r="AA53" s="94" t="s">
        <v>148</v>
      </c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43" t="s">
        <v>102</v>
      </c>
      <c r="AS53" s="43" t="s">
        <v>103</v>
      </c>
      <c r="AT53" s="48" t="s">
        <v>104</v>
      </c>
      <c r="AU53" s="50" t="s">
        <v>105</v>
      </c>
      <c r="AV53" s="83" t="s">
        <v>106</v>
      </c>
      <c r="AW53" s="56" t="s">
        <v>107</v>
      </c>
      <c r="AX53" s="46" t="s">
        <v>149</v>
      </c>
      <c r="AY53" s="49" t="s">
        <v>150</v>
      </c>
      <c r="AZ53" s="47"/>
    </row>
    <row r="54" spans="1:58" ht="128.25" customHeight="1">
      <c r="B54" s="235" t="s">
        <v>151</v>
      </c>
      <c r="C54" s="236"/>
      <c r="D54" s="89" t="s">
        <v>97</v>
      </c>
      <c r="E54" s="88"/>
      <c r="F54" s="213" t="s">
        <v>92</v>
      </c>
      <c r="G54" s="88"/>
      <c r="H54" s="213" t="s">
        <v>152</v>
      </c>
      <c r="I54" s="88"/>
      <c r="J54" s="213" t="s">
        <v>153</v>
      </c>
      <c r="K54" s="88"/>
      <c r="L54" s="88"/>
      <c r="M54" s="88">
        <v>1</v>
      </c>
      <c r="N54" s="88"/>
      <c r="O54" s="88"/>
      <c r="P54" s="88">
        <v>1</v>
      </c>
      <c r="Q54" s="88"/>
      <c r="R54" s="88"/>
      <c r="S54" s="88">
        <v>3</v>
      </c>
      <c r="T54" s="88"/>
      <c r="U54" s="97" t="s">
        <v>154</v>
      </c>
      <c r="V54" s="97"/>
      <c r="W54" s="97"/>
      <c r="X54" s="97"/>
      <c r="Y54" s="97"/>
      <c r="Z54" s="97"/>
      <c r="AA54" s="94" t="s">
        <v>155</v>
      </c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43" t="s">
        <v>102</v>
      </c>
      <c r="AS54" s="43" t="s">
        <v>103</v>
      </c>
      <c r="AT54" s="48" t="s">
        <v>104</v>
      </c>
      <c r="AU54" s="50" t="s">
        <v>105</v>
      </c>
      <c r="AV54" s="83" t="s">
        <v>106</v>
      </c>
      <c r="AW54" s="56" t="s">
        <v>107</v>
      </c>
      <c r="AX54" s="46" t="s">
        <v>156</v>
      </c>
      <c r="AY54" s="49" t="s">
        <v>157</v>
      </c>
      <c r="AZ54" s="47"/>
    </row>
    <row r="55" spans="1:58" s="87" customFormat="1" ht="234" customHeight="1">
      <c r="B55" s="235" t="s">
        <v>158</v>
      </c>
      <c r="C55" s="236"/>
      <c r="D55" s="89" t="s">
        <v>97</v>
      </c>
      <c r="E55" s="88"/>
      <c r="F55" s="213" t="s">
        <v>92</v>
      </c>
      <c r="G55" s="88"/>
      <c r="H55" s="214" t="s">
        <v>98</v>
      </c>
      <c r="I55" s="187"/>
      <c r="J55" s="213" t="s">
        <v>99</v>
      </c>
      <c r="K55" s="88"/>
      <c r="L55" s="88"/>
      <c r="M55" s="88">
        <v>1</v>
      </c>
      <c r="N55" s="88"/>
      <c r="O55" s="88"/>
      <c r="P55" s="88">
        <v>1</v>
      </c>
      <c r="Q55" s="88"/>
      <c r="R55" s="88"/>
      <c r="S55" s="88">
        <v>3</v>
      </c>
      <c r="T55" s="88"/>
      <c r="U55" s="97" t="s">
        <v>100</v>
      </c>
      <c r="V55" s="97"/>
      <c r="W55" s="97"/>
      <c r="X55" s="97"/>
      <c r="Y55" s="97"/>
      <c r="Z55" s="97"/>
      <c r="AA55" s="230" t="s">
        <v>101</v>
      </c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43" t="s">
        <v>102</v>
      </c>
      <c r="AS55" s="43" t="s">
        <v>103</v>
      </c>
      <c r="AT55" s="48" t="s">
        <v>104</v>
      </c>
      <c r="AU55" s="50" t="s">
        <v>159</v>
      </c>
      <c r="AV55" s="50" t="s">
        <v>160</v>
      </c>
      <c r="AW55" s="46" t="s">
        <v>107</v>
      </c>
      <c r="AX55" s="46" t="s">
        <v>108</v>
      </c>
      <c r="AY55" s="49" t="s">
        <v>109</v>
      </c>
      <c r="AZ55" s="47"/>
      <c r="BA55"/>
      <c r="BB55"/>
      <c r="BC55"/>
      <c r="BD55"/>
      <c r="BE55"/>
      <c r="BF55"/>
    </row>
    <row r="56" spans="1:58" ht="171.75" customHeight="1">
      <c r="B56" s="235" t="s">
        <v>161</v>
      </c>
      <c r="C56" s="236"/>
      <c r="D56" s="89" t="s">
        <v>97</v>
      </c>
      <c r="E56" s="88"/>
      <c r="F56" s="213" t="s">
        <v>92</v>
      </c>
      <c r="G56" s="88"/>
      <c r="H56" s="214" t="s">
        <v>111</v>
      </c>
      <c r="I56" s="215"/>
      <c r="J56" s="213" t="s">
        <v>112</v>
      </c>
      <c r="K56" s="88"/>
      <c r="L56" s="88"/>
      <c r="M56" s="88">
        <v>1</v>
      </c>
      <c r="N56" s="88"/>
      <c r="O56" s="88"/>
      <c r="P56" s="88">
        <v>1</v>
      </c>
      <c r="Q56" s="88"/>
      <c r="R56" s="88"/>
      <c r="S56" s="88">
        <v>3</v>
      </c>
      <c r="T56" s="88"/>
      <c r="U56" s="97" t="s">
        <v>113</v>
      </c>
      <c r="V56" s="97"/>
      <c r="W56" s="97"/>
      <c r="X56" s="97"/>
      <c r="Y56" s="97"/>
      <c r="Z56" s="97"/>
      <c r="AA56" s="94" t="s">
        <v>114</v>
      </c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43" t="s">
        <v>102</v>
      </c>
      <c r="AS56" s="43" t="s">
        <v>103</v>
      </c>
      <c r="AT56" s="48" t="s">
        <v>104</v>
      </c>
      <c r="AU56" s="50" t="s">
        <v>159</v>
      </c>
      <c r="AV56" s="50" t="s">
        <v>160</v>
      </c>
      <c r="AW56" s="56" t="s">
        <v>107</v>
      </c>
      <c r="AX56" s="46" t="s">
        <v>115</v>
      </c>
      <c r="AY56" s="49" t="s">
        <v>116</v>
      </c>
      <c r="AZ56" s="47"/>
    </row>
    <row r="57" spans="1:58" ht="184.5" customHeight="1">
      <c r="B57" s="235" t="s">
        <v>162</v>
      </c>
      <c r="C57" s="236"/>
      <c r="D57" s="89" t="s">
        <v>97</v>
      </c>
      <c r="E57" s="88"/>
      <c r="F57" s="213" t="s">
        <v>92</v>
      </c>
      <c r="G57" s="88"/>
      <c r="H57" s="214" t="s">
        <v>118</v>
      </c>
      <c r="I57" s="228"/>
      <c r="J57" s="214" t="s">
        <v>119</v>
      </c>
      <c r="K57" s="229"/>
      <c r="L57" s="228"/>
      <c r="M57" s="88">
        <v>1</v>
      </c>
      <c r="N57" s="88"/>
      <c r="O57" s="88"/>
      <c r="P57" s="88">
        <v>1</v>
      </c>
      <c r="Q57" s="88"/>
      <c r="R57" s="88"/>
      <c r="S57" s="88">
        <v>3</v>
      </c>
      <c r="T57" s="88"/>
      <c r="U57" s="97" t="s">
        <v>120</v>
      </c>
      <c r="V57" s="97"/>
      <c r="W57" s="97"/>
      <c r="X57" s="97"/>
      <c r="Y57" s="97"/>
      <c r="Z57" s="97"/>
      <c r="AA57" s="94" t="s">
        <v>121</v>
      </c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80" t="s">
        <v>102</v>
      </c>
      <c r="AS57" s="43" t="s">
        <v>103</v>
      </c>
      <c r="AT57" s="73" t="s">
        <v>122</v>
      </c>
      <c r="AU57" s="50" t="s">
        <v>159</v>
      </c>
      <c r="AV57" s="50" t="s">
        <v>160</v>
      </c>
      <c r="AW57" s="56" t="s">
        <v>107</v>
      </c>
      <c r="AX57" s="78" t="s">
        <v>123</v>
      </c>
      <c r="AY57" s="76" t="s">
        <v>124</v>
      </c>
      <c r="AZ57" s="47"/>
    </row>
    <row r="58" spans="1:58" ht="175.5" customHeight="1">
      <c r="B58" s="188" t="s">
        <v>163</v>
      </c>
      <c r="C58" s="189"/>
      <c r="D58" s="188" t="s">
        <v>97</v>
      </c>
      <c r="E58" s="189"/>
      <c r="F58" s="195" t="s">
        <v>92</v>
      </c>
      <c r="G58" s="196"/>
      <c r="H58" s="195" t="s">
        <v>126</v>
      </c>
      <c r="I58" s="189"/>
      <c r="J58" s="195" t="s">
        <v>127</v>
      </c>
      <c r="K58" s="199"/>
      <c r="L58" s="189"/>
      <c r="M58" s="201">
        <v>1</v>
      </c>
      <c r="N58" s="202"/>
      <c r="O58" s="203"/>
      <c r="P58" s="201">
        <v>1</v>
      </c>
      <c r="Q58" s="202"/>
      <c r="R58" s="203"/>
      <c r="S58" s="201">
        <v>3</v>
      </c>
      <c r="T58" s="203"/>
      <c r="U58" s="207" t="s">
        <v>128</v>
      </c>
      <c r="V58" s="208"/>
      <c r="W58" s="208"/>
      <c r="X58" s="208"/>
      <c r="Y58" s="208"/>
      <c r="Z58" s="209"/>
      <c r="AA58" s="207" t="s">
        <v>129</v>
      </c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9"/>
      <c r="AR58" s="218" t="s">
        <v>102</v>
      </c>
      <c r="AS58" s="218" t="s">
        <v>103</v>
      </c>
      <c r="AT58" s="220" t="s">
        <v>122</v>
      </c>
      <c r="AU58" s="222" t="s">
        <v>159</v>
      </c>
      <c r="AV58" s="222" t="s">
        <v>160</v>
      </c>
      <c r="AW58" s="224" t="s">
        <v>107</v>
      </c>
      <c r="AX58" s="224" t="s">
        <v>130</v>
      </c>
      <c r="AY58" s="224" t="s">
        <v>131</v>
      </c>
      <c r="AZ58" s="226"/>
    </row>
    <row r="59" spans="1:58" ht="290.25" customHeight="1">
      <c r="B59" s="190"/>
      <c r="C59" s="191"/>
      <c r="D59" s="190"/>
      <c r="E59" s="191"/>
      <c r="F59" s="197"/>
      <c r="G59" s="198"/>
      <c r="H59" s="190"/>
      <c r="I59" s="191"/>
      <c r="J59" s="190"/>
      <c r="K59" s="200"/>
      <c r="L59" s="191"/>
      <c r="M59" s="204"/>
      <c r="N59" s="205"/>
      <c r="O59" s="206"/>
      <c r="P59" s="204"/>
      <c r="Q59" s="205"/>
      <c r="R59" s="206"/>
      <c r="S59" s="204"/>
      <c r="T59" s="206"/>
      <c r="U59" s="210"/>
      <c r="V59" s="211"/>
      <c r="W59" s="211"/>
      <c r="X59" s="211"/>
      <c r="Y59" s="211"/>
      <c r="Z59" s="212"/>
      <c r="AA59" s="210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2"/>
      <c r="AR59" s="219"/>
      <c r="AS59" s="219"/>
      <c r="AT59" s="221"/>
      <c r="AU59" s="223"/>
      <c r="AV59" s="223"/>
      <c r="AW59" s="225"/>
      <c r="AX59" s="225"/>
      <c r="AY59" s="225"/>
      <c r="AZ59" s="227"/>
    </row>
    <row r="60" spans="1:58" ht="295.5" customHeight="1">
      <c r="B60" s="188" t="s">
        <v>164</v>
      </c>
      <c r="C60" s="189"/>
      <c r="D60" s="188" t="s">
        <v>97</v>
      </c>
      <c r="E60" s="189"/>
      <c r="F60" s="195" t="s">
        <v>92</v>
      </c>
      <c r="G60" s="196"/>
      <c r="H60" s="195" t="s">
        <v>126</v>
      </c>
      <c r="I60" s="189"/>
      <c r="J60" s="195" t="s">
        <v>127</v>
      </c>
      <c r="K60" s="199"/>
      <c r="L60" s="189"/>
      <c r="M60" s="201">
        <v>1</v>
      </c>
      <c r="N60" s="202"/>
      <c r="O60" s="203"/>
      <c r="P60" s="201">
        <v>1</v>
      </c>
      <c r="Q60" s="202"/>
      <c r="R60" s="203"/>
      <c r="S60" s="201">
        <v>3</v>
      </c>
      <c r="T60" s="203"/>
      <c r="U60" s="207" t="s">
        <v>133</v>
      </c>
      <c r="V60" s="208"/>
      <c r="W60" s="208"/>
      <c r="X60" s="208"/>
      <c r="Y60" s="208"/>
      <c r="Z60" s="209"/>
      <c r="AA60" s="207" t="s">
        <v>134</v>
      </c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9"/>
      <c r="AR60" s="218" t="s">
        <v>102</v>
      </c>
      <c r="AS60" s="218" t="s">
        <v>103</v>
      </c>
      <c r="AT60" s="220" t="s">
        <v>122</v>
      </c>
      <c r="AU60" s="222" t="s">
        <v>159</v>
      </c>
      <c r="AV60" s="222" t="s">
        <v>160</v>
      </c>
      <c r="AW60" s="226" t="s">
        <v>107</v>
      </c>
      <c r="AX60" s="224" t="s">
        <v>135</v>
      </c>
      <c r="AY60" s="216" t="s">
        <v>136</v>
      </c>
      <c r="AZ60" s="237"/>
    </row>
    <row r="61" spans="1:58" ht="409.5" customHeight="1" thickBot="1">
      <c r="B61" s="238"/>
      <c r="C61" s="239"/>
      <c r="D61" s="190"/>
      <c r="E61" s="191"/>
      <c r="F61" s="197"/>
      <c r="G61" s="198"/>
      <c r="H61" s="190"/>
      <c r="I61" s="191"/>
      <c r="J61" s="190"/>
      <c r="K61" s="200"/>
      <c r="L61" s="191"/>
      <c r="M61" s="204"/>
      <c r="N61" s="205"/>
      <c r="O61" s="206"/>
      <c r="P61" s="204"/>
      <c r="Q61" s="205"/>
      <c r="R61" s="206"/>
      <c r="S61" s="204"/>
      <c r="T61" s="206"/>
      <c r="U61" s="210"/>
      <c r="V61" s="211"/>
      <c r="W61" s="211"/>
      <c r="X61" s="211"/>
      <c r="Y61" s="211"/>
      <c r="Z61" s="212"/>
      <c r="AA61" s="210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2"/>
      <c r="AR61" s="219"/>
      <c r="AS61" s="219"/>
      <c r="AT61" s="221"/>
      <c r="AU61" s="223"/>
      <c r="AV61" s="223"/>
      <c r="AW61" s="227"/>
      <c r="AX61" s="225"/>
      <c r="AY61" s="217"/>
      <c r="AZ61" s="237"/>
    </row>
    <row r="62" spans="1:58" ht="191.25" customHeight="1" thickBot="1">
      <c r="B62" s="243" t="s">
        <v>165</v>
      </c>
      <c r="C62" s="244"/>
      <c r="D62" s="89" t="s">
        <v>97</v>
      </c>
      <c r="E62" s="88"/>
      <c r="F62" s="213" t="s">
        <v>92</v>
      </c>
      <c r="G62" s="88"/>
      <c r="H62" s="214" t="s">
        <v>138</v>
      </c>
      <c r="I62" s="187"/>
      <c r="J62" s="213" t="s">
        <v>139</v>
      </c>
      <c r="K62" s="88"/>
      <c r="L62" s="88"/>
      <c r="M62" s="88">
        <v>1</v>
      </c>
      <c r="N62" s="88"/>
      <c r="O62" s="88"/>
      <c r="P62" s="88">
        <v>1</v>
      </c>
      <c r="Q62" s="88"/>
      <c r="R62" s="88"/>
      <c r="S62" s="88">
        <v>3</v>
      </c>
      <c r="T62" s="88"/>
      <c r="U62" s="97" t="s">
        <v>140</v>
      </c>
      <c r="V62" s="97"/>
      <c r="W62" s="97"/>
      <c r="X62" s="97"/>
      <c r="Y62" s="97"/>
      <c r="Z62" s="97"/>
      <c r="AA62" s="94" t="s">
        <v>141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43" t="s">
        <v>102</v>
      </c>
      <c r="AS62" s="43" t="s">
        <v>103</v>
      </c>
      <c r="AT62" s="48" t="s">
        <v>104</v>
      </c>
      <c r="AU62" s="50" t="s">
        <v>159</v>
      </c>
      <c r="AV62" s="83" t="s">
        <v>160</v>
      </c>
      <c r="AW62" s="56" t="s">
        <v>107</v>
      </c>
      <c r="AX62" s="46" t="s">
        <v>142</v>
      </c>
      <c r="AY62" s="49" t="s">
        <v>143</v>
      </c>
      <c r="AZ62" s="47"/>
    </row>
    <row r="63" spans="1:58" ht="106.5" customHeight="1" thickBot="1">
      <c r="B63" s="243" t="s">
        <v>166</v>
      </c>
      <c r="C63" s="244"/>
      <c r="D63" s="89" t="s">
        <v>97</v>
      </c>
      <c r="E63" s="88"/>
      <c r="F63" s="213" t="s">
        <v>92</v>
      </c>
      <c r="G63" s="88"/>
      <c r="H63" s="214" t="s">
        <v>145</v>
      </c>
      <c r="I63" s="215"/>
      <c r="J63" s="213" t="s">
        <v>146</v>
      </c>
      <c r="K63" s="88"/>
      <c r="L63" s="88"/>
      <c r="M63" s="88">
        <v>1</v>
      </c>
      <c r="N63" s="88"/>
      <c r="O63" s="88"/>
      <c r="P63" s="88">
        <v>1</v>
      </c>
      <c r="Q63" s="88"/>
      <c r="R63" s="88"/>
      <c r="S63" s="88">
        <v>3</v>
      </c>
      <c r="T63" s="88"/>
      <c r="U63" s="97" t="s">
        <v>147</v>
      </c>
      <c r="V63" s="97"/>
      <c r="W63" s="97"/>
      <c r="X63" s="97"/>
      <c r="Y63" s="97"/>
      <c r="Z63" s="97"/>
      <c r="AA63" s="94" t="s">
        <v>148</v>
      </c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43" t="s">
        <v>102</v>
      </c>
      <c r="AS63" s="43" t="s">
        <v>103</v>
      </c>
      <c r="AT63" s="48" t="s">
        <v>104</v>
      </c>
      <c r="AU63" s="50" t="s">
        <v>159</v>
      </c>
      <c r="AV63" s="83" t="s">
        <v>160</v>
      </c>
      <c r="AW63" s="56" t="s">
        <v>107</v>
      </c>
      <c r="AX63" s="46" t="s">
        <v>149</v>
      </c>
      <c r="AY63" s="49" t="s">
        <v>150</v>
      </c>
      <c r="AZ63" s="47"/>
    </row>
    <row r="64" spans="1:58" ht="116.25" customHeight="1" thickBot="1">
      <c r="B64" s="243" t="s">
        <v>167</v>
      </c>
      <c r="C64" s="244"/>
      <c r="D64" s="89" t="s">
        <v>97</v>
      </c>
      <c r="E64" s="88"/>
      <c r="F64" s="213" t="s">
        <v>92</v>
      </c>
      <c r="G64" s="88"/>
      <c r="H64" s="213" t="s">
        <v>152</v>
      </c>
      <c r="I64" s="88"/>
      <c r="J64" s="213" t="s">
        <v>153</v>
      </c>
      <c r="K64" s="88"/>
      <c r="L64" s="88"/>
      <c r="M64" s="88">
        <v>1</v>
      </c>
      <c r="N64" s="88"/>
      <c r="O64" s="88"/>
      <c r="P64" s="88">
        <v>1</v>
      </c>
      <c r="Q64" s="88"/>
      <c r="R64" s="88"/>
      <c r="S64" s="88">
        <v>3</v>
      </c>
      <c r="T64" s="88"/>
      <c r="U64" s="97" t="s">
        <v>154</v>
      </c>
      <c r="V64" s="97"/>
      <c r="W64" s="97"/>
      <c r="X64" s="97"/>
      <c r="Y64" s="97"/>
      <c r="Z64" s="97"/>
      <c r="AA64" s="94" t="s">
        <v>155</v>
      </c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43" t="s">
        <v>102</v>
      </c>
      <c r="AS64" s="43" t="s">
        <v>103</v>
      </c>
      <c r="AT64" s="48" t="s">
        <v>104</v>
      </c>
      <c r="AU64" s="50" t="s">
        <v>159</v>
      </c>
      <c r="AV64" s="83" t="s">
        <v>160</v>
      </c>
      <c r="AW64" s="56" t="s">
        <v>107</v>
      </c>
      <c r="AX64" s="46" t="s">
        <v>156</v>
      </c>
      <c r="AY64" s="49" t="s">
        <v>157</v>
      </c>
      <c r="AZ64" s="75"/>
    </row>
    <row r="65" spans="2:52" ht="237.75" customHeight="1" thickBot="1">
      <c r="B65" s="243" t="s">
        <v>168</v>
      </c>
      <c r="C65" s="244"/>
      <c r="D65" s="89" t="s">
        <v>97</v>
      </c>
      <c r="E65" s="88"/>
      <c r="F65" s="213" t="s">
        <v>92</v>
      </c>
      <c r="G65" s="88"/>
      <c r="H65" s="214" t="s">
        <v>98</v>
      </c>
      <c r="I65" s="187"/>
      <c r="J65" s="213" t="s">
        <v>99</v>
      </c>
      <c r="K65" s="88"/>
      <c r="L65" s="88"/>
      <c r="M65" s="88">
        <v>1</v>
      </c>
      <c r="N65" s="88"/>
      <c r="O65" s="88"/>
      <c r="P65" s="88">
        <v>1</v>
      </c>
      <c r="Q65" s="88"/>
      <c r="R65" s="88"/>
      <c r="S65" s="88">
        <v>3</v>
      </c>
      <c r="T65" s="88"/>
      <c r="U65" s="97" t="s">
        <v>100</v>
      </c>
      <c r="V65" s="97"/>
      <c r="W65" s="97"/>
      <c r="X65" s="97"/>
      <c r="Y65" s="97"/>
      <c r="Z65" s="97"/>
      <c r="AA65" s="230" t="s">
        <v>101</v>
      </c>
      <c r="AB65" s="231"/>
      <c r="AC65" s="231"/>
      <c r="AD65" s="231"/>
      <c r="AE65" s="231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31"/>
      <c r="AQ65" s="231"/>
      <c r="AR65" s="43" t="s">
        <v>102</v>
      </c>
      <c r="AS65" s="43" t="s">
        <v>103</v>
      </c>
      <c r="AT65" s="48" t="s">
        <v>104</v>
      </c>
      <c r="AU65" s="50" t="s">
        <v>169</v>
      </c>
      <c r="AV65" s="50" t="s">
        <v>160</v>
      </c>
      <c r="AW65" s="46" t="s">
        <v>107</v>
      </c>
      <c r="AX65" s="46" t="s">
        <v>108</v>
      </c>
      <c r="AY65" s="49" t="s">
        <v>109</v>
      </c>
      <c r="AZ65" s="75"/>
    </row>
    <row r="66" spans="2:52" ht="169.5" customHeight="1" thickBot="1">
      <c r="B66" s="243" t="s">
        <v>170</v>
      </c>
      <c r="C66" s="244"/>
      <c r="D66" s="89" t="s">
        <v>97</v>
      </c>
      <c r="E66" s="88"/>
      <c r="F66" s="213" t="s">
        <v>92</v>
      </c>
      <c r="G66" s="88"/>
      <c r="H66" s="214" t="s">
        <v>111</v>
      </c>
      <c r="I66" s="215"/>
      <c r="J66" s="213" t="s">
        <v>112</v>
      </c>
      <c r="K66" s="88"/>
      <c r="L66" s="88"/>
      <c r="M66" s="88">
        <v>1</v>
      </c>
      <c r="N66" s="88"/>
      <c r="O66" s="88"/>
      <c r="P66" s="88">
        <v>1</v>
      </c>
      <c r="Q66" s="88"/>
      <c r="R66" s="88"/>
      <c r="S66" s="88">
        <v>3</v>
      </c>
      <c r="T66" s="88"/>
      <c r="U66" s="97" t="s">
        <v>113</v>
      </c>
      <c r="V66" s="97"/>
      <c r="W66" s="97"/>
      <c r="X66" s="97"/>
      <c r="Y66" s="97"/>
      <c r="Z66" s="97"/>
      <c r="AA66" s="94" t="s">
        <v>114</v>
      </c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43" t="s">
        <v>102</v>
      </c>
      <c r="AS66" s="43" t="s">
        <v>103</v>
      </c>
      <c r="AT66" s="48" t="s">
        <v>104</v>
      </c>
      <c r="AU66" s="50" t="s">
        <v>169</v>
      </c>
      <c r="AV66" s="50" t="s">
        <v>160</v>
      </c>
      <c r="AW66" s="56" t="s">
        <v>107</v>
      </c>
      <c r="AX66" s="46" t="s">
        <v>115</v>
      </c>
      <c r="AY66" s="49" t="s">
        <v>116</v>
      </c>
      <c r="AZ66" s="75"/>
    </row>
    <row r="67" spans="2:52" ht="191.25" customHeight="1" thickBot="1">
      <c r="B67" s="243" t="s">
        <v>171</v>
      </c>
      <c r="C67" s="244"/>
      <c r="D67" s="89" t="s">
        <v>97</v>
      </c>
      <c r="E67" s="88"/>
      <c r="F67" s="213" t="s">
        <v>92</v>
      </c>
      <c r="G67" s="88"/>
      <c r="H67" s="214" t="s">
        <v>118</v>
      </c>
      <c r="I67" s="228"/>
      <c r="J67" s="214" t="s">
        <v>119</v>
      </c>
      <c r="K67" s="229"/>
      <c r="L67" s="228"/>
      <c r="M67" s="88">
        <v>1</v>
      </c>
      <c r="N67" s="88"/>
      <c r="O67" s="88"/>
      <c r="P67" s="88">
        <v>1</v>
      </c>
      <c r="Q67" s="88"/>
      <c r="R67" s="88"/>
      <c r="S67" s="88">
        <v>3</v>
      </c>
      <c r="T67" s="88"/>
      <c r="U67" s="97" t="s">
        <v>120</v>
      </c>
      <c r="V67" s="97"/>
      <c r="W67" s="97"/>
      <c r="X67" s="97"/>
      <c r="Y67" s="97"/>
      <c r="Z67" s="97"/>
      <c r="AA67" s="94" t="s">
        <v>121</v>
      </c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80" t="s">
        <v>102</v>
      </c>
      <c r="AS67" s="43" t="s">
        <v>103</v>
      </c>
      <c r="AT67" s="73" t="s">
        <v>122</v>
      </c>
      <c r="AU67" s="50" t="s">
        <v>169</v>
      </c>
      <c r="AV67" s="50" t="s">
        <v>160</v>
      </c>
      <c r="AW67" s="56" t="s">
        <v>107</v>
      </c>
      <c r="AX67" s="78" t="s">
        <v>123</v>
      </c>
      <c r="AY67" s="76" t="s">
        <v>124</v>
      </c>
      <c r="AZ67" s="75"/>
    </row>
    <row r="68" spans="2:52" ht="354" customHeight="1" thickBot="1">
      <c r="B68" s="192" t="s">
        <v>172</v>
      </c>
      <c r="C68" s="192"/>
      <c r="D68" s="188" t="s">
        <v>97</v>
      </c>
      <c r="E68" s="189"/>
      <c r="F68" s="195" t="s">
        <v>92</v>
      </c>
      <c r="G68" s="196"/>
      <c r="H68" s="195" t="s">
        <v>126</v>
      </c>
      <c r="I68" s="189"/>
      <c r="J68" s="195" t="s">
        <v>127</v>
      </c>
      <c r="K68" s="199"/>
      <c r="L68" s="189"/>
      <c r="M68" s="201">
        <v>1</v>
      </c>
      <c r="N68" s="202"/>
      <c r="O68" s="203"/>
      <c r="P68" s="201">
        <v>1</v>
      </c>
      <c r="Q68" s="202"/>
      <c r="R68" s="203"/>
      <c r="S68" s="201">
        <v>3</v>
      </c>
      <c r="T68" s="203"/>
      <c r="U68" s="207" t="s">
        <v>128</v>
      </c>
      <c r="V68" s="208"/>
      <c r="W68" s="208"/>
      <c r="X68" s="208"/>
      <c r="Y68" s="208"/>
      <c r="Z68" s="209"/>
      <c r="AA68" s="207" t="s">
        <v>129</v>
      </c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9"/>
      <c r="AR68" s="218" t="s">
        <v>102</v>
      </c>
      <c r="AS68" s="218" t="s">
        <v>103</v>
      </c>
      <c r="AT68" s="220" t="s">
        <v>122</v>
      </c>
      <c r="AU68" s="222" t="s">
        <v>169</v>
      </c>
      <c r="AV68" s="222" t="s">
        <v>160</v>
      </c>
      <c r="AW68" s="224" t="s">
        <v>107</v>
      </c>
      <c r="AX68" s="224" t="s">
        <v>130</v>
      </c>
      <c r="AY68" s="224" t="s">
        <v>131</v>
      </c>
      <c r="AZ68" s="75"/>
    </row>
    <row r="69" spans="2:52" ht="90" customHeight="1" thickBot="1">
      <c r="B69" s="192"/>
      <c r="C69" s="192"/>
      <c r="D69" s="190"/>
      <c r="E69" s="191"/>
      <c r="F69" s="197"/>
      <c r="G69" s="198"/>
      <c r="H69" s="190"/>
      <c r="I69" s="191"/>
      <c r="J69" s="190"/>
      <c r="K69" s="200"/>
      <c r="L69" s="191"/>
      <c r="M69" s="204"/>
      <c r="N69" s="205"/>
      <c r="O69" s="206"/>
      <c r="P69" s="204"/>
      <c r="Q69" s="205"/>
      <c r="R69" s="206"/>
      <c r="S69" s="204"/>
      <c r="T69" s="206"/>
      <c r="U69" s="210"/>
      <c r="V69" s="211"/>
      <c r="W69" s="211"/>
      <c r="X69" s="211"/>
      <c r="Y69" s="211"/>
      <c r="Z69" s="212"/>
      <c r="AA69" s="210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2"/>
      <c r="AR69" s="219"/>
      <c r="AS69" s="219"/>
      <c r="AT69" s="221"/>
      <c r="AU69" s="223"/>
      <c r="AV69" s="223"/>
      <c r="AW69" s="225"/>
      <c r="AX69" s="225"/>
      <c r="AY69" s="225"/>
      <c r="AZ69" s="226"/>
    </row>
    <row r="70" spans="2:52" ht="304.5" customHeight="1" thickBot="1">
      <c r="B70" s="192" t="s">
        <v>173</v>
      </c>
      <c r="C70" s="192"/>
      <c r="D70" s="188" t="s">
        <v>97</v>
      </c>
      <c r="E70" s="189"/>
      <c r="F70" s="195" t="s">
        <v>92</v>
      </c>
      <c r="G70" s="196"/>
      <c r="H70" s="195" t="s">
        <v>126</v>
      </c>
      <c r="I70" s="189"/>
      <c r="J70" s="195" t="s">
        <v>127</v>
      </c>
      <c r="K70" s="199"/>
      <c r="L70" s="189"/>
      <c r="M70" s="201">
        <v>1</v>
      </c>
      <c r="N70" s="202"/>
      <c r="O70" s="203"/>
      <c r="P70" s="201">
        <v>1</v>
      </c>
      <c r="Q70" s="202"/>
      <c r="R70" s="203"/>
      <c r="S70" s="201">
        <v>3</v>
      </c>
      <c r="T70" s="203"/>
      <c r="U70" s="207" t="s">
        <v>133</v>
      </c>
      <c r="V70" s="208"/>
      <c r="W70" s="208"/>
      <c r="X70" s="208"/>
      <c r="Y70" s="208"/>
      <c r="Z70" s="209"/>
      <c r="AA70" s="207" t="s">
        <v>134</v>
      </c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9"/>
      <c r="AR70" s="218" t="s">
        <v>102</v>
      </c>
      <c r="AS70" s="218" t="s">
        <v>103</v>
      </c>
      <c r="AT70" s="220" t="s">
        <v>122</v>
      </c>
      <c r="AU70" s="222" t="s">
        <v>169</v>
      </c>
      <c r="AV70" s="222" t="s">
        <v>160</v>
      </c>
      <c r="AW70" s="226" t="s">
        <v>107</v>
      </c>
      <c r="AX70" s="224" t="s">
        <v>135</v>
      </c>
      <c r="AY70" s="216" t="s">
        <v>136</v>
      </c>
      <c r="AZ70" s="227"/>
    </row>
    <row r="71" spans="2:52" ht="393" customHeight="1" thickBot="1">
      <c r="B71" s="192"/>
      <c r="C71" s="192"/>
      <c r="D71" s="190"/>
      <c r="E71" s="191"/>
      <c r="F71" s="197"/>
      <c r="G71" s="198"/>
      <c r="H71" s="190"/>
      <c r="I71" s="191"/>
      <c r="J71" s="190"/>
      <c r="K71" s="200"/>
      <c r="L71" s="191"/>
      <c r="M71" s="204"/>
      <c r="N71" s="205"/>
      <c r="O71" s="206"/>
      <c r="P71" s="204"/>
      <c r="Q71" s="205"/>
      <c r="R71" s="206"/>
      <c r="S71" s="204"/>
      <c r="T71" s="206"/>
      <c r="U71" s="210"/>
      <c r="V71" s="211"/>
      <c r="W71" s="211"/>
      <c r="X71" s="211"/>
      <c r="Y71" s="211"/>
      <c r="Z71" s="212"/>
      <c r="AA71" s="210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2"/>
      <c r="AR71" s="219"/>
      <c r="AS71" s="219"/>
      <c r="AT71" s="221"/>
      <c r="AU71" s="223"/>
      <c r="AV71" s="223"/>
      <c r="AW71" s="227"/>
      <c r="AX71" s="225"/>
      <c r="AY71" s="217"/>
      <c r="AZ71" s="226"/>
    </row>
    <row r="72" spans="2:52" ht="199.5" customHeight="1">
      <c r="B72" s="186" t="s">
        <v>174</v>
      </c>
      <c r="C72" s="187"/>
      <c r="D72" s="89" t="s">
        <v>97</v>
      </c>
      <c r="E72" s="88"/>
      <c r="F72" s="213" t="s">
        <v>92</v>
      </c>
      <c r="G72" s="88"/>
      <c r="H72" s="214" t="s">
        <v>138</v>
      </c>
      <c r="I72" s="187"/>
      <c r="J72" s="213" t="s">
        <v>139</v>
      </c>
      <c r="K72" s="88"/>
      <c r="L72" s="88"/>
      <c r="M72" s="88">
        <v>1</v>
      </c>
      <c r="N72" s="88"/>
      <c r="O72" s="88"/>
      <c r="P72" s="88">
        <v>1</v>
      </c>
      <c r="Q72" s="88"/>
      <c r="R72" s="88"/>
      <c r="S72" s="88">
        <v>3</v>
      </c>
      <c r="T72" s="88"/>
      <c r="U72" s="97" t="s">
        <v>140</v>
      </c>
      <c r="V72" s="97"/>
      <c r="W72" s="97"/>
      <c r="X72" s="97"/>
      <c r="Y72" s="97"/>
      <c r="Z72" s="97"/>
      <c r="AA72" s="94" t="s">
        <v>141</v>
      </c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43" t="s">
        <v>102</v>
      </c>
      <c r="AS72" s="43" t="s">
        <v>103</v>
      </c>
      <c r="AT72" s="48" t="s">
        <v>104</v>
      </c>
      <c r="AU72" s="50" t="s">
        <v>169</v>
      </c>
      <c r="AV72" s="83" t="s">
        <v>160</v>
      </c>
      <c r="AW72" s="56" t="s">
        <v>107</v>
      </c>
      <c r="AX72" s="46" t="s">
        <v>142</v>
      </c>
      <c r="AY72" s="49" t="s">
        <v>143</v>
      </c>
      <c r="AZ72" s="227"/>
    </row>
    <row r="73" spans="2:52" ht="117" customHeight="1">
      <c r="B73" s="186" t="s">
        <v>175</v>
      </c>
      <c r="C73" s="187"/>
      <c r="D73" s="89" t="s">
        <v>97</v>
      </c>
      <c r="E73" s="88"/>
      <c r="F73" s="213" t="s">
        <v>92</v>
      </c>
      <c r="G73" s="88"/>
      <c r="H73" s="214" t="s">
        <v>145</v>
      </c>
      <c r="I73" s="215"/>
      <c r="J73" s="213" t="s">
        <v>146</v>
      </c>
      <c r="K73" s="88"/>
      <c r="L73" s="88"/>
      <c r="M73" s="88">
        <v>1</v>
      </c>
      <c r="N73" s="88"/>
      <c r="O73" s="88"/>
      <c r="P73" s="88">
        <v>1</v>
      </c>
      <c r="Q73" s="88"/>
      <c r="R73" s="88"/>
      <c r="S73" s="88">
        <v>3</v>
      </c>
      <c r="T73" s="88"/>
      <c r="U73" s="97" t="s">
        <v>147</v>
      </c>
      <c r="V73" s="97"/>
      <c r="W73" s="97"/>
      <c r="X73" s="97"/>
      <c r="Y73" s="97"/>
      <c r="Z73" s="97"/>
      <c r="AA73" s="94" t="s">
        <v>148</v>
      </c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43" t="s">
        <v>102</v>
      </c>
      <c r="AS73" s="43" t="s">
        <v>103</v>
      </c>
      <c r="AT73" s="48" t="s">
        <v>104</v>
      </c>
      <c r="AU73" s="50" t="s">
        <v>169</v>
      </c>
      <c r="AV73" s="83" t="s">
        <v>160</v>
      </c>
      <c r="AW73" s="56" t="s">
        <v>107</v>
      </c>
      <c r="AX73" s="46" t="s">
        <v>149</v>
      </c>
      <c r="AY73" s="49" t="s">
        <v>150</v>
      </c>
      <c r="AZ73" s="75"/>
    </row>
    <row r="74" spans="2:52" ht="116.25" customHeight="1" thickBot="1">
      <c r="B74" s="188" t="s">
        <v>176</v>
      </c>
      <c r="C74" s="189"/>
      <c r="D74" s="89" t="s">
        <v>97</v>
      </c>
      <c r="E74" s="88"/>
      <c r="F74" s="213" t="s">
        <v>92</v>
      </c>
      <c r="G74" s="88"/>
      <c r="H74" s="213" t="s">
        <v>152</v>
      </c>
      <c r="I74" s="88"/>
      <c r="J74" s="213" t="s">
        <v>153</v>
      </c>
      <c r="K74" s="88"/>
      <c r="L74" s="88"/>
      <c r="M74" s="88">
        <v>1</v>
      </c>
      <c r="N74" s="88"/>
      <c r="O74" s="88"/>
      <c r="P74" s="88">
        <v>1</v>
      </c>
      <c r="Q74" s="88"/>
      <c r="R74" s="88"/>
      <c r="S74" s="88">
        <v>3</v>
      </c>
      <c r="T74" s="88"/>
      <c r="U74" s="97" t="s">
        <v>154</v>
      </c>
      <c r="V74" s="97"/>
      <c r="W74" s="97"/>
      <c r="X74" s="97"/>
      <c r="Y74" s="97"/>
      <c r="Z74" s="97"/>
      <c r="AA74" s="94" t="s">
        <v>155</v>
      </c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43" t="s">
        <v>102</v>
      </c>
      <c r="AS74" s="43" t="s">
        <v>103</v>
      </c>
      <c r="AT74" s="48" t="s">
        <v>104</v>
      </c>
      <c r="AU74" s="50" t="s">
        <v>169</v>
      </c>
      <c r="AV74" s="83" t="s">
        <v>160</v>
      </c>
      <c r="AW74" s="56" t="s">
        <v>107</v>
      </c>
      <c r="AX74" s="46" t="s">
        <v>156</v>
      </c>
      <c r="AY74" s="49" t="s">
        <v>157</v>
      </c>
      <c r="AZ74" s="75"/>
    </row>
    <row r="75" spans="2:52" ht="219.75" customHeight="1" thickBot="1">
      <c r="B75" s="192" t="s">
        <v>177</v>
      </c>
      <c r="C75" s="192"/>
      <c r="D75" s="187" t="s">
        <v>97</v>
      </c>
      <c r="E75" s="88"/>
      <c r="F75" s="213" t="s">
        <v>92</v>
      </c>
      <c r="G75" s="88"/>
      <c r="H75" s="214" t="s">
        <v>98</v>
      </c>
      <c r="I75" s="187"/>
      <c r="J75" s="213" t="s">
        <v>99</v>
      </c>
      <c r="K75" s="88"/>
      <c r="L75" s="88"/>
      <c r="M75" s="88">
        <v>1</v>
      </c>
      <c r="N75" s="88"/>
      <c r="O75" s="88"/>
      <c r="P75" s="88">
        <v>1</v>
      </c>
      <c r="Q75" s="88"/>
      <c r="R75" s="88"/>
      <c r="S75" s="88">
        <v>3</v>
      </c>
      <c r="T75" s="88"/>
      <c r="U75" s="97" t="s">
        <v>100</v>
      </c>
      <c r="V75" s="97"/>
      <c r="W75" s="97"/>
      <c r="X75" s="97"/>
      <c r="Y75" s="97"/>
      <c r="Z75" s="97"/>
      <c r="AA75" s="230" t="s">
        <v>101</v>
      </c>
      <c r="AB75" s="231"/>
      <c r="AC75" s="231"/>
      <c r="AD75" s="231"/>
      <c r="AE75" s="231"/>
      <c r="AF75" s="231"/>
      <c r="AG75" s="231"/>
      <c r="AH75" s="231"/>
      <c r="AI75" s="231"/>
      <c r="AJ75" s="231"/>
      <c r="AK75" s="231"/>
      <c r="AL75" s="231"/>
      <c r="AM75" s="231"/>
      <c r="AN75" s="231"/>
      <c r="AO75" s="231"/>
      <c r="AP75" s="231"/>
      <c r="AQ75" s="231"/>
      <c r="AR75" s="43" t="s">
        <v>102</v>
      </c>
      <c r="AS75" s="43" t="s">
        <v>103</v>
      </c>
      <c r="AT75" s="48" t="s">
        <v>104</v>
      </c>
      <c r="AU75" s="50" t="s">
        <v>178</v>
      </c>
      <c r="AV75" s="50" t="s">
        <v>179</v>
      </c>
      <c r="AW75" s="46" t="s">
        <v>107</v>
      </c>
      <c r="AX75" s="46" t="s">
        <v>108</v>
      </c>
      <c r="AY75" s="49" t="s">
        <v>109</v>
      </c>
      <c r="AZ75" s="226"/>
    </row>
    <row r="76" spans="2:52" ht="163.5" customHeight="1" thickBot="1">
      <c r="B76" s="192" t="s">
        <v>180</v>
      </c>
      <c r="C76" s="192"/>
      <c r="D76" s="89" t="s">
        <v>97</v>
      </c>
      <c r="E76" s="88"/>
      <c r="F76" s="213" t="s">
        <v>92</v>
      </c>
      <c r="G76" s="88"/>
      <c r="H76" s="214" t="s">
        <v>111</v>
      </c>
      <c r="I76" s="215"/>
      <c r="J76" s="213" t="s">
        <v>112</v>
      </c>
      <c r="K76" s="88"/>
      <c r="L76" s="88"/>
      <c r="M76" s="88">
        <v>1</v>
      </c>
      <c r="N76" s="88"/>
      <c r="O76" s="88"/>
      <c r="P76" s="88">
        <v>1</v>
      </c>
      <c r="Q76" s="88"/>
      <c r="R76" s="88"/>
      <c r="S76" s="88">
        <v>3</v>
      </c>
      <c r="T76" s="88"/>
      <c r="U76" s="97" t="s">
        <v>113</v>
      </c>
      <c r="V76" s="97"/>
      <c r="W76" s="97"/>
      <c r="X76" s="97"/>
      <c r="Y76" s="97"/>
      <c r="Z76" s="97"/>
      <c r="AA76" s="94" t="s">
        <v>114</v>
      </c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43" t="s">
        <v>102</v>
      </c>
      <c r="AS76" s="43" t="s">
        <v>103</v>
      </c>
      <c r="AT76" s="48" t="s">
        <v>104</v>
      </c>
      <c r="AU76" s="50" t="s">
        <v>178</v>
      </c>
      <c r="AV76" s="50" t="s">
        <v>179</v>
      </c>
      <c r="AW76" s="56" t="s">
        <v>107</v>
      </c>
      <c r="AX76" s="46" t="s">
        <v>115</v>
      </c>
      <c r="AY76" s="49" t="s">
        <v>116</v>
      </c>
      <c r="AZ76" s="227"/>
    </row>
    <row r="77" spans="2:52" ht="182.25" customHeight="1" thickBot="1">
      <c r="B77" s="192" t="s">
        <v>181</v>
      </c>
      <c r="C77" s="192"/>
      <c r="D77" s="89" t="s">
        <v>97</v>
      </c>
      <c r="E77" s="88"/>
      <c r="F77" s="213" t="s">
        <v>92</v>
      </c>
      <c r="G77" s="88"/>
      <c r="H77" s="214" t="s">
        <v>118</v>
      </c>
      <c r="I77" s="228"/>
      <c r="J77" s="214" t="s">
        <v>119</v>
      </c>
      <c r="K77" s="229"/>
      <c r="L77" s="228"/>
      <c r="M77" s="88">
        <v>1</v>
      </c>
      <c r="N77" s="88"/>
      <c r="O77" s="88"/>
      <c r="P77" s="88">
        <v>1</v>
      </c>
      <c r="Q77" s="88"/>
      <c r="R77" s="88"/>
      <c r="S77" s="88">
        <v>3</v>
      </c>
      <c r="T77" s="88"/>
      <c r="U77" s="97" t="s">
        <v>120</v>
      </c>
      <c r="V77" s="97"/>
      <c r="W77" s="97"/>
      <c r="X77" s="97"/>
      <c r="Y77" s="97"/>
      <c r="Z77" s="97"/>
      <c r="AA77" s="94" t="s">
        <v>121</v>
      </c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80" t="s">
        <v>102</v>
      </c>
      <c r="AS77" s="43" t="s">
        <v>103</v>
      </c>
      <c r="AT77" s="73" t="s">
        <v>122</v>
      </c>
      <c r="AU77" s="50" t="s">
        <v>178</v>
      </c>
      <c r="AV77" s="50" t="s">
        <v>179</v>
      </c>
      <c r="AW77" s="56" t="s">
        <v>107</v>
      </c>
      <c r="AX77" s="78" t="s">
        <v>123</v>
      </c>
      <c r="AY77" s="76" t="s">
        <v>124</v>
      </c>
      <c r="AZ77" s="75"/>
    </row>
    <row r="78" spans="2:52" ht="217.5" customHeight="1">
      <c r="B78" s="193" t="s">
        <v>182</v>
      </c>
      <c r="C78" s="194"/>
      <c r="D78" s="188" t="s">
        <v>97</v>
      </c>
      <c r="E78" s="189"/>
      <c r="F78" s="195" t="s">
        <v>92</v>
      </c>
      <c r="G78" s="196"/>
      <c r="H78" s="195" t="s">
        <v>126</v>
      </c>
      <c r="I78" s="189"/>
      <c r="J78" s="195" t="s">
        <v>127</v>
      </c>
      <c r="K78" s="199"/>
      <c r="L78" s="189"/>
      <c r="M78" s="201">
        <v>1</v>
      </c>
      <c r="N78" s="202"/>
      <c r="O78" s="203"/>
      <c r="P78" s="201">
        <v>1</v>
      </c>
      <c r="Q78" s="202"/>
      <c r="R78" s="203"/>
      <c r="S78" s="201">
        <v>3</v>
      </c>
      <c r="T78" s="203"/>
      <c r="U78" s="207" t="s">
        <v>128</v>
      </c>
      <c r="V78" s="208"/>
      <c r="W78" s="208"/>
      <c r="X78" s="208"/>
      <c r="Y78" s="208"/>
      <c r="Z78" s="209"/>
      <c r="AA78" s="207" t="s">
        <v>129</v>
      </c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9"/>
      <c r="AR78" s="218" t="s">
        <v>102</v>
      </c>
      <c r="AS78" s="218" t="s">
        <v>103</v>
      </c>
      <c r="AT78" s="220" t="s">
        <v>122</v>
      </c>
      <c r="AU78" s="222" t="s">
        <v>178</v>
      </c>
      <c r="AV78" s="222" t="s">
        <v>179</v>
      </c>
      <c r="AW78" s="224" t="s">
        <v>107</v>
      </c>
      <c r="AX78" s="224" t="s">
        <v>130</v>
      </c>
      <c r="AY78" s="224" t="s">
        <v>131</v>
      </c>
      <c r="AZ78" s="75"/>
    </row>
    <row r="79" spans="2:52" ht="243.75" customHeight="1">
      <c r="B79" s="190"/>
      <c r="C79" s="191"/>
      <c r="D79" s="190"/>
      <c r="E79" s="191"/>
      <c r="F79" s="197"/>
      <c r="G79" s="198"/>
      <c r="H79" s="190"/>
      <c r="I79" s="191"/>
      <c r="J79" s="190"/>
      <c r="K79" s="200"/>
      <c r="L79" s="191"/>
      <c r="M79" s="204"/>
      <c r="N79" s="205"/>
      <c r="O79" s="206"/>
      <c r="P79" s="204"/>
      <c r="Q79" s="205"/>
      <c r="R79" s="206"/>
      <c r="S79" s="204"/>
      <c r="T79" s="206"/>
      <c r="U79" s="210"/>
      <c r="V79" s="211"/>
      <c r="W79" s="211"/>
      <c r="X79" s="211"/>
      <c r="Y79" s="211"/>
      <c r="Z79" s="212"/>
      <c r="AA79" s="210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2"/>
      <c r="AR79" s="219"/>
      <c r="AS79" s="219"/>
      <c r="AT79" s="221"/>
      <c r="AU79" s="223"/>
      <c r="AV79" s="223"/>
      <c r="AW79" s="225"/>
      <c r="AX79" s="225"/>
      <c r="AY79" s="225"/>
      <c r="AZ79" s="75"/>
    </row>
    <row r="80" spans="2:52" ht="300" customHeight="1">
      <c r="B80" s="188" t="s">
        <v>183</v>
      </c>
      <c r="C80" s="189"/>
      <c r="D80" s="188" t="s">
        <v>97</v>
      </c>
      <c r="E80" s="189"/>
      <c r="F80" s="195" t="s">
        <v>92</v>
      </c>
      <c r="G80" s="196"/>
      <c r="H80" s="195" t="s">
        <v>126</v>
      </c>
      <c r="I80" s="189"/>
      <c r="J80" s="195" t="s">
        <v>127</v>
      </c>
      <c r="K80" s="199"/>
      <c r="L80" s="189"/>
      <c r="M80" s="201">
        <v>1</v>
      </c>
      <c r="N80" s="202"/>
      <c r="O80" s="203"/>
      <c r="P80" s="201">
        <v>1</v>
      </c>
      <c r="Q80" s="202"/>
      <c r="R80" s="203"/>
      <c r="S80" s="201">
        <v>3</v>
      </c>
      <c r="T80" s="203"/>
      <c r="U80" s="207" t="s">
        <v>133</v>
      </c>
      <c r="V80" s="208"/>
      <c r="W80" s="208"/>
      <c r="X80" s="208"/>
      <c r="Y80" s="208"/>
      <c r="Z80" s="209"/>
      <c r="AA80" s="207" t="s">
        <v>134</v>
      </c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9"/>
      <c r="AR80" s="218" t="s">
        <v>102</v>
      </c>
      <c r="AS80" s="218" t="s">
        <v>103</v>
      </c>
      <c r="AT80" s="220" t="s">
        <v>122</v>
      </c>
      <c r="AU80" s="222" t="s">
        <v>178</v>
      </c>
      <c r="AV80" s="222" t="s">
        <v>179</v>
      </c>
      <c r="AW80" s="226" t="s">
        <v>107</v>
      </c>
      <c r="AX80" s="224" t="s">
        <v>135</v>
      </c>
      <c r="AY80" s="216" t="s">
        <v>136</v>
      </c>
      <c r="AZ80" s="75"/>
    </row>
    <row r="81" spans="2:52" ht="409.5" customHeight="1">
      <c r="B81" s="190"/>
      <c r="C81" s="191"/>
      <c r="D81" s="190"/>
      <c r="E81" s="191"/>
      <c r="F81" s="197"/>
      <c r="G81" s="198"/>
      <c r="H81" s="190"/>
      <c r="I81" s="191"/>
      <c r="J81" s="190"/>
      <c r="K81" s="200"/>
      <c r="L81" s="191"/>
      <c r="M81" s="204"/>
      <c r="N81" s="205"/>
      <c r="O81" s="206"/>
      <c r="P81" s="204"/>
      <c r="Q81" s="205"/>
      <c r="R81" s="206"/>
      <c r="S81" s="204"/>
      <c r="T81" s="206"/>
      <c r="U81" s="210"/>
      <c r="V81" s="211"/>
      <c r="W81" s="211"/>
      <c r="X81" s="211"/>
      <c r="Y81" s="211"/>
      <c r="Z81" s="212"/>
      <c r="AA81" s="210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2"/>
      <c r="AR81" s="219"/>
      <c r="AS81" s="219"/>
      <c r="AT81" s="221"/>
      <c r="AU81" s="223"/>
      <c r="AV81" s="223"/>
      <c r="AW81" s="227"/>
      <c r="AX81" s="225"/>
      <c r="AY81" s="217"/>
      <c r="AZ81" s="75"/>
    </row>
    <row r="82" spans="2:52" ht="215.25" customHeight="1">
      <c r="B82" s="89" t="s">
        <v>184</v>
      </c>
      <c r="C82" s="89"/>
      <c r="D82" s="89" t="s">
        <v>97</v>
      </c>
      <c r="E82" s="88"/>
      <c r="F82" s="213" t="s">
        <v>92</v>
      </c>
      <c r="G82" s="88"/>
      <c r="H82" s="214" t="s">
        <v>138</v>
      </c>
      <c r="I82" s="187"/>
      <c r="J82" s="213" t="s">
        <v>139</v>
      </c>
      <c r="K82" s="88"/>
      <c r="L82" s="88"/>
      <c r="M82" s="88">
        <v>1</v>
      </c>
      <c r="N82" s="88"/>
      <c r="O82" s="88"/>
      <c r="P82" s="88">
        <v>1</v>
      </c>
      <c r="Q82" s="88"/>
      <c r="R82" s="88"/>
      <c r="S82" s="88">
        <v>3</v>
      </c>
      <c r="T82" s="88"/>
      <c r="U82" s="97" t="s">
        <v>140</v>
      </c>
      <c r="V82" s="97"/>
      <c r="W82" s="97"/>
      <c r="X82" s="97"/>
      <c r="Y82" s="97"/>
      <c r="Z82" s="97"/>
      <c r="AA82" s="94" t="s">
        <v>141</v>
      </c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43" t="s">
        <v>102</v>
      </c>
      <c r="AS82" s="43" t="s">
        <v>103</v>
      </c>
      <c r="AT82" s="48" t="s">
        <v>104</v>
      </c>
      <c r="AU82" s="50" t="s">
        <v>178</v>
      </c>
      <c r="AV82" s="83" t="s">
        <v>179</v>
      </c>
      <c r="AW82" s="56" t="s">
        <v>107</v>
      </c>
      <c r="AX82" s="46" t="s">
        <v>142</v>
      </c>
      <c r="AY82" s="49" t="s">
        <v>143</v>
      </c>
      <c r="AZ82" s="75"/>
    </row>
    <row r="83" spans="2:52" ht="105" customHeight="1">
      <c r="B83" s="89" t="s">
        <v>185</v>
      </c>
      <c r="C83" s="89"/>
      <c r="D83" s="89" t="s">
        <v>97</v>
      </c>
      <c r="E83" s="88"/>
      <c r="F83" s="213" t="s">
        <v>92</v>
      </c>
      <c r="G83" s="88"/>
      <c r="H83" s="214" t="s">
        <v>145</v>
      </c>
      <c r="I83" s="215"/>
      <c r="J83" s="213" t="s">
        <v>146</v>
      </c>
      <c r="K83" s="88"/>
      <c r="L83" s="88"/>
      <c r="M83" s="88">
        <v>1</v>
      </c>
      <c r="N83" s="88"/>
      <c r="O83" s="88"/>
      <c r="P83" s="88">
        <v>1</v>
      </c>
      <c r="Q83" s="88"/>
      <c r="R83" s="88"/>
      <c r="S83" s="88">
        <v>3</v>
      </c>
      <c r="T83" s="88"/>
      <c r="U83" s="97" t="s">
        <v>147</v>
      </c>
      <c r="V83" s="97"/>
      <c r="W83" s="97"/>
      <c r="X83" s="97"/>
      <c r="Y83" s="97"/>
      <c r="Z83" s="97"/>
      <c r="AA83" s="94" t="s">
        <v>148</v>
      </c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43" t="s">
        <v>102</v>
      </c>
      <c r="AS83" s="43" t="s">
        <v>103</v>
      </c>
      <c r="AT83" s="48" t="s">
        <v>104</v>
      </c>
      <c r="AU83" s="50" t="s">
        <v>178</v>
      </c>
      <c r="AV83" s="83" t="s">
        <v>179</v>
      </c>
      <c r="AW83" s="56" t="s">
        <v>107</v>
      </c>
      <c r="AX83" s="46" t="s">
        <v>149</v>
      </c>
      <c r="AY83" s="49" t="s">
        <v>150</v>
      </c>
      <c r="AZ83" s="75"/>
    </row>
    <row r="84" spans="2:52" ht="122.25" customHeight="1">
      <c r="B84" s="89" t="s">
        <v>186</v>
      </c>
      <c r="C84" s="89"/>
      <c r="D84" s="89" t="s">
        <v>97</v>
      </c>
      <c r="E84" s="88"/>
      <c r="F84" s="213" t="s">
        <v>92</v>
      </c>
      <c r="G84" s="88"/>
      <c r="H84" s="213" t="s">
        <v>152</v>
      </c>
      <c r="I84" s="88"/>
      <c r="J84" s="213" t="s">
        <v>153</v>
      </c>
      <c r="K84" s="88"/>
      <c r="L84" s="88"/>
      <c r="M84" s="88">
        <v>1</v>
      </c>
      <c r="N84" s="88"/>
      <c r="O84" s="88"/>
      <c r="P84" s="88">
        <v>1</v>
      </c>
      <c r="Q84" s="88"/>
      <c r="R84" s="88"/>
      <c r="S84" s="88">
        <v>3</v>
      </c>
      <c r="T84" s="88"/>
      <c r="U84" s="97" t="s">
        <v>154</v>
      </c>
      <c r="V84" s="97"/>
      <c r="W84" s="97"/>
      <c r="X84" s="97"/>
      <c r="Y84" s="97"/>
      <c r="Z84" s="97"/>
      <c r="AA84" s="94" t="s">
        <v>155</v>
      </c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43" t="s">
        <v>102</v>
      </c>
      <c r="AS84" s="43" t="s">
        <v>103</v>
      </c>
      <c r="AT84" s="48" t="s">
        <v>104</v>
      </c>
      <c r="AU84" s="50" t="s">
        <v>178</v>
      </c>
      <c r="AV84" s="83" t="s">
        <v>179</v>
      </c>
      <c r="AW84" s="56" t="s">
        <v>107</v>
      </c>
      <c r="AX84" s="46" t="s">
        <v>156</v>
      </c>
      <c r="AY84" s="49" t="s">
        <v>157</v>
      </c>
      <c r="AZ84" s="75"/>
    </row>
    <row r="85" spans="2:52" ht="225" customHeight="1">
      <c r="B85" s="89" t="s">
        <v>187</v>
      </c>
      <c r="C85" s="89"/>
      <c r="D85" s="89" t="s">
        <v>97</v>
      </c>
      <c r="E85" s="88"/>
      <c r="F85" s="213" t="s">
        <v>92</v>
      </c>
      <c r="G85" s="88"/>
      <c r="H85" s="214" t="s">
        <v>98</v>
      </c>
      <c r="I85" s="187"/>
      <c r="J85" s="213" t="s">
        <v>99</v>
      </c>
      <c r="K85" s="88"/>
      <c r="L85" s="88"/>
      <c r="M85" s="88">
        <v>1</v>
      </c>
      <c r="N85" s="88"/>
      <c r="O85" s="88"/>
      <c r="P85" s="88">
        <v>1</v>
      </c>
      <c r="Q85" s="88"/>
      <c r="R85" s="88"/>
      <c r="S85" s="88">
        <v>3</v>
      </c>
      <c r="T85" s="88"/>
      <c r="U85" s="97" t="s">
        <v>100</v>
      </c>
      <c r="V85" s="97"/>
      <c r="W85" s="97"/>
      <c r="X85" s="97"/>
      <c r="Y85" s="97"/>
      <c r="Z85" s="97"/>
      <c r="AA85" s="230" t="s">
        <v>101</v>
      </c>
      <c r="AB85" s="231"/>
      <c r="AC85" s="23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1"/>
      <c r="AO85" s="231"/>
      <c r="AP85" s="231"/>
      <c r="AQ85" s="231"/>
      <c r="AR85" s="43" t="s">
        <v>102</v>
      </c>
      <c r="AS85" s="43" t="s">
        <v>103</v>
      </c>
      <c r="AT85" s="48" t="s">
        <v>188</v>
      </c>
      <c r="AU85" s="50" t="s">
        <v>105</v>
      </c>
      <c r="AV85" s="50" t="s">
        <v>106</v>
      </c>
      <c r="AW85" s="46" t="s">
        <v>107</v>
      </c>
      <c r="AX85" s="46" t="s">
        <v>108</v>
      </c>
      <c r="AY85" s="49" t="s">
        <v>109</v>
      </c>
      <c r="AZ85" s="85"/>
    </row>
    <row r="86" spans="2:52" ht="162.75" customHeight="1">
      <c r="B86" s="89" t="s">
        <v>189</v>
      </c>
      <c r="C86" s="89"/>
      <c r="D86" s="89" t="s">
        <v>97</v>
      </c>
      <c r="E86" s="88"/>
      <c r="F86" s="213" t="s">
        <v>92</v>
      </c>
      <c r="G86" s="88"/>
      <c r="H86" s="214" t="s">
        <v>111</v>
      </c>
      <c r="I86" s="215"/>
      <c r="J86" s="213" t="s">
        <v>112</v>
      </c>
      <c r="K86" s="88"/>
      <c r="L86" s="88"/>
      <c r="M86" s="88">
        <v>1</v>
      </c>
      <c r="N86" s="88"/>
      <c r="O86" s="88"/>
      <c r="P86" s="88">
        <v>1</v>
      </c>
      <c r="Q86" s="88"/>
      <c r="R86" s="88"/>
      <c r="S86" s="88">
        <v>3</v>
      </c>
      <c r="T86" s="88"/>
      <c r="U86" s="97" t="s">
        <v>113</v>
      </c>
      <c r="V86" s="97"/>
      <c r="W86" s="97"/>
      <c r="X86" s="97"/>
      <c r="Y86" s="97"/>
      <c r="Z86" s="97"/>
      <c r="AA86" s="94" t="s">
        <v>114</v>
      </c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43" t="s">
        <v>102</v>
      </c>
      <c r="AS86" s="43" t="s">
        <v>103</v>
      </c>
      <c r="AT86" s="48" t="s">
        <v>188</v>
      </c>
      <c r="AU86" s="50" t="s">
        <v>105</v>
      </c>
      <c r="AV86" s="50" t="s">
        <v>106</v>
      </c>
      <c r="AW86" s="56" t="s">
        <v>107</v>
      </c>
      <c r="AX86" s="46" t="s">
        <v>115</v>
      </c>
      <c r="AY86" s="49" t="s">
        <v>116</v>
      </c>
      <c r="AZ86" s="85"/>
    </row>
    <row r="87" spans="2:52" ht="175.5" customHeight="1">
      <c r="B87" s="89" t="s">
        <v>190</v>
      </c>
      <c r="C87" s="89"/>
      <c r="D87" s="89" t="s">
        <v>97</v>
      </c>
      <c r="E87" s="88"/>
      <c r="F87" s="213" t="s">
        <v>92</v>
      </c>
      <c r="G87" s="88"/>
      <c r="H87" s="214" t="s">
        <v>118</v>
      </c>
      <c r="I87" s="228"/>
      <c r="J87" s="214" t="s">
        <v>119</v>
      </c>
      <c r="K87" s="229"/>
      <c r="L87" s="228"/>
      <c r="M87" s="88">
        <v>1</v>
      </c>
      <c r="N87" s="88"/>
      <c r="O87" s="88"/>
      <c r="P87" s="88">
        <v>1</v>
      </c>
      <c r="Q87" s="88"/>
      <c r="R87" s="88"/>
      <c r="S87" s="88">
        <v>3</v>
      </c>
      <c r="T87" s="88"/>
      <c r="U87" s="97" t="s">
        <v>120</v>
      </c>
      <c r="V87" s="97"/>
      <c r="W87" s="97"/>
      <c r="X87" s="97"/>
      <c r="Y87" s="97"/>
      <c r="Z87" s="97"/>
      <c r="AA87" s="94" t="s">
        <v>121</v>
      </c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80" t="s">
        <v>102</v>
      </c>
      <c r="AS87" s="43" t="s">
        <v>103</v>
      </c>
      <c r="AT87" s="48" t="s">
        <v>188</v>
      </c>
      <c r="AU87" s="50" t="s">
        <v>105</v>
      </c>
      <c r="AV87" s="50" t="s">
        <v>106</v>
      </c>
      <c r="AW87" s="56" t="s">
        <v>107</v>
      </c>
      <c r="AX87" s="78" t="s">
        <v>123</v>
      </c>
      <c r="AY87" s="76" t="s">
        <v>124</v>
      </c>
      <c r="AZ87" s="85"/>
    </row>
    <row r="88" spans="2:52" ht="162.75" customHeight="1">
      <c r="B88" s="188" t="s">
        <v>191</v>
      </c>
      <c r="C88" s="189"/>
      <c r="D88" s="188" t="s">
        <v>97</v>
      </c>
      <c r="E88" s="189"/>
      <c r="F88" s="195" t="s">
        <v>92</v>
      </c>
      <c r="G88" s="196"/>
      <c r="H88" s="195" t="s">
        <v>126</v>
      </c>
      <c r="I88" s="189"/>
      <c r="J88" s="195" t="s">
        <v>127</v>
      </c>
      <c r="K88" s="199"/>
      <c r="L88" s="189"/>
      <c r="M88" s="201">
        <v>1</v>
      </c>
      <c r="N88" s="202"/>
      <c r="O88" s="203"/>
      <c r="P88" s="201">
        <v>1</v>
      </c>
      <c r="Q88" s="202"/>
      <c r="R88" s="203"/>
      <c r="S88" s="201">
        <v>3</v>
      </c>
      <c r="T88" s="203"/>
      <c r="U88" s="207" t="s">
        <v>128</v>
      </c>
      <c r="V88" s="208"/>
      <c r="W88" s="208"/>
      <c r="X88" s="208"/>
      <c r="Y88" s="208"/>
      <c r="Z88" s="209"/>
      <c r="AA88" s="207" t="s">
        <v>129</v>
      </c>
      <c r="AB88" s="208"/>
      <c r="AC88" s="208"/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Q88" s="209"/>
      <c r="AR88" s="218" t="s">
        <v>102</v>
      </c>
      <c r="AS88" s="218" t="s">
        <v>103</v>
      </c>
      <c r="AT88" s="220" t="s">
        <v>192</v>
      </c>
      <c r="AU88" s="222" t="s">
        <v>105</v>
      </c>
      <c r="AV88" s="222" t="s">
        <v>106</v>
      </c>
      <c r="AW88" s="224" t="s">
        <v>107</v>
      </c>
      <c r="AX88" s="224" t="s">
        <v>130</v>
      </c>
      <c r="AY88" s="224" t="s">
        <v>131</v>
      </c>
      <c r="AZ88" s="85"/>
    </row>
    <row r="89" spans="2:52" ht="307.5" customHeight="1">
      <c r="B89" s="190"/>
      <c r="C89" s="191"/>
      <c r="D89" s="190"/>
      <c r="E89" s="191"/>
      <c r="F89" s="197"/>
      <c r="G89" s="198"/>
      <c r="H89" s="190"/>
      <c r="I89" s="191"/>
      <c r="J89" s="190"/>
      <c r="K89" s="200"/>
      <c r="L89" s="191"/>
      <c r="M89" s="204"/>
      <c r="N89" s="205"/>
      <c r="O89" s="206"/>
      <c r="P89" s="204"/>
      <c r="Q89" s="205"/>
      <c r="R89" s="206"/>
      <c r="S89" s="204"/>
      <c r="T89" s="206"/>
      <c r="U89" s="210"/>
      <c r="V89" s="211"/>
      <c r="W89" s="211"/>
      <c r="X89" s="211"/>
      <c r="Y89" s="211"/>
      <c r="Z89" s="212"/>
      <c r="AA89" s="210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2"/>
      <c r="AR89" s="219"/>
      <c r="AS89" s="219"/>
      <c r="AT89" s="221"/>
      <c r="AU89" s="223"/>
      <c r="AV89" s="223"/>
      <c r="AW89" s="225"/>
      <c r="AX89" s="225"/>
      <c r="AY89" s="225"/>
      <c r="AZ89" s="85"/>
    </row>
    <row r="90" spans="2:52" ht="318" customHeight="1">
      <c r="B90" s="188" t="s">
        <v>193</v>
      </c>
      <c r="C90" s="189"/>
      <c r="D90" s="188" t="s">
        <v>97</v>
      </c>
      <c r="E90" s="189"/>
      <c r="F90" s="195" t="s">
        <v>92</v>
      </c>
      <c r="G90" s="196"/>
      <c r="H90" s="195" t="s">
        <v>126</v>
      </c>
      <c r="I90" s="189"/>
      <c r="J90" s="195" t="s">
        <v>127</v>
      </c>
      <c r="K90" s="199"/>
      <c r="L90" s="189"/>
      <c r="M90" s="201">
        <v>1</v>
      </c>
      <c r="N90" s="202"/>
      <c r="O90" s="203"/>
      <c r="P90" s="201">
        <v>1</v>
      </c>
      <c r="Q90" s="202"/>
      <c r="R90" s="203"/>
      <c r="S90" s="201">
        <v>3</v>
      </c>
      <c r="T90" s="203"/>
      <c r="U90" s="207" t="s">
        <v>133</v>
      </c>
      <c r="V90" s="208"/>
      <c r="W90" s="208"/>
      <c r="X90" s="208"/>
      <c r="Y90" s="208"/>
      <c r="Z90" s="209"/>
      <c r="AA90" s="207" t="s">
        <v>134</v>
      </c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9"/>
      <c r="AR90" s="218" t="s">
        <v>102</v>
      </c>
      <c r="AS90" s="218" t="s">
        <v>103</v>
      </c>
      <c r="AT90" s="220" t="s">
        <v>194</v>
      </c>
      <c r="AU90" s="222" t="s">
        <v>105</v>
      </c>
      <c r="AV90" s="222" t="s">
        <v>106</v>
      </c>
      <c r="AW90" s="226" t="s">
        <v>107</v>
      </c>
      <c r="AX90" s="224" t="s">
        <v>135</v>
      </c>
      <c r="AY90" s="216" t="s">
        <v>136</v>
      </c>
      <c r="AZ90" s="85"/>
    </row>
    <row r="91" spans="2:52" ht="409.5" customHeight="1">
      <c r="B91" s="190"/>
      <c r="C91" s="191"/>
      <c r="D91" s="190"/>
      <c r="E91" s="191"/>
      <c r="F91" s="197"/>
      <c r="G91" s="198"/>
      <c r="H91" s="190"/>
      <c r="I91" s="191"/>
      <c r="J91" s="190"/>
      <c r="K91" s="200"/>
      <c r="L91" s="191"/>
      <c r="M91" s="204"/>
      <c r="N91" s="205"/>
      <c r="O91" s="206"/>
      <c r="P91" s="204"/>
      <c r="Q91" s="205"/>
      <c r="R91" s="206"/>
      <c r="S91" s="204"/>
      <c r="T91" s="206"/>
      <c r="U91" s="210"/>
      <c r="V91" s="211"/>
      <c r="W91" s="211"/>
      <c r="X91" s="211"/>
      <c r="Y91" s="211"/>
      <c r="Z91" s="212"/>
      <c r="AA91" s="210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2"/>
      <c r="AR91" s="219"/>
      <c r="AS91" s="219"/>
      <c r="AT91" s="221"/>
      <c r="AU91" s="223"/>
      <c r="AV91" s="223"/>
      <c r="AW91" s="227"/>
      <c r="AX91" s="225"/>
      <c r="AY91" s="217"/>
      <c r="AZ91" s="85"/>
    </row>
    <row r="92" spans="2:52" ht="204.75" customHeight="1">
      <c r="B92" s="186" t="s">
        <v>195</v>
      </c>
      <c r="C92" s="187"/>
      <c r="D92" s="89" t="s">
        <v>97</v>
      </c>
      <c r="E92" s="88"/>
      <c r="F92" s="213" t="s">
        <v>92</v>
      </c>
      <c r="G92" s="88"/>
      <c r="H92" s="214" t="s">
        <v>138</v>
      </c>
      <c r="I92" s="187"/>
      <c r="J92" s="213" t="s">
        <v>139</v>
      </c>
      <c r="K92" s="88"/>
      <c r="L92" s="88"/>
      <c r="M92" s="88">
        <v>1</v>
      </c>
      <c r="N92" s="88"/>
      <c r="O92" s="88"/>
      <c r="P92" s="88">
        <v>1</v>
      </c>
      <c r="Q92" s="88"/>
      <c r="R92" s="88"/>
      <c r="S92" s="88">
        <v>3</v>
      </c>
      <c r="T92" s="88"/>
      <c r="U92" s="97" t="s">
        <v>140</v>
      </c>
      <c r="V92" s="97"/>
      <c r="W92" s="97"/>
      <c r="X92" s="97"/>
      <c r="Y92" s="97"/>
      <c r="Z92" s="97"/>
      <c r="AA92" s="94" t="s">
        <v>141</v>
      </c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43" t="s">
        <v>102</v>
      </c>
      <c r="AS92" s="43" t="s">
        <v>103</v>
      </c>
      <c r="AT92" s="48" t="s">
        <v>188</v>
      </c>
      <c r="AU92" s="50" t="s">
        <v>105</v>
      </c>
      <c r="AV92" s="83" t="s">
        <v>106</v>
      </c>
      <c r="AW92" s="56" t="s">
        <v>107</v>
      </c>
      <c r="AX92" s="46" t="s">
        <v>142</v>
      </c>
      <c r="AY92" s="49" t="s">
        <v>143</v>
      </c>
      <c r="AZ92" s="85"/>
    </row>
    <row r="93" spans="2:52" ht="122.25" customHeight="1">
      <c r="B93" s="186" t="s">
        <v>196</v>
      </c>
      <c r="C93" s="187"/>
      <c r="D93" s="89" t="s">
        <v>97</v>
      </c>
      <c r="E93" s="88"/>
      <c r="F93" s="213" t="s">
        <v>92</v>
      </c>
      <c r="G93" s="88"/>
      <c r="H93" s="214" t="s">
        <v>145</v>
      </c>
      <c r="I93" s="215"/>
      <c r="J93" s="213" t="s">
        <v>146</v>
      </c>
      <c r="K93" s="88"/>
      <c r="L93" s="88"/>
      <c r="M93" s="88">
        <v>1</v>
      </c>
      <c r="N93" s="88"/>
      <c r="O93" s="88"/>
      <c r="P93" s="88">
        <v>1</v>
      </c>
      <c r="Q93" s="88"/>
      <c r="R93" s="88"/>
      <c r="S93" s="88">
        <v>3</v>
      </c>
      <c r="T93" s="88"/>
      <c r="U93" s="97" t="s">
        <v>147</v>
      </c>
      <c r="V93" s="97"/>
      <c r="W93" s="97"/>
      <c r="X93" s="97"/>
      <c r="Y93" s="97"/>
      <c r="Z93" s="97"/>
      <c r="AA93" s="94" t="s">
        <v>148</v>
      </c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43" t="s">
        <v>102</v>
      </c>
      <c r="AS93" s="43" t="s">
        <v>103</v>
      </c>
      <c r="AT93" s="48" t="s">
        <v>188</v>
      </c>
      <c r="AU93" s="50" t="s">
        <v>105</v>
      </c>
      <c r="AV93" s="83" t="s">
        <v>106</v>
      </c>
      <c r="AW93" s="56" t="s">
        <v>107</v>
      </c>
      <c r="AX93" s="46" t="s">
        <v>149</v>
      </c>
      <c r="AY93" s="49" t="s">
        <v>150</v>
      </c>
      <c r="AZ93" s="85"/>
    </row>
    <row r="94" spans="2:52" ht="137.25" customHeight="1">
      <c r="B94" s="186" t="s">
        <v>197</v>
      </c>
      <c r="C94" s="187"/>
      <c r="D94" s="89" t="s">
        <v>97</v>
      </c>
      <c r="E94" s="88"/>
      <c r="F94" s="213" t="s">
        <v>92</v>
      </c>
      <c r="G94" s="88"/>
      <c r="H94" s="213" t="s">
        <v>152</v>
      </c>
      <c r="I94" s="88"/>
      <c r="J94" s="213" t="s">
        <v>153</v>
      </c>
      <c r="K94" s="88"/>
      <c r="L94" s="88"/>
      <c r="M94" s="88">
        <v>1</v>
      </c>
      <c r="N94" s="88"/>
      <c r="O94" s="88"/>
      <c r="P94" s="88">
        <v>1</v>
      </c>
      <c r="Q94" s="88"/>
      <c r="R94" s="88"/>
      <c r="S94" s="88">
        <v>3</v>
      </c>
      <c r="T94" s="88"/>
      <c r="U94" s="97" t="s">
        <v>154</v>
      </c>
      <c r="V94" s="97"/>
      <c r="W94" s="97"/>
      <c r="X94" s="97"/>
      <c r="Y94" s="97"/>
      <c r="Z94" s="97"/>
      <c r="AA94" s="94" t="s">
        <v>155</v>
      </c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43" t="s">
        <v>102</v>
      </c>
      <c r="AS94" s="43" t="s">
        <v>103</v>
      </c>
      <c r="AT94" s="48" t="s">
        <v>188</v>
      </c>
      <c r="AU94" s="50" t="s">
        <v>105</v>
      </c>
      <c r="AV94" s="83" t="s">
        <v>106</v>
      </c>
      <c r="AW94" s="56" t="s">
        <v>107</v>
      </c>
      <c r="AX94" s="46" t="s">
        <v>156</v>
      </c>
      <c r="AY94" s="49" t="s">
        <v>157</v>
      </c>
      <c r="AZ94" s="85"/>
    </row>
    <row r="95" spans="2:52" ht="228" customHeight="1">
      <c r="B95" s="186" t="s">
        <v>198</v>
      </c>
      <c r="C95" s="187"/>
      <c r="D95" s="89" t="s">
        <v>97</v>
      </c>
      <c r="E95" s="88"/>
      <c r="F95" s="213" t="s">
        <v>92</v>
      </c>
      <c r="G95" s="88"/>
      <c r="H95" s="214" t="s">
        <v>98</v>
      </c>
      <c r="I95" s="187"/>
      <c r="J95" s="213" t="s">
        <v>99</v>
      </c>
      <c r="K95" s="88"/>
      <c r="L95" s="88"/>
      <c r="M95" s="88">
        <v>1</v>
      </c>
      <c r="N95" s="88"/>
      <c r="O95" s="88"/>
      <c r="P95" s="88">
        <v>1</v>
      </c>
      <c r="Q95" s="88"/>
      <c r="R95" s="88"/>
      <c r="S95" s="88">
        <v>3</v>
      </c>
      <c r="T95" s="88"/>
      <c r="U95" s="97" t="s">
        <v>100</v>
      </c>
      <c r="V95" s="97"/>
      <c r="W95" s="97"/>
      <c r="X95" s="97"/>
      <c r="Y95" s="97"/>
      <c r="Z95" s="97"/>
      <c r="AA95" s="230" t="s">
        <v>101</v>
      </c>
      <c r="AB95" s="231"/>
      <c r="AC95" s="231"/>
      <c r="AD95" s="231"/>
      <c r="AE95" s="231"/>
      <c r="AF95" s="231"/>
      <c r="AG95" s="231"/>
      <c r="AH95" s="231"/>
      <c r="AI95" s="231"/>
      <c r="AJ95" s="231"/>
      <c r="AK95" s="231"/>
      <c r="AL95" s="231"/>
      <c r="AM95" s="231"/>
      <c r="AN95" s="231"/>
      <c r="AO95" s="231"/>
      <c r="AP95" s="231"/>
      <c r="AQ95" s="231"/>
      <c r="AR95" s="43" t="s">
        <v>102</v>
      </c>
      <c r="AS95" s="43" t="s">
        <v>103</v>
      </c>
      <c r="AT95" s="48" t="s">
        <v>199</v>
      </c>
      <c r="AU95" s="50" t="s">
        <v>159</v>
      </c>
      <c r="AV95" s="50" t="s">
        <v>160</v>
      </c>
      <c r="AW95" s="46" t="s">
        <v>107</v>
      </c>
      <c r="AX95" s="46" t="s">
        <v>108</v>
      </c>
      <c r="AY95" s="49" t="s">
        <v>109</v>
      </c>
      <c r="AZ95" s="85"/>
    </row>
    <row r="96" spans="2:52" ht="162.75" customHeight="1">
      <c r="B96" s="186" t="s">
        <v>200</v>
      </c>
      <c r="C96" s="187"/>
      <c r="D96" s="89" t="s">
        <v>97</v>
      </c>
      <c r="E96" s="88"/>
      <c r="F96" s="213" t="s">
        <v>92</v>
      </c>
      <c r="G96" s="88"/>
      <c r="H96" s="214" t="s">
        <v>111</v>
      </c>
      <c r="I96" s="215"/>
      <c r="J96" s="213" t="s">
        <v>112</v>
      </c>
      <c r="K96" s="88"/>
      <c r="L96" s="88"/>
      <c r="M96" s="88">
        <v>1</v>
      </c>
      <c r="N96" s="88"/>
      <c r="O96" s="88"/>
      <c r="P96" s="88">
        <v>1</v>
      </c>
      <c r="Q96" s="88"/>
      <c r="R96" s="88"/>
      <c r="S96" s="88">
        <v>3</v>
      </c>
      <c r="T96" s="88"/>
      <c r="U96" s="97" t="s">
        <v>113</v>
      </c>
      <c r="V96" s="97"/>
      <c r="W96" s="97"/>
      <c r="X96" s="97"/>
      <c r="Y96" s="97"/>
      <c r="Z96" s="97"/>
      <c r="AA96" s="94" t="s">
        <v>114</v>
      </c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43" t="s">
        <v>102</v>
      </c>
      <c r="AS96" s="43" t="s">
        <v>103</v>
      </c>
      <c r="AT96" s="48" t="s">
        <v>199</v>
      </c>
      <c r="AU96" s="50" t="s">
        <v>159</v>
      </c>
      <c r="AV96" s="50" t="s">
        <v>160</v>
      </c>
      <c r="AW96" s="56" t="s">
        <v>107</v>
      </c>
      <c r="AX96" s="46" t="s">
        <v>115</v>
      </c>
      <c r="AY96" s="49" t="s">
        <v>116</v>
      </c>
      <c r="AZ96" s="85"/>
    </row>
    <row r="97" spans="2:52" ht="173.25" customHeight="1">
      <c r="B97" s="186" t="s">
        <v>201</v>
      </c>
      <c r="C97" s="187"/>
      <c r="D97" s="89" t="s">
        <v>97</v>
      </c>
      <c r="E97" s="88"/>
      <c r="F97" s="213" t="s">
        <v>92</v>
      </c>
      <c r="G97" s="88"/>
      <c r="H97" s="214" t="s">
        <v>118</v>
      </c>
      <c r="I97" s="228"/>
      <c r="J97" s="214" t="s">
        <v>119</v>
      </c>
      <c r="K97" s="229"/>
      <c r="L97" s="228"/>
      <c r="M97" s="88">
        <v>1</v>
      </c>
      <c r="N97" s="88"/>
      <c r="O97" s="88"/>
      <c r="P97" s="88">
        <v>1</v>
      </c>
      <c r="Q97" s="88"/>
      <c r="R97" s="88"/>
      <c r="S97" s="88">
        <v>3</v>
      </c>
      <c r="T97" s="88"/>
      <c r="U97" s="97" t="s">
        <v>120</v>
      </c>
      <c r="V97" s="97"/>
      <c r="W97" s="97"/>
      <c r="X97" s="97"/>
      <c r="Y97" s="97"/>
      <c r="Z97" s="97"/>
      <c r="AA97" s="94" t="s">
        <v>121</v>
      </c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80" t="s">
        <v>102</v>
      </c>
      <c r="AS97" s="43" t="s">
        <v>103</v>
      </c>
      <c r="AT97" s="48" t="s">
        <v>199</v>
      </c>
      <c r="AU97" s="50" t="s">
        <v>159</v>
      </c>
      <c r="AV97" s="50" t="s">
        <v>160</v>
      </c>
      <c r="AW97" s="56" t="s">
        <v>107</v>
      </c>
      <c r="AX97" s="78" t="s">
        <v>123</v>
      </c>
      <c r="AY97" s="76" t="s">
        <v>124</v>
      </c>
      <c r="AZ97" s="85"/>
    </row>
    <row r="98" spans="2:52" ht="162.75" customHeight="1">
      <c r="B98" s="188" t="s">
        <v>202</v>
      </c>
      <c r="C98" s="189"/>
      <c r="D98" s="188" t="s">
        <v>97</v>
      </c>
      <c r="E98" s="189"/>
      <c r="F98" s="195" t="s">
        <v>92</v>
      </c>
      <c r="G98" s="196"/>
      <c r="H98" s="195" t="s">
        <v>126</v>
      </c>
      <c r="I98" s="189"/>
      <c r="J98" s="195" t="s">
        <v>127</v>
      </c>
      <c r="K98" s="199"/>
      <c r="L98" s="189"/>
      <c r="M98" s="201">
        <v>1</v>
      </c>
      <c r="N98" s="202"/>
      <c r="O98" s="203"/>
      <c r="P98" s="201">
        <v>1</v>
      </c>
      <c r="Q98" s="202"/>
      <c r="R98" s="203"/>
      <c r="S98" s="201">
        <v>3</v>
      </c>
      <c r="T98" s="203"/>
      <c r="U98" s="207" t="s">
        <v>128</v>
      </c>
      <c r="V98" s="208"/>
      <c r="W98" s="208"/>
      <c r="X98" s="208"/>
      <c r="Y98" s="208"/>
      <c r="Z98" s="209"/>
      <c r="AA98" s="207" t="s">
        <v>129</v>
      </c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9"/>
      <c r="AR98" s="218" t="s">
        <v>102</v>
      </c>
      <c r="AS98" s="218" t="s">
        <v>103</v>
      </c>
      <c r="AT98" s="220" t="s">
        <v>203</v>
      </c>
      <c r="AU98" s="222" t="s">
        <v>159</v>
      </c>
      <c r="AV98" s="222" t="s">
        <v>160</v>
      </c>
      <c r="AW98" s="224" t="s">
        <v>107</v>
      </c>
      <c r="AX98" s="224" t="s">
        <v>130</v>
      </c>
      <c r="AY98" s="224" t="s">
        <v>131</v>
      </c>
      <c r="AZ98" s="85"/>
    </row>
    <row r="99" spans="2:52" ht="305.25" customHeight="1">
      <c r="B99" s="190"/>
      <c r="C99" s="191"/>
      <c r="D99" s="190"/>
      <c r="E99" s="191"/>
      <c r="F99" s="197"/>
      <c r="G99" s="198"/>
      <c r="H99" s="190"/>
      <c r="I99" s="191"/>
      <c r="J99" s="190"/>
      <c r="K99" s="200"/>
      <c r="L99" s="191"/>
      <c r="M99" s="204"/>
      <c r="N99" s="205"/>
      <c r="O99" s="206"/>
      <c r="P99" s="204"/>
      <c r="Q99" s="205"/>
      <c r="R99" s="206"/>
      <c r="S99" s="204"/>
      <c r="T99" s="206"/>
      <c r="U99" s="210"/>
      <c r="V99" s="211"/>
      <c r="W99" s="211"/>
      <c r="X99" s="211"/>
      <c r="Y99" s="211"/>
      <c r="Z99" s="212"/>
      <c r="AA99" s="210"/>
      <c r="AB99" s="211"/>
      <c r="AC99" s="211"/>
      <c r="AD99" s="211"/>
      <c r="AE99" s="211"/>
      <c r="AF99" s="211"/>
      <c r="AG99" s="211"/>
      <c r="AH99" s="211"/>
      <c r="AI99" s="211"/>
      <c r="AJ99" s="211"/>
      <c r="AK99" s="211"/>
      <c r="AL99" s="211"/>
      <c r="AM99" s="211"/>
      <c r="AN99" s="211"/>
      <c r="AO99" s="211"/>
      <c r="AP99" s="211"/>
      <c r="AQ99" s="212"/>
      <c r="AR99" s="219"/>
      <c r="AS99" s="219"/>
      <c r="AT99" s="221"/>
      <c r="AU99" s="223"/>
      <c r="AV99" s="223"/>
      <c r="AW99" s="225"/>
      <c r="AX99" s="225"/>
      <c r="AY99" s="225"/>
      <c r="AZ99" s="85"/>
    </row>
    <row r="100" spans="2:52" ht="300.75" customHeight="1">
      <c r="B100" s="188" t="s">
        <v>204</v>
      </c>
      <c r="C100" s="189"/>
      <c r="D100" s="188" t="s">
        <v>97</v>
      </c>
      <c r="E100" s="189"/>
      <c r="F100" s="195" t="s">
        <v>92</v>
      </c>
      <c r="G100" s="196"/>
      <c r="H100" s="195" t="s">
        <v>126</v>
      </c>
      <c r="I100" s="189"/>
      <c r="J100" s="195" t="s">
        <v>127</v>
      </c>
      <c r="K100" s="199"/>
      <c r="L100" s="189"/>
      <c r="M100" s="201">
        <v>1</v>
      </c>
      <c r="N100" s="202"/>
      <c r="O100" s="203"/>
      <c r="P100" s="201">
        <v>1</v>
      </c>
      <c r="Q100" s="202"/>
      <c r="R100" s="203"/>
      <c r="S100" s="201">
        <v>3</v>
      </c>
      <c r="T100" s="203"/>
      <c r="U100" s="207" t="s">
        <v>133</v>
      </c>
      <c r="V100" s="208"/>
      <c r="W100" s="208"/>
      <c r="X100" s="208"/>
      <c r="Y100" s="208"/>
      <c r="Z100" s="209"/>
      <c r="AA100" s="207" t="s">
        <v>134</v>
      </c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9"/>
      <c r="AR100" s="218" t="s">
        <v>102</v>
      </c>
      <c r="AS100" s="218" t="s">
        <v>103</v>
      </c>
      <c r="AT100" s="220" t="s">
        <v>205</v>
      </c>
      <c r="AU100" s="222" t="s">
        <v>159</v>
      </c>
      <c r="AV100" s="222" t="s">
        <v>160</v>
      </c>
      <c r="AW100" s="226" t="s">
        <v>107</v>
      </c>
      <c r="AX100" s="224" t="s">
        <v>135</v>
      </c>
      <c r="AY100" s="216" t="s">
        <v>136</v>
      </c>
      <c r="AZ100" s="85"/>
    </row>
    <row r="101" spans="2:52" ht="408.75" customHeight="1">
      <c r="B101" s="190"/>
      <c r="C101" s="191"/>
      <c r="D101" s="190"/>
      <c r="E101" s="191"/>
      <c r="F101" s="197"/>
      <c r="G101" s="198"/>
      <c r="H101" s="190"/>
      <c r="I101" s="191"/>
      <c r="J101" s="190"/>
      <c r="K101" s="200"/>
      <c r="L101" s="191"/>
      <c r="M101" s="204"/>
      <c r="N101" s="205"/>
      <c r="O101" s="206"/>
      <c r="P101" s="204"/>
      <c r="Q101" s="205"/>
      <c r="R101" s="206"/>
      <c r="S101" s="204"/>
      <c r="T101" s="206"/>
      <c r="U101" s="210"/>
      <c r="V101" s="211"/>
      <c r="W101" s="211"/>
      <c r="X101" s="211"/>
      <c r="Y101" s="211"/>
      <c r="Z101" s="212"/>
      <c r="AA101" s="210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2"/>
      <c r="AR101" s="219"/>
      <c r="AS101" s="219"/>
      <c r="AT101" s="221"/>
      <c r="AU101" s="223"/>
      <c r="AV101" s="223"/>
      <c r="AW101" s="227"/>
      <c r="AX101" s="225"/>
      <c r="AY101" s="217"/>
      <c r="AZ101" s="85"/>
    </row>
    <row r="102" spans="2:52" ht="201.75" customHeight="1">
      <c r="B102" s="186" t="s">
        <v>206</v>
      </c>
      <c r="C102" s="187"/>
      <c r="D102" s="89" t="s">
        <v>97</v>
      </c>
      <c r="E102" s="88"/>
      <c r="F102" s="213" t="s">
        <v>92</v>
      </c>
      <c r="G102" s="88"/>
      <c r="H102" s="214" t="s">
        <v>138</v>
      </c>
      <c r="I102" s="187"/>
      <c r="J102" s="213" t="s">
        <v>139</v>
      </c>
      <c r="K102" s="88"/>
      <c r="L102" s="88"/>
      <c r="M102" s="88">
        <v>1</v>
      </c>
      <c r="N102" s="88"/>
      <c r="O102" s="88"/>
      <c r="P102" s="88">
        <v>1</v>
      </c>
      <c r="Q102" s="88"/>
      <c r="R102" s="88"/>
      <c r="S102" s="88">
        <v>3</v>
      </c>
      <c r="T102" s="88"/>
      <c r="U102" s="97" t="s">
        <v>140</v>
      </c>
      <c r="V102" s="97"/>
      <c r="W102" s="97"/>
      <c r="X102" s="97"/>
      <c r="Y102" s="97"/>
      <c r="Z102" s="97"/>
      <c r="AA102" s="94" t="s">
        <v>141</v>
      </c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43" t="s">
        <v>102</v>
      </c>
      <c r="AS102" s="43" t="s">
        <v>103</v>
      </c>
      <c r="AT102" s="48" t="s">
        <v>207</v>
      </c>
      <c r="AU102" s="50" t="s">
        <v>159</v>
      </c>
      <c r="AV102" s="83" t="s">
        <v>160</v>
      </c>
      <c r="AW102" s="56" t="s">
        <v>107</v>
      </c>
      <c r="AX102" s="46" t="s">
        <v>142</v>
      </c>
      <c r="AY102" s="49" t="s">
        <v>143</v>
      </c>
      <c r="AZ102" s="85"/>
    </row>
    <row r="103" spans="2:52" ht="128.25" customHeight="1">
      <c r="B103" s="186" t="s">
        <v>208</v>
      </c>
      <c r="C103" s="187"/>
      <c r="D103" s="89" t="s">
        <v>97</v>
      </c>
      <c r="E103" s="88"/>
      <c r="F103" s="213" t="s">
        <v>92</v>
      </c>
      <c r="G103" s="88"/>
      <c r="H103" s="214" t="s">
        <v>145</v>
      </c>
      <c r="I103" s="215"/>
      <c r="J103" s="213" t="s">
        <v>146</v>
      </c>
      <c r="K103" s="88"/>
      <c r="L103" s="88"/>
      <c r="M103" s="88">
        <v>1</v>
      </c>
      <c r="N103" s="88"/>
      <c r="O103" s="88"/>
      <c r="P103" s="88">
        <v>1</v>
      </c>
      <c r="Q103" s="88"/>
      <c r="R103" s="88"/>
      <c r="S103" s="88">
        <v>3</v>
      </c>
      <c r="T103" s="88"/>
      <c r="U103" s="97" t="s">
        <v>147</v>
      </c>
      <c r="V103" s="97"/>
      <c r="W103" s="97"/>
      <c r="X103" s="97"/>
      <c r="Y103" s="97"/>
      <c r="Z103" s="97"/>
      <c r="AA103" s="94" t="s">
        <v>148</v>
      </c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43" t="s">
        <v>102</v>
      </c>
      <c r="AS103" s="43" t="s">
        <v>103</v>
      </c>
      <c r="AT103" s="48" t="s">
        <v>199</v>
      </c>
      <c r="AU103" s="50" t="s">
        <v>159</v>
      </c>
      <c r="AV103" s="83" t="s">
        <v>160</v>
      </c>
      <c r="AW103" s="56" t="s">
        <v>107</v>
      </c>
      <c r="AX103" s="46" t="s">
        <v>149</v>
      </c>
      <c r="AY103" s="49" t="s">
        <v>150</v>
      </c>
      <c r="AZ103" s="85"/>
    </row>
    <row r="104" spans="2:52" ht="132.75" customHeight="1">
      <c r="B104" s="186" t="s">
        <v>209</v>
      </c>
      <c r="C104" s="187"/>
      <c r="D104" s="89" t="s">
        <v>97</v>
      </c>
      <c r="E104" s="88"/>
      <c r="F104" s="213" t="s">
        <v>92</v>
      </c>
      <c r="G104" s="88"/>
      <c r="H104" s="213" t="s">
        <v>152</v>
      </c>
      <c r="I104" s="88"/>
      <c r="J104" s="213" t="s">
        <v>153</v>
      </c>
      <c r="K104" s="88"/>
      <c r="L104" s="88"/>
      <c r="M104" s="88">
        <v>1</v>
      </c>
      <c r="N104" s="88"/>
      <c r="O104" s="88"/>
      <c r="P104" s="88">
        <v>1</v>
      </c>
      <c r="Q104" s="88"/>
      <c r="R104" s="88"/>
      <c r="S104" s="88">
        <v>3</v>
      </c>
      <c r="T104" s="88"/>
      <c r="U104" s="97" t="s">
        <v>154</v>
      </c>
      <c r="V104" s="97"/>
      <c r="W104" s="97"/>
      <c r="X104" s="97"/>
      <c r="Y104" s="97"/>
      <c r="Z104" s="97"/>
      <c r="AA104" s="94" t="s">
        <v>155</v>
      </c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43" t="s">
        <v>102</v>
      </c>
      <c r="AS104" s="43" t="s">
        <v>103</v>
      </c>
      <c r="AT104" s="48" t="s">
        <v>210</v>
      </c>
      <c r="AU104" s="50" t="s">
        <v>159</v>
      </c>
      <c r="AV104" s="83" t="s">
        <v>160</v>
      </c>
      <c r="AW104" s="56" t="s">
        <v>107</v>
      </c>
      <c r="AX104" s="46" t="s">
        <v>156</v>
      </c>
      <c r="AY104" s="49" t="s">
        <v>157</v>
      </c>
      <c r="AZ104" s="85"/>
    </row>
    <row r="105" spans="2:52" ht="220.5" customHeight="1">
      <c r="B105" s="186" t="s">
        <v>211</v>
      </c>
      <c r="C105" s="187"/>
      <c r="D105" s="89" t="s">
        <v>97</v>
      </c>
      <c r="E105" s="88"/>
      <c r="F105" s="213" t="s">
        <v>92</v>
      </c>
      <c r="G105" s="88"/>
      <c r="H105" s="214" t="s">
        <v>98</v>
      </c>
      <c r="I105" s="187"/>
      <c r="J105" s="213" t="s">
        <v>99</v>
      </c>
      <c r="K105" s="88"/>
      <c r="L105" s="88"/>
      <c r="M105" s="88">
        <v>1</v>
      </c>
      <c r="N105" s="88"/>
      <c r="O105" s="88"/>
      <c r="P105" s="88">
        <v>1</v>
      </c>
      <c r="Q105" s="88"/>
      <c r="R105" s="88"/>
      <c r="S105" s="88">
        <v>3</v>
      </c>
      <c r="T105" s="88"/>
      <c r="U105" s="97" t="s">
        <v>100</v>
      </c>
      <c r="V105" s="97"/>
      <c r="W105" s="97"/>
      <c r="X105" s="97"/>
      <c r="Y105" s="97"/>
      <c r="Z105" s="97"/>
      <c r="AA105" s="230" t="s">
        <v>101</v>
      </c>
      <c r="AB105" s="231"/>
      <c r="AC105" s="231"/>
      <c r="AD105" s="231"/>
      <c r="AE105" s="231"/>
      <c r="AF105" s="231"/>
      <c r="AG105" s="231"/>
      <c r="AH105" s="231"/>
      <c r="AI105" s="231"/>
      <c r="AJ105" s="231"/>
      <c r="AK105" s="231"/>
      <c r="AL105" s="231"/>
      <c r="AM105" s="231"/>
      <c r="AN105" s="231"/>
      <c r="AO105" s="231"/>
      <c r="AP105" s="231"/>
      <c r="AQ105" s="231"/>
      <c r="AR105" s="43" t="s">
        <v>102</v>
      </c>
      <c r="AS105" s="43" t="s">
        <v>103</v>
      </c>
      <c r="AT105" s="48" t="s">
        <v>199</v>
      </c>
      <c r="AU105" s="50" t="s">
        <v>169</v>
      </c>
      <c r="AV105" s="50" t="s">
        <v>160</v>
      </c>
      <c r="AW105" s="46" t="s">
        <v>107</v>
      </c>
      <c r="AX105" s="46" t="s">
        <v>108</v>
      </c>
      <c r="AY105" s="49" t="s">
        <v>109</v>
      </c>
      <c r="AZ105" s="85"/>
    </row>
    <row r="106" spans="2:52" ht="162.75" customHeight="1">
      <c r="B106" s="186" t="s">
        <v>212</v>
      </c>
      <c r="C106" s="187"/>
      <c r="D106" s="89" t="s">
        <v>97</v>
      </c>
      <c r="E106" s="88"/>
      <c r="F106" s="213" t="s">
        <v>92</v>
      </c>
      <c r="G106" s="88"/>
      <c r="H106" s="214" t="s">
        <v>111</v>
      </c>
      <c r="I106" s="215"/>
      <c r="J106" s="213" t="s">
        <v>112</v>
      </c>
      <c r="K106" s="88"/>
      <c r="L106" s="88"/>
      <c r="M106" s="88">
        <v>1</v>
      </c>
      <c r="N106" s="88"/>
      <c r="O106" s="88"/>
      <c r="P106" s="88">
        <v>1</v>
      </c>
      <c r="Q106" s="88"/>
      <c r="R106" s="88"/>
      <c r="S106" s="88">
        <v>3</v>
      </c>
      <c r="T106" s="88"/>
      <c r="U106" s="97" t="s">
        <v>113</v>
      </c>
      <c r="V106" s="97"/>
      <c r="W106" s="97"/>
      <c r="X106" s="97"/>
      <c r="Y106" s="97"/>
      <c r="Z106" s="97"/>
      <c r="AA106" s="94" t="s">
        <v>114</v>
      </c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43" t="s">
        <v>102</v>
      </c>
      <c r="AS106" s="43" t="s">
        <v>103</v>
      </c>
      <c r="AT106" s="48" t="s">
        <v>199</v>
      </c>
      <c r="AU106" s="50" t="s">
        <v>169</v>
      </c>
      <c r="AV106" s="50" t="s">
        <v>160</v>
      </c>
      <c r="AW106" s="56" t="s">
        <v>107</v>
      </c>
      <c r="AX106" s="46" t="s">
        <v>115</v>
      </c>
      <c r="AY106" s="49" t="s">
        <v>116</v>
      </c>
      <c r="AZ106" s="85"/>
    </row>
    <row r="107" spans="2:52" ht="177.75" customHeight="1">
      <c r="B107" s="186" t="s">
        <v>213</v>
      </c>
      <c r="C107" s="187"/>
      <c r="D107" s="89" t="s">
        <v>97</v>
      </c>
      <c r="E107" s="88"/>
      <c r="F107" s="213" t="s">
        <v>92</v>
      </c>
      <c r="G107" s="88"/>
      <c r="H107" s="214" t="s">
        <v>118</v>
      </c>
      <c r="I107" s="228"/>
      <c r="J107" s="214" t="s">
        <v>119</v>
      </c>
      <c r="K107" s="229"/>
      <c r="L107" s="228"/>
      <c r="M107" s="88">
        <v>1</v>
      </c>
      <c r="N107" s="88"/>
      <c r="O107" s="88"/>
      <c r="P107" s="88">
        <v>1</v>
      </c>
      <c r="Q107" s="88"/>
      <c r="R107" s="88"/>
      <c r="S107" s="88">
        <v>3</v>
      </c>
      <c r="T107" s="88"/>
      <c r="U107" s="97" t="s">
        <v>120</v>
      </c>
      <c r="V107" s="97"/>
      <c r="W107" s="97"/>
      <c r="X107" s="97"/>
      <c r="Y107" s="97"/>
      <c r="Z107" s="97"/>
      <c r="AA107" s="94" t="s">
        <v>121</v>
      </c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80" t="s">
        <v>102</v>
      </c>
      <c r="AS107" s="43" t="s">
        <v>103</v>
      </c>
      <c r="AT107" s="48" t="s">
        <v>199</v>
      </c>
      <c r="AU107" s="50" t="s">
        <v>169</v>
      </c>
      <c r="AV107" s="50" t="s">
        <v>160</v>
      </c>
      <c r="AW107" s="56" t="s">
        <v>107</v>
      </c>
      <c r="AX107" s="78" t="s">
        <v>123</v>
      </c>
      <c r="AY107" s="76" t="s">
        <v>124</v>
      </c>
      <c r="AZ107" s="85"/>
    </row>
    <row r="108" spans="2:52" ht="162.75" customHeight="1">
      <c r="B108" s="188" t="s">
        <v>214</v>
      </c>
      <c r="C108" s="189"/>
      <c r="D108" s="188" t="s">
        <v>97</v>
      </c>
      <c r="E108" s="189"/>
      <c r="F108" s="195" t="s">
        <v>92</v>
      </c>
      <c r="G108" s="196"/>
      <c r="H108" s="195" t="s">
        <v>126</v>
      </c>
      <c r="I108" s="189"/>
      <c r="J108" s="195" t="s">
        <v>127</v>
      </c>
      <c r="K108" s="199"/>
      <c r="L108" s="189"/>
      <c r="M108" s="201">
        <v>1</v>
      </c>
      <c r="N108" s="202"/>
      <c r="O108" s="203"/>
      <c r="P108" s="201">
        <v>1</v>
      </c>
      <c r="Q108" s="202"/>
      <c r="R108" s="203"/>
      <c r="S108" s="201">
        <v>3</v>
      </c>
      <c r="T108" s="203"/>
      <c r="U108" s="207" t="s">
        <v>128</v>
      </c>
      <c r="V108" s="208"/>
      <c r="W108" s="208"/>
      <c r="X108" s="208"/>
      <c r="Y108" s="208"/>
      <c r="Z108" s="209"/>
      <c r="AA108" s="207" t="s">
        <v>129</v>
      </c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9"/>
      <c r="AR108" s="218" t="s">
        <v>102</v>
      </c>
      <c r="AS108" s="218" t="s">
        <v>103</v>
      </c>
      <c r="AT108" s="220" t="s">
        <v>203</v>
      </c>
      <c r="AU108" s="222" t="s">
        <v>169</v>
      </c>
      <c r="AV108" s="222" t="s">
        <v>160</v>
      </c>
      <c r="AW108" s="224" t="s">
        <v>107</v>
      </c>
      <c r="AX108" s="224" t="s">
        <v>130</v>
      </c>
      <c r="AY108" s="224" t="s">
        <v>131</v>
      </c>
      <c r="AZ108" s="85"/>
    </row>
    <row r="109" spans="2:52" ht="302.25" customHeight="1">
      <c r="B109" s="190"/>
      <c r="C109" s="191"/>
      <c r="D109" s="190"/>
      <c r="E109" s="191"/>
      <c r="F109" s="197"/>
      <c r="G109" s="198"/>
      <c r="H109" s="190"/>
      <c r="I109" s="191"/>
      <c r="J109" s="190"/>
      <c r="K109" s="200"/>
      <c r="L109" s="191"/>
      <c r="M109" s="204"/>
      <c r="N109" s="205"/>
      <c r="O109" s="206"/>
      <c r="P109" s="204"/>
      <c r="Q109" s="205"/>
      <c r="R109" s="206"/>
      <c r="S109" s="204"/>
      <c r="T109" s="206"/>
      <c r="U109" s="210"/>
      <c r="V109" s="211"/>
      <c r="W109" s="211"/>
      <c r="X109" s="211"/>
      <c r="Y109" s="211"/>
      <c r="Z109" s="212"/>
      <c r="AA109" s="210"/>
      <c r="AB109" s="211"/>
      <c r="AC109" s="211"/>
      <c r="AD109" s="211"/>
      <c r="AE109" s="211"/>
      <c r="AF109" s="211"/>
      <c r="AG109" s="211"/>
      <c r="AH109" s="211"/>
      <c r="AI109" s="211"/>
      <c r="AJ109" s="211"/>
      <c r="AK109" s="211"/>
      <c r="AL109" s="211"/>
      <c r="AM109" s="211"/>
      <c r="AN109" s="211"/>
      <c r="AO109" s="211"/>
      <c r="AP109" s="211"/>
      <c r="AQ109" s="212"/>
      <c r="AR109" s="219"/>
      <c r="AS109" s="219"/>
      <c r="AT109" s="221"/>
      <c r="AU109" s="223"/>
      <c r="AV109" s="223"/>
      <c r="AW109" s="225"/>
      <c r="AX109" s="225"/>
      <c r="AY109" s="225"/>
      <c r="AZ109" s="85"/>
    </row>
    <row r="110" spans="2:52" ht="357.75" customHeight="1">
      <c r="B110" s="188" t="s">
        <v>215</v>
      </c>
      <c r="C110" s="189"/>
      <c r="D110" s="188" t="s">
        <v>97</v>
      </c>
      <c r="E110" s="189"/>
      <c r="F110" s="195" t="s">
        <v>92</v>
      </c>
      <c r="G110" s="196"/>
      <c r="H110" s="195" t="s">
        <v>126</v>
      </c>
      <c r="I110" s="189"/>
      <c r="J110" s="195" t="s">
        <v>127</v>
      </c>
      <c r="K110" s="199"/>
      <c r="L110" s="189"/>
      <c r="M110" s="201">
        <v>1</v>
      </c>
      <c r="N110" s="202"/>
      <c r="O110" s="203"/>
      <c r="P110" s="201">
        <v>1</v>
      </c>
      <c r="Q110" s="202"/>
      <c r="R110" s="203"/>
      <c r="S110" s="201">
        <v>3</v>
      </c>
      <c r="T110" s="203"/>
      <c r="U110" s="207" t="s">
        <v>133</v>
      </c>
      <c r="V110" s="208"/>
      <c r="W110" s="208"/>
      <c r="X110" s="208"/>
      <c r="Y110" s="208"/>
      <c r="Z110" s="209"/>
      <c r="AA110" s="207" t="s">
        <v>134</v>
      </c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9"/>
      <c r="AR110" s="218" t="s">
        <v>102</v>
      </c>
      <c r="AS110" s="218" t="s">
        <v>103</v>
      </c>
      <c r="AT110" s="220" t="s">
        <v>203</v>
      </c>
      <c r="AU110" s="222" t="s">
        <v>169</v>
      </c>
      <c r="AV110" s="222" t="s">
        <v>160</v>
      </c>
      <c r="AW110" s="226" t="s">
        <v>107</v>
      </c>
      <c r="AX110" s="224" t="s">
        <v>135</v>
      </c>
      <c r="AY110" s="216" t="s">
        <v>136</v>
      </c>
      <c r="AZ110" s="85"/>
    </row>
    <row r="111" spans="2:52" ht="409.5" customHeight="1">
      <c r="B111" s="190"/>
      <c r="C111" s="191"/>
      <c r="D111" s="190"/>
      <c r="E111" s="191"/>
      <c r="F111" s="197"/>
      <c r="G111" s="198"/>
      <c r="H111" s="190"/>
      <c r="I111" s="191"/>
      <c r="J111" s="190"/>
      <c r="K111" s="200"/>
      <c r="L111" s="191"/>
      <c r="M111" s="204"/>
      <c r="N111" s="205"/>
      <c r="O111" s="206"/>
      <c r="P111" s="204"/>
      <c r="Q111" s="205"/>
      <c r="R111" s="206"/>
      <c r="S111" s="204"/>
      <c r="T111" s="206"/>
      <c r="U111" s="210"/>
      <c r="V111" s="211"/>
      <c r="W111" s="211"/>
      <c r="X111" s="211"/>
      <c r="Y111" s="211"/>
      <c r="Z111" s="212"/>
      <c r="AA111" s="210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2"/>
      <c r="AR111" s="219"/>
      <c r="AS111" s="219"/>
      <c r="AT111" s="221"/>
      <c r="AU111" s="223"/>
      <c r="AV111" s="223"/>
      <c r="AW111" s="227"/>
      <c r="AX111" s="225"/>
      <c r="AY111" s="217"/>
      <c r="AZ111" s="85"/>
    </row>
    <row r="112" spans="2:52" ht="189.75" customHeight="1">
      <c r="B112" s="186" t="s">
        <v>216</v>
      </c>
      <c r="C112" s="187"/>
      <c r="D112" s="89" t="s">
        <v>97</v>
      </c>
      <c r="E112" s="88"/>
      <c r="F112" s="213" t="s">
        <v>92</v>
      </c>
      <c r="G112" s="88"/>
      <c r="H112" s="214" t="s">
        <v>138</v>
      </c>
      <c r="I112" s="187"/>
      <c r="J112" s="213" t="s">
        <v>139</v>
      </c>
      <c r="K112" s="88"/>
      <c r="L112" s="88"/>
      <c r="M112" s="88">
        <v>1</v>
      </c>
      <c r="N112" s="88"/>
      <c r="O112" s="88"/>
      <c r="P112" s="88">
        <v>1</v>
      </c>
      <c r="Q112" s="88"/>
      <c r="R112" s="88"/>
      <c r="S112" s="88">
        <v>3</v>
      </c>
      <c r="T112" s="88"/>
      <c r="U112" s="97" t="s">
        <v>140</v>
      </c>
      <c r="V112" s="97"/>
      <c r="W112" s="97"/>
      <c r="X112" s="97"/>
      <c r="Y112" s="97"/>
      <c r="Z112" s="97"/>
      <c r="AA112" s="94" t="s">
        <v>141</v>
      </c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43" t="s">
        <v>102</v>
      </c>
      <c r="AS112" s="43" t="s">
        <v>103</v>
      </c>
      <c r="AT112" s="48" t="s">
        <v>207</v>
      </c>
      <c r="AU112" s="50" t="s">
        <v>169</v>
      </c>
      <c r="AV112" s="83" t="s">
        <v>160</v>
      </c>
      <c r="AW112" s="56" t="s">
        <v>107</v>
      </c>
      <c r="AX112" s="46" t="s">
        <v>142</v>
      </c>
      <c r="AY112" s="49" t="s">
        <v>143</v>
      </c>
      <c r="AZ112" s="85"/>
    </row>
    <row r="113" spans="2:52" ht="103.5" customHeight="1">
      <c r="B113" s="186" t="s">
        <v>217</v>
      </c>
      <c r="C113" s="187"/>
      <c r="D113" s="89" t="s">
        <v>97</v>
      </c>
      <c r="E113" s="88"/>
      <c r="F113" s="213" t="s">
        <v>92</v>
      </c>
      <c r="G113" s="88"/>
      <c r="H113" s="214" t="s">
        <v>145</v>
      </c>
      <c r="I113" s="215"/>
      <c r="J113" s="213" t="s">
        <v>146</v>
      </c>
      <c r="K113" s="88"/>
      <c r="L113" s="88"/>
      <c r="M113" s="88">
        <v>1</v>
      </c>
      <c r="N113" s="88"/>
      <c r="O113" s="88"/>
      <c r="P113" s="88">
        <v>1</v>
      </c>
      <c r="Q113" s="88"/>
      <c r="R113" s="88"/>
      <c r="S113" s="88">
        <v>3</v>
      </c>
      <c r="T113" s="88"/>
      <c r="U113" s="97" t="s">
        <v>147</v>
      </c>
      <c r="V113" s="97"/>
      <c r="W113" s="97"/>
      <c r="X113" s="97"/>
      <c r="Y113" s="97"/>
      <c r="Z113" s="97"/>
      <c r="AA113" s="94" t="s">
        <v>148</v>
      </c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43" t="s">
        <v>102</v>
      </c>
      <c r="AS113" s="43" t="s">
        <v>103</v>
      </c>
      <c r="AT113" s="48" t="s">
        <v>199</v>
      </c>
      <c r="AU113" s="50" t="s">
        <v>169</v>
      </c>
      <c r="AV113" s="83" t="s">
        <v>160</v>
      </c>
      <c r="AW113" s="56" t="s">
        <v>107</v>
      </c>
      <c r="AX113" s="46" t="s">
        <v>149</v>
      </c>
      <c r="AY113" s="49" t="s">
        <v>150</v>
      </c>
      <c r="AZ113" s="85"/>
    </row>
    <row r="114" spans="2:52" ht="124.5" customHeight="1">
      <c r="B114" s="186" t="s">
        <v>218</v>
      </c>
      <c r="C114" s="187"/>
      <c r="D114" s="89" t="s">
        <v>97</v>
      </c>
      <c r="E114" s="88"/>
      <c r="F114" s="213" t="s">
        <v>92</v>
      </c>
      <c r="G114" s="88"/>
      <c r="H114" s="213" t="s">
        <v>152</v>
      </c>
      <c r="I114" s="88"/>
      <c r="J114" s="213" t="s">
        <v>153</v>
      </c>
      <c r="K114" s="88"/>
      <c r="L114" s="88"/>
      <c r="M114" s="88">
        <v>1</v>
      </c>
      <c r="N114" s="88"/>
      <c r="O114" s="88"/>
      <c r="P114" s="88">
        <v>1</v>
      </c>
      <c r="Q114" s="88"/>
      <c r="R114" s="88"/>
      <c r="S114" s="88">
        <v>3</v>
      </c>
      <c r="T114" s="88"/>
      <c r="U114" s="97" t="s">
        <v>154</v>
      </c>
      <c r="V114" s="97"/>
      <c r="W114" s="97"/>
      <c r="X114" s="97"/>
      <c r="Y114" s="97"/>
      <c r="Z114" s="97"/>
      <c r="AA114" s="94" t="s">
        <v>155</v>
      </c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43" t="s">
        <v>102</v>
      </c>
      <c r="AS114" s="43" t="s">
        <v>103</v>
      </c>
      <c r="AT114" s="48" t="s">
        <v>199</v>
      </c>
      <c r="AU114" s="50" t="s">
        <v>169</v>
      </c>
      <c r="AV114" s="83" t="s">
        <v>160</v>
      </c>
      <c r="AW114" s="56" t="s">
        <v>107</v>
      </c>
      <c r="AX114" s="46" t="s">
        <v>156</v>
      </c>
      <c r="AY114" s="49" t="s">
        <v>157</v>
      </c>
      <c r="AZ114" s="85"/>
    </row>
    <row r="115" spans="2:52" s="87" customFormat="1" ht="231.75" customHeight="1">
      <c r="B115" s="186" t="s">
        <v>219</v>
      </c>
      <c r="C115" s="187"/>
      <c r="D115" s="89" t="s">
        <v>97</v>
      </c>
      <c r="E115" s="88"/>
      <c r="F115" s="213" t="s">
        <v>92</v>
      </c>
      <c r="G115" s="88"/>
      <c r="H115" s="214" t="s">
        <v>98</v>
      </c>
      <c r="I115" s="187"/>
      <c r="J115" s="213" t="s">
        <v>99</v>
      </c>
      <c r="K115" s="88"/>
      <c r="L115" s="88"/>
      <c r="M115" s="88">
        <v>1</v>
      </c>
      <c r="N115" s="88"/>
      <c r="O115" s="88"/>
      <c r="P115" s="88">
        <v>1</v>
      </c>
      <c r="Q115" s="88"/>
      <c r="R115" s="88"/>
      <c r="S115" s="88">
        <v>3</v>
      </c>
      <c r="T115" s="88"/>
      <c r="U115" s="97" t="s">
        <v>100</v>
      </c>
      <c r="V115" s="97"/>
      <c r="W115" s="97"/>
      <c r="X115" s="97"/>
      <c r="Y115" s="97"/>
      <c r="Z115" s="97"/>
      <c r="AA115" s="230" t="s">
        <v>101</v>
      </c>
      <c r="AB115" s="231"/>
      <c r="AC115" s="231"/>
      <c r="AD115" s="231"/>
      <c r="AE115" s="231"/>
      <c r="AF115" s="231"/>
      <c r="AG115" s="231"/>
      <c r="AH115" s="231"/>
      <c r="AI115" s="231"/>
      <c r="AJ115" s="231"/>
      <c r="AK115" s="231"/>
      <c r="AL115" s="231"/>
      <c r="AM115" s="231"/>
      <c r="AN115" s="231"/>
      <c r="AO115" s="231"/>
      <c r="AP115" s="231"/>
      <c r="AQ115" s="231"/>
      <c r="AR115" s="43" t="s">
        <v>102</v>
      </c>
      <c r="AS115" s="43" t="s">
        <v>103</v>
      </c>
      <c r="AT115" s="48" t="s">
        <v>207</v>
      </c>
      <c r="AU115" s="50" t="s">
        <v>178</v>
      </c>
      <c r="AV115" s="50" t="s">
        <v>179</v>
      </c>
      <c r="AW115" s="46" t="s">
        <v>107</v>
      </c>
      <c r="AX115" s="46" t="s">
        <v>108</v>
      </c>
      <c r="AY115" s="49" t="s">
        <v>109</v>
      </c>
      <c r="AZ115" s="85"/>
    </row>
    <row r="116" spans="2:52" ht="162.75" customHeight="1">
      <c r="B116" s="186" t="s">
        <v>220</v>
      </c>
      <c r="C116" s="187"/>
      <c r="D116" s="89" t="s">
        <v>97</v>
      </c>
      <c r="E116" s="88"/>
      <c r="F116" s="213" t="s">
        <v>92</v>
      </c>
      <c r="G116" s="88"/>
      <c r="H116" s="214" t="s">
        <v>111</v>
      </c>
      <c r="I116" s="215"/>
      <c r="J116" s="213" t="s">
        <v>112</v>
      </c>
      <c r="K116" s="88"/>
      <c r="L116" s="88"/>
      <c r="M116" s="88">
        <v>1</v>
      </c>
      <c r="N116" s="88"/>
      <c r="O116" s="88"/>
      <c r="P116" s="88">
        <v>1</v>
      </c>
      <c r="Q116" s="88"/>
      <c r="R116" s="88"/>
      <c r="S116" s="88">
        <v>3</v>
      </c>
      <c r="T116" s="88"/>
      <c r="U116" s="97" t="s">
        <v>113</v>
      </c>
      <c r="V116" s="97"/>
      <c r="W116" s="97"/>
      <c r="X116" s="97"/>
      <c r="Y116" s="97"/>
      <c r="Z116" s="97"/>
      <c r="AA116" s="94" t="s">
        <v>114</v>
      </c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43" t="s">
        <v>102</v>
      </c>
      <c r="AS116" s="43" t="s">
        <v>103</v>
      </c>
      <c r="AT116" s="48" t="s">
        <v>207</v>
      </c>
      <c r="AU116" s="50" t="s">
        <v>178</v>
      </c>
      <c r="AV116" s="50" t="s">
        <v>179</v>
      </c>
      <c r="AW116" s="56" t="s">
        <v>107</v>
      </c>
      <c r="AX116" s="46" t="s">
        <v>115</v>
      </c>
      <c r="AY116" s="49" t="s">
        <v>116</v>
      </c>
      <c r="AZ116" s="85"/>
    </row>
    <row r="117" spans="2:52" ht="179.25" customHeight="1">
      <c r="B117" s="186" t="s">
        <v>221</v>
      </c>
      <c r="C117" s="187"/>
      <c r="D117" s="89" t="s">
        <v>97</v>
      </c>
      <c r="E117" s="88"/>
      <c r="F117" s="213" t="s">
        <v>92</v>
      </c>
      <c r="G117" s="88"/>
      <c r="H117" s="214" t="s">
        <v>118</v>
      </c>
      <c r="I117" s="228"/>
      <c r="J117" s="214" t="s">
        <v>119</v>
      </c>
      <c r="K117" s="229"/>
      <c r="L117" s="228"/>
      <c r="M117" s="88">
        <v>1</v>
      </c>
      <c r="N117" s="88"/>
      <c r="O117" s="88"/>
      <c r="P117" s="88">
        <v>1</v>
      </c>
      <c r="Q117" s="88"/>
      <c r="R117" s="88"/>
      <c r="S117" s="88">
        <v>3</v>
      </c>
      <c r="T117" s="88"/>
      <c r="U117" s="97" t="s">
        <v>120</v>
      </c>
      <c r="V117" s="97"/>
      <c r="W117" s="97"/>
      <c r="X117" s="97"/>
      <c r="Y117" s="97"/>
      <c r="Z117" s="97"/>
      <c r="AA117" s="94" t="s">
        <v>121</v>
      </c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80" t="s">
        <v>102</v>
      </c>
      <c r="AS117" s="43" t="s">
        <v>103</v>
      </c>
      <c r="AT117" s="48" t="s">
        <v>207</v>
      </c>
      <c r="AU117" s="50" t="s">
        <v>178</v>
      </c>
      <c r="AV117" s="50" t="s">
        <v>179</v>
      </c>
      <c r="AW117" s="56" t="s">
        <v>107</v>
      </c>
      <c r="AX117" s="78" t="s">
        <v>123</v>
      </c>
      <c r="AY117" s="76" t="s">
        <v>124</v>
      </c>
      <c r="AZ117" s="85"/>
    </row>
    <row r="118" spans="2:52" ht="162.75" customHeight="1">
      <c r="B118" s="188" t="s">
        <v>222</v>
      </c>
      <c r="C118" s="189"/>
      <c r="D118" s="188" t="s">
        <v>97</v>
      </c>
      <c r="E118" s="189"/>
      <c r="F118" s="195" t="s">
        <v>92</v>
      </c>
      <c r="G118" s="196"/>
      <c r="H118" s="195" t="s">
        <v>126</v>
      </c>
      <c r="I118" s="189"/>
      <c r="J118" s="195" t="s">
        <v>127</v>
      </c>
      <c r="K118" s="199"/>
      <c r="L118" s="189"/>
      <c r="M118" s="201">
        <v>1</v>
      </c>
      <c r="N118" s="202"/>
      <c r="O118" s="203"/>
      <c r="P118" s="201">
        <v>1</v>
      </c>
      <c r="Q118" s="202"/>
      <c r="R118" s="203"/>
      <c r="S118" s="201">
        <v>3</v>
      </c>
      <c r="T118" s="203"/>
      <c r="U118" s="207" t="s">
        <v>128</v>
      </c>
      <c r="V118" s="208"/>
      <c r="W118" s="208"/>
      <c r="X118" s="208"/>
      <c r="Y118" s="208"/>
      <c r="Z118" s="209"/>
      <c r="AA118" s="207" t="s">
        <v>129</v>
      </c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9"/>
      <c r="AR118" s="218" t="s">
        <v>102</v>
      </c>
      <c r="AS118" s="218" t="s">
        <v>103</v>
      </c>
      <c r="AT118" s="220" t="s">
        <v>203</v>
      </c>
      <c r="AU118" s="222" t="s">
        <v>178</v>
      </c>
      <c r="AV118" s="222" t="s">
        <v>179</v>
      </c>
      <c r="AW118" s="224" t="s">
        <v>107</v>
      </c>
      <c r="AX118" s="224" t="s">
        <v>130</v>
      </c>
      <c r="AY118" s="224" t="s">
        <v>131</v>
      </c>
      <c r="AZ118" s="85"/>
    </row>
    <row r="119" spans="2:52" ht="300.75" customHeight="1">
      <c r="B119" s="190"/>
      <c r="C119" s="191"/>
      <c r="D119" s="190"/>
      <c r="E119" s="191"/>
      <c r="F119" s="197"/>
      <c r="G119" s="198"/>
      <c r="H119" s="190"/>
      <c r="I119" s="191"/>
      <c r="J119" s="190"/>
      <c r="K119" s="200"/>
      <c r="L119" s="191"/>
      <c r="M119" s="204"/>
      <c r="N119" s="205"/>
      <c r="O119" s="206"/>
      <c r="P119" s="204"/>
      <c r="Q119" s="205"/>
      <c r="R119" s="206"/>
      <c r="S119" s="204"/>
      <c r="T119" s="206"/>
      <c r="U119" s="210"/>
      <c r="V119" s="211"/>
      <c r="W119" s="211"/>
      <c r="X119" s="211"/>
      <c r="Y119" s="211"/>
      <c r="Z119" s="212"/>
      <c r="AA119" s="210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2"/>
      <c r="AR119" s="219"/>
      <c r="AS119" s="219"/>
      <c r="AT119" s="221"/>
      <c r="AU119" s="223"/>
      <c r="AV119" s="223"/>
      <c r="AW119" s="225"/>
      <c r="AX119" s="225"/>
      <c r="AY119" s="225"/>
      <c r="AZ119" s="85"/>
    </row>
    <row r="120" spans="2:52" ht="320.25" customHeight="1">
      <c r="B120" s="188" t="s">
        <v>223</v>
      </c>
      <c r="C120" s="189"/>
      <c r="D120" s="188" t="s">
        <v>97</v>
      </c>
      <c r="E120" s="189"/>
      <c r="F120" s="195" t="s">
        <v>92</v>
      </c>
      <c r="G120" s="196"/>
      <c r="H120" s="195" t="s">
        <v>126</v>
      </c>
      <c r="I120" s="189"/>
      <c r="J120" s="195" t="s">
        <v>127</v>
      </c>
      <c r="K120" s="199"/>
      <c r="L120" s="189"/>
      <c r="M120" s="201">
        <v>1</v>
      </c>
      <c r="N120" s="202"/>
      <c r="O120" s="203"/>
      <c r="P120" s="201">
        <v>1</v>
      </c>
      <c r="Q120" s="202"/>
      <c r="R120" s="203"/>
      <c r="S120" s="201">
        <v>3</v>
      </c>
      <c r="T120" s="203"/>
      <c r="U120" s="207" t="s">
        <v>133</v>
      </c>
      <c r="V120" s="208"/>
      <c r="W120" s="208"/>
      <c r="X120" s="208"/>
      <c r="Y120" s="208"/>
      <c r="Z120" s="209"/>
      <c r="AA120" s="207" t="s">
        <v>134</v>
      </c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9"/>
      <c r="AR120" s="218" t="s">
        <v>102</v>
      </c>
      <c r="AS120" s="218" t="s">
        <v>103</v>
      </c>
      <c r="AT120" s="220" t="s">
        <v>224</v>
      </c>
      <c r="AU120" s="222" t="s">
        <v>178</v>
      </c>
      <c r="AV120" s="222" t="s">
        <v>179</v>
      </c>
      <c r="AW120" s="226" t="s">
        <v>107</v>
      </c>
      <c r="AX120" s="224" t="s">
        <v>135</v>
      </c>
      <c r="AY120" s="216" t="s">
        <v>136</v>
      </c>
      <c r="AZ120" s="85"/>
    </row>
    <row r="121" spans="2:52" ht="408.75" customHeight="1">
      <c r="B121" s="190"/>
      <c r="C121" s="191"/>
      <c r="D121" s="190"/>
      <c r="E121" s="191"/>
      <c r="F121" s="197"/>
      <c r="G121" s="198"/>
      <c r="H121" s="190"/>
      <c r="I121" s="191"/>
      <c r="J121" s="190"/>
      <c r="K121" s="200"/>
      <c r="L121" s="191"/>
      <c r="M121" s="204"/>
      <c r="N121" s="205"/>
      <c r="O121" s="206"/>
      <c r="P121" s="204"/>
      <c r="Q121" s="205"/>
      <c r="R121" s="206"/>
      <c r="S121" s="204"/>
      <c r="T121" s="206"/>
      <c r="U121" s="210"/>
      <c r="V121" s="211"/>
      <c r="W121" s="211"/>
      <c r="X121" s="211"/>
      <c r="Y121" s="211"/>
      <c r="Z121" s="212"/>
      <c r="AA121" s="210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2"/>
      <c r="AR121" s="219"/>
      <c r="AS121" s="219"/>
      <c r="AT121" s="221"/>
      <c r="AU121" s="223"/>
      <c r="AV121" s="223"/>
      <c r="AW121" s="227"/>
      <c r="AX121" s="225"/>
      <c r="AY121" s="217"/>
      <c r="AZ121" s="85"/>
    </row>
    <row r="122" spans="2:52" ht="214.5" customHeight="1">
      <c r="B122" s="186" t="s">
        <v>225</v>
      </c>
      <c r="C122" s="187"/>
      <c r="D122" s="89" t="s">
        <v>97</v>
      </c>
      <c r="E122" s="88"/>
      <c r="F122" s="213" t="s">
        <v>92</v>
      </c>
      <c r="G122" s="88"/>
      <c r="H122" s="214" t="s">
        <v>138</v>
      </c>
      <c r="I122" s="187"/>
      <c r="J122" s="213" t="s">
        <v>139</v>
      </c>
      <c r="K122" s="88"/>
      <c r="L122" s="88"/>
      <c r="M122" s="88">
        <v>1</v>
      </c>
      <c r="N122" s="88"/>
      <c r="O122" s="88"/>
      <c r="P122" s="88">
        <v>1</v>
      </c>
      <c r="Q122" s="88"/>
      <c r="R122" s="88"/>
      <c r="S122" s="88">
        <v>3</v>
      </c>
      <c r="T122" s="88"/>
      <c r="U122" s="97" t="s">
        <v>140</v>
      </c>
      <c r="V122" s="97"/>
      <c r="W122" s="97"/>
      <c r="X122" s="97"/>
      <c r="Y122" s="97"/>
      <c r="Z122" s="97"/>
      <c r="AA122" s="94" t="s">
        <v>141</v>
      </c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43" t="s">
        <v>102</v>
      </c>
      <c r="AS122" s="43" t="s">
        <v>103</v>
      </c>
      <c r="AT122" s="48" t="s">
        <v>199</v>
      </c>
      <c r="AU122" s="50" t="s">
        <v>178</v>
      </c>
      <c r="AV122" s="83" t="s">
        <v>179</v>
      </c>
      <c r="AW122" s="56" t="s">
        <v>107</v>
      </c>
      <c r="AX122" s="46" t="s">
        <v>142</v>
      </c>
      <c r="AY122" s="49" t="s">
        <v>143</v>
      </c>
      <c r="AZ122" s="85"/>
    </row>
    <row r="123" spans="2:52" ht="137.25" customHeight="1">
      <c r="B123" s="186" t="s">
        <v>226</v>
      </c>
      <c r="C123" s="187"/>
      <c r="D123" s="89" t="s">
        <v>97</v>
      </c>
      <c r="E123" s="88"/>
      <c r="F123" s="213" t="s">
        <v>92</v>
      </c>
      <c r="G123" s="88"/>
      <c r="H123" s="214" t="s">
        <v>145</v>
      </c>
      <c r="I123" s="215"/>
      <c r="J123" s="213" t="s">
        <v>146</v>
      </c>
      <c r="K123" s="88"/>
      <c r="L123" s="88"/>
      <c r="M123" s="88">
        <v>1</v>
      </c>
      <c r="N123" s="88"/>
      <c r="O123" s="88"/>
      <c r="P123" s="88">
        <v>1</v>
      </c>
      <c r="Q123" s="88"/>
      <c r="R123" s="88"/>
      <c r="S123" s="88">
        <v>3</v>
      </c>
      <c r="T123" s="88"/>
      <c r="U123" s="97" t="s">
        <v>147</v>
      </c>
      <c r="V123" s="97"/>
      <c r="W123" s="97"/>
      <c r="X123" s="97"/>
      <c r="Y123" s="97"/>
      <c r="Z123" s="97"/>
      <c r="AA123" s="94" t="s">
        <v>148</v>
      </c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43" t="s">
        <v>102</v>
      </c>
      <c r="AS123" s="43" t="s">
        <v>103</v>
      </c>
      <c r="AT123" s="48" t="s">
        <v>199</v>
      </c>
      <c r="AU123" s="50" t="s">
        <v>178</v>
      </c>
      <c r="AV123" s="83" t="s">
        <v>179</v>
      </c>
      <c r="AW123" s="56" t="s">
        <v>107</v>
      </c>
      <c r="AX123" s="46" t="s">
        <v>149</v>
      </c>
      <c r="AY123" s="49" t="s">
        <v>150</v>
      </c>
      <c r="AZ123" s="85"/>
    </row>
    <row r="124" spans="2:52" ht="162.75" customHeight="1">
      <c r="B124" s="186" t="s">
        <v>227</v>
      </c>
      <c r="C124" s="187"/>
      <c r="D124" s="89" t="s">
        <v>97</v>
      </c>
      <c r="E124" s="88"/>
      <c r="F124" s="213" t="s">
        <v>92</v>
      </c>
      <c r="G124" s="88"/>
      <c r="H124" s="213" t="s">
        <v>152</v>
      </c>
      <c r="I124" s="88"/>
      <c r="J124" s="213" t="s">
        <v>153</v>
      </c>
      <c r="K124" s="88"/>
      <c r="L124" s="88"/>
      <c r="M124" s="88">
        <v>1</v>
      </c>
      <c r="N124" s="88"/>
      <c r="O124" s="88"/>
      <c r="P124" s="88">
        <v>1</v>
      </c>
      <c r="Q124" s="88"/>
      <c r="R124" s="88"/>
      <c r="S124" s="88">
        <v>3</v>
      </c>
      <c r="T124" s="88"/>
      <c r="U124" s="97" t="s">
        <v>154</v>
      </c>
      <c r="V124" s="97"/>
      <c r="W124" s="97"/>
      <c r="X124" s="97"/>
      <c r="Y124" s="97"/>
      <c r="Z124" s="97"/>
      <c r="AA124" s="94" t="s">
        <v>155</v>
      </c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43" t="s">
        <v>102</v>
      </c>
      <c r="AS124" s="43" t="s">
        <v>103</v>
      </c>
      <c r="AT124" s="48" t="s">
        <v>199</v>
      </c>
      <c r="AU124" s="50" t="s">
        <v>178</v>
      </c>
      <c r="AV124" s="83" t="s">
        <v>179</v>
      </c>
      <c r="AW124" s="56" t="s">
        <v>107</v>
      </c>
      <c r="AX124" s="46" t="s">
        <v>156</v>
      </c>
      <c r="AY124" s="49" t="s">
        <v>157</v>
      </c>
      <c r="AZ124" s="85"/>
    </row>
    <row r="125" spans="2:52" ht="52.5" hidden="1" customHeight="1">
      <c r="B125" s="190"/>
      <c r="C125" s="191"/>
      <c r="D125" s="190"/>
      <c r="E125" s="191"/>
      <c r="F125" s="197"/>
      <c r="G125" s="198"/>
      <c r="H125" s="190"/>
      <c r="I125" s="191"/>
      <c r="J125" s="190"/>
      <c r="K125" s="200"/>
      <c r="L125" s="191"/>
      <c r="M125" s="204"/>
      <c r="N125" s="205"/>
      <c r="O125" s="206"/>
      <c r="P125" s="204"/>
      <c r="Q125" s="205"/>
      <c r="R125" s="206"/>
      <c r="S125" s="204"/>
      <c r="T125" s="206"/>
      <c r="U125" s="240"/>
      <c r="V125" s="241"/>
      <c r="W125" s="241"/>
      <c r="X125" s="241"/>
      <c r="Y125" s="241"/>
      <c r="Z125" s="242"/>
      <c r="AA125" s="210"/>
      <c r="AB125" s="211"/>
      <c r="AC125" s="211"/>
      <c r="AD125" s="211"/>
      <c r="AE125" s="211"/>
      <c r="AF125" s="211"/>
      <c r="AG125" s="211"/>
      <c r="AH125" s="211"/>
      <c r="AI125" s="211"/>
      <c r="AJ125" s="211"/>
      <c r="AK125" s="211"/>
      <c r="AL125" s="211"/>
      <c r="AM125" s="211"/>
      <c r="AN125" s="211"/>
      <c r="AO125" s="211"/>
      <c r="AP125" s="211"/>
      <c r="AQ125" s="212"/>
      <c r="AR125" s="81"/>
      <c r="AS125" s="81"/>
      <c r="AT125" s="74"/>
      <c r="AU125" s="84"/>
      <c r="AV125" s="84"/>
      <c r="AW125" s="79"/>
      <c r="AX125" s="79"/>
      <c r="AY125" s="77"/>
      <c r="AZ125" s="75"/>
    </row>
    <row r="126" spans="2:52">
      <c r="C126" s="3"/>
      <c r="D126" s="3"/>
      <c r="E126" s="3"/>
      <c r="F126" s="3"/>
      <c r="G126" s="3"/>
      <c r="H126" s="30"/>
      <c r="I126" s="30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2:52">
      <c r="C127" s="6" t="s">
        <v>58</v>
      </c>
      <c r="D127" s="6"/>
      <c r="E127" s="6"/>
      <c r="G127" s="8" t="s">
        <v>59</v>
      </c>
      <c r="H127" s="30"/>
      <c r="I127" s="30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2:52">
      <c r="C128" s="28">
        <v>1</v>
      </c>
      <c r="D128" s="28"/>
      <c r="E128" s="28"/>
      <c r="F128" s="8" t="s">
        <v>60</v>
      </c>
      <c r="G128" s="3"/>
      <c r="H128" s="30"/>
      <c r="I128" s="30"/>
      <c r="J128" s="3"/>
      <c r="K128" s="3"/>
      <c r="L128" s="3">
        <v>4</v>
      </c>
      <c r="M128" s="8" t="s">
        <v>61</v>
      </c>
      <c r="N128" s="3"/>
      <c r="O128" s="3"/>
      <c r="P128" s="3"/>
      <c r="Q128" s="3"/>
      <c r="R128" s="3"/>
      <c r="S128" s="3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2:42">
      <c r="C129" s="28">
        <v>2</v>
      </c>
      <c r="D129" s="28"/>
      <c r="E129" s="28"/>
      <c r="F129" s="8" t="s">
        <v>62</v>
      </c>
      <c r="G129" s="3"/>
      <c r="H129" s="30"/>
      <c r="I129" s="30"/>
      <c r="J129" s="3"/>
      <c r="K129" s="3"/>
      <c r="L129" s="3">
        <v>5</v>
      </c>
      <c r="M129" s="8" t="s">
        <v>21</v>
      </c>
      <c r="N129" s="3"/>
      <c r="O129" s="3"/>
      <c r="P129" s="3"/>
      <c r="Q129" s="3"/>
      <c r="R129" s="3"/>
      <c r="S129" s="3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2:42">
      <c r="C130" s="16">
        <v>3</v>
      </c>
      <c r="D130" s="16"/>
      <c r="E130" s="16"/>
      <c r="F130" s="8" t="s">
        <v>63</v>
      </c>
      <c r="G130" s="3"/>
      <c r="H130" s="30"/>
      <c r="I130" s="30"/>
      <c r="J130" s="3"/>
      <c r="K130" s="3"/>
      <c r="L130" s="3"/>
      <c r="M130" s="8"/>
      <c r="N130" s="3"/>
      <c r="O130" s="8"/>
      <c r="P130" s="3"/>
      <c r="Q130" s="3"/>
      <c r="R130" s="3"/>
      <c r="S130" s="3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2:42">
      <c r="C131" s="16"/>
      <c r="D131" s="16"/>
      <c r="E131" s="16"/>
      <c r="F131" s="8"/>
      <c r="G131" s="3"/>
      <c r="H131" s="30"/>
      <c r="I131" s="30"/>
      <c r="J131" s="3"/>
      <c r="K131" s="3"/>
      <c r="L131" s="3"/>
      <c r="M131" s="8"/>
      <c r="N131" s="3"/>
      <c r="O131" s="8"/>
      <c r="P131" s="3"/>
      <c r="Q131" s="3"/>
      <c r="R131" s="3"/>
      <c r="S131" s="3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2:42">
      <c r="C132" s="6" t="s">
        <v>64</v>
      </c>
      <c r="D132" s="6"/>
      <c r="E132" s="6"/>
      <c r="F132" s="8"/>
      <c r="G132" s="8" t="s">
        <v>59</v>
      </c>
      <c r="O132" s="8"/>
      <c r="P132" s="3"/>
      <c r="Q132" s="3"/>
      <c r="S132" s="16"/>
      <c r="T132" s="3"/>
      <c r="U132" s="8"/>
      <c r="V132" s="8"/>
      <c r="W132" s="8"/>
      <c r="X132" s="8"/>
      <c r="Y132" s="8"/>
      <c r="Z132" s="8"/>
      <c r="AA132" s="8"/>
      <c r="AB132" s="3"/>
      <c r="AC132" s="8"/>
      <c r="AD132" s="16"/>
      <c r="AE132" s="3"/>
      <c r="AF132" s="8"/>
      <c r="AG132" s="3"/>
      <c r="AH132" s="5"/>
      <c r="AI132" s="5"/>
      <c r="AJ132" s="5"/>
      <c r="AK132" s="5"/>
      <c r="AL132" s="8"/>
      <c r="AM132" s="5"/>
      <c r="AN132" s="5"/>
      <c r="AO132" s="5"/>
      <c r="AP132" s="5"/>
    </row>
    <row r="133" spans="2:42">
      <c r="C133" s="28">
        <v>1</v>
      </c>
      <c r="D133" s="28"/>
      <c r="E133" s="28"/>
      <c r="F133" s="8" t="s">
        <v>65</v>
      </c>
      <c r="G133" s="8"/>
      <c r="L133" s="3">
        <v>4</v>
      </c>
      <c r="M133" s="8" t="s">
        <v>21</v>
      </c>
      <c r="O133" s="8"/>
      <c r="P133" s="3"/>
      <c r="Q133" s="3"/>
      <c r="S133" s="16"/>
      <c r="T133" s="3"/>
      <c r="U133" s="8"/>
      <c r="V133" s="8"/>
      <c r="W133" s="8"/>
      <c r="X133" s="8"/>
      <c r="Y133" s="8"/>
      <c r="Z133" s="8"/>
      <c r="AA133" s="8"/>
      <c r="AB133" s="3"/>
      <c r="AC133" s="8"/>
      <c r="AD133" s="16"/>
      <c r="AE133" s="3"/>
      <c r="AF133" s="8"/>
      <c r="AG133" s="3"/>
      <c r="AH133" s="5"/>
      <c r="AI133" s="5"/>
      <c r="AJ133" s="5"/>
      <c r="AK133" s="5"/>
      <c r="AL133" s="8"/>
      <c r="AM133" s="5"/>
      <c r="AN133" s="5"/>
      <c r="AO133" s="5"/>
      <c r="AP133" s="5"/>
    </row>
    <row r="134" spans="2:42">
      <c r="C134" s="28">
        <v>2</v>
      </c>
      <c r="D134" s="28"/>
      <c r="E134" s="28"/>
      <c r="F134" s="8" t="s">
        <v>66</v>
      </c>
      <c r="G134" s="8"/>
      <c r="L134" s="3"/>
      <c r="M134" s="8"/>
      <c r="O134" s="8"/>
      <c r="P134" s="3"/>
      <c r="Q134" s="3"/>
      <c r="S134" s="16"/>
      <c r="T134" s="3"/>
      <c r="U134" s="8"/>
      <c r="V134" s="8"/>
      <c r="W134" s="8"/>
      <c r="X134" s="8"/>
      <c r="Y134" s="8"/>
      <c r="Z134" s="8"/>
      <c r="AA134" s="8"/>
      <c r="AB134" s="3"/>
      <c r="AC134" s="8"/>
      <c r="AD134" s="16"/>
      <c r="AE134" s="3"/>
      <c r="AF134" s="8"/>
      <c r="AG134" s="3"/>
      <c r="AH134" s="5"/>
      <c r="AI134" s="5"/>
      <c r="AJ134" s="5"/>
      <c r="AK134" s="5"/>
      <c r="AL134" s="8"/>
      <c r="AM134" s="5"/>
      <c r="AN134" s="5"/>
      <c r="AO134" s="5"/>
      <c r="AP134" s="5"/>
    </row>
    <row r="135" spans="2:42">
      <c r="C135" s="16">
        <v>3</v>
      </c>
      <c r="D135" s="16"/>
      <c r="E135" s="16"/>
      <c r="F135" s="8" t="s">
        <v>67</v>
      </c>
      <c r="G135" s="8"/>
      <c r="L135" s="3"/>
      <c r="M135" s="8"/>
      <c r="O135" s="8"/>
      <c r="P135" s="3"/>
      <c r="Q135" s="3"/>
      <c r="S135" s="16"/>
      <c r="T135" s="3"/>
      <c r="U135" s="8"/>
      <c r="V135" s="8"/>
      <c r="W135" s="8"/>
      <c r="X135" s="8"/>
      <c r="Y135" s="8"/>
      <c r="Z135" s="8"/>
      <c r="AA135" s="8"/>
      <c r="AB135" s="3"/>
      <c r="AC135" s="8"/>
      <c r="AD135" s="16"/>
      <c r="AE135" s="3"/>
      <c r="AF135" s="8"/>
      <c r="AG135" s="3"/>
      <c r="AH135" s="5"/>
      <c r="AI135" s="5"/>
      <c r="AJ135" s="5"/>
      <c r="AK135" s="5"/>
      <c r="AL135" s="8"/>
      <c r="AM135" s="5"/>
      <c r="AN135" s="5"/>
      <c r="AO135" s="5"/>
      <c r="AP135" s="5"/>
    </row>
    <row r="136" spans="2:42">
      <c r="C136" s="16"/>
      <c r="D136" s="16"/>
      <c r="E136" s="16"/>
      <c r="F136" s="8"/>
      <c r="G136" s="8"/>
      <c r="L136" s="3"/>
      <c r="M136" s="8"/>
      <c r="O136" s="8"/>
      <c r="P136" s="3"/>
      <c r="Q136" s="3"/>
      <c r="S136" s="16"/>
      <c r="T136" s="3"/>
      <c r="U136" s="8"/>
      <c r="V136" s="8"/>
      <c r="W136" s="8"/>
      <c r="X136" s="8"/>
      <c r="Y136" s="8"/>
      <c r="Z136" s="8"/>
      <c r="AA136" s="8"/>
      <c r="AB136" s="3"/>
      <c r="AC136" s="8"/>
      <c r="AD136" s="16"/>
      <c r="AE136" s="3"/>
      <c r="AF136" s="8"/>
      <c r="AG136" s="3"/>
      <c r="AH136" s="5"/>
      <c r="AI136" s="5"/>
      <c r="AJ136" s="5"/>
      <c r="AK136" s="5"/>
      <c r="AL136" s="8"/>
      <c r="AM136" s="5"/>
      <c r="AN136" s="5"/>
      <c r="AO136" s="5"/>
      <c r="AP136" s="5"/>
    </row>
    <row r="137" spans="2:42">
      <c r="C137" s="6" t="s">
        <v>68</v>
      </c>
      <c r="D137" s="6"/>
      <c r="E137" s="6"/>
      <c r="F137" s="8"/>
      <c r="G137" s="8" t="s">
        <v>59</v>
      </c>
      <c r="O137" s="8"/>
      <c r="P137" s="3"/>
      <c r="Q137" s="3"/>
      <c r="S137" s="16"/>
      <c r="T137" s="3"/>
      <c r="U137" s="8"/>
      <c r="V137" s="8"/>
      <c r="W137" s="8"/>
      <c r="X137" s="8"/>
      <c r="Y137" s="8"/>
      <c r="Z137" s="8"/>
      <c r="AA137" s="8"/>
      <c r="AB137" s="3"/>
      <c r="AC137" s="8"/>
      <c r="AD137" s="5"/>
      <c r="AF137" s="8"/>
      <c r="AG137" s="5"/>
      <c r="AH137" s="5"/>
      <c r="AI137" s="5"/>
      <c r="AJ137" s="5"/>
      <c r="AK137" s="5"/>
      <c r="AL137" s="8"/>
      <c r="AM137" s="5"/>
      <c r="AN137" s="5"/>
      <c r="AO137" s="5"/>
      <c r="AP137" s="5"/>
    </row>
    <row r="138" spans="2:42">
      <c r="C138" s="28">
        <v>1</v>
      </c>
      <c r="D138" s="28"/>
      <c r="E138" s="28"/>
      <c r="F138" s="8" t="s">
        <v>69</v>
      </c>
      <c r="G138" s="3"/>
      <c r="H138" s="30"/>
      <c r="I138" s="30"/>
      <c r="J138" s="3"/>
      <c r="K138" s="3"/>
      <c r="L138" s="3">
        <v>4</v>
      </c>
      <c r="M138" s="8" t="s">
        <v>70</v>
      </c>
      <c r="N138" s="3"/>
      <c r="O138" s="3"/>
      <c r="P138" s="3"/>
      <c r="Q138" s="3"/>
      <c r="S138" s="3">
        <v>7</v>
      </c>
      <c r="T138" s="8" t="s">
        <v>71</v>
      </c>
      <c r="U138" s="5"/>
      <c r="V138" s="5"/>
      <c r="W138" s="5"/>
      <c r="X138" s="5"/>
      <c r="Y138" s="5"/>
      <c r="Z138" s="5"/>
      <c r="AA138" s="5"/>
      <c r="AB138" s="5"/>
      <c r="AC138" s="5"/>
      <c r="AE138" s="3">
        <v>10</v>
      </c>
      <c r="AF138" s="8" t="s">
        <v>21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2:42">
      <c r="C139" s="28">
        <v>2</v>
      </c>
      <c r="D139" s="28"/>
      <c r="E139" s="28"/>
      <c r="F139" s="8" t="s">
        <v>72</v>
      </c>
      <c r="G139" s="3"/>
      <c r="H139" s="30"/>
      <c r="I139" s="30"/>
      <c r="J139" s="3"/>
      <c r="K139" s="3"/>
      <c r="L139" s="3">
        <v>5</v>
      </c>
      <c r="M139" s="8" t="s">
        <v>73</v>
      </c>
      <c r="N139" s="3"/>
      <c r="O139" s="3"/>
      <c r="P139" s="3"/>
      <c r="Q139" s="3"/>
      <c r="S139" s="3">
        <v>8</v>
      </c>
      <c r="T139" s="8" t="s">
        <v>74</v>
      </c>
      <c r="U139" s="5"/>
      <c r="V139" s="5"/>
      <c r="W139" s="5"/>
      <c r="X139" s="5"/>
      <c r="Y139" s="5"/>
      <c r="Z139" s="5"/>
      <c r="AA139" s="5"/>
      <c r="AB139" s="5"/>
      <c r="AC139" s="5"/>
      <c r="AE139" s="3"/>
      <c r="AF139" s="8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2:42" ht="12.75" customHeight="1">
      <c r="C140" s="16">
        <v>3</v>
      </c>
      <c r="D140" s="16"/>
      <c r="E140" s="16"/>
      <c r="F140" s="8" t="s">
        <v>75</v>
      </c>
      <c r="G140" s="3"/>
      <c r="H140" s="30"/>
      <c r="I140" s="30"/>
      <c r="J140" s="3"/>
      <c r="K140" s="3"/>
      <c r="L140" s="3">
        <v>6</v>
      </c>
      <c r="M140" s="8" t="s">
        <v>76</v>
      </c>
      <c r="N140" s="3"/>
      <c r="O140" s="8"/>
      <c r="P140" s="3"/>
      <c r="Q140" s="3"/>
      <c r="S140" s="3">
        <v>9</v>
      </c>
      <c r="T140" s="8" t="s">
        <v>77</v>
      </c>
      <c r="U140" s="5"/>
      <c r="V140" s="5"/>
      <c r="W140" s="5"/>
      <c r="X140" s="5"/>
      <c r="Y140" s="5"/>
      <c r="Z140" s="5"/>
      <c r="AA140" s="5"/>
      <c r="AB140" s="5"/>
      <c r="AC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2:42" ht="9.75" customHeight="1">
      <c r="C141" s="16"/>
      <c r="D141" s="16"/>
      <c r="E141" s="16"/>
      <c r="F141" s="8"/>
      <c r="G141" s="3"/>
      <c r="H141" s="30"/>
      <c r="I141" s="30"/>
      <c r="J141" s="3"/>
      <c r="K141" s="3"/>
      <c r="L141" s="3"/>
      <c r="M141" s="8"/>
      <c r="N141" s="3"/>
      <c r="O141" s="8"/>
      <c r="P141" s="3"/>
      <c r="Q141" s="3"/>
      <c r="R141" s="3"/>
      <c r="S141" s="3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4" spans="2:42">
      <c r="B144" s="7" t="s">
        <v>78</v>
      </c>
      <c r="C144" s="5"/>
      <c r="D144" s="5"/>
      <c r="E144" s="5"/>
      <c r="F144" s="5"/>
      <c r="G144" s="5"/>
      <c r="H144" s="31"/>
      <c r="I144" s="3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2:45">
      <c r="B145" s="2" t="s">
        <v>79</v>
      </c>
      <c r="S145" s="10"/>
      <c r="T145" s="2"/>
      <c r="U145" s="2"/>
      <c r="V145" s="2"/>
      <c r="W145" s="2"/>
      <c r="X145" s="2"/>
      <c r="Y145" s="2"/>
      <c r="Z145" s="2"/>
      <c r="AD145" s="10"/>
    </row>
    <row r="146" spans="2:45">
      <c r="C146" s="10"/>
      <c r="D146" s="10"/>
      <c r="E146" s="10"/>
      <c r="T146" s="10"/>
      <c r="U146" s="10"/>
      <c r="V146" s="10"/>
      <c r="W146" s="10"/>
      <c r="X146" s="10"/>
      <c r="Y146" s="10"/>
      <c r="Z146" s="10"/>
      <c r="AB146" s="10" t="s">
        <v>80</v>
      </c>
      <c r="AD146" s="10"/>
      <c r="AL146" s="5"/>
      <c r="AM146" s="5"/>
      <c r="AN146" s="5"/>
      <c r="AO146" s="5"/>
      <c r="AP146" s="5"/>
      <c r="AQ146" s="5"/>
    </row>
    <row r="147" spans="2:4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AB147" s="10" t="s">
        <v>25</v>
      </c>
      <c r="AC147" s="17"/>
      <c r="AE147" s="10" t="s">
        <v>81</v>
      </c>
      <c r="AF147" s="11"/>
      <c r="AL147" s="5"/>
      <c r="AM147" s="5"/>
      <c r="AN147" s="5"/>
      <c r="AO147" s="5"/>
      <c r="AP147" s="5"/>
      <c r="AQ147" s="5"/>
    </row>
    <row r="148" spans="2:45">
      <c r="AM148" s="1" t="s">
        <v>82</v>
      </c>
      <c r="AQ148" s="1"/>
      <c r="AR148" s="13"/>
      <c r="AS148" s="13"/>
    </row>
    <row r="149" spans="2:45">
      <c r="B149" s="12" t="s">
        <v>83</v>
      </c>
      <c r="C149" s="5"/>
      <c r="D149" s="5"/>
      <c r="E149" s="5"/>
      <c r="F149" s="5"/>
      <c r="G149" s="5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AM149" t="s">
        <v>84</v>
      </c>
      <c r="AO149" t="s">
        <v>85</v>
      </c>
      <c r="AQ149" t="s">
        <v>86</v>
      </c>
    </row>
    <row r="150" spans="2:45">
      <c r="B150" s="8"/>
      <c r="C150" s="5"/>
      <c r="D150" s="5"/>
      <c r="E150" s="5"/>
      <c r="F150" s="5"/>
      <c r="G150" s="5"/>
      <c r="H150" s="35"/>
      <c r="I150" s="3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10"/>
      <c r="V150" s="10"/>
      <c r="W150" s="10"/>
      <c r="X150" s="10"/>
      <c r="Y150" s="10"/>
      <c r="Z150" s="10"/>
      <c r="AM150" s="22"/>
      <c r="AO150" s="22"/>
      <c r="AQ150" s="22"/>
      <c r="AR150" s="42"/>
      <c r="AS150" s="42"/>
    </row>
  </sheetData>
  <autoFilter ref="B43:AZ49" xr:uid="{EE48EE09-E661-402D-BA1B-A100D489DD1B}">
    <filterColumn colId="50" showButton="0"/>
  </autoFilter>
  <mergeCells count="863">
    <mergeCell ref="AV48:AV49"/>
    <mergeCell ref="AV50:AV51"/>
    <mergeCell ref="B62:C62"/>
    <mergeCell ref="B63:C63"/>
    <mergeCell ref="B64:C64"/>
    <mergeCell ref="B65:C65"/>
    <mergeCell ref="B66:C66"/>
    <mergeCell ref="B67:C67"/>
    <mergeCell ref="B82:C82"/>
    <mergeCell ref="B73:C73"/>
    <mergeCell ref="B74:C74"/>
    <mergeCell ref="B77:C77"/>
    <mergeCell ref="M82:O82"/>
    <mergeCell ref="P82:R82"/>
    <mergeCell ref="S82:T82"/>
    <mergeCell ref="U82:Z82"/>
    <mergeCell ref="AA82:AQ82"/>
    <mergeCell ref="M77:O77"/>
    <mergeCell ref="P77:R77"/>
    <mergeCell ref="S77:T77"/>
    <mergeCell ref="U77:Z77"/>
    <mergeCell ref="AA77:AQ77"/>
    <mergeCell ref="D74:E74"/>
    <mergeCell ref="F74:G74"/>
    <mergeCell ref="M84:O84"/>
    <mergeCell ref="P84:R84"/>
    <mergeCell ref="S84:T84"/>
    <mergeCell ref="U84:Z84"/>
    <mergeCell ref="AA84:AQ84"/>
    <mergeCell ref="P125:R125"/>
    <mergeCell ref="M125:O125"/>
    <mergeCell ref="S125:T125"/>
    <mergeCell ref="U125:Z125"/>
    <mergeCell ref="M123:O123"/>
    <mergeCell ref="P123:R123"/>
    <mergeCell ref="M88:O89"/>
    <mergeCell ref="P88:R89"/>
    <mergeCell ref="S88:T89"/>
    <mergeCell ref="AA86:AQ86"/>
    <mergeCell ref="P92:R92"/>
    <mergeCell ref="S92:T92"/>
    <mergeCell ref="U92:Z92"/>
    <mergeCell ref="AA92:AQ92"/>
    <mergeCell ref="U116:Z116"/>
    <mergeCell ref="AA116:AQ116"/>
    <mergeCell ref="AA118:AQ119"/>
    <mergeCell ref="AA123:AQ123"/>
    <mergeCell ref="D83:E83"/>
    <mergeCell ref="F83:G83"/>
    <mergeCell ref="H83:I83"/>
    <mergeCell ref="J83:L83"/>
    <mergeCell ref="M83:O83"/>
    <mergeCell ref="P83:R83"/>
    <mergeCell ref="S83:T83"/>
    <mergeCell ref="U83:Z83"/>
    <mergeCell ref="AA83:AQ83"/>
    <mergeCell ref="H74:I74"/>
    <mergeCell ref="J74:L74"/>
    <mergeCell ref="M74:O74"/>
    <mergeCell ref="P74:R74"/>
    <mergeCell ref="S74:T74"/>
    <mergeCell ref="U74:Z74"/>
    <mergeCell ref="AA74:AQ74"/>
    <mergeCell ref="D76:E76"/>
    <mergeCell ref="F76:G76"/>
    <mergeCell ref="H76:I76"/>
    <mergeCell ref="J76:L76"/>
    <mergeCell ref="D78:E79"/>
    <mergeCell ref="F78:G79"/>
    <mergeCell ref="H78:I79"/>
    <mergeCell ref="J78:L79"/>
    <mergeCell ref="D77:E77"/>
    <mergeCell ref="F77:G77"/>
    <mergeCell ref="H77:I77"/>
    <mergeCell ref="J77:L77"/>
    <mergeCell ref="J80:L81"/>
    <mergeCell ref="H80:I81"/>
    <mergeCell ref="F80:G81"/>
    <mergeCell ref="D80:E81"/>
    <mergeCell ref="B125:C125"/>
    <mergeCell ref="D125:E125"/>
    <mergeCell ref="F125:G125"/>
    <mergeCell ref="H125:I125"/>
    <mergeCell ref="J125:L125"/>
    <mergeCell ref="D82:E82"/>
    <mergeCell ref="F82:G82"/>
    <mergeCell ref="H82:I82"/>
    <mergeCell ref="J82:L82"/>
    <mergeCell ref="D84:E84"/>
    <mergeCell ref="F84:G84"/>
    <mergeCell ref="H84:I84"/>
    <mergeCell ref="J84:L84"/>
    <mergeCell ref="D123:E123"/>
    <mergeCell ref="F123:G123"/>
    <mergeCell ref="H123:I123"/>
    <mergeCell ref="J123:L123"/>
    <mergeCell ref="B83:C83"/>
    <mergeCell ref="B84:C84"/>
    <mergeCell ref="D88:E89"/>
    <mergeCell ref="F88:G89"/>
    <mergeCell ref="H88:I89"/>
    <mergeCell ref="J88:L89"/>
    <mergeCell ref="D90:E91"/>
    <mergeCell ref="M80:O81"/>
    <mergeCell ref="AY80:AY81"/>
    <mergeCell ref="AZ75:AZ76"/>
    <mergeCell ref="AX80:AX81"/>
    <mergeCell ref="AW80:AW81"/>
    <mergeCell ref="AV80:AV81"/>
    <mergeCell ref="AU80:AU81"/>
    <mergeCell ref="AT80:AT81"/>
    <mergeCell ref="AS80:AS81"/>
    <mergeCell ref="AR80:AR81"/>
    <mergeCell ref="M76:O76"/>
    <mergeCell ref="P76:R76"/>
    <mergeCell ref="S76:T76"/>
    <mergeCell ref="U76:Z76"/>
    <mergeCell ref="AA76:AQ76"/>
    <mergeCell ref="M78:O79"/>
    <mergeCell ref="P78:R79"/>
    <mergeCell ref="S78:T79"/>
    <mergeCell ref="U78:Z79"/>
    <mergeCell ref="AA78:AQ79"/>
    <mergeCell ref="AZ71:AZ72"/>
    <mergeCell ref="D73:E73"/>
    <mergeCell ref="F73:G73"/>
    <mergeCell ref="H73:I73"/>
    <mergeCell ref="J73:L73"/>
    <mergeCell ref="M73:O73"/>
    <mergeCell ref="P73:R73"/>
    <mergeCell ref="S73:T73"/>
    <mergeCell ref="U73:Z73"/>
    <mergeCell ref="AA73:AQ73"/>
    <mergeCell ref="U72:Z72"/>
    <mergeCell ref="AA72:AQ72"/>
    <mergeCell ref="J67:L67"/>
    <mergeCell ref="M67:O67"/>
    <mergeCell ref="P67:R67"/>
    <mergeCell ref="S67:T67"/>
    <mergeCell ref="U67:Z67"/>
    <mergeCell ref="AA67:AQ67"/>
    <mergeCell ref="J65:L65"/>
    <mergeCell ref="M65:O65"/>
    <mergeCell ref="P65:R65"/>
    <mergeCell ref="S65:T65"/>
    <mergeCell ref="U65:Z65"/>
    <mergeCell ref="AA65:AQ65"/>
    <mergeCell ref="J66:L66"/>
    <mergeCell ref="M66:O66"/>
    <mergeCell ref="P66:R66"/>
    <mergeCell ref="S66:T66"/>
    <mergeCell ref="U66:Z66"/>
    <mergeCell ref="AA66:AQ66"/>
    <mergeCell ref="D67:E67"/>
    <mergeCell ref="F67:G67"/>
    <mergeCell ref="H67:I67"/>
    <mergeCell ref="D66:E66"/>
    <mergeCell ref="F66:G66"/>
    <mergeCell ref="H66:I66"/>
    <mergeCell ref="D72:E72"/>
    <mergeCell ref="F72:G72"/>
    <mergeCell ref="H72:I72"/>
    <mergeCell ref="S60:T61"/>
    <mergeCell ref="U60:Z61"/>
    <mergeCell ref="AA60:AQ61"/>
    <mergeCell ref="AA62:AQ62"/>
    <mergeCell ref="AA63:AQ63"/>
    <mergeCell ref="S64:T64"/>
    <mergeCell ref="U64:Z64"/>
    <mergeCell ref="AA64:AQ64"/>
    <mergeCell ref="D65:E65"/>
    <mergeCell ref="F65:G65"/>
    <mergeCell ref="H65:I65"/>
    <mergeCell ref="D64:E64"/>
    <mergeCell ref="F64:G64"/>
    <mergeCell ref="H64:I64"/>
    <mergeCell ref="J64:L64"/>
    <mergeCell ref="M64:O64"/>
    <mergeCell ref="P64:R64"/>
    <mergeCell ref="J60:L61"/>
    <mergeCell ref="M60:O61"/>
    <mergeCell ref="P60:R61"/>
    <mergeCell ref="B54:C54"/>
    <mergeCell ref="D54:E54"/>
    <mergeCell ref="H54:I54"/>
    <mergeCell ref="J54:L54"/>
    <mergeCell ref="M54:O54"/>
    <mergeCell ref="P54:R54"/>
    <mergeCell ref="S54:T54"/>
    <mergeCell ref="AZ60:AZ61"/>
    <mergeCell ref="AR58:AR59"/>
    <mergeCell ref="AS58:AS59"/>
    <mergeCell ref="AT58:AT59"/>
    <mergeCell ref="AU58:AU59"/>
    <mergeCell ref="AW58:AW59"/>
    <mergeCell ref="AX58:AX59"/>
    <mergeCell ref="AY58:AY59"/>
    <mergeCell ref="AZ58:AZ59"/>
    <mergeCell ref="B60:C61"/>
    <mergeCell ref="AR60:AR61"/>
    <mergeCell ref="AS60:AS61"/>
    <mergeCell ref="AT60:AT61"/>
    <mergeCell ref="AU60:AU61"/>
    <mergeCell ref="AW60:AW61"/>
    <mergeCell ref="AX60:AX61"/>
    <mergeCell ref="AY60:AY61"/>
    <mergeCell ref="B53:C53"/>
    <mergeCell ref="D53:E53"/>
    <mergeCell ref="H53:I53"/>
    <mergeCell ref="J53:L53"/>
    <mergeCell ref="M53:O53"/>
    <mergeCell ref="P53:R53"/>
    <mergeCell ref="S53:T53"/>
    <mergeCell ref="B52:C52"/>
    <mergeCell ref="D52:E52"/>
    <mergeCell ref="F52:G52"/>
    <mergeCell ref="H52:I52"/>
    <mergeCell ref="J52:L52"/>
    <mergeCell ref="M52:O52"/>
    <mergeCell ref="P52:R52"/>
    <mergeCell ref="S52:T52"/>
    <mergeCell ref="B55:C55"/>
    <mergeCell ref="D55:E55"/>
    <mergeCell ref="H55:I55"/>
    <mergeCell ref="J55:L55"/>
    <mergeCell ref="H57:I57"/>
    <mergeCell ref="J57:L57"/>
    <mergeCell ref="B57:C57"/>
    <mergeCell ref="D57:E57"/>
    <mergeCell ref="AA58:AQ59"/>
    <mergeCell ref="B58:C59"/>
    <mergeCell ref="D58:E59"/>
    <mergeCell ref="F58:G59"/>
    <mergeCell ref="H58:I59"/>
    <mergeCell ref="J58:L59"/>
    <mergeCell ref="M58:O59"/>
    <mergeCell ref="P58:R59"/>
    <mergeCell ref="S58:T59"/>
    <mergeCell ref="U58:Z59"/>
    <mergeCell ref="B56:C56"/>
    <mergeCell ref="D56:E56"/>
    <mergeCell ref="F57:G57"/>
    <mergeCell ref="H56:I56"/>
    <mergeCell ref="J56:L56"/>
    <mergeCell ref="M57:O57"/>
    <mergeCell ref="P57:R57"/>
    <mergeCell ref="S57:T57"/>
    <mergeCell ref="U57:Z57"/>
    <mergeCell ref="AT48:AT49"/>
    <mergeCell ref="AA53:AQ53"/>
    <mergeCell ref="AA54:AQ54"/>
    <mergeCell ref="S62:T62"/>
    <mergeCell ref="U62:Z62"/>
    <mergeCell ref="D63:E63"/>
    <mergeCell ref="F63:G63"/>
    <mergeCell ref="H63:I63"/>
    <mergeCell ref="J63:L63"/>
    <mergeCell ref="M63:O63"/>
    <mergeCell ref="P63:R63"/>
    <mergeCell ref="S63:T63"/>
    <mergeCell ref="U63:Z63"/>
    <mergeCell ref="D62:E62"/>
    <mergeCell ref="F62:G62"/>
    <mergeCell ref="H62:I62"/>
    <mergeCell ref="AA57:AQ57"/>
    <mergeCell ref="U54:Z54"/>
    <mergeCell ref="D60:E61"/>
    <mergeCell ref="F60:G61"/>
    <mergeCell ref="H60:I61"/>
    <mergeCell ref="B39:I39"/>
    <mergeCell ref="J39:L39"/>
    <mergeCell ref="M39:O39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40:I40"/>
    <mergeCell ref="J40:L40"/>
    <mergeCell ref="M40:O40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AA46:AQ46"/>
    <mergeCell ref="B46:C46"/>
    <mergeCell ref="D46:E46"/>
    <mergeCell ref="F46:G46"/>
    <mergeCell ref="H46:I46"/>
    <mergeCell ref="J46:L46"/>
    <mergeCell ref="M46:O46"/>
    <mergeCell ref="P46:R46"/>
    <mergeCell ref="S46:T46"/>
    <mergeCell ref="U46:Z46"/>
    <mergeCell ref="AZ48:AZ49"/>
    <mergeCell ref="AY48:AY49"/>
    <mergeCell ref="AX48:AX49"/>
    <mergeCell ref="AW48:AW49"/>
    <mergeCell ref="M48:O49"/>
    <mergeCell ref="J48:L49"/>
    <mergeCell ref="B147:R147"/>
    <mergeCell ref="H149:S149"/>
    <mergeCell ref="H48:I49"/>
    <mergeCell ref="D48:E49"/>
    <mergeCell ref="B48:C49"/>
    <mergeCell ref="F48:G49"/>
    <mergeCell ref="J62:L62"/>
    <mergeCell ref="M62:O62"/>
    <mergeCell ref="P62:R62"/>
    <mergeCell ref="AA125:AQ125"/>
    <mergeCell ref="AU48:AU49"/>
    <mergeCell ref="AU50:AU51"/>
    <mergeCell ref="U48:Z49"/>
    <mergeCell ref="S48:T49"/>
    <mergeCell ref="P48:R49"/>
    <mergeCell ref="AA48:AQ49"/>
    <mergeCell ref="AR48:AR49"/>
    <mergeCell ref="AS48:AS49"/>
    <mergeCell ref="AY50:AY51"/>
    <mergeCell ref="AZ50:AZ51"/>
    <mergeCell ref="AA50:AQ51"/>
    <mergeCell ref="F53:G53"/>
    <mergeCell ref="F54:G54"/>
    <mergeCell ref="F55:G55"/>
    <mergeCell ref="F56:G56"/>
    <mergeCell ref="S55:T55"/>
    <mergeCell ref="S56:T56"/>
    <mergeCell ref="M55:O55"/>
    <mergeCell ref="M56:O56"/>
    <mergeCell ref="P55:R55"/>
    <mergeCell ref="P56:R56"/>
    <mergeCell ref="AA56:AQ56"/>
    <mergeCell ref="U53:Z53"/>
    <mergeCell ref="U55:Z55"/>
    <mergeCell ref="U56:Z56"/>
    <mergeCell ref="AR50:AR51"/>
    <mergeCell ref="AS50:AS51"/>
    <mergeCell ref="AT50:AT51"/>
    <mergeCell ref="AW50:AW51"/>
    <mergeCell ref="AX50:AX51"/>
    <mergeCell ref="H47:I47"/>
    <mergeCell ref="J47:L47"/>
    <mergeCell ref="M47:O47"/>
    <mergeCell ref="P47:R47"/>
    <mergeCell ref="S47:T47"/>
    <mergeCell ref="AV58:AV59"/>
    <mergeCell ref="AV60:AV61"/>
    <mergeCell ref="B47:C47"/>
    <mergeCell ref="D47:E47"/>
    <mergeCell ref="F47:G47"/>
    <mergeCell ref="U47:Z47"/>
    <mergeCell ref="AA47:AQ47"/>
    <mergeCell ref="U52:Z52"/>
    <mergeCell ref="AA52:AQ52"/>
    <mergeCell ref="B50:C51"/>
    <mergeCell ref="D50:E51"/>
    <mergeCell ref="F50:G51"/>
    <mergeCell ref="H50:I51"/>
    <mergeCell ref="J50:L51"/>
    <mergeCell ref="M50:O51"/>
    <mergeCell ref="P50:R51"/>
    <mergeCell ref="S50:T51"/>
    <mergeCell ref="U50:Z51"/>
    <mergeCell ref="AA55:AQ55"/>
    <mergeCell ref="AZ69:AZ70"/>
    <mergeCell ref="D75:E75"/>
    <mergeCell ref="F75:G75"/>
    <mergeCell ref="H75:I75"/>
    <mergeCell ref="J75:L75"/>
    <mergeCell ref="M75:O75"/>
    <mergeCell ref="P75:R75"/>
    <mergeCell ref="S75:T75"/>
    <mergeCell ref="U75:Z75"/>
    <mergeCell ref="AA75:AQ75"/>
    <mergeCell ref="D68:E69"/>
    <mergeCell ref="F68:G69"/>
    <mergeCell ref="H68:I69"/>
    <mergeCell ref="J68:L69"/>
    <mergeCell ref="M68:O69"/>
    <mergeCell ref="P68:R69"/>
    <mergeCell ref="S68:T69"/>
    <mergeCell ref="U68:Z69"/>
    <mergeCell ref="AA68:AQ69"/>
    <mergeCell ref="AR68:AR69"/>
    <mergeCell ref="J72:L72"/>
    <mergeCell ref="M72:O72"/>
    <mergeCell ref="P72:R72"/>
    <mergeCell ref="S72:T72"/>
    <mergeCell ref="AS68:AS69"/>
    <mergeCell ref="AT68:AT69"/>
    <mergeCell ref="AU68:AU69"/>
    <mergeCell ref="AV68:AV69"/>
    <mergeCell ref="AW68:AW69"/>
    <mergeCell ref="AX68:AX69"/>
    <mergeCell ref="AY68:AY69"/>
    <mergeCell ref="D70:E71"/>
    <mergeCell ref="F70:G71"/>
    <mergeCell ref="H70:I71"/>
    <mergeCell ref="J70:L71"/>
    <mergeCell ref="M70:O71"/>
    <mergeCell ref="P70:R71"/>
    <mergeCell ref="S70:T71"/>
    <mergeCell ref="U70:Z71"/>
    <mergeCell ref="AA70:AQ71"/>
    <mergeCell ref="AR70:AR71"/>
    <mergeCell ref="AS70:AS71"/>
    <mergeCell ref="AT70:AT71"/>
    <mergeCell ref="AU70:AU71"/>
    <mergeCell ref="AV70:AV71"/>
    <mergeCell ref="AW70:AW71"/>
    <mergeCell ref="AX70:AX71"/>
    <mergeCell ref="AY70:AY71"/>
    <mergeCell ref="AV78:AV79"/>
    <mergeCell ref="AW78:AW79"/>
    <mergeCell ref="AX78:AX79"/>
    <mergeCell ref="AY78:AY79"/>
    <mergeCell ref="B88:C89"/>
    <mergeCell ref="U88:Z89"/>
    <mergeCell ref="AA88:AQ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P87:R87"/>
    <mergeCell ref="S87:T87"/>
    <mergeCell ref="U87:Z87"/>
    <mergeCell ref="AA87:AQ87"/>
    <mergeCell ref="B86:C86"/>
    <mergeCell ref="AA80:AQ81"/>
    <mergeCell ref="U80:Z81"/>
    <mergeCell ref="S80:T81"/>
    <mergeCell ref="P80:R81"/>
    <mergeCell ref="P90:R91"/>
    <mergeCell ref="S90:T91"/>
    <mergeCell ref="U90:Z91"/>
    <mergeCell ref="AA90:AQ91"/>
    <mergeCell ref="AR90:AR91"/>
    <mergeCell ref="AR78:AR79"/>
    <mergeCell ref="AS78:AS79"/>
    <mergeCell ref="AT78:AT79"/>
    <mergeCell ref="AU78:AU79"/>
    <mergeCell ref="AS90:AS91"/>
    <mergeCell ref="AT90:AT91"/>
    <mergeCell ref="AU90:AU91"/>
    <mergeCell ref="AV90:AV91"/>
    <mergeCell ref="AW90:AW91"/>
    <mergeCell ref="AX90:AX91"/>
    <mergeCell ref="AY90:AY91"/>
    <mergeCell ref="D85:E85"/>
    <mergeCell ref="F85:G85"/>
    <mergeCell ref="H85:I85"/>
    <mergeCell ref="J85:L85"/>
    <mergeCell ref="M85:O85"/>
    <mergeCell ref="P85:R85"/>
    <mergeCell ref="S85:T85"/>
    <mergeCell ref="U85:Z85"/>
    <mergeCell ref="AA85:AQ85"/>
    <mergeCell ref="D86:E86"/>
    <mergeCell ref="F86:G86"/>
    <mergeCell ref="H86:I86"/>
    <mergeCell ref="J86:L86"/>
    <mergeCell ref="M86:O86"/>
    <mergeCell ref="P86:R86"/>
    <mergeCell ref="S86:T86"/>
    <mergeCell ref="U86:Z86"/>
    <mergeCell ref="D87:E87"/>
    <mergeCell ref="F87:G87"/>
    <mergeCell ref="H87:I87"/>
    <mergeCell ref="J87:L87"/>
    <mergeCell ref="M87:O87"/>
    <mergeCell ref="D92:E92"/>
    <mergeCell ref="F92:G92"/>
    <mergeCell ref="H92:I92"/>
    <mergeCell ref="J92:L92"/>
    <mergeCell ref="M92:O92"/>
    <mergeCell ref="F90:G91"/>
    <mergeCell ref="H90:I91"/>
    <mergeCell ref="J90:L91"/>
    <mergeCell ref="M90:O91"/>
    <mergeCell ref="D93:E93"/>
    <mergeCell ref="F93:G93"/>
    <mergeCell ref="H93:I93"/>
    <mergeCell ref="J93:L93"/>
    <mergeCell ref="M93:O93"/>
    <mergeCell ref="P93:R93"/>
    <mergeCell ref="S93:T93"/>
    <mergeCell ref="U93:Z93"/>
    <mergeCell ref="AA93:AQ93"/>
    <mergeCell ref="D94:E94"/>
    <mergeCell ref="F94:G94"/>
    <mergeCell ref="H94:I94"/>
    <mergeCell ref="J94:L94"/>
    <mergeCell ref="M94:O94"/>
    <mergeCell ref="P94:R94"/>
    <mergeCell ref="S94:T94"/>
    <mergeCell ref="U94:Z94"/>
    <mergeCell ref="AA94:AQ94"/>
    <mergeCell ref="D95:E95"/>
    <mergeCell ref="F95:G95"/>
    <mergeCell ref="H95:I95"/>
    <mergeCell ref="J95:L95"/>
    <mergeCell ref="M95:O95"/>
    <mergeCell ref="P95:R95"/>
    <mergeCell ref="S95:T95"/>
    <mergeCell ref="U95:Z95"/>
    <mergeCell ref="AA95:AQ95"/>
    <mergeCell ref="D96:E96"/>
    <mergeCell ref="F96:G96"/>
    <mergeCell ref="H96:I96"/>
    <mergeCell ref="J96:L96"/>
    <mergeCell ref="M96:O96"/>
    <mergeCell ref="P96:R96"/>
    <mergeCell ref="S96:T96"/>
    <mergeCell ref="U96:Z96"/>
    <mergeCell ref="AA96:AQ96"/>
    <mergeCell ref="D97:E97"/>
    <mergeCell ref="F97:G97"/>
    <mergeCell ref="H97:I97"/>
    <mergeCell ref="J97:L97"/>
    <mergeCell ref="M97:O97"/>
    <mergeCell ref="P97:R97"/>
    <mergeCell ref="S97:T97"/>
    <mergeCell ref="U97:Z97"/>
    <mergeCell ref="AA97:AQ97"/>
    <mergeCell ref="D98:E99"/>
    <mergeCell ref="F98:G99"/>
    <mergeCell ref="H98:I99"/>
    <mergeCell ref="J98:L99"/>
    <mergeCell ref="M98:O99"/>
    <mergeCell ref="P98:R99"/>
    <mergeCell ref="S98:T99"/>
    <mergeCell ref="U98:Z99"/>
    <mergeCell ref="AA98:AQ99"/>
    <mergeCell ref="AR98:AR99"/>
    <mergeCell ref="AS98:AS99"/>
    <mergeCell ref="AT98:AT99"/>
    <mergeCell ref="AU98:AU99"/>
    <mergeCell ref="AV98:AV99"/>
    <mergeCell ref="AW98:AW99"/>
    <mergeCell ref="AX98:AX99"/>
    <mergeCell ref="AY98:AY99"/>
    <mergeCell ref="D100:E101"/>
    <mergeCell ref="F100:G101"/>
    <mergeCell ref="H100:I101"/>
    <mergeCell ref="J100:L101"/>
    <mergeCell ref="M100:O101"/>
    <mergeCell ref="P100:R101"/>
    <mergeCell ref="S100:T101"/>
    <mergeCell ref="U100:Z101"/>
    <mergeCell ref="AA100:AQ101"/>
    <mergeCell ref="AR100:AR101"/>
    <mergeCell ref="AS100:AS101"/>
    <mergeCell ref="AT100:AT101"/>
    <mergeCell ref="AU100:AU101"/>
    <mergeCell ref="AV100:AV101"/>
    <mergeCell ref="AW100:AW101"/>
    <mergeCell ref="AX100:AX101"/>
    <mergeCell ref="AY100:AY101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2:AQ102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3:AQ103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4:AQ104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5:AQ105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6:AQ106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7:AQ107"/>
    <mergeCell ref="D108:E109"/>
    <mergeCell ref="F108:G109"/>
    <mergeCell ref="H108:I109"/>
    <mergeCell ref="J108:L109"/>
    <mergeCell ref="M108:O109"/>
    <mergeCell ref="P108:R109"/>
    <mergeCell ref="S108:T109"/>
    <mergeCell ref="U108:Z109"/>
    <mergeCell ref="AA108:AQ109"/>
    <mergeCell ref="AR108:AR109"/>
    <mergeCell ref="AS108:AS109"/>
    <mergeCell ref="AT108:AT109"/>
    <mergeCell ref="AU108:AU109"/>
    <mergeCell ref="AV108:AV109"/>
    <mergeCell ref="AW108:AW109"/>
    <mergeCell ref="AX108:AX109"/>
    <mergeCell ref="AY108:AY109"/>
    <mergeCell ref="D110:E111"/>
    <mergeCell ref="F110:G111"/>
    <mergeCell ref="H110:I111"/>
    <mergeCell ref="J110:L111"/>
    <mergeCell ref="M110:O111"/>
    <mergeCell ref="P110:R111"/>
    <mergeCell ref="S110:T111"/>
    <mergeCell ref="U110:Z111"/>
    <mergeCell ref="AA110:AQ111"/>
    <mergeCell ref="AR110:AR111"/>
    <mergeCell ref="AS110:AS111"/>
    <mergeCell ref="AT110:AT111"/>
    <mergeCell ref="AU110:AU111"/>
    <mergeCell ref="AV110:AV111"/>
    <mergeCell ref="AW110:AW111"/>
    <mergeCell ref="AX110:AX111"/>
    <mergeCell ref="AY110:AY111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2:AQ112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3:AQ113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4:AQ114"/>
    <mergeCell ref="U117:Z117"/>
    <mergeCell ref="AA117:AQ117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5:AQ115"/>
    <mergeCell ref="AR118:AR119"/>
    <mergeCell ref="AS118:AS119"/>
    <mergeCell ref="AT118:AT119"/>
    <mergeCell ref="AU118:AU119"/>
    <mergeCell ref="AV118:AV119"/>
    <mergeCell ref="AW118:AW119"/>
    <mergeCell ref="AX118:AX119"/>
    <mergeCell ref="AY118:AY119"/>
    <mergeCell ref="D120:E121"/>
    <mergeCell ref="F120:G121"/>
    <mergeCell ref="H120:I121"/>
    <mergeCell ref="J120:L121"/>
    <mergeCell ref="M120:O121"/>
    <mergeCell ref="P120:R121"/>
    <mergeCell ref="S120:T121"/>
    <mergeCell ref="U120:Z121"/>
    <mergeCell ref="AA120:AQ121"/>
    <mergeCell ref="AR120:AR121"/>
    <mergeCell ref="AS120:AS121"/>
    <mergeCell ref="AT120:AT121"/>
    <mergeCell ref="AU120:AU121"/>
    <mergeCell ref="AV120:AV121"/>
    <mergeCell ref="AW120:AW121"/>
    <mergeCell ref="AX120:AX121"/>
    <mergeCell ref="U124:Z124"/>
    <mergeCell ref="AA124:AQ124"/>
    <mergeCell ref="AY120:AY121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2:AQ122"/>
    <mergeCell ref="D116:E116"/>
    <mergeCell ref="F116:G116"/>
    <mergeCell ref="H116:I116"/>
    <mergeCell ref="J116:L116"/>
    <mergeCell ref="M116:O116"/>
    <mergeCell ref="P116:R116"/>
    <mergeCell ref="S116:T116"/>
    <mergeCell ref="D124:E124"/>
    <mergeCell ref="F124:G124"/>
    <mergeCell ref="H124:I124"/>
    <mergeCell ref="J124:L124"/>
    <mergeCell ref="M124:O124"/>
    <mergeCell ref="P124:R124"/>
    <mergeCell ref="S124:T124"/>
    <mergeCell ref="D117:E117"/>
    <mergeCell ref="F117:G117"/>
    <mergeCell ref="H117:I117"/>
    <mergeCell ref="J117:L117"/>
    <mergeCell ref="M117:O117"/>
    <mergeCell ref="P117:R117"/>
    <mergeCell ref="S117:T117"/>
    <mergeCell ref="S123:T123"/>
    <mergeCell ref="U123:Z123"/>
    <mergeCell ref="D118:E119"/>
    <mergeCell ref="F118:G119"/>
    <mergeCell ref="H118:I119"/>
    <mergeCell ref="J118:L119"/>
    <mergeCell ref="M118:O119"/>
    <mergeCell ref="P118:R119"/>
    <mergeCell ref="S118:T119"/>
    <mergeCell ref="U118:Z119"/>
    <mergeCell ref="B95:C95"/>
    <mergeCell ref="B96:C96"/>
    <mergeCell ref="B97:C97"/>
    <mergeCell ref="B98:C99"/>
    <mergeCell ref="B100:C101"/>
    <mergeCell ref="B90:C91"/>
    <mergeCell ref="B68:C69"/>
    <mergeCell ref="B70:C71"/>
    <mergeCell ref="B75:C75"/>
    <mergeCell ref="B76:C76"/>
    <mergeCell ref="B78:C79"/>
    <mergeCell ref="B80:C81"/>
    <mergeCell ref="B85:C85"/>
    <mergeCell ref="B72:C72"/>
    <mergeCell ref="B123:C123"/>
    <mergeCell ref="B124:C124"/>
    <mergeCell ref="B113:C113"/>
    <mergeCell ref="B114:C114"/>
    <mergeCell ref="B115:C115"/>
    <mergeCell ref="B116:C116"/>
    <mergeCell ref="B117:C117"/>
    <mergeCell ref="B118:C119"/>
    <mergeCell ref="B120:C121"/>
    <mergeCell ref="B122:C122"/>
    <mergeCell ref="B102:C102"/>
    <mergeCell ref="B103:C103"/>
    <mergeCell ref="B104:C104"/>
    <mergeCell ref="B105:C105"/>
    <mergeCell ref="B106:C106"/>
    <mergeCell ref="B107:C107"/>
    <mergeCell ref="B108:C109"/>
    <mergeCell ref="B110:C111"/>
    <mergeCell ref="B112:C112"/>
    <mergeCell ref="B87:C87"/>
    <mergeCell ref="B92:C92"/>
    <mergeCell ref="B93:C93"/>
    <mergeCell ref="B94:C94"/>
  </mergeCells>
  <phoneticPr fontId="9" type="noConversion"/>
  <dataValidations count="1">
    <dataValidation type="list" allowBlank="1" showInputMessage="1" showErrorMessage="1" sqref="AS50 AS70 AS52:AS58 AS60 AS45:AS48 AS62:AS68 AS72:AS78 AS80 AS90 AS82:AS88 AS92:AS98 AS100 AS102:AS108 AS110 AS112:AS118 AS120 AS122:AS124" xr:uid="{66E2BCA1-8C6B-4386-BE88-5293B86F6A1A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A7DC3-9550-43C9-97CC-337EA8D4E495}">
          <x14:formula1>
            <xm:f>ejemplo!$A$62:$A$67</xm:f>
          </x14:formula1>
          <xm:sqref>AZ45:AZ48 AZ62:AZ63 AZ50 AZ52:AZ58</xm:sqref>
        </x14:dataValidation>
        <x14:dataValidation type="list" allowBlank="1" showInputMessage="1" showErrorMessage="1" xr:uid="{350E596E-DE6C-42F1-A8A2-E6A3D7A44CFE}">
          <x14:formula1>
            <xm:f>ejemplo!$A$42:$A$51</xm:f>
          </x14:formula1>
          <xm:sqref>S45:T48 S52:T58 S70:T70 S60:T60 S50:T50 S62:T68 S72:T78 S80:T80 S90:T90 S82:T88 S92:T98 S100:T100 S102:T108 S110:T110 S112:T118 S120:T120 S122:T124</xm:sqref>
        </x14:dataValidation>
        <x14:dataValidation type="list" allowBlank="1" showInputMessage="1" showErrorMessage="1" xr:uid="{BD093146-5794-41C9-88DD-426EB808CDB5}">
          <x14:formula1>
            <xm:f>ejemplo!$A$33:$A$37</xm:f>
          </x14:formula1>
          <xm:sqref>P45:R48 P52:R58 P70:R70 P60:R60 P50:R50 P62:R68 P72:R78 P80:R80 P90:R90 P82:R88 P92:R98 P100:R100 P102:R108 P110:R110 P112:R118 P120:R120 P122:R124</xm:sqref>
        </x14:dataValidation>
        <x14:dataValidation type="list" allowBlank="1" showInputMessage="1" showErrorMessage="1" xr:uid="{E30CEBDE-CC1B-4007-B7AB-BDF35994A9FD}">
          <x14:formula1>
            <xm:f>ejemplo!$A$24:$A$29</xm:f>
          </x14:formula1>
          <xm:sqref>M45:O48 M52:O58 M70:O70 M60:O60 M50:O50 M62:O68 M72:O78 M80:O80 M90:O90 M82:O88 M92:O98 M100:O100 M102:O108 M110:O110 M112:O118 M120:O120 M122:O124</xm:sqref>
        </x14:dataValidation>
        <x14:dataValidation type="list" allowBlank="1" showInputMessage="1" showErrorMessage="1" xr:uid="{B4ECB22D-E83C-4BE2-8C29-C4C7479DE398}">
          <x14:formula1>
            <xm:f>ejemplo!$A$97:$A$98</xm:f>
          </x14:formula1>
          <xm:sqref>AR45:AR48 AR52:AR58 AR70 AR60 AR50 AR62:AR68 AR72:AR78 AR80 AR90 AR82:AR88 AR92:AR98 AR100 AR102:AR108 AR110 AR112:AR118 AR120 AR122:AR124</xm:sqref>
        </x14:dataValidation>
        <x14:dataValidation type="list" allowBlank="1" showInputMessage="1" showErrorMessage="1" xr:uid="{3F685CEA-ACAD-4877-A5A3-3EA8D6DC62BC}">
          <x14:formula1>
            <xm:f>ejemplo!$A$70:$A$86</xm:f>
          </x14:formula1>
          <xm:sqref>D52:E54 E55:E57 D65:D68 D62:E64 D45:D48 E45:E47 D50:E50 D60:E60 D55:D58 E65:E67 D70:E70 D72:E74 D80:E80 D75:D78 E75:E77 D82:D88 D90:E90 E82:E87 D92:E94 D95:D98 E95:E97 D100:E100 D102:E104 D110:E110 D105:D108 E105:E107 D112:E114 D120:E120 D115:D118 E115:E117 D122:E124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8"/>
  <sheetViews>
    <sheetView topLeftCell="A48" workbookViewId="0">
      <selection activeCell="A61" sqref="A61:B66"/>
    </sheetView>
  </sheetViews>
  <sheetFormatPr defaultColWidth="11.42578125" defaultRowHeight="12.75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>
      <c r="C2" s="67" t="s">
        <v>228</v>
      </c>
    </row>
    <row r="3" spans="3:8">
      <c r="C3" s="68" t="s">
        <v>229</v>
      </c>
    </row>
    <row r="4" spans="3:8">
      <c r="C4" s="1" t="s">
        <v>230</v>
      </c>
    </row>
    <row r="5" spans="3:8">
      <c r="C5" s="1" t="s">
        <v>231</v>
      </c>
    </row>
    <row r="6" spans="3:8">
      <c r="C6" s="1" t="s">
        <v>232</v>
      </c>
    </row>
    <row r="7" spans="3:8">
      <c r="C7" s="1" t="s">
        <v>233</v>
      </c>
    </row>
    <row r="8" spans="3:8">
      <c r="C8" s="1" t="s">
        <v>234</v>
      </c>
    </row>
    <row r="9" spans="3:8">
      <c r="C9" s="1" t="s">
        <v>235</v>
      </c>
    </row>
    <row r="10" spans="3:8">
      <c r="C10" s="1" t="s">
        <v>236</v>
      </c>
    </row>
    <row r="12" spans="3:8">
      <c r="C12" s="1" t="s">
        <v>9</v>
      </c>
      <c r="G12" s="29"/>
      <c r="H12" s="29"/>
    </row>
    <row r="13" spans="3:8">
      <c r="C13" s="69" t="s">
        <v>10</v>
      </c>
      <c r="D13" s="70" t="s">
        <v>237</v>
      </c>
      <c r="G13" s="29"/>
      <c r="H13" s="29"/>
    </row>
    <row r="14" spans="3:8">
      <c r="C14" s="69" t="s">
        <v>42</v>
      </c>
      <c r="D14" s="70" t="s">
        <v>238</v>
      </c>
      <c r="G14" s="29"/>
      <c r="H14" s="29"/>
    </row>
    <row r="15" spans="3:8">
      <c r="C15" s="69" t="s">
        <v>11</v>
      </c>
      <c r="D15" s="70" t="s">
        <v>239</v>
      </c>
      <c r="G15" s="29"/>
      <c r="H15" s="29"/>
    </row>
    <row r="16" spans="3:8">
      <c r="C16" s="71" t="s">
        <v>12</v>
      </c>
      <c r="D16" s="70" t="s">
        <v>240</v>
      </c>
      <c r="G16" s="29"/>
      <c r="H16" s="29"/>
    </row>
    <row r="17" spans="1:17">
      <c r="G17" s="29"/>
      <c r="H17" s="29"/>
    </row>
    <row r="18" spans="1:17">
      <c r="C18" s="14"/>
      <c r="G18" s="29"/>
      <c r="H18" s="29"/>
    </row>
    <row r="19" spans="1:17" ht="39.4" customHeight="1">
      <c r="A19" s="51" t="s">
        <v>41</v>
      </c>
      <c r="B19" s="72" t="s">
        <v>42</v>
      </c>
      <c r="C19" s="55" t="s">
        <v>43</v>
      </c>
      <c r="D19" s="55" t="s">
        <v>44</v>
      </c>
      <c r="E19" s="55" t="s">
        <v>45</v>
      </c>
      <c r="F19" s="55" t="s">
        <v>46</v>
      </c>
      <c r="G19" s="55" t="s">
        <v>47</v>
      </c>
      <c r="H19" s="55" t="s">
        <v>48</v>
      </c>
      <c r="I19" s="55" t="s">
        <v>49</v>
      </c>
      <c r="J19" s="55" t="s">
        <v>50</v>
      </c>
      <c r="K19" s="39" t="s">
        <v>51</v>
      </c>
      <c r="L19" s="39" t="s">
        <v>52</v>
      </c>
      <c r="M19" s="39" t="s">
        <v>53</v>
      </c>
      <c r="N19" s="39" t="s">
        <v>54</v>
      </c>
      <c r="O19" s="39" t="s">
        <v>55</v>
      </c>
      <c r="P19" s="39" t="s">
        <v>56</v>
      </c>
      <c r="Q19" s="39" t="s">
        <v>57</v>
      </c>
    </row>
    <row r="20" spans="1:17" ht="372.75" customHeight="1">
      <c r="A20" s="63" t="s">
        <v>241</v>
      </c>
      <c r="B20" s="66" t="s">
        <v>242</v>
      </c>
      <c r="C20" s="66" t="s">
        <v>243</v>
      </c>
      <c r="D20" s="66"/>
      <c r="E20" s="66" t="s">
        <v>244</v>
      </c>
      <c r="F20" s="56" t="s">
        <v>245</v>
      </c>
      <c r="G20" s="56" t="s">
        <v>246</v>
      </c>
      <c r="H20" s="56" t="s">
        <v>247</v>
      </c>
      <c r="I20" s="245" t="s">
        <v>248</v>
      </c>
      <c r="J20" s="57" t="s">
        <v>249</v>
      </c>
      <c r="K20" s="66" t="s">
        <v>250</v>
      </c>
      <c r="L20" s="56" t="s">
        <v>251</v>
      </c>
      <c r="M20" s="54" t="s">
        <v>252</v>
      </c>
      <c r="N20" s="53" t="s">
        <v>253</v>
      </c>
      <c r="O20" s="246" t="s">
        <v>254</v>
      </c>
      <c r="P20" s="246" t="s">
        <v>255</v>
      </c>
      <c r="Q20" s="56" t="s">
        <v>256</v>
      </c>
    </row>
    <row r="21" spans="1:17" ht="13.15" customHeight="1"/>
    <row r="22" spans="1:17" ht="13.15" customHeight="1"/>
    <row r="23" spans="1:17">
      <c r="A23" s="64" t="s">
        <v>257</v>
      </c>
      <c r="B23" s="64"/>
      <c r="C23" s="58" t="s">
        <v>258</v>
      </c>
    </row>
    <row r="24" spans="1:17">
      <c r="A24" s="59">
        <v>1</v>
      </c>
      <c r="B24" s="59"/>
      <c r="C24" s="60" t="s">
        <v>60</v>
      </c>
      <c r="K24" s="10"/>
    </row>
    <row r="25" spans="1:17">
      <c r="A25" s="59">
        <v>2</v>
      </c>
      <c r="B25" s="59"/>
      <c r="C25" s="60" t="s">
        <v>62</v>
      </c>
    </row>
    <row r="26" spans="1:17">
      <c r="A26" s="59">
        <v>3</v>
      </c>
      <c r="B26" s="59"/>
      <c r="C26" s="60" t="s">
        <v>63</v>
      </c>
    </row>
    <row r="27" spans="1:17">
      <c r="A27" s="59">
        <v>4</v>
      </c>
      <c r="B27" s="59"/>
      <c r="C27" s="60" t="s">
        <v>259</v>
      </c>
    </row>
    <row r="28" spans="1:17">
      <c r="A28" s="59">
        <v>5</v>
      </c>
      <c r="B28" s="59"/>
      <c r="C28" s="60" t="s">
        <v>21</v>
      </c>
    </row>
    <row r="29" spans="1:17">
      <c r="A29" s="59">
        <v>6</v>
      </c>
      <c r="B29" s="59"/>
      <c r="C29" s="61" t="s">
        <v>260</v>
      </c>
    </row>
    <row r="30" spans="1:17">
      <c r="A30" s="59"/>
      <c r="B30" s="59"/>
      <c r="C30" s="61"/>
    </row>
    <row r="32" spans="1:17">
      <c r="A32" s="64" t="s">
        <v>261</v>
      </c>
      <c r="B32" s="64"/>
      <c r="C32" s="58" t="s">
        <v>258</v>
      </c>
    </row>
    <row r="33" spans="1:4">
      <c r="A33" s="59">
        <v>1</v>
      </c>
      <c r="B33" s="59"/>
      <c r="C33" s="60" t="s">
        <v>65</v>
      </c>
    </row>
    <row r="34" spans="1:4">
      <c r="A34" s="59">
        <v>2</v>
      </c>
      <c r="B34" s="59"/>
      <c r="C34" s="60" t="s">
        <v>66</v>
      </c>
    </row>
    <row r="35" spans="1:4">
      <c r="A35" s="59">
        <v>3</v>
      </c>
      <c r="B35" s="59"/>
      <c r="C35" s="60" t="s">
        <v>67</v>
      </c>
    </row>
    <row r="36" spans="1:4">
      <c r="A36" s="59">
        <v>4</v>
      </c>
      <c r="B36" s="59"/>
      <c r="C36" s="60" t="s">
        <v>21</v>
      </c>
    </row>
    <row r="37" spans="1:4">
      <c r="A37" s="59">
        <v>5</v>
      </c>
      <c r="B37" s="59"/>
      <c r="C37" s="61" t="s">
        <v>260</v>
      </c>
    </row>
    <row r="38" spans="1:4">
      <c r="A38" s="59"/>
      <c r="B38" s="59"/>
      <c r="C38" s="61"/>
    </row>
    <row r="39" spans="1:4">
      <c r="A39" s="59"/>
      <c r="B39" s="59"/>
      <c r="C39" s="61"/>
    </row>
    <row r="41" spans="1:4" ht="24.4" customHeight="1">
      <c r="A41" s="65" t="s">
        <v>262</v>
      </c>
      <c r="B41" s="65"/>
      <c r="C41" s="58" t="s">
        <v>258</v>
      </c>
    </row>
    <row r="42" spans="1:4">
      <c r="A42" s="59">
        <v>1</v>
      </c>
      <c r="B42" s="59"/>
      <c r="C42" s="60" t="s">
        <v>69</v>
      </c>
    </row>
    <row r="43" spans="1:4">
      <c r="A43" s="59">
        <v>2</v>
      </c>
      <c r="B43" s="59"/>
      <c r="C43" s="60" t="s">
        <v>72</v>
      </c>
    </row>
    <row r="44" spans="1:4">
      <c r="A44" s="59">
        <v>3</v>
      </c>
      <c r="B44" s="59"/>
      <c r="C44" s="60" t="s">
        <v>75</v>
      </c>
    </row>
    <row r="45" spans="1:4">
      <c r="A45" s="59">
        <v>4</v>
      </c>
      <c r="B45" s="59"/>
      <c r="C45" s="60" t="s">
        <v>70</v>
      </c>
      <c r="D45" s="44"/>
    </row>
    <row r="46" spans="1:4">
      <c r="A46" s="59">
        <v>5</v>
      </c>
      <c r="B46" s="59"/>
      <c r="C46" s="60" t="s">
        <v>73</v>
      </c>
      <c r="D46" s="44"/>
    </row>
    <row r="47" spans="1:4">
      <c r="A47" s="59">
        <v>6</v>
      </c>
      <c r="B47" s="59"/>
      <c r="C47" s="60" t="s">
        <v>76</v>
      </c>
    </row>
    <row r="48" spans="1:4">
      <c r="A48" s="59">
        <v>7</v>
      </c>
      <c r="B48" s="59"/>
      <c r="C48" s="60" t="s">
        <v>71</v>
      </c>
    </row>
    <row r="49" spans="1:3">
      <c r="A49" s="59">
        <v>8</v>
      </c>
      <c r="B49" s="59"/>
      <c r="C49" s="60" t="s">
        <v>74</v>
      </c>
    </row>
    <row r="50" spans="1:3">
      <c r="A50" s="59">
        <v>9</v>
      </c>
      <c r="B50" s="59"/>
      <c r="C50" s="60" t="s">
        <v>77</v>
      </c>
    </row>
    <row r="51" spans="1:3">
      <c r="A51" s="59">
        <v>10</v>
      </c>
      <c r="B51" s="59"/>
      <c r="C51" s="60" t="s">
        <v>21</v>
      </c>
    </row>
    <row r="53" spans="1:3">
      <c r="A53" s="64" t="s">
        <v>263</v>
      </c>
      <c r="B53" s="64"/>
    </row>
    <row r="54" spans="1:3">
      <c r="A54" s="59" t="s">
        <v>264</v>
      </c>
      <c r="B54" s="59"/>
      <c r="C54" s="61"/>
    </row>
    <row r="55" spans="1:3">
      <c r="A55" s="59" t="s">
        <v>265</v>
      </c>
      <c r="B55" s="59"/>
      <c r="C55" s="61"/>
    </row>
    <row r="56" spans="1:3">
      <c r="A56" s="59" t="s">
        <v>266</v>
      </c>
      <c r="B56" s="59"/>
      <c r="C56" s="61"/>
    </row>
    <row r="57" spans="1:3">
      <c r="A57" s="59" t="s">
        <v>21</v>
      </c>
      <c r="B57" s="59"/>
      <c r="C57" s="61"/>
    </row>
    <row r="58" spans="1:3">
      <c r="A58" s="59" t="s">
        <v>267</v>
      </c>
      <c r="B58" s="59"/>
      <c r="C58" s="61"/>
    </row>
    <row r="59" spans="1:3">
      <c r="A59" s="59" t="s">
        <v>260</v>
      </c>
      <c r="B59" s="59"/>
      <c r="C59" s="61"/>
    </row>
    <row r="60" spans="1:3">
      <c r="A60" s="59"/>
      <c r="B60" s="59"/>
      <c r="C60" s="61"/>
    </row>
    <row r="61" spans="1:3">
      <c r="A61" s="64" t="s">
        <v>57</v>
      </c>
      <c r="B61" s="58" t="s">
        <v>258</v>
      </c>
    </row>
    <row r="62" spans="1:3">
      <c r="A62" s="59" t="s">
        <v>268</v>
      </c>
      <c r="B62" s="61" t="s">
        <v>269</v>
      </c>
    </row>
    <row r="63" spans="1:3">
      <c r="A63" s="59" t="s">
        <v>270</v>
      </c>
      <c r="B63" s="61" t="s">
        <v>271</v>
      </c>
    </row>
    <row r="64" spans="1:3">
      <c r="A64" s="59" t="s">
        <v>272</v>
      </c>
      <c r="B64" t="s">
        <v>273</v>
      </c>
    </row>
    <row r="65" spans="1:3">
      <c r="A65" s="59" t="s">
        <v>274</v>
      </c>
      <c r="B65" t="s">
        <v>275</v>
      </c>
    </row>
    <row r="66" spans="1:3">
      <c r="A66" s="59" t="s">
        <v>276</v>
      </c>
      <c r="B66" s="247" t="s">
        <v>277</v>
      </c>
    </row>
    <row r="67" spans="1:3">
      <c r="A67" s="59"/>
      <c r="B67" s="59"/>
      <c r="C67" s="61"/>
    </row>
    <row r="68" spans="1:3">
      <c r="A68" s="59"/>
      <c r="B68" s="59"/>
      <c r="C68" s="61"/>
    </row>
    <row r="69" spans="1:3">
      <c r="A69" s="64" t="s">
        <v>42</v>
      </c>
      <c r="B69" s="64"/>
      <c r="C69" s="61"/>
    </row>
    <row r="70" spans="1:3">
      <c r="A70" s="52" t="s">
        <v>278</v>
      </c>
      <c r="B70" s="52"/>
    </row>
    <row r="71" spans="1:3">
      <c r="A71" s="52" t="s">
        <v>97</v>
      </c>
      <c r="B71" s="52"/>
    </row>
    <row r="72" spans="1:3">
      <c r="A72" s="52" t="s">
        <v>279</v>
      </c>
      <c r="B72" s="52"/>
    </row>
    <row r="73" spans="1:3">
      <c r="A73" s="52" t="s">
        <v>280</v>
      </c>
      <c r="B73" s="52"/>
    </row>
    <row r="74" spans="1:3">
      <c r="A74" s="52" t="s">
        <v>281</v>
      </c>
      <c r="B74" s="52"/>
    </row>
    <row r="75" spans="1:3">
      <c r="A75" s="52" t="s">
        <v>282</v>
      </c>
      <c r="B75" s="52"/>
    </row>
    <row r="76" spans="1:3">
      <c r="A76" s="44" t="s">
        <v>283</v>
      </c>
      <c r="B76" s="44"/>
    </row>
    <row r="77" spans="1:3">
      <c r="A77" s="52" t="s">
        <v>284</v>
      </c>
      <c r="B77" s="52"/>
    </row>
    <row r="78" spans="1:3">
      <c r="A78" s="44" t="s">
        <v>285</v>
      </c>
      <c r="B78" s="44"/>
    </row>
    <row r="79" spans="1:3">
      <c r="A79" s="44" t="s">
        <v>286</v>
      </c>
      <c r="B79" s="44"/>
    </row>
    <row r="80" spans="1:3">
      <c r="A80" s="44" t="s">
        <v>287</v>
      </c>
      <c r="B80" s="44"/>
    </row>
    <row r="81" spans="1:3">
      <c r="A81" s="44" t="s">
        <v>288</v>
      </c>
      <c r="B81" s="44"/>
    </row>
    <row r="82" spans="1:3">
      <c r="A82" s="44" t="s">
        <v>289</v>
      </c>
      <c r="B82" s="44"/>
    </row>
    <row r="83" spans="1:3">
      <c r="A83" s="44" t="s">
        <v>290</v>
      </c>
      <c r="B83" s="44"/>
    </row>
    <row r="84" spans="1:3">
      <c r="A84" s="44" t="s">
        <v>291</v>
      </c>
      <c r="B84" s="44"/>
    </row>
    <row r="85" spans="1:3">
      <c r="A85" s="44" t="s">
        <v>292</v>
      </c>
      <c r="B85" s="44"/>
    </row>
    <row r="86" spans="1:3">
      <c r="A86" s="44" t="s">
        <v>260</v>
      </c>
      <c r="B86" s="44"/>
    </row>
    <row r="89" spans="1:3">
      <c r="A89" s="64" t="s">
        <v>293</v>
      </c>
      <c r="B89" s="64"/>
      <c r="C89" s="58" t="s">
        <v>258</v>
      </c>
    </row>
    <row r="90" spans="1:3" ht="88.5" customHeight="1">
      <c r="A90" s="14" t="s">
        <v>294</v>
      </c>
      <c r="C90" s="62" t="s">
        <v>295</v>
      </c>
    </row>
    <row r="91" spans="1:3" ht="25.5">
      <c r="A91" s="14" t="s">
        <v>296</v>
      </c>
      <c r="C91" s="62" t="s">
        <v>297</v>
      </c>
    </row>
    <row r="92" spans="1:3" ht="25.5">
      <c r="A92" s="14" t="s">
        <v>298</v>
      </c>
      <c r="C92" s="62" t="s">
        <v>299</v>
      </c>
    </row>
    <row r="93" spans="1:3">
      <c r="C93" s="44"/>
    </row>
    <row r="94" spans="1:3">
      <c r="C94" s="44"/>
    </row>
    <row r="96" spans="1:3">
      <c r="A96" s="64" t="s">
        <v>51</v>
      </c>
      <c r="B96" s="64"/>
      <c r="C96" s="58" t="s">
        <v>258</v>
      </c>
    </row>
    <row r="97" spans="1:3" ht="63.75">
      <c r="A97" s="14" t="s">
        <v>102</v>
      </c>
      <c r="C97" s="29" t="s">
        <v>300</v>
      </c>
    </row>
    <row r="98" spans="1:3" ht="76.5">
      <c r="A98" s="14" t="s">
        <v>301</v>
      </c>
      <c r="C98" s="29" t="s">
        <v>302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17CADE-5092-43B2-B113-7A7B92C601DB}"/>
</file>

<file path=customXml/itemProps2.xml><?xml version="1.0" encoding="utf-8"?>
<ds:datastoreItem xmlns:ds="http://schemas.openxmlformats.org/officeDocument/2006/customXml" ds:itemID="{08061390-67B1-454F-A51D-2BA39A5949F0}"/>
</file>

<file path=customXml/itemProps3.xml><?xml version="1.0" encoding="utf-8"?>
<ds:datastoreItem xmlns:ds="http://schemas.openxmlformats.org/officeDocument/2006/customXml" ds:itemID="{F43F8E13-BFB7-4F04-949A-CC463DD692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AEROCIVIL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Rómulo Huillca Sullca</cp:lastModifiedBy>
  <cp:revision/>
  <dcterms:created xsi:type="dcterms:W3CDTF">2003-06-09T20:38:43Z</dcterms:created>
  <dcterms:modified xsi:type="dcterms:W3CDTF">2025-05-19T17:55:24Z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