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codeName="ThisWorkbook"/>
  <mc:AlternateContent xmlns:mc="http://schemas.openxmlformats.org/markup-compatibility/2006">
    <mc:Choice Requires="x15">
      <x15ac:absPath xmlns:x15ac="http://schemas.microsoft.com/office/spreadsheetml/2010/11/ac" url="D:\VUCE 2.0\formatos de reporte de incidencias\"/>
    </mc:Choice>
  </mc:AlternateContent>
  <xr:revisionPtr revIDLastSave="125" documentId="13_ncr:1_{9D58010A-8CDF-43C9-9126-AA4D3D8747AA}" xr6:coauthVersionLast="47" xr6:coauthVersionMax="47" xr10:uidLastSave="{07829A16-BC48-4FB1-9AD3-8BB238C6C03F}"/>
  <bookViews>
    <workbookView xWindow="-98" yWindow="-98" windowWidth="21795" windowHeight="12975" firstSheet="1" activeTab="1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'!$B$43:$AX$50</definedName>
    <definedName name="_xlnm._FilterDatabase" localSheetId="1" hidden="1">'Formato 2.0'!$B$43:$AX$50</definedName>
    <definedName name="_xlnm.Print_Area" localSheetId="0">'Formato 1.0 '!$A$1:$AQ$71</definedName>
    <definedName name="_xlnm.Print_Area" localSheetId="1">'Formato 2.0'!$A$1:$AQ$71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M39" i="5"/>
  <c r="J38" i="6"/>
  <c r="J37" i="6"/>
  <c r="J36" i="6"/>
  <c r="J35" i="6"/>
  <c r="J40" i="6" s="1"/>
  <c r="J38" i="5"/>
  <c r="J37" i="5"/>
  <c r="J36" i="5"/>
  <c r="J35" i="5"/>
  <c r="M35" i="6" l="1"/>
  <c r="M36" i="6"/>
  <c r="M37" i="6"/>
  <c r="M38" i="6"/>
  <c r="J40" i="5"/>
  <c r="M36" i="5" s="1"/>
  <c r="M40" i="6" l="1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<sst xmlns="http://schemas.openxmlformats.org/spreadsheetml/2006/main" count="320" uniqueCount="165">
  <si>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</si>
  <si>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</si>
  <si>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</si>
  <si>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</si>
  <si>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</si>
  <si>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</si>
  <si>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</si>
  <si>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Detallar la descripción del cambio (indicar la versión de la HU que se está elaborando los Casos de prueba</t>
  </si>
  <si>
    <t>Indicar los datos de la persona que elabora/actualiza el PPS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</si>
  <si>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</si>
  <si>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</si>
  <si>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</si>
  <si>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</si>
  <si>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</si>
  <si>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</si>
  <si>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</si>
  <si>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</si>
  <si>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</si>
  <si>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</si>
  <si>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</si>
  <si>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</si>
  <si>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</si>
  <si>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</si>
  <si>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</si>
  <si>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</si>
  <si>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</si>
  <si>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</si>
  <si>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</si>
  <si>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</si>
  <si>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</si>
  <si>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</si>
  <si>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</si>
  <si>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</si>
  <si>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</si>
  <si>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</si>
  <si>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</si>
  <si>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</si>
  <si>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</si>
  <si>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</si>
  <si>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</si>
  <si>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</si>
  <si>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</si>
  <si>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</si>
  <si>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</si>
  <si>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</si>
  <si>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</si>
  <si>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</si>
  <si>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</si>
  <si>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</si>
  <si>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</si>
  <si>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</si>
  <si>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</si>
  <si>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</si>
  <si>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</si>
  <si>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</si>
  <si>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</si>
  <si>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</si>
  <si>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</si>
  <si>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</si>
  <si>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</si>
  <si>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</si>
  <si>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</si>
  <si>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</si>
  <si>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</si>
  <si>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</si>
  <si>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</si>
  <si>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</si>
  <si>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</si>
  <si>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</si>
  <si>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</si>
  <si>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</si>
  <si>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</si>
  <si>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</si>
  <si>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</si>
  <si>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</si>
  <si>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</si>
  <si>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</si>
  <si>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</si>
  <si>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</si>
  <si>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</si>
  <si>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</si>
  <si>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</si>
  <si>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</si>
  <si>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</si>
  <si>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</si>
  <si>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</si>
  <si>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</si>
  <si>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2.0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</si>
  <si>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</si>
  <si>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</si>
  <si>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</si>
  <si>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</si>
  <si>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</si>
  <si>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</si>
  <si>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</si>
  <si>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</si>
  <si>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</si>
  <si>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</si>
  <si>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</si>
  <si>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</si>
  <si>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</si>
  <si>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</si>
  <si>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</si>
  <si>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</si>
  <si>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</si>
  <si>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</si>
  <si>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</si>
  <si>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</si>
  <si>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</si>
  <si>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</si>
  <si>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</si>
  <si>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</si>
  <si>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</si>
  <si>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</si>
  <si>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</si>
  <si>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</si>
  <si>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</si>
  <si>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</si>
  <si>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</si>
  <si>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</si>
  <si>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</si>
  <si>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</si>
  <si>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</si>
  <si>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</si>
  <si>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</si>
  <si>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</si>
  <si>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</si>
  <si>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</si>
  <si>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</si>
  <si>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Indica que el caso de prueba se ejecutó con éxito y el resultado obtenido cumple con los criterios de aceptación establecidos</t>
  </si>
  <si>
    <t>NO CONFORME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</si>
  <si>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</si>
  <si>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</si>
  <si>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</si>
  <si>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t>PENDIENTE</t>
  </si>
  <si>
    <r>
      <rPr>
        <sz val="10"/>
        <color rgb="FF000000"/>
        <rFont val="Arial"/>
      </rPr>
      <t>Refleja que el caso de prueba aún no ha sido ejecutado y está en espera de ser procesado</t>
    </r>
    <r>
      <rPr>
        <b/>
        <sz val="10"/>
        <color rgb="FFFF0000"/>
        <rFont val="Arial"/>
      </rPr>
      <t xml:space="preserve"> (todos los casos deben iniciar con este estado)</t>
    </r>
  </si>
  <si>
    <t>BLOQUEADO</t>
  </si>
  <si>
    <r>
      <rPr>
        <sz val="10"/>
        <color rgb="FF000000"/>
        <rFont val="Arial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</rPr>
      <t>(colocar el motivo del bloqueo)</t>
    </r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</si>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</sst>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18" fillId="0" borderId="0" xfId="0" applyFont="1"/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81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152400</xdr:rowOff>
    </xdr:from>
    <xdr:to>
      <xdr:col>18</xdr:col>
      <xdr:colOff>95250</xdr:colOff>
      <xdr:row>76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76</xdr:row>
      <xdr:rowOff>38100</xdr:rowOff>
    </xdr:from>
    <xdr:to>
      <xdr:col>17</xdr:col>
      <xdr:colOff>200025</xdr:colOff>
      <xdr:row>76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54</xdr:row>
      <xdr:rowOff>38100</xdr:rowOff>
    </xdr:from>
    <xdr:to>
      <xdr:col>41</xdr:col>
      <xdr:colOff>209550</xdr:colOff>
      <xdr:row>69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76</xdr:row>
      <xdr:rowOff>9525</xdr:rowOff>
    </xdr:from>
    <xdr:to>
      <xdr:col>46</xdr:col>
      <xdr:colOff>0</xdr:colOff>
      <xdr:row>79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77</xdr:row>
      <xdr:rowOff>866</xdr:rowOff>
    </xdr:from>
    <xdr:to>
      <xdr:col>46</xdr:col>
      <xdr:colOff>0</xdr:colOff>
      <xdr:row>78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81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152400</xdr:rowOff>
    </xdr:from>
    <xdr:to>
      <xdr:col>18</xdr:col>
      <xdr:colOff>95250</xdr:colOff>
      <xdr:row>76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76</xdr:row>
      <xdr:rowOff>38100</xdr:rowOff>
    </xdr:from>
    <xdr:to>
      <xdr:col>17</xdr:col>
      <xdr:colOff>200025</xdr:colOff>
      <xdr:row>76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54</xdr:row>
      <xdr:rowOff>38100</xdr:rowOff>
    </xdr:from>
    <xdr:to>
      <xdr:col>41</xdr:col>
      <xdr:colOff>209550</xdr:colOff>
      <xdr:row>69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76</xdr:row>
      <xdr:rowOff>9525</xdr:rowOff>
    </xdr:from>
    <xdr:to>
      <xdr:col>46</xdr:col>
      <xdr:colOff>0</xdr:colOff>
      <xdr:row>79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77</xdr:row>
      <xdr:rowOff>866</xdr:rowOff>
    </xdr:from>
    <xdr:to>
      <xdr:col>46</xdr:col>
      <xdr:colOff>0</xdr:colOff>
      <xdr:row>78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X79"/>
  <sheetViews>
    <sheetView topLeftCell="A23" zoomScale="55" zoomScaleNormal="55" workbookViewId="0">
      <selection activeCell="B39" sqref="B39:O39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157" t="s">
        <v>0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38"/>
      <c r="AS3" s="38"/>
    </row>
    <row r="4" spans="1:45" ht="12.75" customHeight="1"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38"/>
      <c r="AS4" s="38"/>
    </row>
    <row r="5" spans="1:45" ht="11.25" customHeight="1"/>
    <row r="6" spans="1:45" ht="6.75" customHeight="1"/>
    <row r="7" spans="1:45" ht="15" customHeight="1">
      <c r="I7" s="158" t="s">
        <v>1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40"/>
      <c r="AS7" s="40"/>
    </row>
    <row r="8" spans="1:45" ht="15" customHeight="1">
      <c r="I8" s="159" t="s">
        <v>2</v>
      </c>
      <c r="J8" s="160"/>
      <c r="K8" s="159" t="s">
        <v>3</v>
      </c>
      <c r="L8" s="160"/>
      <c r="M8" s="159" t="s">
        <v>4</v>
      </c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0"/>
      <c r="AH8" s="159" t="s">
        <v>5</v>
      </c>
      <c r="AI8" s="161"/>
      <c r="AJ8" s="161"/>
      <c r="AK8" s="161"/>
      <c r="AL8" s="161"/>
      <c r="AM8" s="161"/>
      <c r="AN8" s="161"/>
      <c r="AO8" s="161"/>
      <c r="AP8" s="161"/>
      <c r="AQ8" s="160"/>
      <c r="AR8" s="40"/>
      <c r="AS8" s="40"/>
    </row>
    <row r="9" spans="1:45" ht="15" customHeight="1">
      <c r="I9" s="168">
        <v>45292</v>
      </c>
      <c r="J9" s="169"/>
      <c r="K9" s="170" t="s">
        <v>6</v>
      </c>
      <c r="L9" s="171"/>
      <c r="M9" s="172" t="s">
        <v>7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4"/>
      <c r="AH9" s="172" t="s">
        <v>8</v>
      </c>
      <c r="AI9" s="173"/>
      <c r="AJ9" s="173"/>
      <c r="AK9" s="173"/>
      <c r="AL9" s="173"/>
      <c r="AM9" s="173"/>
      <c r="AN9" s="173"/>
      <c r="AO9" s="173"/>
      <c r="AP9" s="173"/>
      <c r="AQ9" s="174"/>
      <c r="AR9" s="40"/>
      <c r="AS9" s="40"/>
    </row>
    <row r="10" spans="1:45" ht="15" customHeight="1">
      <c r="I10" s="109"/>
      <c r="J10" s="110"/>
      <c r="K10" s="111"/>
      <c r="L10" s="112"/>
      <c r="M10" s="113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5"/>
      <c r="AH10" s="113"/>
      <c r="AI10" s="114"/>
      <c r="AJ10" s="114"/>
      <c r="AK10" s="114"/>
      <c r="AL10" s="114"/>
      <c r="AM10" s="114"/>
      <c r="AN10" s="114"/>
      <c r="AO10" s="114"/>
      <c r="AP10" s="114"/>
      <c r="AQ10" s="115"/>
      <c r="AR10" s="40"/>
      <c r="AS10" s="40"/>
    </row>
    <row r="11" spans="1:45" ht="15" customHeight="1">
      <c r="I11" s="109"/>
      <c r="J11" s="110"/>
      <c r="K11" s="111"/>
      <c r="L11" s="112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5"/>
      <c r="AH11" s="113"/>
      <c r="AI11" s="114"/>
      <c r="AJ11" s="114"/>
      <c r="AK11" s="114"/>
      <c r="AL11" s="114"/>
      <c r="AM11" s="114"/>
      <c r="AN11" s="114"/>
      <c r="AO11" s="114"/>
      <c r="AP11" s="114"/>
      <c r="AQ11" s="115"/>
      <c r="AR11" s="41"/>
      <c r="AS11" s="41"/>
    </row>
    <row r="12" spans="1:45" ht="15" customHeight="1">
      <c r="I12" s="109"/>
      <c r="J12" s="110"/>
      <c r="K12" s="111"/>
      <c r="L12" s="112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13"/>
      <c r="AI12" s="114"/>
      <c r="AJ12" s="114"/>
      <c r="AK12" s="114"/>
      <c r="AL12" s="114"/>
      <c r="AM12" s="114"/>
      <c r="AN12" s="114"/>
      <c r="AO12" s="114"/>
      <c r="AP12" s="114"/>
      <c r="AQ12" s="115"/>
      <c r="AR12" s="41"/>
      <c r="AS12" s="16"/>
    </row>
    <row r="13" spans="1:45" ht="15" customHeight="1">
      <c r="I13" s="109"/>
      <c r="J13" s="110"/>
      <c r="K13" s="111"/>
      <c r="L13" s="112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13"/>
      <c r="AI13" s="114"/>
      <c r="AJ13" s="114"/>
      <c r="AK13" s="114"/>
      <c r="AL13" s="114"/>
      <c r="AM13" s="114"/>
      <c r="AN13" s="114"/>
      <c r="AO13" s="114"/>
      <c r="AP13" s="114"/>
      <c r="AQ13" s="115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16" t="s">
        <v>10</v>
      </c>
      <c r="C16" s="117"/>
      <c r="D16" s="117"/>
      <c r="E16" s="117"/>
      <c r="F16" s="117"/>
      <c r="G16" s="117"/>
      <c r="H16" s="117"/>
      <c r="I16" s="118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1"/>
      <c r="AR16" s="41"/>
      <c r="AS16" s="41"/>
    </row>
    <row r="17" spans="1:45">
      <c r="A17" s="15"/>
      <c r="B17" s="116" t="s">
        <v>11</v>
      </c>
      <c r="C17" s="117"/>
      <c r="D17" s="117"/>
      <c r="E17" s="117"/>
      <c r="F17" s="117"/>
      <c r="G17" s="117"/>
      <c r="H17" s="117"/>
      <c r="I17" s="118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3"/>
      <c r="AR17" s="45"/>
      <c r="AS17" s="45"/>
    </row>
    <row r="18" spans="1:45" ht="16.5" customHeight="1">
      <c r="A18" s="15"/>
      <c r="B18" s="162" t="s">
        <v>12</v>
      </c>
      <c r="C18" s="163"/>
      <c r="D18" s="163"/>
      <c r="E18" s="163"/>
      <c r="F18" s="163"/>
      <c r="G18" s="163"/>
      <c r="H18" s="163"/>
      <c r="I18" s="164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7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25" t="s">
        <v>14</v>
      </c>
      <c r="C23" s="126"/>
      <c r="D23" s="126"/>
      <c r="E23" s="126"/>
      <c r="F23" s="126"/>
      <c r="G23" s="127"/>
      <c r="H23" s="128" t="s">
        <v>15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30"/>
    </row>
    <row r="24" spans="1:45">
      <c r="B24" s="122" t="s">
        <v>16</v>
      </c>
      <c r="C24" s="123"/>
      <c r="D24" s="123"/>
      <c r="E24" s="123"/>
      <c r="F24" s="123"/>
      <c r="G24" s="124"/>
      <c r="H24" s="134" t="s">
        <v>17</v>
      </c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6"/>
    </row>
    <row r="25" spans="1:45">
      <c r="B25" s="122" t="s">
        <v>18</v>
      </c>
      <c r="C25" s="123"/>
      <c r="D25" s="123"/>
      <c r="E25" s="123"/>
      <c r="F25" s="123"/>
      <c r="G25" s="124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6"/>
    </row>
    <row r="26" spans="1:45">
      <c r="B26" s="122" t="s">
        <v>19</v>
      </c>
      <c r="C26" s="123"/>
      <c r="D26" s="123"/>
      <c r="E26" s="123"/>
      <c r="F26" s="123"/>
      <c r="G26" s="124"/>
      <c r="H26" s="134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6"/>
    </row>
    <row r="27" spans="1:45">
      <c r="B27" s="151" t="s">
        <v>20</v>
      </c>
      <c r="C27" s="152"/>
      <c r="D27" s="152"/>
      <c r="E27" s="152"/>
      <c r="F27" s="152"/>
      <c r="G27" s="153"/>
      <c r="H27" s="134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6"/>
    </row>
    <row r="28" spans="1:45">
      <c r="B28" s="137" t="s">
        <v>21</v>
      </c>
      <c r="C28" s="138"/>
      <c r="D28" s="138"/>
      <c r="E28" s="138"/>
      <c r="F28" s="138"/>
      <c r="G28" s="139"/>
      <c r="H28" s="140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2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49" t="s">
        <v>29</v>
      </c>
      <c r="AG30" s="149"/>
      <c r="AH30" s="150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43" t="s">
        <v>31</v>
      </c>
      <c r="C34" s="144"/>
      <c r="D34" s="144"/>
      <c r="E34" s="144"/>
      <c r="F34" s="144"/>
      <c r="G34" s="144"/>
      <c r="H34" s="144"/>
      <c r="I34" s="145"/>
      <c r="J34" s="106" t="s">
        <v>32</v>
      </c>
      <c r="K34" s="107"/>
      <c r="L34" s="108"/>
      <c r="M34" s="146" t="s">
        <v>33</v>
      </c>
      <c r="N34" s="147"/>
      <c r="O34" s="14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54" t="s">
        <v>34</v>
      </c>
      <c r="C35" s="155"/>
      <c r="D35" s="155"/>
      <c r="E35" s="155"/>
      <c r="F35" s="155"/>
      <c r="G35" s="155"/>
      <c r="H35" s="155"/>
      <c r="I35" s="156"/>
      <c r="J35" s="93">
        <f>COUNTIF($AX:$AX,"CONFORME")</f>
        <v>0</v>
      </c>
      <c r="K35" s="94"/>
      <c r="L35" s="95"/>
      <c r="M35" s="96" t="e">
        <f>ROUND((J35/$J$40)*100,0)</f>
        <v>#DIV/0!</v>
      </c>
      <c r="N35" s="97"/>
      <c r="O35" s="9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03" t="s">
        <v>35</v>
      </c>
      <c r="C36" s="104"/>
      <c r="D36" s="104"/>
      <c r="E36" s="104"/>
      <c r="F36" s="104"/>
      <c r="G36" s="104"/>
      <c r="H36" s="104"/>
      <c r="I36" s="105"/>
      <c r="J36" s="93">
        <f>COUNTIF($AX:$AX,"NO CONFORME")</f>
        <v>0</v>
      </c>
      <c r="K36" s="94"/>
      <c r="L36" s="95"/>
      <c r="M36" s="96" t="e">
        <f t="shared" ref="M36:M40" si="0">ROUND((J36/$J$40)*100,0)</f>
        <v>#DIV/0!</v>
      </c>
      <c r="N36" s="97"/>
      <c r="O36" s="9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03" t="s">
        <v>36</v>
      </c>
      <c r="C37" s="104"/>
      <c r="D37" s="104"/>
      <c r="E37" s="104"/>
      <c r="F37" s="104"/>
      <c r="G37" s="104"/>
      <c r="H37" s="104"/>
      <c r="I37" s="105"/>
      <c r="J37" s="93">
        <f>COUNTIF($AX:$AX,"NO APLICA")</f>
        <v>0</v>
      </c>
      <c r="K37" s="94"/>
      <c r="L37" s="95"/>
      <c r="M37" s="96" t="e">
        <f t="shared" si="0"/>
        <v>#DIV/0!</v>
      </c>
      <c r="N37" s="97"/>
      <c r="O37" s="9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00" t="s">
        <v>37</v>
      </c>
      <c r="C38" s="101"/>
      <c r="D38" s="101"/>
      <c r="E38" s="101"/>
      <c r="F38" s="101"/>
      <c r="G38" s="101"/>
      <c r="H38" s="101"/>
      <c r="I38" s="102"/>
      <c r="J38" s="93">
        <f>COUNTIF($AX:$AX,"PENDIENTE")</f>
        <v>0</v>
      </c>
      <c r="K38" s="94"/>
      <c r="L38" s="95"/>
      <c r="M38" s="96" t="e">
        <f t="shared" si="0"/>
        <v>#DIV/0!</v>
      </c>
      <c r="N38" s="97"/>
      <c r="O38" s="9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00" t="s">
        <v>38</v>
      </c>
      <c r="C39" s="101"/>
      <c r="D39" s="101"/>
      <c r="E39" s="101"/>
      <c r="F39" s="101"/>
      <c r="G39" s="101"/>
      <c r="H39" s="101"/>
      <c r="I39" s="102"/>
      <c r="J39" s="93">
        <f>COUNTIF($AX:$AX,"BLOQUEADO")</f>
        <v>0</v>
      </c>
      <c r="K39" s="94"/>
      <c r="L39" s="95"/>
      <c r="M39" s="96" t="e">
        <f t="shared" ref="M39" si="1">ROUND((J39/$J$40)*100,0)</f>
        <v>#DIV/0!</v>
      </c>
      <c r="N39" s="97"/>
      <c r="O39" s="9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>
      <c r="A40" s="15"/>
      <c r="B40" s="79" t="s">
        <v>39</v>
      </c>
      <c r="C40" s="80"/>
      <c r="D40" s="80"/>
      <c r="E40" s="80"/>
      <c r="F40" s="80"/>
      <c r="G40" s="80"/>
      <c r="H40" s="80"/>
      <c r="I40" s="81"/>
      <c r="J40" s="106">
        <f>SUM(J35:L38)</f>
        <v>0</v>
      </c>
      <c r="K40" s="107"/>
      <c r="L40" s="108"/>
      <c r="M40" s="96" t="e">
        <f t="shared" si="0"/>
        <v>#DIV/0!</v>
      </c>
      <c r="N40" s="97"/>
      <c r="O40" s="9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>
      <c r="B43" s="20" t="s">
        <v>40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>
      <c r="B44" s="91" t="s">
        <v>41</v>
      </c>
      <c r="C44" s="92"/>
      <c r="D44" s="90" t="s">
        <v>42</v>
      </c>
      <c r="E44" s="92"/>
      <c r="F44" s="90" t="s">
        <v>43</v>
      </c>
      <c r="G44" s="92"/>
      <c r="H44" s="90" t="s">
        <v>44</v>
      </c>
      <c r="I44" s="90"/>
      <c r="J44" s="90" t="s">
        <v>45</v>
      </c>
      <c r="K44" s="90"/>
      <c r="L44" s="90"/>
      <c r="M44" s="90" t="s">
        <v>46</v>
      </c>
      <c r="N44" s="90"/>
      <c r="O44" s="90"/>
      <c r="P44" s="90" t="s">
        <v>47</v>
      </c>
      <c r="Q44" s="90"/>
      <c r="R44" s="90"/>
      <c r="S44" s="90" t="s">
        <v>48</v>
      </c>
      <c r="T44" s="90"/>
      <c r="U44" s="90" t="s">
        <v>49</v>
      </c>
      <c r="V44" s="90"/>
      <c r="W44" s="90"/>
      <c r="X44" s="90"/>
      <c r="Y44" s="90"/>
      <c r="Z44" s="90"/>
      <c r="AA44" s="90" t="s">
        <v>50</v>
      </c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39" t="s">
        <v>51</v>
      </c>
      <c r="AS44" s="39" t="s">
        <v>52</v>
      </c>
      <c r="AT44" s="39" t="s">
        <v>53</v>
      </c>
      <c r="AU44" s="39" t="s">
        <v>54</v>
      </c>
      <c r="AV44" s="39" t="s">
        <v>55</v>
      </c>
      <c r="AW44" s="39" t="s">
        <v>56</v>
      </c>
      <c r="AX44" s="39" t="s">
        <v>57</v>
      </c>
    </row>
    <row r="45" spans="1:50" ht="203.65" customHeight="1">
      <c r="B45" s="82"/>
      <c r="C45" s="77"/>
      <c r="D45" s="78"/>
      <c r="E45" s="77"/>
      <c r="F45" s="78"/>
      <c r="G45" s="77"/>
      <c r="H45" s="78"/>
      <c r="I45" s="77"/>
      <c r="J45" s="7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83"/>
      <c r="V45" s="84"/>
      <c r="W45" s="84"/>
      <c r="X45" s="84"/>
      <c r="Y45" s="84"/>
      <c r="Z45" s="85"/>
      <c r="AA45" s="99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43"/>
      <c r="AS45" s="43"/>
      <c r="AT45" s="54"/>
      <c r="AU45" s="53"/>
      <c r="AV45" s="46"/>
      <c r="AW45" s="49"/>
      <c r="AX45" s="47"/>
    </row>
    <row r="46" spans="1:50" ht="165" customHeight="1">
      <c r="B46" s="82"/>
      <c r="C46" s="77"/>
      <c r="D46" s="78"/>
      <c r="E46" s="77"/>
      <c r="F46" s="78"/>
      <c r="G46" s="77"/>
      <c r="H46" s="78"/>
      <c r="I46" s="77"/>
      <c r="J46" s="7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83"/>
      <c r="V46" s="84"/>
      <c r="W46" s="84"/>
      <c r="X46" s="84"/>
      <c r="Y46" s="84"/>
      <c r="Z46" s="85"/>
      <c r="AA46" s="86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43"/>
      <c r="AS46" s="43"/>
      <c r="AT46" s="48"/>
      <c r="AU46" s="47"/>
      <c r="AV46" s="46"/>
      <c r="AW46" s="49"/>
      <c r="AX46" s="47"/>
    </row>
    <row r="47" spans="1:50" ht="168.4" customHeight="1">
      <c r="B47" s="82"/>
      <c r="C47" s="77"/>
      <c r="D47" s="78"/>
      <c r="E47" s="77"/>
      <c r="F47" s="78"/>
      <c r="G47" s="77"/>
      <c r="H47" s="78"/>
      <c r="I47" s="77"/>
      <c r="J47" s="78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83"/>
      <c r="V47" s="84"/>
      <c r="W47" s="84"/>
      <c r="X47" s="84"/>
      <c r="Y47" s="84"/>
      <c r="Z47" s="85"/>
      <c r="AA47" s="86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43"/>
      <c r="AS47" s="43"/>
      <c r="AT47" s="48"/>
      <c r="AU47" s="47"/>
      <c r="AV47" s="46"/>
      <c r="AW47" s="49"/>
      <c r="AX47" s="47"/>
    </row>
    <row r="48" spans="1:50" ht="183.4" customHeight="1">
      <c r="B48" s="82"/>
      <c r="C48" s="77"/>
      <c r="D48" s="78"/>
      <c r="E48" s="77"/>
      <c r="F48" s="78"/>
      <c r="G48" s="77"/>
      <c r="H48" s="78"/>
      <c r="I48" s="77"/>
      <c r="J48" s="78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83"/>
      <c r="V48" s="84"/>
      <c r="W48" s="84"/>
      <c r="X48" s="84"/>
      <c r="Y48" s="84"/>
      <c r="Z48" s="85"/>
      <c r="AA48" s="86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43"/>
      <c r="AS48" s="43"/>
      <c r="AT48" s="48"/>
      <c r="AU48" s="47"/>
      <c r="AV48" s="46"/>
      <c r="AW48" s="46"/>
      <c r="AX48" s="47"/>
    </row>
    <row r="49" spans="2:50" ht="118.5" customHeight="1">
      <c r="B49" s="82"/>
      <c r="C49" s="77"/>
      <c r="D49" s="78"/>
      <c r="E49" s="77"/>
      <c r="F49" s="78"/>
      <c r="G49" s="77"/>
      <c r="H49" s="78"/>
      <c r="I49" s="77"/>
      <c r="J49" s="78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83"/>
      <c r="V49" s="84"/>
      <c r="W49" s="84"/>
      <c r="X49" s="84"/>
      <c r="Y49" s="84"/>
      <c r="Z49" s="85"/>
      <c r="AA49" s="86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43"/>
      <c r="AS49" s="43"/>
      <c r="AT49" s="48"/>
      <c r="AU49" s="47"/>
      <c r="AV49" s="50"/>
      <c r="AW49" s="46"/>
      <c r="AX49" s="47"/>
    </row>
    <row r="50" spans="2:50" ht="159" customHeight="1">
      <c r="B50" s="82"/>
      <c r="C50" s="77"/>
      <c r="D50" s="78"/>
      <c r="E50" s="77"/>
      <c r="F50" s="78"/>
      <c r="G50" s="77"/>
      <c r="H50" s="78"/>
      <c r="I50" s="77"/>
      <c r="J50" s="78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83"/>
      <c r="V50" s="84"/>
      <c r="W50" s="84"/>
      <c r="X50" s="84"/>
      <c r="Y50" s="84"/>
      <c r="Z50" s="85"/>
      <c r="AA50" s="86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43"/>
      <c r="AS50" s="43"/>
      <c r="AT50" s="48"/>
      <c r="AU50" s="47"/>
      <c r="AV50" s="46"/>
      <c r="AW50" s="49"/>
      <c r="AX50" s="47"/>
    </row>
    <row r="51" spans="2:50" ht="165" customHeight="1">
      <c r="B51" s="82"/>
      <c r="C51" s="77"/>
      <c r="D51" s="78"/>
      <c r="E51" s="77"/>
      <c r="F51" s="78"/>
      <c r="G51" s="77"/>
      <c r="H51" s="78"/>
      <c r="I51" s="77"/>
      <c r="J51" s="78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83"/>
      <c r="V51" s="84"/>
      <c r="W51" s="84"/>
      <c r="X51" s="84"/>
      <c r="Y51" s="84"/>
      <c r="Z51" s="85"/>
      <c r="AA51" s="86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43"/>
      <c r="AS51" s="43"/>
      <c r="AT51" s="48"/>
      <c r="AU51" s="47"/>
      <c r="AV51" s="46"/>
      <c r="AW51" s="49"/>
      <c r="AX51" s="47"/>
    </row>
    <row r="52" spans="2:50" ht="124.9" customHeight="1">
      <c r="B52" s="82"/>
      <c r="C52" s="77"/>
      <c r="D52" s="78"/>
      <c r="E52" s="77"/>
      <c r="F52" s="78"/>
      <c r="G52" s="77"/>
      <c r="H52" s="78"/>
      <c r="I52" s="77"/>
      <c r="J52" s="78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83"/>
      <c r="V52" s="84"/>
      <c r="W52" s="84"/>
      <c r="X52" s="84"/>
      <c r="Y52" s="84"/>
      <c r="Z52" s="85"/>
      <c r="AA52" s="86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43"/>
      <c r="AS52" s="43"/>
      <c r="AT52" s="48"/>
      <c r="AU52" s="47"/>
      <c r="AV52" s="46"/>
      <c r="AW52" s="49"/>
      <c r="AX52" s="47"/>
    </row>
    <row r="53" spans="2:50" ht="101.45" customHeight="1">
      <c r="B53" s="23"/>
      <c r="C53" s="24"/>
      <c r="D53" s="24"/>
      <c r="E53" s="24"/>
      <c r="F53" s="23"/>
      <c r="G53" s="24"/>
      <c r="H53" s="27"/>
      <c r="I53" s="34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4"/>
      <c r="AS53" s="24"/>
      <c r="AT53" s="25"/>
      <c r="AU53" s="27"/>
      <c r="AV53" s="25"/>
      <c r="AW53" s="25"/>
      <c r="AX53" s="27"/>
    </row>
    <row r="55" spans="2:50">
      <c r="C55" s="3"/>
      <c r="D55" s="3"/>
      <c r="E55" s="3"/>
      <c r="F55" s="3"/>
      <c r="G55" s="3"/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6" t="s">
        <v>58</v>
      </c>
      <c r="D56" s="6"/>
      <c r="E56" s="6"/>
      <c r="G56" s="8" t="s">
        <v>59</v>
      </c>
      <c r="H56" s="30"/>
      <c r="I56" s="30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28">
        <v>1</v>
      </c>
      <c r="D57" s="28"/>
      <c r="E57" s="28"/>
      <c r="F57" s="8" t="s">
        <v>60</v>
      </c>
      <c r="G57" s="3"/>
      <c r="H57" s="30"/>
      <c r="I57" s="30"/>
      <c r="J57" s="3"/>
      <c r="K57" s="3"/>
      <c r="L57" s="3">
        <v>4</v>
      </c>
      <c r="M57" s="8" t="s">
        <v>61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28">
        <v>2</v>
      </c>
      <c r="D58" s="28"/>
      <c r="E58" s="28"/>
      <c r="F58" s="8" t="s">
        <v>62</v>
      </c>
      <c r="G58" s="3"/>
      <c r="H58" s="30"/>
      <c r="I58" s="30"/>
      <c r="J58" s="3"/>
      <c r="K58" s="3"/>
      <c r="L58" s="3">
        <v>5</v>
      </c>
      <c r="M58" s="8" t="s">
        <v>21</v>
      </c>
      <c r="N58" s="3"/>
      <c r="O58" s="3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16">
        <v>3</v>
      </c>
      <c r="D59" s="16"/>
      <c r="E59" s="16"/>
      <c r="F59" s="8" t="s">
        <v>63</v>
      </c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>
      <c r="C60" s="16"/>
      <c r="D60" s="16"/>
      <c r="E60" s="16"/>
      <c r="F60" s="8"/>
      <c r="G60" s="3"/>
      <c r="H60" s="30"/>
      <c r="I60" s="30"/>
      <c r="J60" s="3"/>
      <c r="K60" s="3"/>
      <c r="L60" s="3"/>
      <c r="M60" s="8"/>
      <c r="N60" s="3"/>
      <c r="O60" s="8"/>
      <c r="P60" s="3"/>
      <c r="Q60" s="3"/>
      <c r="R60" s="3"/>
      <c r="S60" s="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2:50">
      <c r="C61" s="6" t="s">
        <v>64</v>
      </c>
      <c r="D61" s="6"/>
      <c r="E61" s="6"/>
      <c r="F61" s="8"/>
      <c r="G61" s="8" t="s">
        <v>59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28">
        <v>1</v>
      </c>
      <c r="D62" s="28"/>
      <c r="E62" s="28"/>
      <c r="F62" s="8" t="s">
        <v>65</v>
      </c>
      <c r="G62" s="8"/>
      <c r="L62" s="3">
        <v>4</v>
      </c>
      <c r="M62" s="8" t="s">
        <v>21</v>
      </c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28">
        <v>2</v>
      </c>
      <c r="D63" s="28"/>
      <c r="E63" s="28"/>
      <c r="F63" s="8" t="s">
        <v>66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16">
        <v>3</v>
      </c>
      <c r="D64" s="16"/>
      <c r="E64" s="16"/>
      <c r="F64" s="8" t="s">
        <v>67</v>
      </c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16"/>
      <c r="D65" s="16"/>
      <c r="E65" s="16"/>
      <c r="F65" s="8"/>
      <c r="G65" s="8"/>
      <c r="L65" s="3"/>
      <c r="M65" s="8"/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16"/>
      <c r="AE65" s="3"/>
      <c r="AF65" s="8"/>
      <c r="AG65" s="3"/>
      <c r="AH65" s="5"/>
      <c r="AI65" s="5"/>
      <c r="AJ65" s="5"/>
      <c r="AK65" s="5"/>
      <c r="AL65" s="8"/>
      <c r="AM65" s="5"/>
      <c r="AN65" s="5"/>
      <c r="AO65" s="5"/>
      <c r="AP65" s="5"/>
    </row>
    <row r="66" spans="2:45">
      <c r="C66" s="6" t="s">
        <v>68</v>
      </c>
      <c r="D66" s="6"/>
      <c r="E66" s="6"/>
      <c r="F66" s="8"/>
      <c r="G66" s="8" t="s">
        <v>59</v>
      </c>
      <c r="O66" s="8"/>
      <c r="P66" s="3"/>
      <c r="Q66" s="3"/>
      <c r="S66" s="16"/>
      <c r="T66" s="3"/>
      <c r="U66" s="8"/>
      <c r="V66" s="8"/>
      <c r="W66" s="8"/>
      <c r="X66" s="8"/>
      <c r="Y66" s="8"/>
      <c r="Z66" s="8"/>
      <c r="AA66" s="8"/>
      <c r="AB66" s="3"/>
      <c r="AC66" s="8"/>
      <c r="AD66" s="5"/>
      <c r="AF66" s="8"/>
      <c r="AG66" s="5"/>
      <c r="AH66" s="5"/>
      <c r="AI66" s="5"/>
      <c r="AJ66" s="5"/>
      <c r="AK66" s="5"/>
      <c r="AL66" s="8"/>
      <c r="AM66" s="5"/>
      <c r="AN66" s="5"/>
      <c r="AO66" s="5"/>
      <c r="AP66" s="5"/>
    </row>
    <row r="67" spans="2:45">
      <c r="C67" s="28">
        <v>1</v>
      </c>
      <c r="D67" s="28"/>
      <c r="E67" s="28"/>
      <c r="F67" s="8" t="s">
        <v>69</v>
      </c>
      <c r="G67" s="3"/>
      <c r="H67" s="30"/>
      <c r="I67" s="30"/>
      <c r="J67" s="3"/>
      <c r="K67" s="3"/>
      <c r="L67" s="3">
        <v>4</v>
      </c>
      <c r="M67" s="8" t="s">
        <v>70</v>
      </c>
      <c r="N67" s="3"/>
      <c r="O67" s="3"/>
      <c r="P67" s="3"/>
      <c r="Q67" s="3"/>
      <c r="S67" s="3">
        <v>7</v>
      </c>
      <c r="T67" s="8" t="s">
        <v>71</v>
      </c>
      <c r="U67" s="5"/>
      <c r="V67" s="5"/>
      <c r="W67" s="5"/>
      <c r="X67" s="5"/>
      <c r="Y67" s="5"/>
      <c r="Z67" s="5"/>
      <c r="AA67" s="5"/>
      <c r="AB67" s="5"/>
      <c r="AC67" s="5"/>
      <c r="AE67" s="3">
        <v>10</v>
      </c>
      <c r="AF67" s="8" t="s">
        <v>21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>
      <c r="C68" s="28">
        <v>2</v>
      </c>
      <c r="D68" s="28"/>
      <c r="E68" s="28"/>
      <c r="F68" s="8" t="s">
        <v>72</v>
      </c>
      <c r="G68" s="3"/>
      <c r="H68" s="30"/>
      <c r="I68" s="30"/>
      <c r="J68" s="3"/>
      <c r="K68" s="3"/>
      <c r="L68" s="3">
        <v>5</v>
      </c>
      <c r="M68" s="8" t="s">
        <v>73</v>
      </c>
      <c r="N68" s="3"/>
      <c r="O68" s="3"/>
      <c r="P68" s="3"/>
      <c r="Q68" s="3"/>
      <c r="S68" s="3">
        <v>8</v>
      </c>
      <c r="T68" s="8" t="s">
        <v>74</v>
      </c>
      <c r="U68" s="5"/>
      <c r="V68" s="5"/>
      <c r="W68" s="5"/>
      <c r="X68" s="5"/>
      <c r="Y68" s="5"/>
      <c r="Z68" s="5"/>
      <c r="AA68" s="5"/>
      <c r="AB68" s="5"/>
      <c r="AC68" s="5"/>
      <c r="AE68" s="3"/>
      <c r="AF68" s="8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12.75" customHeight="1">
      <c r="C69" s="16">
        <v>3</v>
      </c>
      <c r="D69" s="16"/>
      <c r="E69" s="16"/>
      <c r="F69" s="8" t="s">
        <v>75</v>
      </c>
      <c r="G69" s="3"/>
      <c r="H69" s="30"/>
      <c r="I69" s="30"/>
      <c r="J69" s="3"/>
      <c r="K69" s="3"/>
      <c r="L69" s="3">
        <v>6</v>
      </c>
      <c r="M69" s="8" t="s">
        <v>76</v>
      </c>
      <c r="N69" s="3"/>
      <c r="O69" s="8"/>
      <c r="P69" s="3"/>
      <c r="Q69" s="3"/>
      <c r="S69" s="3">
        <v>9</v>
      </c>
      <c r="T69" s="8" t="s">
        <v>77</v>
      </c>
      <c r="U69" s="5"/>
      <c r="V69" s="5"/>
      <c r="W69" s="5"/>
      <c r="X69" s="5"/>
      <c r="Y69" s="5"/>
      <c r="Z69" s="5"/>
      <c r="AA69" s="5"/>
      <c r="AB69" s="5"/>
      <c r="AC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2:45" ht="9.75" customHeight="1">
      <c r="C70" s="16"/>
      <c r="D70" s="16"/>
      <c r="E70" s="16"/>
      <c r="F70" s="8"/>
      <c r="G70" s="3"/>
      <c r="H70" s="30"/>
      <c r="I70" s="30"/>
      <c r="J70" s="3"/>
      <c r="K70" s="3"/>
      <c r="L70" s="3"/>
      <c r="M70" s="8"/>
      <c r="N70" s="3"/>
      <c r="O70" s="8"/>
      <c r="P70" s="3"/>
      <c r="Q70" s="3"/>
      <c r="R70" s="3"/>
      <c r="S70" s="3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3" spans="2:45">
      <c r="B73" s="7" t="s">
        <v>78</v>
      </c>
      <c r="C73" s="5"/>
      <c r="D73" s="5"/>
      <c r="E73" s="5"/>
      <c r="F73" s="5"/>
      <c r="G73" s="5"/>
      <c r="H73" s="31"/>
      <c r="I73" s="3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45">
      <c r="B74" s="2" t="s">
        <v>79</v>
      </c>
      <c r="S74" s="10"/>
      <c r="T74" s="2"/>
      <c r="U74" s="2"/>
      <c r="V74" s="2"/>
      <c r="W74" s="2"/>
      <c r="X74" s="2"/>
      <c r="Y74" s="2"/>
      <c r="Z74" s="2"/>
      <c r="AD74" s="10"/>
    </row>
    <row r="75" spans="2:45">
      <c r="C75" s="10"/>
      <c r="D75" s="10"/>
      <c r="E75" s="10"/>
      <c r="T75" s="10"/>
      <c r="U75" s="10"/>
      <c r="V75" s="10"/>
      <c r="W75" s="10"/>
      <c r="X75" s="10"/>
      <c r="Y75" s="10"/>
      <c r="Z75" s="10"/>
      <c r="AB75" s="10" t="s">
        <v>80</v>
      </c>
      <c r="AD75" s="10"/>
      <c r="AL75" s="5"/>
      <c r="AM75" s="5"/>
      <c r="AN75" s="5"/>
      <c r="AO75" s="5"/>
      <c r="AP75" s="5"/>
      <c r="AQ75" s="5"/>
    </row>
    <row r="76" spans="2:45"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AB76" s="10" t="s">
        <v>25</v>
      </c>
      <c r="AC76" s="17"/>
      <c r="AE76" s="10" t="s">
        <v>81</v>
      </c>
      <c r="AF76" s="11"/>
      <c r="AL76" s="5"/>
      <c r="AM76" s="5"/>
      <c r="AN76" s="5"/>
      <c r="AO76" s="5"/>
      <c r="AP76" s="5"/>
      <c r="AQ76" s="5"/>
    </row>
    <row r="77" spans="2:45">
      <c r="AM77" s="1" t="s">
        <v>82</v>
      </c>
      <c r="AQ77" s="1"/>
      <c r="AR77" s="13"/>
      <c r="AS77" s="13"/>
    </row>
    <row r="78" spans="2:45">
      <c r="B78" s="12" t="s">
        <v>83</v>
      </c>
      <c r="C78" s="5"/>
      <c r="D78" s="5"/>
      <c r="E78" s="5"/>
      <c r="F78" s="5"/>
      <c r="G78" s="5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AM78" t="s">
        <v>84</v>
      </c>
      <c r="AO78" t="s">
        <v>85</v>
      </c>
      <c r="AQ78" t="s">
        <v>86</v>
      </c>
    </row>
    <row r="79" spans="2:45">
      <c r="B79" s="8"/>
      <c r="C79" s="5"/>
      <c r="D79" s="5"/>
      <c r="E79" s="5"/>
      <c r="F79" s="5"/>
      <c r="G79" s="5"/>
      <c r="H79" s="35"/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10"/>
      <c r="V79" s="10"/>
      <c r="W79" s="10"/>
      <c r="X79" s="10"/>
      <c r="Y79" s="10"/>
      <c r="Z79" s="10"/>
      <c r="AM79" s="22"/>
      <c r="AO79" s="22"/>
      <c r="AQ79" s="22"/>
      <c r="AR79" s="42"/>
      <c r="AS79" s="42"/>
    </row>
  </sheetData>
  <autoFilter ref="B43:AX50" xr:uid="{EE48EE09-E661-402D-BA1B-A100D489DD1B}">
    <filterColumn colId="48" showButton="0"/>
  </autoFilter>
  <mergeCells count="158">
    <mergeCell ref="J39:L39"/>
    <mergeCell ref="M39:O39"/>
    <mergeCell ref="AA51:AQ51"/>
    <mergeCell ref="B46:C46"/>
    <mergeCell ref="F46:G46"/>
    <mergeCell ref="H46:I46"/>
    <mergeCell ref="J46:L46"/>
    <mergeCell ref="M46:O46"/>
    <mergeCell ref="P46:R46"/>
    <mergeCell ref="B51:C51"/>
    <mergeCell ref="F51:G51"/>
    <mergeCell ref="H51:I51"/>
    <mergeCell ref="J51:L51"/>
    <mergeCell ref="M51:O51"/>
    <mergeCell ref="P51:R51"/>
    <mergeCell ref="J47:L47"/>
    <mergeCell ref="M47:O47"/>
    <mergeCell ref="P47:R47"/>
    <mergeCell ref="S47:T47"/>
    <mergeCell ref="U47:Z47"/>
    <mergeCell ref="B49:C49"/>
    <mergeCell ref="F49:G49"/>
    <mergeCell ref="H49:I49"/>
    <mergeCell ref="AA48:AQ48"/>
    <mergeCell ref="S46:T46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39:I39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U46:Z46"/>
    <mergeCell ref="AA46:AQ46"/>
    <mergeCell ref="B47:C47"/>
    <mergeCell ref="F47:G47"/>
    <mergeCell ref="H47:I47"/>
    <mergeCell ref="AA47:AQ47"/>
    <mergeCell ref="J36:L36"/>
    <mergeCell ref="M36:O36"/>
    <mergeCell ref="S45:T45"/>
    <mergeCell ref="U45:Z45"/>
    <mergeCell ref="AA45:AQ45"/>
    <mergeCell ref="D44:E44"/>
    <mergeCell ref="D45:E45"/>
    <mergeCell ref="D46:E46"/>
    <mergeCell ref="D47:E47"/>
    <mergeCell ref="P45:R45"/>
    <mergeCell ref="M44:O44"/>
    <mergeCell ref="B45:C45"/>
    <mergeCell ref="B38:I38"/>
    <mergeCell ref="J38:L38"/>
    <mergeCell ref="M38:O38"/>
    <mergeCell ref="B37:I37"/>
    <mergeCell ref="J40:L40"/>
    <mergeCell ref="M40:O40"/>
    <mergeCell ref="AA52:AQ52"/>
    <mergeCell ref="B76:R76"/>
    <mergeCell ref="H78:S78"/>
    <mergeCell ref="M48:O48"/>
    <mergeCell ref="P44:R44"/>
    <mergeCell ref="S44:T44"/>
    <mergeCell ref="U44:Z44"/>
    <mergeCell ref="AA44:AQ44"/>
    <mergeCell ref="B44:C44"/>
    <mergeCell ref="F44:G44"/>
    <mergeCell ref="H44:I44"/>
    <mergeCell ref="J44:L44"/>
    <mergeCell ref="S48:T48"/>
    <mergeCell ref="AA49:AQ49"/>
    <mergeCell ref="F50:G50"/>
    <mergeCell ref="H50:I50"/>
    <mergeCell ref="J50:L50"/>
    <mergeCell ref="M50:O50"/>
    <mergeCell ref="P50:R50"/>
    <mergeCell ref="S50:T50"/>
    <mergeCell ref="U50:Z50"/>
    <mergeCell ref="AA50:AQ50"/>
    <mergeCell ref="F45:G45"/>
    <mergeCell ref="U48:Z48"/>
    <mergeCell ref="J52:L52"/>
    <mergeCell ref="M52:O52"/>
    <mergeCell ref="P52:R52"/>
    <mergeCell ref="S52:T52"/>
    <mergeCell ref="U52:Z52"/>
    <mergeCell ref="M49:O49"/>
    <mergeCell ref="P49:R49"/>
    <mergeCell ref="S51:T51"/>
    <mergeCell ref="U51:Z51"/>
    <mergeCell ref="S49:T49"/>
    <mergeCell ref="U49:Z49"/>
    <mergeCell ref="J49:L49"/>
    <mergeCell ref="D49:E49"/>
    <mergeCell ref="D50:E50"/>
    <mergeCell ref="D51:E51"/>
    <mergeCell ref="D52:E52"/>
    <mergeCell ref="B50:C50"/>
    <mergeCell ref="B48:C48"/>
    <mergeCell ref="B52:C52"/>
    <mergeCell ref="F52:G52"/>
    <mergeCell ref="H52:I52"/>
    <mergeCell ref="P48:R48"/>
    <mergeCell ref="F48:G48"/>
    <mergeCell ref="H48:I48"/>
    <mergeCell ref="J48:L48"/>
    <mergeCell ref="B40:I40"/>
    <mergeCell ref="H45:I45"/>
    <mergeCell ref="J45:L45"/>
    <mergeCell ref="M45:O45"/>
    <mergeCell ref="D48:E48"/>
  </mergeCells>
  <phoneticPr fontId="9" type="noConversion"/>
  <dataValidations count="7">
    <dataValidation type="list" allowBlank="1" showInputMessage="1" showErrorMessage="1" sqref="M53:O53" xr:uid="{2DA89B35-FB80-423A-A21E-D6AD59872CED}">
      <formula1>Tecnicas_Pruebas</formula1>
    </dataValidation>
    <dataValidation type="list" allowBlank="1" showInputMessage="1" showErrorMessage="1" sqref="H53:I53" xr:uid="{85DE78B2-D7BC-48A4-977D-E015DC04A24E}">
      <formula1>Componentes</formula1>
    </dataValidation>
    <dataValidation type="list" allowBlank="1" showInputMessage="1" showErrorMessage="1" sqref="P53:R53" xr:uid="{76BC22F3-F621-4206-9529-2E1DE3B7DEF6}">
      <formula1>Caracteristica_Evaluar</formula1>
    </dataValidation>
    <dataValidation type="list" allowBlank="1" showInputMessage="1" showErrorMessage="1" sqref="AS45:AS52" xr:uid="{A5AC85B8-9FAD-47B7-922E-E9CC46F691A9}">
      <formula1>"Crítico,Mayor,Menor"</formula1>
    </dataValidation>
    <dataValidation type="list" allowBlank="1" showInputMessage="1" showErrorMessage="1" sqref="AX53" xr:uid="{4EA5C696-D01A-4B52-859A-8EBD7613D4AF}">
      <formula1>Estado_CP</formula1>
    </dataValidation>
    <dataValidation type="list" allowBlank="1" showInputMessage="1" showErrorMessage="1" sqref="F53:G53" xr:uid="{F0029DDF-3E41-4DB1-87F2-231FCBAFF5B4}">
      <formula1>Requerimientos</formula1>
    </dataValidation>
    <dataValidation type="list" allowBlank="1" showInputMessage="1" showErrorMessage="1" sqref="S53:T53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D45:E52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AR45:AR52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M45:O52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P45:R52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S45:T52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AX79"/>
  <sheetViews>
    <sheetView tabSelected="1" topLeftCell="L30" zoomScale="55" zoomScaleNormal="55" workbookViewId="0">
      <selection activeCell="A45" sqref="A45:XFD45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157" t="s">
        <v>0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38"/>
      <c r="AS3" s="38"/>
    </row>
    <row r="4" spans="1:45" ht="12.75" customHeight="1"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38"/>
      <c r="AS4" s="38"/>
    </row>
    <row r="5" spans="1:45" ht="11.25" customHeight="1"/>
    <row r="6" spans="1:45" ht="6.75" customHeight="1"/>
    <row r="7" spans="1:45" ht="15" customHeight="1">
      <c r="I7" s="158" t="s">
        <v>1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40"/>
      <c r="AS7" s="40"/>
    </row>
    <row r="8" spans="1:45" ht="15" customHeight="1">
      <c r="I8" s="159" t="s">
        <v>2</v>
      </c>
      <c r="J8" s="160"/>
      <c r="K8" s="159" t="s">
        <v>3</v>
      </c>
      <c r="L8" s="160"/>
      <c r="M8" s="159" t="s">
        <v>4</v>
      </c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0"/>
      <c r="AH8" s="159" t="s">
        <v>5</v>
      </c>
      <c r="AI8" s="161"/>
      <c r="AJ8" s="161"/>
      <c r="AK8" s="161"/>
      <c r="AL8" s="161"/>
      <c r="AM8" s="161"/>
      <c r="AN8" s="161"/>
      <c r="AO8" s="161"/>
      <c r="AP8" s="161"/>
      <c r="AQ8" s="160"/>
      <c r="AR8" s="40"/>
      <c r="AS8" s="40"/>
    </row>
    <row r="9" spans="1:45" ht="15" customHeight="1">
      <c r="I9" s="168">
        <v>45292</v>
      </c>
      <c r="J9" s="169"/>
      <c r="K9" s="170" t="s">
        <v>6</v>
      </c>
      <c r="L9" s="171"/>
      <c r="M9" s="172" t="s">
        <v>7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4"/>
      <c r="AH9" s="172" t="s">
        <v>8</v>
      </c>
      <c r="AI9" s="173"/>
      <c r="AJ9" s="173"/>
      <c r="AK9" s="173"/>
      <c r="AL9" s="173"/>
      <c r="AM9" s="173"/>
      <c r="AN9" s="173"/>
      <c r="AO9" s="173"/>
      <c r="AP9" s="173"/>
      <c r="AQ9" s="174"/>
      <c r="AR9" s="40"/>
      <c r="AS9" s="40"/>
    </row>
    <row r="10" spans="1:45" ht="15" customHeight="1">
      <c r="I10" s="168">
        <v>45292</v>
      </c>
      <c r="J10" s="169"/>
      <c r="K10" s="170" t="s">
        <v>87</v>
      </c>
      <c r="L10" s="171"/>
      <c r="M10" s="172" t="s">
        <v>7</v>
      </c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4"/>
      <c r="AH10" s="172" t="s">
        <v>8</v>
      </c>
      <c r="AI10" s="173"/>
      <c r="AJ10" s="173"/>
      <c r="AK10" s="173"/>
      <c r="AL10" s="173"/>
      <c r="AM10" s="173"/>
      <c r="AN10" s="173"/>
      <c r="AO10" s="173"/>
      <c r="AP10" s="173"/>
      <c r="AQ10" s="174"/>
      <c r="AR10" s="40"/>
      <c r="AS10" s="40"/>
    </row>
    <row r="11" spans="1:45" ht="15" customHeight="1">
      <c r="I11" s="109"/>
      <c r="J11" s="110"/>
      <c r="K11" s="111"/>
      <c r="L11" s="112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5"/>
      <c r="AH11" s="113"/>
      <c r="AI11" s="114"/>
      <c r="AJ11" s="114"/>
      <c r="AK11" s="114"/>
      <c r="AL11" s="114"/>
      <c r="AM11" s="114"/>
      <c r="AN11" s="114"/>
      <c r="AO11" s="114"/>
      <c r="AP11" s="114"/>
      <c r="AQ11" s="115"/>
      <c r="AR11" s="41"/>
      <c r="AS11" s="41"/>
    </row>
    <row r="12" spans="1:45" ht="15" customHeight="1">
      <c r="I12" s="109"/>
      <c r="J12" s="110"/>
      <c r="K12" s="111"/>
      <c r="L12" s="112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13"/>
      <c r="AI12" s="114"/>
      <c r="AJ12" s="114"/>
      <c r="AK12" s="114"/>
      <c r="AL12" s="114"/>
      <c r="AM12" s="114"/>
      <c r="AN12" s="114"/>
      <c r="AO12" s="114"/>
      <c r="AP12" s="114"/>
      <c r="AQ12" s="115"/>
      <c r="AR12" s="41"/>
      <c r="AS12" s="16"/>
    </row>
    <row r="13" spans="1:45" ht="15" customHeight="1">
      <c r="I13" s="109"/>
      <c r="J13" s="110"/>
      <c r="K13" s="111"/>
      <c r="L13" s="112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13"/>
      <c r="AI13" s="114"/>
      <c r="AJ13" s="114"/>
      <c r="AK13" s="114"/>
      <c r="AL13" s="114"/>
      <c r="AM13" s="114"/>
      <c r="AN13" s="114"/>
      <c r="AO13" s="114"/>
      <c r="AP13" s="114"/>
      <c r="AQ13" s="115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16" t="s">
        <v>10</v>
      </c>
      <c r="C16" s="117"/>
      <c r="D16" s="117"/>
      <c r="E16" s="117"/>
      <c r="F16" s="117"/>
      <c r="G16" s="117"/>
      <c r="H16" s="117"/>
      <c r="I16" s="118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1"/>
      <c r="AR16" s="41"/>
      <c r="AS16" s="41"/>
    </row>
    <row r="17" spans="1:45">
      <c r="A17" s="15"/>
      <c r="B17" s="116" t="s">
        <v>11</v>
      </c>
      <c r="C17" s="117"/>
      <c r="D17" s="117"/>
      <c r="E17" s="117"/>
      <c r="F17" s="117"/>
      <c r="G17" s="117"/>
      <c r="H17" s="117"/>
      <c r="I17" s="118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3"/>
      <c r="AR17" s="45"/>
      <c r="AS17" s="45"/>
    </row>
    <row r="18" spans="1:45" ht="16.5" customHeight="1">
      <c r="A18" s="15"/>
      <c r="B18" s="162" t="s">
        <v>12</v>
      </c>
      <c r="C18" s="163"/>
      <c r="D18" s="163"/>
      <c r="E18" s="163"/>
      <c r="F18" s="163"/>
      <c r="G18" s="163"/>
      <c r="H18" s="163"/>
      <c r="I18" s="164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7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25" t="s">
        <v>14</v>
      </c>
      <c r="C23" s="126"/>
      <c r="D23" s="126"/>
      <c r="E23" s="126"/>
      <c r="F23" s="126"/>
      <c r="G23" s="127"/>
      <c r="H23" s="128" t="s">
        <v>15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30"/>
    </row>
    <row r="24" spans="1:45">
      <c r="B24" s="122" t="s">
        <v>16</v>
      </c>
      <c r="C24" s="123"/>
      <c r="D24" s="123"/>
      <c r="E24" s="123"/>
      <c r="F24" s="123"/>
      <c r="G24" s="124"/>
      <c r="H24" s="134" t="s">
        <v>17</v>
      </c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6"/>
    </row>
    <row r="25" spans="1:45">
      <c r="B25" s="122" t="s">
        <v>18</v>
      </c>
      <c r="C25" s="123"/>
      <c r="D25" s="123"/>
      <c r="E25" s="123"/>
      <c r="F25" s="123"/>
      <c r="G25" s="124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6"/>
    </row>
    <row r="26" spans="1:45">
      <c r="B26" s="122" t="s">
        <v>19</v>
      </c>
      <c r="C26" s="123"/>
      <c r="D26" s="123"/>
      <c r="E26" s="123"/>
      <c r="F26" s="123"/>
      <c r="G26" s="124"/>
      <c r="H26" s="134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6"/>
    </row>
    <row r="27" spans="1:45">
      <c r="B27" s="151" t="s">
        <v>20</v>
      </c>
      <c r="C27" s="152"/>
      <c r="D27" s="152"/>
      <c r="E27" s="152"/>
      <c r="F27" s="152"/>
      <c r="G27" s="153"/>
      <c r="H27" s="134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6"/>
    </row>
    <row r="28" spans="1:45">
      <c r="B28" s="137" t="s">
        <v>21</v>
      </c>
      <c r="C28" s="138"/>
      <c r="D28" s="138"/>
      <c r="E28" s="138"/>
      <c r="F28" s="138"/>
      <c r="G28" s="139"/>
      <c r="H28" s="140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2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49" t="s">
        <v>29</v>
      </c>
      <c r="AG30" s="149"/>
      <c r="AH30" s="150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43" t="s">
        <v>31</v>
      </c>
      <c r="C34" s="144"/>
      <c r="D34" s="144"/>
      <c r="E34" s="144"/>
      <c r="F34" s="144"/>
      <c r="G34" s="144"/>
      <c r="H34" s="144"/>
      <c r="I34" s="145"/>
      <c r="J34" s="106" t="s">
        <v>32</v>
      </c>
      <c r="K34" s="107"/>
      <c r="L34" s="108"/>
      <c r="M34" s="146" t="s">
        <v>33</v>
      </c>
      <c r="N34" s="147"/>
      <c r="O34" s="14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54" t="s">
        <v>34</v>
      </c>
      <c r="C35" s="155"/>
      <c r="D35" s="155"/>
      <c r="E35" s="155"/>
      <c r="F35" s="155"/>
      <c r="G35" s="155"/>
      <c r="H35" s="155"/>
      <c r="I35" s="156"/>
      <c r="J35" s="93">
        <f>COUNTIF($AX:$AX,"CONFORME")</f>
        <v>0</v>
      </c>
      <c r="K35" s="94"/>
      <c r="L35" s="95"/>
      <c r="M35" s="96" t="e">
        <f>ROUND((J35/$J$40)*100,0)</f>
        <v>#DIV/0!</v>
      </c>
      <c r="N35" s="97"/>
      <c r="O35" s="9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03" t="s">
        <v>35</v>
      </c>
      <c r="C36" s="104"/>
      <c r="D36" s="104"/>
      <c r="E36" s="104"/>
      <c r="F36" s="104"/>
      <c r="G36" s="104"/>
      <c r="H36" s="104"/>
      <c r="I36" s="105"/>
      <c r="J36" s="93">
        <f>COUNTIF($AX:$AX,"NO CONFORME")</f>
        <v>0</v>
      </c>
      <c r="K36" s="94"/>
      <c r="L36" s="95"/>
      <c r="M36" s="96" t="e">
        <f t="shared" ref="M36:M40" si="0">ROUND((J36/$J$40)*100,0)</f>
        <v>#DIV/0!</v>
      </c>
      <c r="N36" s="97"/>
      <c r="O36" s="9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03" t="s">
        <v>36</v>
      </c>
      <c r="C37" s="104"/>
      <c r="D37" s="104"/>
      <c r="E37" s="104"/>
      <c r="F37" s="104"/>
      <c r="G37" s="104"/>
      <c r="H37" s="104"/>
      <c r="I37" s="105"/>
      <c r="J37" s="93">
        <f>COUNTIF($AX:$AX,"NO APLICA")</f>
        <v>0</v>
      </c>
      <c r="K37" s="94"/>
      <c r="L37" s="95"/>
      <c r="M37" s="96" t="e">
        <f t="shared" si="0"/>
        <v>#DIV/0!</v>
      </c>
      <c r="N37" s="97"/>
      <c r="O37" s="9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00" t="s">
        <v>37</v>
      </c>
      <c r="C38" s="101"/>
      <c r="D38" s="101"/>
      <c r="E38" s="101"/>
      <c r="F38" s="101"/>
      <c r="G38" s="101"/>
      <c r="H38" s="101"/>
      <c r="I38" s="102"/>
      <c r="J38" s="93">
        <f>COUNTIF($AX:$AX,"PENDIENTE")</f>
        <v>0</v>
      </c>
      <c r="K38" s="94"/>
      <c r="L38" s="95"/>
      <c r="M38" s="96" t="e">
        <f t="shared" si="0"/>
        <v>#DIV/0!</v>
      </c>
      <c r="N38" s="97"/>
      <c r="O38" s="9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00" t="s">
        <v>38</v>
      </c>
      <c r="C39" s="101"/>
      <c r="D39" s="101"/>
      <c r="E39" s="101"/>
      <c r="F39" s="101"/>
      <c r="G39" s="101"/>
      <c r="H39" s="101"/>
      <c r="I39" s="102"/>
      <c r="J39" s="93">
        <f>COUNTIF($AX:$AX,"BLOQUEADO")</f>
        <v>0</v>
      </c>
      <c r="K39" s="94"/>
      <c r="L39" s="95"/>
      <c r="M39" s="96" t="e">
        <f t="shared" si="0"/>
        <v>#DIV/0!</v>
      </c>
      <c r="N39" s="97"/>
      <c r="O39" s="9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>
      <c r="A40" s="15"/>
      <c r="B40" s="79" t="s">
        <v>39</v>
      </c>
      <c r="C40" s="80"/>
      <c r="D40" s="80"/>
      <c r="E40" s="80"/>
      <c r="F40" s="80"/>
      <c r="G40" s="80"/>
      <c r="H40" s="80"/>
      <c r="I40" s="81"/>
      <c r="J40" s="106">
        <f>SUM(J35:L39)</f>
        <v>0</v>
      </c>
      <c r="K40" s="107"/>
      <c r="L40" s="108"/>
      <c r="M40" s="96" t="e">
        <f t="shared" si="0"/>
        <v>#DIV/0!</v>
      </c>
      <c r="N40" s="97"/>
      <c r="O40" s="9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>
      <c r="B43" s="20" t="s">
        <v>40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>
      <c r="B44" s="91" t="s">
        <v>41</v>
      </c>
      <c r="C44" s="92"/>
      <c r="D44" s="90" t="s">
        <v>42</v>
      </c>
      <c r="E44" s="92"/>
      <c r="F44" s="90" t="s">
        <v>43</v>
      </c>
      <c r="G44" s="92"/>
      <c r="H44" s="90" t="s">
        <v>44</v>
      </c>
      <c r="I44" s="90"/>
      <c r="J44" s="90" t="s">
        <v>45</v>
      </c>
      <c r="K44" s="90"/>
      <c r="L44" s="90"/>
      <c r="M44" s="90" t="s">
        <v>46</v>
      </c>
      <c r="N44" s="90"/>
      <c r="O44" s="90"/>
      <c r="P44" s="90" t="s">
        <v>47</v>
      </c>
      <c r="Q44" s="90"/>
      <c r="R44" s="90"/>
      <c r="S44" s="90" t="s">
        <v>48</v>
      </c>
      <c r="T44" s="90"/>
      <c r="U44" s="90" t="s">
        <v>49</v>
      </c>
      <c r="V44" s="90"/>
      <c r="W44" s="90"/>
      <c r="X44" s="90"/>
      <c r="Y44" s="90"/>
      <c r="Z44" s="90"/>
      <c r="AA44" s="90" t="s">
        <v>50</v>
      </c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39" t="s">
        <v>51</v>
      </c>
      <c r="AS44" s="39" t="s">
        <v>52</v>
      </c>
      <c r="AT44" s="39" t="s">
        <v>53</v>
      </c>
      <c r="AU44" s="39" t="s">
        <v>54</v>
      </c>
      <c r="AV44" s="39" t="s">
        <v>55</v>
      </c>
      <c r="AW44" s="39" t="s">
        <v>56</v>
      </c>
      <c r="AX44" s="39" t="s">
        <v>57</v>
      </c>
    </row>
    <row r="45" spans="1:50" ht="203.65" customHeight="1">
      <c r="B45" s="82"/>
      <c r="C45" s="77"/>
      <c r="D45" s="78"/>
      <c r="E45" s="77"/>
      <c r="F45" s="78"/>
      <c r="G45" s="77"/>
      <c r="H45" s="78"/>
      <c r="I45" s="77"/>
      <c r="J45" s="7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83"/>
      <c r="V45" s="84"/>
      <c r="W45" s="84"/>
      <c r="X45" s="84"/>
      <c r="Y45" s="84"/>
      <c r="Z45" s="85"/>
      <c r="AA45" s="99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43"/>
      <c r="AS45" s="43"/>
      <c r="AT45" s="54"/>
      <c r="AU45" s="53"/>
      <c r="AV45" s="46"/>
      <c r="AW45" s="49"/>
      <c r="AX45" s="47"/>
    </row>
    <row r="46" spans="1:50" ht="165" customHeight="1">
      <c r="B46" s="82"/>
      <c r="C46" s="77"/>
      <c r="D46" s="78"/>
      <c r="E46" s="77"/>
      <c r="F46" s="78"/>
      <c r="G46" s="77"/>
      <c r="H46" s="78"/>
      <c r="I46" s="77"/>
      <c r="J46" s="7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83"/>
      <c r="V46" s="84"/>
      <c r="W46" s="84"/>
      <c r="X46" s="84"/>
      <c r="Y46" s="84"/>
      <c r="Z46" s="85"/>
      <c r="AA46" s="86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43"/>
      <c r="AS46" s="43"/>
      <c r="AT46" s="48"/>
      <c r="AU46" s="47"/>
      <c r="AV46" s="46"/>
      <c r="AW46" s="49"/>
      <c r="AX46" s="47"/>
    </row>
    <row r="47" spans="1:50" ht="168.4" customHeight="1">
      <c r="B47" s="82"/>
      <c r="C47" s="77"/>
      <c r="D47" s="78"/>
      <c r="E47" s="77"/>
      <c r="F47" s="78"/>
      <c r="G47" s="77"/>
      <c r="H47" s="78"/>
      <c r="I47" s="77"/>
      <c r="J47" s="78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83"/>
      <c r="V47" s="84"/>
      <c r="W47" s="84"/>
      <c r="X47" s="84"/>
      <c r="Y47" s="84"/>
      <c r="Z47" s="85"/>
      <c r="AA47" s="86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43"/>
      <c r="AS47" s="43"/>
      <c r="AT47" s="48"/>
      <c r="AU47" s="47"/>
      <c r="AV47" s="46"/>
      <c r="AW47" s="49"/>
      <c r="AX47" s="47"/>
    </row>
    <row r="48" spans="1:50" ht="183.4" customHeight="1">
      <c r="B48" s="82"/>
      <c r="C48" s="77"/>
      <c r="D48" s="78"/>
      <c r="E48" s="77"/>
      <c r="F48" s="78"/>
      <c r="G48" s="77"/>
      <c r="H48" s="78"/>
      <c r="I48" s="77"/>
      <c r="J48" s="78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83"/>
      <c r="V48" s="84"/>
      <c r="W48" s="84"/>
      <c r="X48" s="84"/>
      <c r="Y48" s="84"/>
      <c r="Z48" s="85"/>
      <c r="AA48" s="86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43"/>
      <c r="AS48" s="43"/>
      <c r="AT48" s="48"/>
      <c r="AU48" s="47"/>
      <c r="AV48" s="46"/>
      <c r="AW48" s="46"/>
      <c r="AX48" s="47"/>
    </row>
    <row r="49" spans="2:50" ht="118.5" customHeight="1">
      <c r="B49" s="82"/>
      <c r="C49" s="77"/>
      <c r="D49" s="78"/>
      <c r="E49" s="77"/>
      <c r="F49" s="78"/>
      <c r="G49" s="77"/>
      <c r="H49" s="78"/>
      <c r="I49" s="77"/>
      <c r="J49" s="78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83"/>
      <c r="V49" s="84"/>
      <c r="W49" s="84"/>
      <c r="X49" s="84"/>
      <c r="Y49" s="84"/>
      <c r="Z49" s="85"/>
      <c r="AA49" s="86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43"/>
      <c r="AS49" s="43"/>
      <c r="AT49" s="48"/>
      <c r="AU49" s="47"/>
      <c r="AV49" s="50"/>
      <c r="AW49" s="46"/>
      <c r="AX49" s="47"/>
    </row>
    <row r="50" spans="2:50" ht="159" customHeight="1">
      <c r="B50" s="82"/>
      <c r="C50" s="77"/>
      <c r="D50" s="78"/>
      <c r="E50" s="77"/>
      <c r="F50" s="78"/>
      <c r="G50" s="77"/>
      <c r="H50" s="78"/>
      <c r="I50" s="77"/>
      <c r="J50" s="78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83"/>
      <c r="V50" s="84"/>
      <c r="W50" s="84"/>
      <c r="X50" s="84"/>
      <c r="Y50" s="84"/>
      <c r="Z50" s="85"/>
      <c r="AA50" s="86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43"/>
      <c r="AS50" s="43"/>
      <c r="AT50" s="48"/>
      <c r="AU50" s="47"/>
      <c r="AV50" s="46"/>
      <c r="AW50" s="49"/>
      <c r="AX50" s="47"/>
    </row>
    <row r="51" spans="2:50" ht="165" customHeight="1">
      <c r="B51" s="82"/>
      <c r="C51" s="77"/>
      <c r="D51" s="78"/>
      <c r="E51" s="77"/>
      <c r="F51" s="78"/>
      <c r="G51" s="77"/>
      <c r="H51" s="78"/>
      <c r="I51" s="77"/>
      <c r="J51" s="78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83"/>
      <c r="V51" s="84"/>
      <c r="W51" s="84"/>
      <c r="X51" s="84"/>
      <c r="Y51" s="84"/>
      <c r="Z51" s="85"/>
      <c r="AA51" s="86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43"/>
      <c r="AS51" s="43"/>
      <c r="AT51" s="48"/>
      <c r="AU51" s="47"/>
      <c r="AV51" s="46"/>
      <c r="AW51" s="49"/>
      <c r="AX51" s="47"/>
    </row>
    <row r="52" spans="2:50" ht="124.9" customHeight="1">
      <c r="B52" s="82"/>
      <c r="C52" s="77"/>
      <c r="D52" s="78"/>
      <c r="E52" s="77"/>
      <c r="F52" s="78"/>
      <c r="G52" s="77"/>
      <c r="H52" s="78"/>
      <c r="I52" s="77"/>
      <c r="J52" s="78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83"/>
      <c r="V52" s="84"/>
      <c r="W52" s="84"/>
      <c r="X52" s="84"/>
      <c r="Y52" s="84"/>
      <c r="Z52" s="85"/>
      <c r="AA52" s="86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43"/>
      <c r="AS52" s="43"/>
      <c r="AT52" s="48"/>
      <c r="AU52" s="47"/>
      <c r="AV52" s="46"/>
      <c r="AW52" s="49"/>
      <c r="AX52" s="47"/>
    </row>
    <row r="53" spans="2:50" ht="101.45" customHeight="1">
      <c r="B53" s="23"/>
      <c r="C53" s="24"/>
      <c r="D53" s="24"/>
      <c r="E53" s="24"/>
      <c r="F53" s="23"/>
      <c r="G53" s="24"/>
      <c r="H53" s="27"/>
      <c r="I53" s="34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4"/>
      <c r="AS53" s="24"/>
      <c r="AT53" s="25"/>
      <c r="AU53" s="27"/>
      <c r="AV53" s="25"/>
      <c r="AW53" s="25"/>
      <c r="AX53" s="27"/>
    </row>
    <row r="55" spans="2:50">
      <c r="C55" s="3"/>
      <c r="D55" s="3"/>
      <c r="E55" s="3"/>
      <c r="F55" s="3"/>
      <c r="G55" s="3"/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6" t="s">
        <v>58</v>
      </c>
      <c r="D56" s="6"/>
      <c r="E56" s="6"/>
      <c r="G56" s="8" t="s">
        <v>59</v>
      </c>
      <c r="H56" s="30"/>
      <c r="I56" s="30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28">
        <v>1</v>
      </c>
      <c r="D57" s="28"/>
      <c r="E57" s="28"/>
      <c r="F57" s="8" t="s">
        <v>60</v>
      </c>
      <c r="G57" s="3"/>
      <c r="H57" s="30"/>
      <c r="I57" s="30"/>
      <c r="J57" s="3"/>
      <c r="K57" s="3"/>
      <c r="L57" s="3">
        <v>4</v>
      </c>
      <c r="M57" s="8" t="s">
        <v>61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28">
        <v>2</v>
      </c>
      <c r="D58" s="28"/>
      <c r="E58" s="28"/>
      <c r="F58" s="8" t="s">
        <v>62</v>
      </c>
      <c r="G58" s="3"/>
      <c r="H58" s="30"/>
      <c r="I58" s="30"/>
      <c r="J58" s="3"/>
      <c r="K58" s="3"/>
      <c r="L58" s="3">
        <v>5</v>
      </c>
      <c r="M58" s="8" t="s">
        <v>21</v>
      </c>
      <c r="N58" s="3"/>
      <c r="O58" s="3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16">
        <v>3</v>
      </c>
      <c r="D59" s="16"/>
      <c r="E59" s="16"/>
      <c r="F59" s="8" t="s">
        <v>63</v>
      </c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>
      <c r="C60" s="16"/>
      <c r="D60" s="16"/>
      <c r="E60" s="16"/>
      <c r="F60" s="8"/>
      <c r="G60" s="3"/>
      <c r="H60" s="30"/>
      <c r="I60" s="30"/>
      <c r="J60" s="3"/>
      <c r="K60" s="3"/>
      <c r="L60" s="3"/>
      <c r="M60" s="8"/>
      <c r="N60" s="3"/>
      <c r="O60" s="8"/>
      <c r="P60" s="3"/>
      <c r="Q60" s="3"/>
      <c r="R60" s="3"/>
      <c r="S60" s="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2:50">
      <c r="C61" s="6" t="s">
        <v>64</v>
      </c>
      <c r="D61" s="6"/>
      <c r="E61" s="6"/>
      <c r="F61" s="8"/>
      <c r="G61" s="8" t="s">
        <v>59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28">
        <v>1</v>
      </c>
      <c r="D62" s="28"/>
      <c r="E62" s="28"/>
      <c r="F62" s="8" t="s">
        <v>65</v>
      </c>
      <c r="G62" s="8"/>
      <c r="L62" s="3">
        <v>4</v>
      </c>
      <c r="M62" s="8" t="s">
        <v>21</v>
      </c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28">
        <v>2</v>
      </c>
      <c r="D63" s="28"/>
      <c r="E63" s="28"/>
      <c r="F63" s="8" t="s">
        <v>66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16">
        <v>3</v>
      </c>
      <c r="D64" s="16"/>
      <c r="E64" s="16"/>
      <c r="F64" s="8" t="s">
        <v>67</v>
      </c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16"/>
      <c r="D65" s="16"/>
      <c r="E65" s="16"/>
      <c r="F65" s="8"/>
      <c r="G65" s="8"/>
      <c r="L65" s="3"/>
      <c r="M65" s="8"/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16"/>
      <c r="AE65" s="3"/>
      <c r="AF65" s="8"/>
      <c r="AG65" s="3"/>
      <c r="AH65" s="5"/>
      <c r="AI65" s="5"/>
      <c r="AJ65" s="5"/>
      <c r="AK65" s="5"/>
      <c r="AL65" s="8"/>
      <c r="AM65" s="5"/>
      <c r="AN65" s="5"/>
      <c r="AO65" s="5"/>
      <c r="AP65" s="5"/>
    </row>
    <row r="66" spans="2:45">
      <c r="C66" s="6" t="s">
        <v>68</v>
      </c>
      <c r="D66" s="6"/>
      <c r="E66" s="6"/>
      <c r="F66" s="8"/>
      <c r="G66" s="8" t="s">
        <v>59</v>
      </c>
      <c r="O66" s="8"/>
      <c r="P66" s="3"/>
      <c r="Q66" s="3"/>
      <c r="S66" s="16"/>
      <c r="T66" s="3"/>
      <c r="U66" s="8"/>
      <c r="V66" s="8"/>
      <c r="W66" s="8"/>
      <c r="X66" s="8"/>
      <c r="Y66" s="8"/>
      <c r="Z66" s="8"/>
      <c r="AA66" s="8"/>
      <c r="AB66" s="3"/>
      <c r="AC66" s="8"/>
      <c r="AD66" s="5"/>
      <c r="AF66" s="8"/>
      <c r="AG66" s="5"/>
      <c r="AH66" s="5"/>
      <c r="AI66" s="5"/>
      <c r="AJ66" s="5"/>
      <c r="AK66" s="5"/>
      <c r="AL66" s="8"/>
      <c r="AM66" s="5"/>
      <c r="AN66" s="5"/>
      <c r="AO66" s="5"/>
      <c r="AP66" s="5"/>
    </row>
    <row r="67" spans="2:45">
      <c r="C67" s="28">
        <v>1</v>
      </c>
      <c r="D67" s="28"/>
      <c r="E67" s="28"/>
      <c r="F67" s="8" t="s">
        <v>69</v>
      </c>
      <c r="G67" s="3"/>
      <c r="H67" s="30"/>
      <c r="I67" s="30"/>
      <c r="J67" s="3"/>
      <c r="K67" s="3"/>
      <c r="L67" s="3">
        <v>4</v>
      </c>
      <c r="M67" s="8" t="s">
        <v>70</v>
      </c>
      <c r="N67" s="3"/>
      <c r="O67" s="3"/>
      <c r="P67" s="3"/>
      <c r="Q67" s="3"/>
      <c r="S67" s="3">
        <v>7</v>
      </c>
      <c r="T67" s="8" t="s">
        <v>71</v>
      </c>
      <c r="U67" s="5"/>
      <c r="V67" s="5"/>
      <c r="W67" s="5"/>
      <c r="X67" s="5"/>
      <c r="Y67" s="5"/>
      <c r="Z67" s="5"/>
      <c r="AA67" s="5"/>
      <c r="AB67" s="5"/>
      <c r="AC67" s="5"/>
      <c r="AE67" s="3">
        <v>10</v>
      </c>
      <c r="AF67" s="8" t="s">
        <v>21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>
      <c r="C68" s="28">
        <v>2</v>
      </c>
      <c r="D68" s="28"/>
      <c r="E68" s="28"/>
      <c r="F68" s="8" t="s">
        <v>72</v>
      </c>
      <c r="G68" s="3"/>
      <c r="H68" s="30"/>
      <c r="I68" s="30"/>
      <c r="J68" s="3"/>
      <c r="K68" s="3"/>
      <c r="L68" s="3">
        <v>5</v>
      </c>
      <c r="M68" s="8" t="s">
        <v>73</v>
      </c>
      <c r="N68" s="3"/>
      <c r="O68" s="3"/>
      <c r="P68" s="3"/>
      <c r="Q68" s="3"/>
      <c r="S68" s="3">
        <v>8</v>
      </c>
      <c r="T68" s="8" t="s">
        <v>74</v>
      </c>
      <c r="U68" s="5"/>
      <c r="V68" s="5"/>
      <c r="W68" s="5"/>
      <c r="X68" s="5"/>
      <c r="Y68" s="5"/>
      <c r="Z68" s="5"/>
      <c r="AA68" s="5"/>
      <c r="AB68" s="5"/>
      <c r="AC68" s="5"/>
      <c r="AE68" s="3"/>
      <c r="AF68" s="8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12.75" customHeight="1">
      <c r="C69" s="16">
        <v>3</v>
      </c>
      <c r="D69" s="16"/>
      <c r="E69" s="16"/>
      <c r="F69" s="8" t="s">
        <v>75</v>
      </c>
      <c r="G69" s="3"/>
      <c r="H69" s="30"/>
      <c r="I69" s="30"/>
      <c r="J69" s="3"/>
      <c r="K69" s="3"/>
      <c r="L69" s="3">
        <v>6</v>
      </c>
      <c r="M69" s="8" t="s">
        <v>76</v>
      </c>
      <c r="N69" s="3"/>
      <c r="O69" s="8"/>
      <c r="P69" s="3"/>
      <c r="Q69" s="3"/>
      <c r="S69" s="3">
        <v>9</v>
      </c>
      <c r="T69" s="8" t="s">
        <v>77</v>
      </c>
      <c r="U69" s="5"/>
      <c r="V69" s="5"/>
      <c r="W69" s="5"/>
      <c r="X69" s="5"/>
      <c r="Y69" s="5"/>
      <c r="Z69" s="5"/>
      <c r="AA69" s="5"/>
      <c r="AB69" s="5"/>
      <c r="AC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2:45" ht="9.75" customHeight="1">
      <c r="C70" s="16"/>
      <c r="D70" s="16"/>
      <c r="E70" s="16"/>
      <c r="F70" s="8"/>
      <c r="G70" s="3"/>
      <c r="H70" s="30"/>
      <c r="I70" s="30"/>
      <c r="J70" s="3"/>
      <c r="K70" s="3"/>
      <c r="L70" s="3"/>
      <c r="M70" s="8"/>
      <c r="N70" s="3"/>
      <c r="O70" s="8"/>
      <c r="P70" s="3"/>
      <c r="Q70" s="3"/>
      <c r="R70" s="3"/>
      <c r="S70" s="3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3" spans="2:45">
      <c r="B73" s="7" t="s">
        <v>78</v>
      </c>
      <c r="C73" s="5"/>
      <c r="D73" s="5"/>
      <c r="E73" s="5"/>
      <c r="F73" s="5"/>
      <c r="G73" s="5"/>
      <c r="H73" s="31"/>
      <c r="I73" s="3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45">
      <c r="B74" s="2" t="s">
        <v>79</v>
      </c>
      <c r="S74" s="10"/>
      <c r="T74" s="2"/>
      <c r="U74" s="2"/>
      <c r="V74" s="2"/>
      <c r="W74" s="2"/>
      <c r="X74" s="2"/>
      <c r="Y74" s="2"/>
      <c r="Z74" s="2"/>
      <c r="AD74" s="10"/>
    </row>
    <row r="75" spans="2:45">
      <c r="C75" s="10"/>
      <c r="D75" s="10"/>
      <c r="E75" s="10"/>
      <c r="T75" s="10"/>
      <c r="U75" s="10"/>
      <c r="V75" s="10"/>
      <c r="W75" s="10"/>
      <c r="X75" s="10"/>
      <c r="Y75" s="10"/>
      <c r="Z75" s="10"/>
      <c r="AB75" s="10" t="s">
        <v>80</v>
      </c>
      <c r="AD75" s="10"/>
      <c r="AL75" s="5"/>
      <c r="AM75" s="5"/>
      <c r="AN75" s="5"/>
      <c r="AO75" s="5"/>
      <c r="AP75" s="5"/>
      <c r="AQ75" s="5"/>
    </row>
    <row r="76" spans="2:45"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AB76" s="10" t="s">
        <v>25</v>
      </c>
      <c r="AC76" s="17"/>
      <c r="AE76" s="10" t="s">
        <v>81</v>
      </c>
      <c r="AF76" s="11"/>
      <c r="AL76" s="5"/>
      <c r="AM76" s="5"/>
      <c r="AN76" s="5"/>
      <c r="AO76" s="5"/>
      <c r="AP76" s="5"/>
      <c r="AQ76" s="5"/>
    </row>
    <row r="77" spans="2:45">
      <c r="AM77" s="1" t="s">
        <v>82</v>
      </c>
      <c r="AQ77" s="1"/>
      <c r="AR77" s="13"/>
      <c r="AS77" s="13"/>
    </row>
    <row r="78" spans="2:45">
      <c r="B78" s="12" t="s">
        <v>83</v>
      </c>
      <c r="C78" s="5"/>
      <c r="D78" s="5"/>
      <c r="E78" s="5"/>
      <c r="F78" s="5"/>
      <c r="G78" s="5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AM78" t="s">
        <v>84</v>
      </c>
      <c r="AO78" t="s">
        <v>85</v>
      </c>
      <c r="AQ78" t="s">
        <v>86</v>
      </c>
    </row>
    <row r="79" spans="2:45">
      <c r="B79" s="8"/>
      <c r="C79" s="5"/>
      <c r="D79" s="5"/>
      <c r="E79" s="5"/>
      <c r="F79" s="5"/>
      <c r="G79" s="5"/>
      <c r="H79" s="35"/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10"/>
      <c r="V79" s="10"/>
      <c r="W79" s="10"/>
      <c r="X79" s="10"/>
      <c r="Y79" s="10"/>
      <c r="Z79" s="10"/>
      <c r="AM79" s="22"/>
      <c r="AO79" s="22"/>
      <c r="AQ79" s="22"/>
      <c r="AR79" s="42"/>
      <c r="AS79" s="42"/>
    </row>
  </sheetData>
  <autoFilter ref="B43:AX50" xr:uid="{EE48EE09-E661-402D-BA1B-A100D489DD1B}">
    <filterColumn colId="48" showButton="0"/>
  </autoFilter>
  <mergeCells count="158"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AA46:AQ46"/>
    <mergeCell ref="B47:C47"/>
    <mergeCell ref="D47:E47"/>
    <mergeCell ref="F47:G47"/>
    <mergeCell ref="H47:I47"/>
    <mergeCell ref="J47:L47"/>
    <mergeCell ref="M47:O47"/>
    <mergeCell ref="P47:R47"/>
    <mergeCell ref="S47:T47"/>
    <mergeCell ref="U47:Z47"/>
    <mergeCell ref="AA47:AQ47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AA48:AQ48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9:AQ49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50:AQ50"/>
    <mergeCell ref="B51:C51"/>
    <mergeCell ref="D51:E51"/>
    <mergeCell ref="F51:G51"/>
    <mergeCell ref="H51:I51"/>
    <mergeCell ref="J51:L51"/>
    <mergeCell ref="M51:O51"/>
    <mergeCell ref="P52:R52"/>
    <mergeCell ref="S52:T52"/>
    <mergeCell ref="U52:Z52"/>
    <mergeCell ref="AA52:AQ52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B76:R76"/>
    <mergeCell ref="H78:S78"/>
    <mergeCell ref="P51:R51"/>
    <mergeCell ref="S51:T51"/>
    <mergeCell ref="U51:Z51"/>
    <mergeCell ref="AA51:AQ51"/>
    <mergeCell ref="B52:C52"/>
    <mergeCell ref="D52:E52"/>
    <mergeCell ref="F52:G52"/>
    <mergeCell ref="H52:I52"/>
    <mergeCell ref="J52:L52"/>
    <mergeCell ref="M52:O52"/>
  </mergeCells>
  <phoneticPr fontId="9" type="noConversion"/>
  <dataValidations count="7">
    <dataValidation type="list" allowBlank="1" showInputMessage="1" showErrorMessage="1" sqref="S53:T53" xr:uid="{39C41906-3E1C-4A71-A997-93E5264FD623}">
      <formula1>Metodos_Pruebas</formula1>
    </dataValidation>
    <dataValidation type="list" allowBlank="1" showInputMessage="1" showErrorMessage="1" sqref="F53:G53" xr:uid="{60240B79-EFE9-42BB-AB0E-7C74EB521102}">
      <formula1>Requerimientos</formula1>
    </dataValidation>
    <dataValidation type="list" allowBlank="1" showInputMessage="1" showErrorMessage="1" sqref="AX53" xr:uid="{33E84457-935B-4194-BE00-05DC4E954BDE}">
      <formula1>Estado_CP</formula1>
    </dataValidation>
    <dataValidation type="list" allowBlank="1" showInputMessage="1" showErrorMessage="1" sqref="AS45:AS52" xr:uid="{66E2BCA1-8C6B-4386-BE88-5293B86F6A1A}">
      <formula1>"Crítico,Mayor,Menor"</formula1>
    </dataValidation>
    <dataValidation type="list" allowBlank="1" showInputMessage="1" showErrorMessage="1" sqref="P53:R53" xr:uid="{898D0A8E-AB76-4E2B-A2D9-66B2A74BADA2}">
      <formula1>Caracteristica_Evaluar</formula1>
    </dataValidation>
    <dataValidation type="list" allowBlank="1" showInputMessage="1" showErrorMessage="1" sqref="H53:I53" xr:uid="{63EF58D9-A8A0-47AB-91EA-3303DA16AD31}">
      <formula1>Componentes</formula1>
    </dataValidation>
    <dataValidation type="list" allowBlank="1" showInputMessage="1" showErrorMessage="1" sqref="M53:O53" xr:uid="{889FC8C0-24C5-4BAD-AF3C-AD9B090029A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ejemplo!$A$62:$A$67</xm:f>
          </x14:formula1>
          <xm:sqref>AX45:AX52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S45:T52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P45:R52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M45:O52</xm:sqref>
        </x14:dataValidation>
        <x14:dataValidation type="list" allowBlank="1" showInputMessage="1" showErrorMessage="1" xr:uid="{B4ECB22D-E83C-4BE2-8C29-C4C7479DE398}">
          <x14:formula1>
            <xm:f>ejemplo!$A$97:$A$98</xm:f>
          </x14:formula1>
          <xm:sqref>AR45:AR52</xm:sqref>
        </x14:dataValidation>
        <x14:dataValidation type="list" allowBlank="1" showInputMessage="1" showErrorMessage="1" xr:uid="{3F685CEA-ACAD-4877-A5A3-3EA8D6DC62BC}">
          <x14:formula1>
            <xm:f>ejemplo!$A$70:$A$86</xm:f>
          </x14:formula1>
          <xm:sqref>D45:E52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A61" sqref="A61:B66"/>
    </sheetView>
  </sheetViews>
  <sheetFormatPr defaultColWidth="11.42578125" defaultRowHeight="12.75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>
      <c r="C2" s="67" t="s">
        <v>88</v>
      </c>
    </row>
    <row r="3" spans="3:8">
      <c r="C3" s="68" t="s">
        <v>89</v>
      </c>
    </row>
    <row r="4" spans="3:8">
      <c r="C4" s="1" t="s">
        <v>90</v>
      </c>
    </row>
    <row r="5" spans="3:8">
      <c r="C5" s="1" t="s">
        <v>91</v>
      </c>
    </row>
    <row r="6" spans="3:8">
      <c r="C6" s="1" t="s">
        <v>92</v>
      </c>
    </row>
    <row r="7" spans="3:8">
      <c r="C7" s="1" t="s">
        <v>93</v>
      </c>
    </row>
    <row r="8" spans="3:8">
      <c r="C8" s="1" t="s">
        <v>94</v>
      </c>
    </row>
    <row r="9" spans="3:8">
      <c r="C9" s="1" t="s">
        <v>95</v>
      </c>
    </row>
    <row r="10" spans="3:8">
      <c r="C10" s="1" t="s">
        <v>96</v>
      </c>
    </row>
    <row r="12" spans="3:8">
      <c r="C12" s="1" t="s">
        <v>9</v>
      </c>
      <c r="G12" s="29"/>
      <c r="H12" s="29"/>
    </row>
    <row r="13" spans="3:8">
      <c r="C13" s="69" t="s">
        <v>10</v>
      </c>
      <c r="D13" s="70" t="s">
        <v>97</v>
      </c>
      <c r="G13" s="29"/>
      <c r="H13" s="29"/>
    </row>
    <row r="14" spans="3:8">
      <c r="C14" s="69" t="s">
        <v>42</v>
      </c>
      <c r="D14" s="70" t="s">
        <v>98</v>
      </c>
      <c r="G14" s="29"/>
      <c r="H14" s="29"/>
    </row>
    <row r="15" spans="3:8">
      <c r="C15" s="69" t="s">
        <v>11</v>
      </c>
      <c r="D15" s="70" t="s">
        <v>99</v>
      </c>
      <c r="G15" s="29"/>
      <c r="H15" s="29"/>
    </row>
    <row r="16" spans="3:8">
      <c r="C16" s="71" t="s">
        <v>12</v>
      </c>
      <c r="D16" s="70" t="s">
        <v>100</v>
      </c>
      <c r="G16" s="29"/>
      <c r="H16" s="29"/>
    </row>
    <row r="17" spans="1:17">
      <c r="G17" s="29"/>
      <c r="H17" s="29"/>
    </row>
    <row r="18" spans="1:17">
      <c r="C18" s="14"/>
      <c r="G18" s="29"/>
      <c r="H18" s="29"/>
    </row>
    <row r="19" spans="1:17" ht="39.4" customHeight="1">
      <c r="A19" s="51" t="s">
        <v>41</v>
      </c>
      <c r="B19" s="75" t="s">
        <v>42</v>
      </c>
      <c r="C19" s="55" t="s">
        <v>43</v>
      </c>
      <c r="D19" s="55" t="s">
        <v>44</v>
      </c>
      <c r="E19" s="55" t="s">
        <v>45</v>
      </c>
      <c r="F19" s="55" t="s">
        <v>46</v>
      </c>
      <c r="G19" s="55" t="s">
        <v>47</v>
      </c>
      <c r="H19" s="55" t="s">
        <v>48</v>
      </c>
      <c r="I19" s="55" t="s">
        <v>49</v>
      </c>
      <c r="J19" s="55" t="s">
        <v>50</v>
      </c>
      <c r="K19" s="39" t="s">
        <v>51</v>
      </c>
      <c r="L19" s="39" t="s">
        <v>52</v>
      </c>
      <c r="M19" s="39" t="s">
        <v>53</v>
      </c>
      <c r="N19" s="39" t="s">
        <v>54</v>
      </c>
      <c r="O19" s="39" t="s">
        <v>55</v>
      </c>
      <c r="P19" s="39" t="s">
        <v>56</v>
      </c>
      <c r="Q19" s="39" t="s">
        <v>57</v>
      </c>
    </row>
    <row r="20" spans="1:17" ht="372.75" customHeight="1">
      <c r="A20" s="63" t="s">
        <v>101</v>
      </c>
      <c r="B20" s="73" t="s">
        <v>102</v>
      </c>
      <c r="C20" s="66" t="s">
        <v>103</v>
      </c>
      <c r="D20" s="73"/>
      <c r="E20" s="73" t="s">
        <v>104</v>
      </c>
      <c r="F20" s="56" t="s">
        <v>105</v>
      </c>
      <c r="G20" s="56" t="s">
        <v>106</v>
      </c>
      <c r="H20" s="56" t="s">
        <v>107</v>
      </c>
      <c r="I20" s="72" t="s">
        <v>108</v>
      </c>
      <c r="J20" s="57" t="s">
        <v>109</v>
      </c>
      <c r="K20" s="66" t="s">
        <v>110</v>
      </c>
      <c r="L20" s="56" t="s">
        <v>111</v>
      </c>
      <c r="M20" s="54" t="s">
        <v>112</v>
      </c>
      <c r="N20" s="53" t="s">
        <v>113</v>
      </c>
      <c r="O20" s="74" t="s">
        <v>114</v>
      </c>
      <c r="P20" s="74" t="s">
        <v>115</v>
      </c>
      <c r="Q20" s="56" t="s">
        <v>116</v>
      </c>
    </row>
    <row r="21" spans="1:17" ht="13.15" customHeight="1"/>
    <row r="22" spans="1:17" ht="13.15" customHeight="1"/>
    <row r="23" spans="1:17">
      <c r="A23" s="64" t="s">
        <v>117</v>
      </c>
      <c r="B23" s="64"/>
      <c r="C23" s="58" t="s">
        <v>118</v>
      </c>
    </row>
    <row r="24" spans="1:17">
      <c r="A24" s="59">
        <v>1</v>
      </c>
      <c r="B24" s="59"/>
      <c r="C24" s="60" t="s">
        <v>60</v>
      </c>
      <c r="K24" s="10"/>
    </row>
    <row r="25" spans="1:17">
      <c r="A25" s="59">
        <v>2</v>
      </c>
      <c r="B25" s="59"/>
      <c r="C25" s="60" t="s">
        <v>62</v>
      </c>
    </row>
    <row r="26" spans="1:17">
      <c r="A26" s="59">
        <v>3</v>
      </c>
      <c r="B26" s="59"/>
      <c r="C26" s="60" t="s">
        <v>63</v>
      </c>
    </row>
    <row r="27" spans="1:17">
      <c r="A27" s="59">
        <v>4</v>
      </c>
      <c r="B27" s="59"/>
      <c r="C27" s="60" t="s">
        <v>119</v>
      </c>
    </row>
    <row r="28" spans="1:17">
      <c r="A28" s="59">
        <v>5</v>
      </c>
      <c r="B28" s="59"/>
      <c r="C28" s="60" t="s">
        <v>21</v>
      </c>
    </row>
    <row r="29" spans="1:17">
      <c r="A29" s="59">
        <v>6</v>
      </c>
      <c r="B29" s="59"/>
      <c r="C29" s="61" t="s">
        <v>120</v>
      </c>
    </row>
    <row r="30" spans="1:17">
      <c r="A30" s="59"/>
      <c r="B30" s="59"/>
      <c r="C30" s="61"/>
    </row>
    <row r="32" spans="1:17">
      <c r="A32" s="64" t="s">
        <v>121</v>
      </c>
      <c r="B32" s="64"/>
      <c r="C32" s="58" t="s">
        <v>118</v>
      </c>
    </row>
    <row r="33" spans="1:4">
      <c r="A33" s="59">
        <v>1</v>
      </c>
      <c r="B33" s="59"/>
      <c r="C33" s="60" t="s">
        <v>65</v>
      </c>
    </row>
    <row r="34" spans="1:4">
      <c r="A34" s="59">
        <v>2</v>
      </c>
      <c r="B34" s="59"/>
      <c r="C34" s="60" t="s">
        <v>66</v>
      </c>
    </row>
    <row r="35" spans="1:4">
      <c r="A35" s="59">
        <v>3</v>
      </c>
      <c r="B35" s="59"/>
      <c r="C35" s="60" t="s">
        <v>67</v>
      </c>
    </row>
    <row r="36" spans="1:4">
      <c r="A36" s="59">
        <v>4</v>
      </c>
      <c r="B36" s="59"/>
      <c r="C36" s="60" t="s">
        <v>21</v>
      </c>
    </row>
    <row r="37" spans="1:4">
      <c r="A37" s="59">
        <v>5</v>
      </c>
      <c r="B37" s="59"/>
      <c r="C37" s="61" t="s">
        <v>120</v>
      </c>
    </row>
    <row r="38" spans="1:4">
      <c r="A38" s="59"/>
      <c r="B38" s="59"/>
      <c r="C38" s="61"/>
    </row>
    <row r="39" spans="1:4">
      <c r="A39" s="59"/>
      <c r="B39" s="59"/>
      <c r="C39" s="61"/>
    </row>
    <row r="41" spans="1:4" ht="24.4" customHeight="1">
      <c r="A41" s="65" t="s">
        <v>122</v>
      </c>
      <c r="B41" s="65"/>
      <c r="C41" s="58" t="s">
        <v>118</v>
      </c>
    </row>
    <row r="42" spans="1:4">
      <c r="A42" s="59">
        <v>1</v>
      </c>
      <c r="B42" s="59"/>
      <c r="C42" s="60" t="s">
        <v>69</v>
      </c>
    </row>
    <row r="43" spans="1:4">
      <c r="A43" s="59">
        <v>2</v>
      </c>
      <c r="B43" s="59"/>
      <c r="C43" s="60" t="s">
        <v>72</v>
      </c>
    </row>
    <row r="44" spans="1:4">
      <c r="A44" s="59">
        <v>3</v>
      </c>
      <c r="B44" s="59"/>
      <c r="C44" s="60" t="s">
        <v>75</v>
      </c>
    </row>
    <row r="45" spans="1:4">
      <c r="A45" s="59">
        <v>4</v>
      </c>
      <c r="B45" s="59"/>
      <c r="C45" s="60" t="s">
        <v>70</v>
      </c>
      <c r="D45" s="44"/>
    </row>
    <row r="46" spans="1:4">
      <c r="A46" s="59">
        <v>5</v>
      </c>
      <c r="B46" s="59"/>
      <c r="C46" s="60" t="s">
        <v>73</v>
      </c>
      <c r="D46" s="44"/>
    </row>
    <row r="47" spans="1:4">
      <c r="A47" s="59">
        <v>6</v>
      </c>
      <c r="B47" s="59"/>
      <c r="C47" s="60" t="s">
        <v>76</v>
      </c>
    </row>
    <row r="48" spans="1:4">
      <c r="A48" s="59">
        <v>7</v>
      </c>
      <c r="B48" s="59"/>
      <c r="C48" s="60" t="s">
        <v>71</v>
      </c>
    </row>
    <row r="49" spans="1:3">
      <c r="A49" s="59">
        <v>8</v>
      </c>
      <c r="B49" s="59"/>
      <c r="C49" s="60" t="s">
        <v>74</v>
      </c>
    </row>
    <row r="50" spans="1:3">
      <c r="A50" s="59">
        <v>9</v>
      </c>
      <c r="B50" s="59"/>
      <c r="C50" s="60" t="s">
        <v>77</v>
      </c>
    </row>
    <row r="51" spans="1:3">
      <c r="A51" s="59">
        <v>10</v>
      </c>
      <c r="B51" s="59"/>
      <c r="C51" s="60" t="s">
        <v>21</v>
      </c>
    </row>
    <row r="53" spans="1:3">
      <c r="A53" s="64" t="s">
        <v>123</v>
      </c>
      <c r="B53" s="64"/>
    </row>
    <row r="54" spans="1:3">
      <c r="A54" s="59" t="s">
        <v>124</v>
      </c>
      <c r="B54" s="59"/>
      <c r="C54" s="61"/>
    </row>
    <row r="55" spans="1:3">
      <c r="A55" s="59" t="s">
        <v>125</v>
      </c>
      <c r="B55" s="59"/>
      <c r="C55" s="61"/>
    </row>
    <row r="56" spans="1:3">
      <c r="A56" s="59" t="s">
        <v>126</v>
      </c>
      <c r="B56" s="59"/>
      <c r="C56" s="61"/>
    </row>
    <row r="57" spans="1:3">
      <c r="A57" s="59" t="s">
        <v>21</v>
      </c>
      <c r="B57" s="59"/>
      <c r="C57" s="61"/>
    </row>
    <row r="58" spans="1:3">
      <c r="A58" s="59" t="s">
        <v>127</v>
      </c>
      <c r="B58" s="59"/>
      <c r="C58" s="61"/>
    </row>
    <row r="59" spans="1:3">
      <c r="A59" s="59" t="s">
        <v>120</v>
      </c>
      <c r="B59" s="59"/>
      <c r="C59" s="61"/>
    </row>
    <row r="60" spans="1:3">
      <c r="A60" s="59"/>
      <c r="B60" s="59"/>
      <c r="C60" s="61"/>
    </row>
    <row r="61" spans="1:3">
      <c r="A61" s="64" t="s">
        <v>57</v>
      </c>
      <c r="B61" s="58" t="s">
        <v>118</v>
      </c>
    </row>
    <row r="62" spans="1:3">
      <c r="A62" s="59" t="s">
        <v>128</v>
      </c>
      <c r="B62" s="61" t="s">
        <v>129</v>
      </c>
    </row>
    <row r="63" spans="1:3">
      <c r="A63" s="59" t="s">
        <v>130</v>
      </c>
      <c r="B63" s="61" t="s">
        <v>131</v>
      </c>
    </row>
    <row r="64" spans="1:3">
      <c r="A64" s="59" t="s">
        <v>132</v>
      </c>
      <c r="B64" t="s">
        <v>133</v>
      </c>
    </row>
    <row r="65" spans="1:3">
      <c r="A65" s="59" t="s">
        <v>134</v>
      </c>
      <c r="B65" t="s">
        <v>135</v>
      </c>
    </row>
    <row r="66" spans="1:3">
      <c r="A66" s="59" t="s">
        <v>136</v>
      </c>
      <c r="B66" s="76" t="s">
        <v>137</v>
      </c>
    </row>
    <row r="67" spans="1:3">
      <c r="A67" s="59"/>
      <c r="B67" s="59"/>
      <c r="C67" s="61"/>
    </row>
    <row r="68" spans="1:3">
      <c r="A68" s="59"/>
      <c r="B68" s="59"/>
      <c r="C68" s="61"/>
    </row>
    <row r="69" spans="1:3">
      <c r="A69" s="64" t="s">
        <v>42</v>
      </c>
      <c r="B69" s="64"/>
      <c r="C69" s="61"/>
    </row>
    <row r="70" spans="1:3">
      <c r="A70" s="52" t="s">
        <v>138</v>
      </c>
      <c r="B70" s="52"/>
    </row>
    <row r="71" spans="1:3">
      <c r="A71" s="52" t="s">
        <v>139</v>
      </c>
      <c r="B71" s="52"/>
    </row>
    <row r="72" spans="1:3">
      <c r="A72" s="52" t="s">
        <v>140</v>
      </c>
      <c r="B72" s="52"/>
    </row>
    <row r="73" spans="1:3">
      <c r="A73" s="52" t="s">
        <v>141</v>
      </c>
      <c r="B73" s="52"/>
    </row>
    <row r="74" spans="1:3">
      <c r="A74" s="52" t="s">
        <v>142</v>
      </c>
      <c r="B74" s="52"/>
    </row>
    <row r="75" spans="1:3">
      <c r="A75" s="52" t="s">
        <v>143</v>
      </c>
      <c r="B75" s="52"/>
    </row>
    <row r="76" spans="1:3">
      <c r="A76" s="44" t="s">
        <v>144</v>
      </c>
      <c r="B76" s="44"/>
    </row>
    <row r="77" spans="1:3">
      <c r="A77" s="52" t="s">
        <v>145</v>
      </c>
      <c r="B77" s="52"/>
    </row>
    <row r="78" spans="1:3">
      <c r="A78" s="44" t="s">
        <v>146</v>
      </c>
      <c r="B78" s="44"/>
    </row>
    <row r="79" spans="1:3">
      <c r="A79" s="44" t="s">
        <v>147</v>
      </c>
      <c r="B79" s="44"/>
    </row>
    <row r="80" spans="1:3">
      <c r="A80" s="44" t="s">
        <v>148</v>
      </c>
      <c r="B80" s="44"/>
    </row>
    <row r="81" spans="1:3">
      <c r="A81" s="44" t="s">
        <v>149</v>
      </c>
      <c r="B81" s="44"/>
    </row>
    <row r="82" spans="1:3">
      <c r="A82" s="44" t="s">
        <v>150</v>
      </c>
      <c r="B82" s="44"/>
    </row>
    <row r="83" spans="1:3">
      <c r="A83" s="44" t="s">
        <v>151</v>
      </c>
      <c r="B83" s="44"/>
    </row>
    <row r="84" spans="1:3">
      <c r="A84" s="44" t="s">
        <v>152</v>
      </c>
      <c r="B84" s="44"/>
    </row>
    <row r="85" spans="1:3">
      <c r="A85" s="44" t="s">
        <v>153</v>
      </c>
      <c r="B85" s="44"/>
    </row>
    <row r="86" spans="1:3">
      <c r="A86" s="44" t="s">
        <v>120</v>
      </c>
      <c r="B86" s="44"/>
    </row>
    <row r="89" spans="1:3">
      <c r="A89" s="64" t="s">
        <v>154</v>
      </c>
      <c r="B89" s="64"/>
      <c r="C89" s="58" t="s">
        <v>118</v>
      </c>
    </row>
    <row r="90" spans="1:3" ht="88.5" customHeight="1">
      <c r="A90" s="14" t="s">
        <v>155</v>
      </c>
      <c r="C90" s="62" t="s">
        <v>156</v>
      </c>
    </row>
    <row r="91" spans="1:3" ht="23.25">
      <c r="A91" s="14" t="s">
        <v>157</v>
      </c>
      <c r="C91" s="62" t="s">
        <v>158</v>
      </c>
    </row>
    <row r="92" spans="1:3" ht="23.25">
      <c r="A92" s="14" t="s">
        <v>159</v>
      </c>
      <c r="C92" s="62" t="s">
        <v>160</v>
      </c>
    </row>
    <row r="93" spans="1:3">
      <c r="C93" s="44"/>
    </row>
    <row r="94" spans="1:3">
      <c r="C94" s="44"/>
    </row>
    <row r="96" spans="1:3">
      <c r="A96" s="64" t="s">
        <v>51</v>
      </c>
      <c r="B96" s="64"/>
      <c r="C96" s="58" t="s">
        <v>118</v>
      </c>
    </row>
    <row r="97" spans="1:3" ht="58.5">
      <c r="A97" s="14" t="s">
        <v>161</v>
      </c>
      <c r="C97" s="29" t="s">
        <v>162</v>
      </c>
    </row>
    <row r="98" spans="1:3" ht="69">
      <c r="A98" s="14" t="s">
        <v>163</v>
      </c>
      <c r="C98" s="29" t="s">
        <v>164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F8E13-BFB7-4F04-949A-CC463DD69229}"/>
</file>

<file path=customXml/itemProps2.xml><?xml version="1.0" encoding="utf-8"?>
<ds:datastoreItem xmlns:ds="http://schemas.openxmlformats.org/officeDocument/2006/customXml" ds:itemID="{3417CADE-5092-43B2-B113-7A7B92C601DB}"/>
</file>

<file path=customXml/itemProps3.xml><?xml version="1.0" encoding="utf-8"?>
<ds:datastoreItem xmlns:ds="http://schemas.openxmlformats.org/officeDocument/2006/customXml" ds:itemID="{AE3C03EB-AAE9-44E0-B37E-7D2BFE463A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AEROCIVIL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Usuario invitado</cp:lastModifiedBy>
  <cp:revision/>
  <dcterms:created xsi:type="dcterms:W3CDTF">2003-06-09T20:38:43Z</dcterms:created>
  <dcterms:modified xsi:type="dcterms:W3CDTF">2025-01-28T22:47:47Z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