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codeName="ThisWorkbook"/>
  <mc:AlternateContent xmlns:mc="http://schemas.openxmlformats.org/markup-compatibility/2006">
    <mc:Choice Requires="x15">
      <x15ac:absPath xmlns:x15ac="http://schemas.microsoft.com/office/spreadsheetml/2010/11/ac" url="D:\VUCE\DocumentoVuce\PROYECTO MR\HU-GP.GP.014 Ver Comprobante de Pago Bancario\"/>
    </mc:Choice>
  </mc:AlternateContent>
  <xr:revisionPtr revIDLastSave="0" documentId="13_ncr:1_{D18159DC-1659-4393-A133-A508AEDB59DA}" xr6:coauthVersionLast="47" xr6:coauthVersionMax="47" xr10:uidLastSave="{00000000-0000-0000-0000-000000000000}"/>
  <bookViews>
    <workbookView xWindow="28680" yWindow="-120" windowWidth="29040" windowHeight="15840" tabRatio="544" activeTab="2" xr2:uid="{00000000-000D-0000-FFFF-FFFF00000000}"/>
  </bookViews>
  <sheets>
    <sheet name="Formato 1.0 " sheetId="5" r:id="rId1"/>
    <sheet name="Formato 2.0" sheetId="6" r:id="rId2"/>
    <sheet name="Hoja1" sheetId="8" r:id="rId3"/>
    <sheet name="ejemplo" sheetId="7" r:id="rId4"/>
  </sheets>
  <definedNames>
    <definedName name="_xlnm._FilterDatabase" localSheetId="0" hidden="1">'Formato 1.0 '!$B$42:$AX$49</definedName>
    <definedName name="_xlnm._FilterDatabase" localSheetId="1" hidden="1">'Formato 2.0'!$A$45:$AY$86</definedName>
    <definedName name="_xlnm.Print_Area" localSheetId="0">'Formato 1.0 '!$A$1:$AQ$70</definedName>
    <definedName name="_xlnm.Print_Area" localSheetId="1">'Formato 2.0'!$A$1:$AQ$103</definedName>
    <definedName name="Caracteristica_Evaluar" localSheetId="3">ejemplo!#REF!</definedName>
    <definedName name="Caracteristica_Evaluar">#REF!</definedName>
    <definedName name="Componentes" localSheetId="3">ejemplo!$A$70:$A$77</definedName>
    <definedName name="Componentes">#REF!</definedName>
    <definedName name="Estado_CP" localSheetId="3">ejemplo!#REF!</definedName>
    <definedName name="Estado_CP">#REF!</definedName>
    <definedName name="Metodos_Pruebas" localSheetId="3">ejemplo!#REF!</definedName>
    <definedName name="Metodos_Pruebas">#REF!</definedName>
    <definedName name="Requerimientos" localSheetId="3">ejemplo!#REF!</definedName>
    <definedName name="Requerimientos">#REF!</definedName>
    <definedName name="Tecnicas_Pruebas" localSheetId="3">ejemplo!#REF!</definedName>
    <definedName name="Tecnicas_Pruebas">#REF!</definedName>
    <definedName name="Tipo_Pruebas" localSheetId="3">ejemplo!#REF!</definedName>
    <definedName name="Tipo_Pruebas">#REF!</definedName>
    <definedName name="_xlnm.Print_Titles" localSheetId="0">'Formato 1.0 '!$1:$13</definedName>
    <definedName name="_xlnm.Print_Titles" localSheetId="1">'Formato 2.0'!$1:$13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6" l="1"/>
  <c r="J35" i="6"/>
  <c r="J36" i="6" l="1"/>
  <c r="J37" i="6"/>
  <c r="J38" i="6"/>
  <c r="J40" i="6"/>
  <c r="J41" i="6" l="1"/>
  <c r="M39" i="6" s="1"/>
  <c r="J38" i="5"/>
  <c r="J37" i="5"/>
  <c r="J36" i="5"/>
  <c r="J35" i="5"/>
  <c r="M41" i="6" l="1"/>
  <c r="M35" i="6"/>
  <c r="M37" i="6"/>
  <c r="M40" i="6"/>
  <c r="M36" i="6"/>
  <c r="M38" i="6"/>
  <c r="J39" i="5"/>
  <c r="M36" i="5" s="1"/>
  <c r="M35" i="5" l="1"/>
  <c r="M39" i="5"/>
  <c r="M38" i="5"/>
  <c r="M37" i="5"/>
</calcChain>
</file>

<file path=xl/sharedStrings.xml><?xml version="1.0" encoding="utf-8"?>
<sst xmlns="http://schemas.openxmlformats.org/spreadsheetml/2006/main" count="1032" uniqueCount="395">
  <si>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</si>
  <si>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</si>
  <si>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</si>
  <si>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</si>
  <si>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</si>
  <si>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</si>
  <si>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</si>
  <si>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</si>
  <si>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</si>
  <si>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</si>
  <si>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</si>
  <si>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</si>
  <si>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</si>
  <si>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</si>
  <si>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</si>
  <si>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</si>
  <si>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</si>
  <si>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</si>
  <si>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</si>
  <si>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</si>
  <si>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</si>
  <si>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</si>
  <si>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</si>
  <si>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</si>
  <si>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</si>
  <si>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</si>
  <si>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</si>
  <si>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</si>
  <si>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</si>
  <si>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</si>
  <si>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</si>
  <si>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</si>
  <si>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</si>
  <si>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</si>
  <si>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</si>
  <si>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</si>
  <si>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</si>
  <si>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</si>
  <si>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</si>
  <si>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</si>
  <si>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</si>
  <si>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</si>
  <si>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</si>
  <si>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</si>
  <si>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</si>
  <si>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</si>
  <si>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</si>
  <si>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</si>
  <si>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</si>
  <si>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</si>
  <si>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</si>
  <si>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</si>
  <si>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</si>
  <si>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</si>
  <si>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</si>
  <si>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</si>
  <si>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</si>
  <si>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</si>
  <si>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</si>
  <si>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</si>
  <si>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</si>
  <si>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</si>
  <si>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</si>
  <si>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</si>
  <si>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</si>
  <si>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</si>
  <si>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</si>
  <si>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</si>
  <si>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</si>
  <si>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</si>
  <si>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</si>
  <si>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</si>
  <si>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</si>
  <si>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</si>
  <si>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</si>
  <si>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</si>
  <si>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</si>
  <si>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</si>
  <si>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</si>
  <si>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</si>
  <si>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</si>
  <si>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</si>
  <si>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</si>
  <si>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</si>
  <si>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</si>
  <si>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</si>
  <si>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</si>
  <si>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</si>
  <si>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</si>
  <si>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</si>
  <si>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</si>
  <si>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</si>
  <si>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</si>
  <si>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</si>
  <si>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</si>
  <si>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</si>
  <si>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</si>
  <si>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</si>
  <si>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</si>
  <si>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</si>
  <si>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</si>
  <si>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</si>
  <si>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</si>
  <si>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</si>
  <si>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</si>
  <si>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</si>
  <si>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</si>
  <si>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</si>
  <si>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</si>
  <si>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</si>
  <si>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</si>
  <si>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</si>
  <si>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</si>
  <si>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</si>
  <si>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</si>
  <si>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</si>
  <si>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</si>
  <si>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</si>
  <si>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</si>
  <si>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</si>
  <si>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</si>
  <si>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</si>
  <si>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</si>
  <si>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</si>
  <si>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</si>
  <si>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</si>
  <si>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</si>
  <si>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</si>
  <si>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</si>
  <si>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</si>
  <si>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</si>
  <si>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</si>
  <si>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</si>
  <si>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</si>
  <si>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</si>
  <si>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</si>
  <si>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</si>
  <si>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</si>
  <si>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</si>
  <si>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</si>
  <si>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</si>
  <si>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</si>
  <si>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</si>
  <si>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</si>
  <si>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</si>
  <si>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</si>
  <si>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</si>
  <si>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</si>
  <si>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Gestión de Pagos</t>
  </si>
  <si>
    <t>Actualización de criterio, mensajes y escenarios de prueba</t>
  </si>
  <si>
    <t>Liz Ordoñez Lama</t>
  </si>
  <si>
    <t>Jorge Cisneros</t>
  </si>
  <si>
    <t>2.1</t>
  </si>
  <si>
    <t>Ajuste al nuevo formato y Alineación con la nueva versión de HU</t>
  </si>
  <si>
    <t xml:space="preserve">HU_GP.GP.014 </t>
  </si>
  <si>
    <t xml:space="preserve">Ver Comprobante de Pago Bancario </t>
  </si>
  <si>
    <t>X</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</si>
  <si>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</si>
  <si>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</si>
  <si>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</si>
  <si>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</si>
  <si>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</si>
  <si>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</si>
  <si>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</si>
  <si>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</si>
  <si>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</si>
  <si>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</si>
  <si>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</si>
  <si>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</si>
  <si>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</si>
  <si>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</si>
  <si>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</si>
  <si>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</si>
  <si>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</si>
  <si>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</si>
  <si>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</si>
  <si>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</si>
  <si>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</si>
  <si>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</si>
  <si>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</si>
  <si>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</si>
  <si>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</si>
  <si>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</si>
  <si>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</si>
  <si>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</si>
  <si>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</si>
  <si>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</si>
  <si>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</si>
  <si>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</si>
  <si>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Que se tengan operaciones TUPA que sustenten el pago</t>
  </si>
  <si>
    <t>Crítico</t>
  </si>
  <si>
    <t>HU_GP.GP.014</t>
  </si>
  <si>
    <t>PENDIENTE</t>
  </si>
  <si>
    <t>NO CONFORME</t>
  </si>
  <si>
    <t>NO APLICA</t>
  </si>
  <si>
    <t>Casos de Pruebas Bloqueados</t>
  </si>
  <si>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</si>
  <si>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</si>
  <si>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</si>
  <si>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</si>
  <si>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</si>
  <si>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</si>
  <si>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t>CONFORME</t>
  </si>
  <si>
    <t>Indica que el caso de prueba se ejecutó con éxito y el resultado obtenido cumple con los criterios de aceptación establecidos</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</si>
  <si>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</si>
  <si>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</si>
  <si>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</si>
  <si>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</si>
  <si>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</si>
  <si>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Alineación con nueva version de PPS part 2 y Actualización del documento debido a versionamiento del HU v2</t>
  </si>
  <si>
    <t>Seleccionar “Ver CPB”</t>
  </si>
  <si>
    <t>Seleccionar “Imprimir CPB(CDA)” desde buzón</t>
  </si>
  <si>
    <t>1. Que el sistema muestre la lista de resultados con los pagos pendientes
2. El sistema muestra “Información de Pagos” y tiene órdenes de pago en estado
3. El sistema muestra en una nueva pestaña del navegador un archivo pdf con información del CPB generado 
4. La pestaña que muestra el pdf debe permiite realizar las funciones de aumentar/disminuir visualización (zoom), descargar e imprimir el archivo.</t>
  </si>
  <si>
    <t>1. Ir a la Bandeja de Pagos
2. Buscar las ordenes de pagos pendientes de pago y hacer clic en el botón "Ver CPB"
3. Clic en el botón "Imprimir CPB"
4. Valida navegabilidad del documento CPB</t>
  </si>
  <si>
    <t>1. Ir al Buzón Electrónico
2. Buscar la notificacion de generación de CPBN (CDA) y hacer clic en en la notificación
3. Clic en el botón "Imprimir CPB (CDA)"
4. Valida navegabilidad del documento CPB</t>
  </si>
  <si>
    <t>1. Se muestra las notificaciones recepcionadas a la fecha
2. El sistema muestra el detalle de la notificacion con los botones de "SUNAT PAGOS EN LINEA" y "IMPRIMIR CPB (CDA)"
3. El sistema abre una nueva pestaña del navegador y muestra un archivo pdf con información del CPB generado 
4. La pestaña que muestra el pdf debe permiite realizar las funciones de aumentar/disminuir visualización (zoom), descargar e imprimir el archivo.</t>
  </si>
  <si>
    <t>1. Ir a la Bandeja de Pagos
2. Buscar las ordenes de pagos pendientes de pago y hacer clic en el botón "Ver CPB"
3. Clic en el botón "Imprimir CPB"
4. Validar Log</t>
  </si>
  <si>
    <t xml:space="preserve">1. Que el sistema muestre la lista de resultados con los pagos pendientes
2. El sistema muestra “Información de Pagos” y tiene órdenes de pago en estado
3.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monitoreovuce@mincetur.gob.pe
4.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
</t>
  </si>
  <si>
    <t>Ver CPB generado en VUCE 2.0 desde la "Bandeja de Seguimiento de Pagos" - Cuando selecciona el ícono “Ver CPB” y orden en estado "Pendiente de Pago" con exito -  como Rol MR.USUARIO.PRINCIPAL</t>
  </si>
  <si>
    <t>Ver CPB generado en VUCE 2.0 desde la "Bandeja de Seguimiento de Pagos" - Cuando selecciona el ícono “Ver CPB” y orden en estado "Pendiente de Pago" con exito -  como Rol MR.USUARIO.OPERADOR</t>
  </si>
  <si>
    <t>Ver CPB generado en VUCE 2.0 desde la "Bandeja de Seguimiento de Pagos" - Cuando selecciona el ícono “Ver CPB” y orden en estado "Pendiente de Pago" con exito -  como Rol MR.USUARIO.FINANCIERO</t>
  </si>
  <si>
    <t>Ver CPB generado en VUCE 2.0 desde la "Bandeja de Seguimiento de Pagos" - Cuando selecciona el ícono “Ver CPB” y orden en estado "Pendiente de Pago" con exito -  como Rol MR.CENTRAL.HELP_DESK</t>
  </si>
  <si>
    <t>Ver CPB generado en VUCE 2.0 desde la "Bandeja de Seguimiento de Pagos" - Cuando selecciona el ícono “Ver CPB” y orden en estado "Pendiente de Pago" con exito -  como Rol MR.CENTRAL.OPERADOR_FUNCIONAL</t>
  </si>
  <si>
    <t>Ver CPB generado en VUCE 2.0 desde la "Bandeja de Seguimiento de Pagos" - Cuando selecciona el ícono “Ver CPB” y orden en estado "Pendiente de Pago" con exito -  como Rol MR.CENTRAL.SUPERVISOR_TECNICO</t>
  </si>
  <si>
    <t>Ver CPB generado en VUCE 2.0 desde la "Bandeja de Seguimiento de Pagos" - Cuando selecciona el ícono “Ver CPB” y orden en estado "Pendiente de Pago" con exito -  como Rol MR.CENTRAL.ADMINISTRADOR_VUCE</t>
  </si>
  <si>
    <t>CA 001</t>
  </si>
  <si>
    <t>Ver CPB generado en VUCE 2.0</t>
  </si>
  <si>
    <t>Credenciales del Usuario
Numero de CPB</t>
  </si>
  <si>
    <t>Ver CPB generado en VUCE 2.0 desde "Buzón Electrónico" - Cuando selecciona el boton “Imprimir CPB (CDA)” con exito -  como Rol MR.USUARIO.COORDINADOR</t>
  </si>
  <si>
    <t>CA 002</t>
  </si>
  <si>
    <t>Ver CPB generado en VUCE 1.0 desde la "Bandeja de Seguimiento de Pagos" - Cuando selecciona el ícono “Ver CPB” y orden en estado "Pendiente de Pago" con exito -  como Rol MR.USUARIO.PRINCIPAL</t>
  </si>
  <si>
    <t>Ver CPB generado en VUCE 1.0 desde la "Bandeja de Seguimiento de Pagos" - Cuando selecciona el ícono “Ver CPB” y orden en estado "Pendiente de Pago" con exito -  como Rol MR.USUARIO.OPERADOR</t>
  </si>
  <si>
    <t>Ver CPB generado en VUCE 1.0 desde la "Bandeja de Seguimiento de Pagos" - Cuando selecciona el ícono “Ver CPB” y orden en estado "Pendiente de Pago" con exito -  como Rol MR.USUARIO.FINANCIERO</t>
  </si>
  <si>
    <t>Ver CPB generado en VUCE 1.0 desde la "Bandeja de Seguimiento de Pagos" - Cuando selecciona el ícono “Ver CPB” y orden en estado "Pendiente de Pago" con exito -  como MR.USUARIO.COORDINADOR</t>
  </si>
  <si>
    <t>Ver CPB generado en VUCE 1.0 desde la "Bandeja de Seguimiento de Pagos" - Cuando selecciona el ícono “Ver CPB” y orden en estado "Pendiente de Pago" con exito -  como Rol MR.CENTRAL.HELP_DESK</t>
  </si>
  <si>
    <t>Ver CPB generado en VUCE 1.0 desde la "Bandeja de Seguimiento de Pagos" - Cuando selecciona el ícono “Ver CPB” y orden en estado "Pendiente de Pago" con exito -  como Rol MR.CENTRAL.OPERADOR_FUNCIONAL</t>
  </si>
  <si>
    <t>Ver CPB generado en VUCE 1.0 desde la "Bandeja de Seguimiento de Pagos" - Cuando selecciona el ícono “Ver CPB” y orden en estado "Pendiente de Pago" con exito -  como Rol MR.CENTRAL.SUPERVISOR_TECNICO</t>
  </si>
  <si>
    <t>Ver CPB generado en VUCE 1.0 desde la "Bandeja de Seguimiento de Pagos" - Cuando selecciona el ícono “Ver CPB” y orden en estado "Pendiente de Pago" con exito -  como Rol MR.CENTRAL.ADMINISTRADOR_VUCE</t>
  </si>
  <si>
    <t>Ver CPB generado en VUCE 1.0
(CONVIVENCIA)</t>
  </si>
  <si>
    <t>Ver CPB generado en  VUCE 2.0</t>
  </si>
  <si>
    <t>Ver CPB generado en VUCE 2.0 desde "Buzón Electrónico" - Cuando selecciona el boton “Imprimir CPB (CDA)” con exito -  como Rol MR.USUARIO.PRINCIPAL</t>
  </si>
  <si>
    <t>Ver CPB generado en VUCE 2.0 desde "Buzón Electrónico" - Cuando selecciona el boton “Imprimir CPB (CDA)” con exito -  como Rol MR.USUARIO.OPERADOR</t>
  </si>
  <si>
    <t>Ver CPB generado en VUCE 2.0 desde "Buzón Electrónico" - Cuando selecciona el boton “Imprimir CPB (CDA)” con exito -  como Rol MR.USUARIO.FINANCIERO</t>
  </si>
  <si>
    <t>Ver CPB generado en VUCE 2.0 desde "Buzón Electrónico" - Cuando selecciona el boton “Imprimir CPB (CDA)” con exito -  como Rol MR.CENTRAL.HELP_DESK</t>
  </si>
  <si>
    <t>Ver CPB generado en VUCE 2.0 desde "Buzón Electrónico" - Cuando selecciona el boton “Imprimir CPB (CDA)” con exito -  como Rol MR.CENTRAL.OPERADOR_FUNCIONAL</t>
  </si>
  <si>
    <t>Ver CPB generado en VUCE 2.0 desde "Buzón Electrónico" - Cuando selecciona el boton “Imprimir CPB (CDA)” con exito -  como Rol MR.CENTRAL.SUPERVISOR_TECNICO</t>
  </si>
  <si>
    <t>Ver CPB generado en VUCE 2.0 desde "Buzón Electrónico" - Cuando selecciona el boton “Imprimir CPB (CDA)” con exito -  como Rol MR.CENTRAL.ADMINISTRADOR_VUCE</t>
  </si>
  <si>
    <t>Gestionar errores - Cuando no se pudo obtener el archivo pdf del CPB de la Pasarela de Pagos - como Rol MR.USUARIO.PRINCIPAL</t>
  </si>
  <si>
    <t>Gestionar errores - Cuando no se pudo obtener el archivo pdf del CPB de la Pasarela de Pagos - como Rol MR.USUARIO.OPERADOR</t>
  </si>
  <si>
    <t>Gestionar errores - Cuando no se pudo obtener el archivo pdf del CPB de la Pasarela de Pagos - como Rol MR.USUARIO.FINANCIERO</t>
  </si>
  <si>
    <t>Gestionar errores - Cuando no se pudo obtener el archivo pdf del CPB de la Pasarela de Pagos - como Rol MR.CENTRAL.HELP_DESK</t>
  </si>
  <si>
    <t>Gestionar errores - Cuando no se pudo obtener el archivo pdf del CPB de la Pasarela de Pagos - como Rol MR.CENTRAL.OPERADOR_FUNCIONAL</t>
  </si>
  <si>
    <t>Gestionar errores - Cuando no se pudo obtener el archivo pdf del CPB de la Pasarela de Pagos - como Rol MR.CENTRAL.SUPERVISOR_TECNICO</t>
  </si>
  <si>
    <t>Gestionar errores - Cuando no se pudo obtener el archivo pdf del CPB de la Pasarela de Pagos - como Rol MR.CENTRAL.ADMINISTRADOR_VUCE</t>
  </si>
  <si>
    <t>Gestionar errores - Cuando no se pudo obtener el archivo pdf del CPB de la Pasarela de Pagos - como Rol MR.USUARIO.COORDINADOR</t>
  </si>
  <si>
    <t>CA 003</t>
  </si>
  <si>
    <t>Gestionar errores</t>
  </si>
  <si>
    <t>No se generó archivo PDF</t>
  </si>
  <si>
    <t>3.0</t>
  </si>
  <si>
    <t>Se ha teniado que re-hacer los casos de prueba debido a los constantes cambios de HU desde Enero hasta mes Marzo, HU V3</t>
  </si>
  <si>
    <t>Ver CPB generado en VUCE 2.0 desde la "Bandeja de Seguimiento de Pagos" - Cuando selecciona el ícono “Ver CPB” y orden en estado "Pendiente de Pago" con exito -  como Rol MR.USUARIO.COORDINADOR</t>
  </si>
  <si>
    <t>De acuerdo a lo conversado, se informó que el ROL será implementado en la Fase 5</t>
  </si>
  <si>
    <t>Casos de Pruebas Siguiente Entregable</t>
  </si>
  <si>
    <t>SIGUIENTE ENTREGABLE</t>
  </si>
  <si>
    <t>Siguiente Entregable</t>
  </si>
  <si>
    <t>Se tiene correo que los proceso de convivencia serán ejecutados en una siguiente fase</t>
  </si>
  <si>
    <t>1. Ir a la Bandeja de Pagos
2. Buscar las ordenes de pagos pendientes de pago y hacer clic en el botón "Ver CPB"
3. Clic en el botón "Imprimir CPB"</t>
  </si>
  <si>
    <t>1. Que el sistema muestre la lista de resultados con los pagos pendientes
2. El sistema muestra “Información de Pagos” y tiene órdenes de pago en estado
3. El sistema realiza las siguientes acciones:
-Muestra en pantalla el siguiente mensaje de error: MSJ24 - “Se ha producido un error inesperado al obtener el CPB. Inténtelo de nuevo más tarde”</t>
  </si>
  <si>
    <t>CP33</t>
  </si>
  <si>
    <t>CP34</t>
  </si>
  <si>
    <t>CP35</t>
  </si>
  <si>
    <t>CP36</t>
  </si>
  <si>
    <t>Gestionar errores - Cuando el error corresponda a un error de usuario - como Rol MR.USUARIO.PRINCIPAL</t>
  </si>
  <si>
    <t>Gestionar errores - Cuando el error corresponda a un error de usuario - como Rol MR.USUARIO.OPERADOR</t>
  </si>
  <si>
    <t>Gestionar errores - Cuando el error corresponda a un error de usuario - como Rol MR.USUARIO.FINANCIERO</t>
  </si>
  <si>
    <t>Gestionar errores - Cuando el error corresponda a un error de usuario - como Rol MR.USUARIO.COORDINADOR</t>
  </si>
  <si>
    <t xml:space="preserve">1. Que el sistema muestre la lista de resultados con los pagos pendientes
2. El sistema muestra “Información de Pagos” y tiene órdenes de pago en estado
3. El sistema realiza las siguientes acciones:
En caso que el error corresponda a un error de usuario, se registra en el log de Alertas y se comunica la incidencia al correo:
monitoreovuce@mincetur.gob.pe
Muestra en pantalla el siguiente mensaje de error: MSJ24 - “Se ha producido un error inesperado al obtener el CPB. Inténtelo de nuevo más tarde”
4.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
</t>
  </si>
  <si>
    <t>CP37</t>
  </si>
  <si>
    <t>CP38</t>
  </si>
  <si>
    <t>CP39</t>
  </si>
  <si>
    <t>CP40</t>
  </si>
  <si>
    <t>Ver CPB generado en VUCE 2.0 desde la "Bandeja de Mis Solicitudes" - Cuando selecciona el ícono “Ver CPB” y orden en estado "Pendiente de Pago" con exito -  como Rol MR.USUARIO.PRINCIPAL</t>
  </si>
  <si>
    <t>1. Ir a la Solicitudes -&gt; Mis Solicitudes
2. Buscar las solicitudes con pagos pendientes y hacer clic en el botón "Ver CPB"
3. Clic en el botón "Imprimir CPB"
4. Valida navegabilidad del documento CPB</t>
  </si>
  <si>
    <t>1. En el sistema muestra la lista de solicitudes, mostrando tambien los estados
2. El sistema muestra “Información de Pagos” y muestra el estado en Pendiente de pago
3. El sistema muestra en una nueva pestaña del navegador un archivo pdf con información del CPB generado 
4. La pestaña que muestra el pdf debe permiite realizar las funciones de aumentar/disminuir visualización (zoom), descargar e imprimir el archivo.</t>
  </si>
  <si>
    <t>1. En el sistema muestra la lista de solicitudes, mostrando tambien los estados
2. El sistema muestra en una nueva pestaña del navegador un archivo pdf con información del CPB generado 
3. La pestaña que muestra el pdf debe permiite realizar las funciones de aumentar/disminuir visualización (zoom), descargar e imprimir el archivo.</t>
  </si>
  <si>
    <t>1. Ir a la Bandeja de Pagos -&gt; Seguimiento de Pagos
2. Buscar las ordenes de pagos pendientes de pago y Clic en el botón "Ver CPB"
3. Valida navegabilidad del documento CPB</t>
  </si>
  <si>
    <t>Ver CPB generado en VUCE 2.0 desde la "Bandeja de Seguimiento de Pagos" - Cuando selecciona el ícono “Ver CPB” y orden en estado "Pendiente de Pago" con exito -  como Rolon exito -  como Rol MR.USUARIO.FINANCIERO</t>
  </si>
  <si>
    <t>Ver CPB generado en VUCE 2.0 desde "Pagos -&gt; Seguimiento Seguimiento de Pagos" - Cuando selecciona el ícono “Ver CPB” y orden en estado "Pendiente de Pago" con exito - como Rol MR.USUARIO.PRINCIPAL</t>
  </si>
  <si>
    <t>Ver CPB generado en VUCE 2.0 desde "Pagos -&gt; Seguimiento Seguimiento de Pagos" - Cuando selecciona el ícono “Ver CPB” y orden en estado "Pendiente de Pago" con exito - como Rol MR.USUARIO.OPERADOR</t>
  </si>
  <si>
    <t>Ver CPB generado en VUCE 2.0 desde "Pagos -&gt; Seguimiento Seguimiento de Pagos" - Cuando selecciona el ícono “Ver CPB” y orden en estado "Pendiente de Pago" con exito - como Rol MR.USUARIO.TRAMITADOR</t>
  </si>
  <si>
    <t>Ver CPB generado en VUCE 2.0 desde "Pagos -&gt; Seguimiento Seguimiento de Pagos" - Cuando selecciona el ícono “Ver CPB” y orden en estado "Pendiente de Pago" con exito - como Rol MR.USUARIO.FINANCIERO</t>
  </si>
  <si>
    <t>Ver CPB generado en VUCE 2.0 desde "Pagos -&gt; Seguimiento Seguimiento de Pagos" - Cuando selecciona el ícono “Ver CPB” y orden en estado "Pendiente de Pago" con exito - como Rol MR.USUARIO.COORDINADOR</t>
  </si>
  <si>
    <t>Ver CPB generado en VUCE 2.0 desde "Solicitudes -&gt; Mis Solicitudes" - Cuando selecciona el ícono “Ver CPB” y orden en estado "Pendiente de Pago" con exito - como Rol MR.USUARIO.PRINCIPAL</t>
  </si>
  <si>
    <t>Ver CPB generado en VUCE 2.0 desde "Solicitudes -&gt; Mis Solicitudes" - Cuando selecciona el ícono “Ver CPB” y orden en estado "Pendiente de Pago" con exito - como Rol MR.USUARIO.OPERADOR</t>
  </si>
  <si>
    <t>Ver CPB generado en VUCE 2.0 desde "Solicitudes -&gt; Mis Solicitudes" - Cuando selecciona el ícono “Ver CPB” y orden en estado "Pendiente de Pago" con exito - como Rol MR.USUARIO.TRAMITADOR</t>
  </si>
  <si>
    <t>Ver CPB generado en VUCE 2.0 desde "Solicitudes -&gt; Mis Solicitudes" - Cuando selecciona el ícono “Ver CPB” y orden en estado "Pendiente de Pago" con exito - como Rol MR.USUARIO.FINANCIERO</t>
  </si>
  <si>
    <t>Ver CPB generado en VUCE 2.0 desde "Solicitudes -&gt; Mis Solicitudes" - Cuando selecciona el ícono “Ver CPB” y orden en estado "Pendiente de Pago" con exito - como Rol MR.USUARIO.COORDINADOR</t>
  </si>
  <si>
    <t>Ver CPB generado en VUCE 2.0 desde "Solicitudes -&gt; Mis Solicitudes" - Cuando selecciona el ícono “Ver CPB” y orden en estado "Pendiente de Pago" con exito - como Rol MR.ENTIDAD.SUPERVISOR_AREA</t>
  </si>
  <si>
    <t>Ver CPB generado en VUCE 2.0 desde "Solicitudes -&gt; Mis Solicitudes" - Cuando selecciona el ícono “Ver CPB” y orden en estado "Pendiente de Pago" con exito - como Rol MR.ENTIDAD.EVALUADOR</t>
  </si>
  <si>
    <t>Ver CPB generado en VUCE 2.0 desde "Solicitudes -&gt; Mis Solicitudes" - Cuando selecciona el ícono “Ver CPB” y orden en estado "Pendiente de Pago" con exito - como Rol MR.ENTIDAD.DIGITADOR</t>
  </si>
  <si>
    <t>Ver CPB generado en VUCE 2.0 desde "Solicitudes -&gt; Mis Solicitudes" - Cuando selecciona el ícono “Ver CPB” y orden en estado "Pendiente de Pago" con exito - como Rol MR.ENTIDAD.MESA DE PARTES</t>
  </si>
  <si>
    <t>Ver CPB generado en VUCE 2.0 desde "Solicitudes -&gt; Mis Solicitudes" - Cuando selecciona el ícono “Ver CPB” y orden en estado "Pendiente de Pago" con exito - como Rol MR.CENTRAL.HELP_DESK</t>
  </si>
  <si>
    <t>Ver CPB generado en VUCE 2.0 desde "Solicitudes -&gt; Mis Solicitudes" - Cuando selecciona el ícono “Ver CPB” y orden en estado "Pendiente de Pago" con exito - como Rol MR.CENTRAL.OPERADOR_FUNCIONAL</t>
  </si>
  <si>
    <t>Ver CPB generado en VUCE 2.0 desde "Solicitudes -&gt; Mis Solicitudes" - Cuando selecciona el ícono “Ver CPB” y orden en estado "Pendiente de Pago" con exito - como Rol MR.CENTRAL.SUPERVISOR_TECNICO</t>
  </si>
  <si>
    <t>Ver CPB generado en VUCE 2.0 desde "Solicitudes -&gt; Mis Solicitudes" - Cuando selecciona el ícono “Ver CPB” y orden en estado "Pendiente de Pago" con exito - como Rol MR.CENTRAL.ADMINISTRADOR_VUCE</t>
  </si>
  <si>
    <t>Ver CPB generado en VUCE 1.0 desde "Pagos -&gt; Seguimiento Seguimiento de Pagos" - Cuando selecciona el ícono “Ver CPB” y orden en estado "Pendiente de Pago" con exito - como Rol MR.USUARIO.PRINCIPAL</t>
  </si>
  <si>
    <t>Ver CPB generado en VUCE 1.0 desde "Pagos -&gt; Seguimiento Seguimiento de Pagos" - Cuando selecciona el ícono “Ver CPB” y orden en estado "Pendiente de Pago" con exito - como Rol MR.USUARIO.OPERADOR</t>
  </si>
  <si>
    <t>Ver CPB generado en VUCE 1.0 desde "Pagos -&gt; Seguimiento Seguimiento de Pagos" - Cuando selecciona el ícono “Ver CPB” y orden en estado "Pendiente de Pago" con exito - como Rol MR.USUARIO.TRAMITADOR</t>
  </si>
  <si>
    <t>Ver CPB generado en VUCE 1.0 desde "Pagos -&gt; Seguimiento Seguimiento de Pagos" - Cuando selecciona el ícono “Ver CPB” y orden en estado "Pendiente de Pago" con exito - como Rol MR.USUARIO.FINANCIERO</t>
  </si>
  <si>
    <t>Ver CPB generado en VUCE 1.0 desde "Pagos -&gt; Seguimiento Seguimiento de Pagos" - Cuando selecciona el ícono “Ver CPB” y orden en estado "Pendiente de Pago" con exito - como Rol MR.USUARIO.COORDINADOR</t>
  </si>
  <si>
    <t>Ver CPB generado en VUCE 1.0 desde "Pagos -&gt; Seguimiento Seguimiento de Pagos" - Cuando selecciona el ícono “Ver CPB” y orden en estado "Pendiente de Pago" con exito - como Rol MR.ENTIDAD.SUPERVISOR_AREA</t>
  </si>
  <si>
    <t>Ver CPB generado en VUCE 1.0 desde "Pagos -&gt; Seguimiento Seguimiento de Pagos" - Cuando selecciona el ícono “Ver CPB” y orden en estado "Pendiente de Pago" con exito - como Rol MR.ENTIDAD.EVALUADOR</t>
  </si>
  <si>
    <t>Ver CPB generado en VUCE 1.0 desde "Pagos -&gt; Seguimiento Seguimiento de Pagos" - Cuando selecciona el ícono “Ver CPB” y orden en estado "Pendiente de Pago" con exito - como Rol MR.ENTIDAD.DIGITADOR</t>
  </si>
  <si>
    <t>Ver CPB generado en VUCE 1.0 desde "Pagos -&gt; Seguimiento Seguimiento de Pagos" - Cuando selecciona el ícono “Ver CPB” y orden en estado "Pendiente de Pago" con exito - como Rol MR.ENTIDAD.MESA DE PARTES</t>
  </si>
  <si>
    <t>Ver CPB generado en VUCE 1.0 desde "Pagos -&gt; Seguimiento Seguimiento de Pagos" - Cuando selecciona el ícono “Ver CPB” y orden en estado "Pendiente de Pago" con exito - como Rol MR.CENTRAL.HELP_DESK</t>
  </si>
  <si>
    <t>Ver CPB generado en VUCE 1.0 desde "Pagos -&gt; Seguimiento Seguimiento de Pagos" - Cuando selecciona el ícono “Ver CPB” y orden en estado "Pendiente de Pago" con exito - como Rol MR.CENTRAL.OPERADOR_FUNCIONAL</t>
  </si>
  <si>
    <t>Ver CPB generado en VUCE 1.0 desde "Pagos -&gt; Seguimiento Seguimiento de Pagos" - Cuando selecciona el ícono “Ver CPB” y orden en estado "Pendiente de Pago" con exito - como Rol MR.CENTRAL.SUPERVISOR_TECNICO</t>
  </si>
  <si>
    <t>Ver CPB generado en VUCE 1.0 desde "Pagos -&gt; Seguimiento Seguimiento de Pagos" - Cuando selecciona el ícono “Ver CPB” y orden en estado "Pendiente de Pago" con exito - como Rol MR.CENTRAL.ADMINISTRADOR_VUCE</t>
  </si>
  <si>
    <t>Ver CPB generado en VUCE 2.0 desde "Buzón Electrónico" - Cuando selecciona el boton “Imprimir CPB (CDA)” con exito - como Rol MR.USUARIO.PRINCIPAL</t>
  </si>
  <si>
    <t>Ver CPB generado en VUCE 2.0 desde "Buzón Electrónico" - Cuando selecciona el boton “Imprimir CPB (CDA)” con exito - como Rol MR.USUARIO.OPERADOR</t>
  </si>
  <si>
    <t>Ver CPB generado en VUCE 2.0 desde "Buzón Electrónico" - Cuando selecciona el boton “Imprimir CPB (CDA)” con exito - como Rol MR.USUARIO.TRAMITADOR</t>
  </si>
  <si>
    <t>Ver CPB generado en VUCE 2.0 desde "Buzón Electrónico" - Cuando selecciona el boton “Imprimir CPB (CDA)” con exito - como Rol MR.USUARIO.FINANCIERO</t>
  </si>
  <si>
    <t>Ver CPB generado en VUCE 2.0 desde "Buzón Electrónico" - Cuando selecciona el boton “Imprimir CPB (CDA)” con exito - como Rol MR.USUARIO.COORDINADOR</t>
  </si>
  <si>
    <t>Ver CPB generado en VUCE 2.0 desde "Pagos -&gt; Seguimiento Seguimiento de Pagos" - Cuando selecciona el ícono “Ver CPB” y orden en estado "Pendiente de Pago" con error (no se pudo obtener el archivo pdf del CPB de la Pasarela de Pagos) - como Rol MR.USUARIO.PRINCIPAL</t>
  </si>
  <si>
    <t>Ver CPB generado en VUCE 2.0 desde "Pagos -&gt; Seguimiento Seguimiento de Pagos" - Cuando selecciona el ícono “Ver CPB” y orden en estado "Pendiente de Pago" con error (no se pudo obtener el archivo pdf del CPB de la Pasarela de Pagos) - como Rol MR.USUARIO.OPERADOR</t>
  </si>
  <si>
    <t>Ver CPB generado en VUCE 2.0 desde "Pagos -&gt; Seguimiento Seguimiento de Pagos" - Cuando selecciona el ícono “Ver CPB” y orden en estado "Pendiente de Pago" con error (no se pudo obtener el archivo pdf del CPB de la Pasarela de Pagos) - como Rol MR.USUARIO.TRAMITADOR</t>
  </si>
  <si>
    <t>Ver CPB generado en VUCE 2.0 desde "Pagos -&gt; Seguimiento Seguimiento de Pagos" - Cuando selecciona el ícono “Ver CPB” y orden en estado "Pendiente de Pago" con error (no se pudo obtener el archivo pdf del CPB de la Pasarela de Pagos) - como Rol MR.USUARIO.FINANCIERO</t>
  </si>
  <si>
    <t>Ver CPB generado en VUCE 2.0 desde "Pagos -&gt; Seguimiento Seguimiento de Pagos" - Cuando selecciona el ícono “Ver CPB” y orden en estado "Pendiente de Pago" con error (no se pudo obtener el archivo pdf del CPB de la Pasarela de Pagos) - como Rol MR.USUARIO.COORDINADOR</t>
  </si>
  <si>
    <t>Ver CPB generado en VUCE 2.0 desde "Solicitudes -&gt; Mis Solicitudes" - Cuando selecciona el ícono “Ver CPB” y orden en estado "Pendiente de Pago" con error (no se pudo obtener el archivo pdf del CPB de la Pasarela de Pagos) - como Rol MR.USUARIO.PRINCIPAL</t>
  </si>
  <si>
    <t>Ver CPB generado en VUCE 2.0 desde "Solicitudes -&gt; Mis Solicitudes" - Cuando selecciona el ícono “Ver CPB” y orden en estado "Pendiente de Pago" con error (no se pudo obtener el archivo pdf del CPB de la Pasarela de Pagos) - como Rol MR.USUARIO.OPERADOR</t>
  </si>
  <si>
    <t>Ver CPB generado en VUCE 2.0 desde "Solicitudes -&gt; Mis Solicitudes" - Cuando selecciona el ícono “Ver CPB” y orden en estado "Pendiente de Pago" con error (no se pudo obtener el archivo pdf del CPB de la Pasarela de Pagos) - como Rol MR.USUARIO.TRAMITADOR</t>
  </si>
  <si>
    <t>Ver CPB generado en VUCE 2.0 desde "Solicitudes -&gt; Mis Solicitudes" - Cuando selecciona el ícono “Ver CPB” y orden en estado "Pendiente de Pago" con error (no se pudo obtener el archivo pdf del CPB de la Pasarela de Pagos) - como Rol MR.USUARIO.FINANCIERO</t>
  </si>
  <si>
    <t>Ver CPB generado en VUCE 2.0 desde "Solicitudes -&gt; Mis Solicitudes" - Cuando selecciona el ícono “Ver CPB” y orden en estado "Pendiente de Pago" con error (no se pudo obtener el archivo pdf del CPB de la Pasarela de Pagos) - como Rol MR.USUARIO.COORDINADOR</t>
  </si>
  <si>
    <t>Ver CPB generado en VUCE 2.0 desde "Solicitudes -&gt; Mis Solicitudes" - Cuando selecciona el ícono “Ver CPB” y orden en estado "Pendiente de Pago" con error (no se pudo obtener el archivo pdf del CPB de la Pasarela de Pagos) - como Rol MR.ENTIDAD.SUPERVISOR_AREA</t>
  </si>
  <si>
    <t>Ver CPB generado en VUCE 2.0 desde "Solicitudes -&gt; Mis Solicitudes" - Cuando selecciona el ícono “Ver CPB” y orden en estado "Pendiente de Pago" con error (no se pudo obtener el archivo pdf del CPB de la Pasarela de Pagos) - como Rol MR.ENTIDAD.EVALUADOR</t>
  </si>
  <si>
    <t>Ver CPB generado en VUCE 2.0 desde "Solicitudes -&gt; Mis Solicitudes" - Cuando selecciona el ícono “Ver CPB” y orden en estado "Pendiente de Pago" con error (no se pudo obtener el archivo pdf del CPB de la Pasarela de Pagos) - como Rol MR.ENTIDAD.DIGITADOR</t>
  </si>
  <si>
    <t>Ver CPB generado en VUCE 2.0 desde "Solicitudes -&gt; Mis Solicitudes" - Cuando selecciona el ícono “Ver CPB” y orden en estado "Pendiente de Pago" con error (no se pudo obtener el archivo pdf del CPB de la Pasarela de Pagos) - como Rol MR.ENTIDAD.MESA DE PARTES</t>
  </si>
  <si>
    <t>Ver CPB generado en VUCE 2.0 desde "Solicitudes -&gt; Mis Solicitudes" - Cuando selecciona el ícono “Ver CPB” y orden en estado "Pendiente de Pago" con error (no se pudo obtener el archivo pdf del CPB de la Pasarela de Pagos) - como Rol MR.CENTRAL.HELP_DESK</t>
  </si>
  <si>
    <t>Ver CPB generado en VUCE 2.0 desde "Solicitudes -&gt; Mis Solicitudes" - Cuando selecciona el ícono “Ver CPB” y orden en estado "Pendiente de Pago" con error (no se pudo obtener el archivo pdf del CPB de la Pasarela de Pagos) - como Rol MR.CENTRAL.OPERADOR_FUNCIONAL</t>
  </si>
  <si>
    <t>Ver CPB generado en VUCE 2.0 desde "Solicitudes -&gt; Mis Solicitudes" - Cuando selecciona el ícono “Ver CPB” y orden en estado "Pendiente de Pago" con error (no se pudo obtener el archivo pdf del CPB de la Pasarela de Pagos) - como Rol MR.CENTRAL.SUPERVISOR_TECNICO</t>
  </si>
  <si>
    <t>Ver CPB generado en VUCE 2.0 desde "Solicitudes -&gt; Mis Solicitudes" - Cuando selecciona el ícono “Ver CPB” y orden en estado "Pendiente de Pago" con error (no se pudo obtener el archivo pdf del CPB de la Pasarela de Pagos) - como Rol MR.CENTRAL.ADMINISTRADOR_VUCE</t>
  </si>
  <si>
    <t>Ver CPB generado en VUCE 1.0 desde "Pagos -&gt; Seguimiento Seguimiento de Pagos" - Cuando selecciona el ícono “Ver CPB” y orden en estado "Pendiente de Pago" con error (no se pudo obtener el archivo pdf del CPB de la Pasarela de Pagos) - como Rol MR.USUARIO.PRINCIPAL</t>
  </si>
  <si>
    <t>Ver CPB generado en VUCE 1.0 desde "Pagos -&gt; Seguimiento Seguimiento de Pagos" - Cuando selecciona el ícono “Ver CPB” y orden en estado "Pendiente de Pago" con error (no se pudo obtener el archivo pdf del CPB de la Pasarela de Pagos) - como Rol MR.USUARIO.OPERADOR</t>
  </si>
  <si>
    <t>Ver CPB generado en VUCE 1.0 desde "Pagos -&gt; Seguimiento Seguimiento de Pagos" - Cuando selecciona el ícono “Ver CPB” y orden en estado "Pendiente de Pago" con error (no se pudo obtener el archivo pdf del CPB de la Pasarela de Pagos) - como Rol MR.USUARIO.TRAMITADOR</t>
  </si>
  <si>
    <t>Ver CPB generado en VUCE 1.0 desde "Pagos -&gt; Seguimiento Seguimiento de Pagos" - Cuando selecciona el ícono “Ver CPB” y orden en estado "Pendiente de Pago" con error (no se pudo obtener el archivo pdf del CPB de la Pasarela de Pagos) - como Rol MR.USUARIO.FINANCIERO</t>
  </si>
  <si>
    <t>Ver CPB generado en VUCE 1.0 desde "Pagos -&gt; Seguimiento Seguimiento de Pagos" - Cuando selecciona el ícono “Ver CPB” y orden en estado "Pendiente de Pago" con error (no se pudo obtener el archivo pdf del CPB de la Pasarela de Pagos) - como Rol MR.USUARIO.COORDINADOR</t>
  </si>
  <si>
    <t>Ver CPB generado en VUCE 1.0 desde "Pagos -&gt; Seguimiento Seguimiento de Pagos" - Cuando selecciona el ícono “Ver CPB” y orden en estado "Pendiente de Pago" con error (no se pudo obtener el archivo pdf del CPB de la Pasarela de Pagos) - como Rol MR.ENTIDAD.SUPERVISOR_AREA</t>
  </si>
  <si>
    <t>Ver CPB generado en VUCE 1.0 desde "Pagos -&gt; Seguimiento Seguimiento de Pagos" - Cuando selecciona el ícono “Ver CPB” y orden en estado "Pendiente de Pago" con error (no se pudo obtener el archivo pdf del CPB de la Pasarela de Pagos) - como Rol MR.ENTIDAD.EVALUADOR</t>
  </si>
  <si>
    <t>Ver CPB generado en VUCE 1.0 desde "Pagos -&gt; Seguimiento Seguimiento de Pagos" - Cuando selecciona el ícono “Ver CPB” y orden en estado "Pendiente de Pago" con error (no se pudo obtener el archivo pdf del CPB de la Pasarela de Pagos) - como Rol MR.ENTIDAD.DIGITADOR</t>
  </si>
  <si>
    <t>Ver CPB generado en VUCE 1.0 desde "Pagos -&gt; Seguimiento Seguimiento de Pagos" - Cuando selecciona el ícono “Ver CPB” y orden en estado "Pendiente de Pago" con error (no se pudo obtener el archivo pdf del CPB de la Pasarela de Pagos) - como Rol MR.ENTIDAD.MESA DE PARTES</t>
  </si>
  <si>
    <t>Ver CPB generado en VUCE 1.0 desde "Pagos -&gt; Seguimiento Seguimiento de Pagos" - Cuando selecciona el ícono “Ver CPB” y orden en estado "Pendiente de Pago" con error (no se pudo obtener el archivo pdf del CPB de la Pasarela de Pagos) - como Rol MR.CENTRAL.HELP_DESK</t>
  </si>
  <si>
    <t>Ver CPB generado en VUCE 1.0 desde "Pagos -&gt; Seguimiento Seguimiento de Pagos" - Cuando selecciona el ícono “Ver CPB” y orden en estado "Pendiente de Pago" con error (no se pudo obtener el archivo pdf del CPB de la Pasarela de Pagos) - como Rol MR.CENTRAL.OPERADOR_FUNCIONAL</t>
  </si>
  <si>
    <t>Ver CPB generado en VUCE 1.0 desde "Pagos -&gt; Seguimiento Seguimiento de Pagos" - Cuando selecciona el ícono “Ver CPB” y orden en estado "Pendiente de Pago" con error (no se pudo obtener el archivo pdf del CPB de la Pasarela de Pagos) - como Rol MR.CENTRAL.SUPERVISOR_TECNICO</t>
  </si>
  <si>
    <t>Ver CPB generado en VUCE 1.0 desde "Pagos -&gt; Seguimiento Seguimiento de Pagos" - Cuando selecciona el ícono “Ver CPB” y orden en estado "Pendiente de Pago" con error (no se pudo obtener el archivo pdf del CPB de la Pasarela de Pagos) - como Rol MR.CENTRAL.ADMINISTRADOR_VUCE</t>
  </si>
  <si>
    <t>Ver CPB generado en VUCE 2.0 desde "Buzón Electrónico" - Cuando selecciona el boton “Imprimir CPB (CDA)” con error (no se pudo obtener el archivo pdf del CPB de la Pasarela de Pagos) - como Rol MR.USUARIO.PRINCIPAL</t>
  </si>
  <si>
    <t>Ver CPB generado en VUCE 2.0 desde "Buzón Electrónico" - Cuando selecciona el boton “Imprimir CPB (CDA)” con error (no se pudo obtener el archivo pdf del CPB de la Pasarela de Pagos) - como Rol MR.USUARIO.OPERADOR</t>
  </si>
  <si>
    <t>Ver CPB generado en VUCE 2.0 desde "Buzón Electrónico" - Cuando selecciona el boton “Imprimir CPB (CDA)” con error (no se pudo obtener el archivo pdf del CPB de la Pasarela de Pagos) - como Rol MR.USUARIO.TRAMITADOR</t>
  </si>
  <si>
    <t>Ver CPB generado en VUCE 2.0 desde "Buzón Electrónico" - Cuando selecciona el boton “Imprimir CPB (CDA)” con error (no se pudo obtener el archivo pdf del CPB de la Pasarela de Pagos) - como Rol MR.USUARIO.FINANCIERO</t>
  </si>
  <si>
    <t>Ver CPB generado en VUCE 2.0 desde "Buzón Electrónico" - Cuando selecciona el boton “Imprimir CPB (CDA)” con error (no se pudo obtener el archivo pdf del CPB de la Pasarela de Pagos) - como Rol MR.USUARIO.COORDINADOR</t>
  </si>
  <si>
    <t>Ver CPB generado en VUCE 2.0 desde "Pagos -&gt; Seguimiento Seguimiento de Pagos" - Cuando selecciona el ícono “Ver CPB” y orden en estado "Pendiente de Pago" con error (corresponda a un error de usuario) - como Rol MR.USUARIO.PRINCIPAL</t>
  </si>
  <si>
    <t>Ver CPB generado en VUCE 2.0 desde "Pagos -&gt; Seguimiento Seguimiento de Pagos" - Cuando selecciona el ícono “Ver CPB” y orden en estado "Pendiente de Pago" con error (corresponda a un error de usuario) - como Rol MR.USUARIO.OPERADOR</t>
  </si>
  <si>
    <t>Ver CPB generado en VUCE 2.0 desde "Pagos -&gt; Seguimiento Seguimiento de Pagos" - Cuando selecciona el ícono “Ver CPB” y orden en estado "Pendiente de Pago" con error (corresponda a un error de usuario) - como Rol MR.USUARIO.TRAMITADOR</t>
  </si>
  <si>
    <t>Ver CPB generado en VUCE 2.0 desde "Pagos -&gt; Seguimiento Seguimiento de Pagos" - Cuando selecciona el ícono “Ver CPB” y orden en estado "Pendiente de Pago" con error (corresponda a un error de usuario) - como Rol MR.USUARIO.FINANCIERO</t>
  </si>
  <si>
    <t>Ver CPB generado en VUCE 2.0 desde "Pagos -&gt; Seguimiento Seguimiento de Pagos" - Cuando selecciona el ícono “Ver CPB” y orden en estado "Pendiente de Pago" con error (corresponda a un error de usuario) - como Rol MR.USUARIO.COORDINADOR</t>
  </si>
  <si>
    <t>Ver CPB generado en VUCE 2.0 desde "Solicitudes -&gt; Mis Solicitudes" - Cuando selecciona el ícono “Ver CPB” y orden en estado "Pendiente de Pago" con error (corresponda a un error de usuario) - como Rol MR.USUARIO.PRINCIPAL</t>
  </si>
  <si>
    <t>Ver CPB generado en VUCE 2.0 desde "Solicitudes -&gt; Mis Solicitudes" - Cuando selecciona el ícono “Ver CPB” y orden en estado "Pendiente de Pago" con error (corresponda a un error de usuario) - como Rol MR.USUARIO.OPERADOR</t>
  </si>
  <si>
    <t>Ver CPB generado en VUCE 2.0 desde "Solicitudes -&gt; Mis Solicitudes" - Cuando selecciona el ícono “Ver CPB” y orden en estado "Pendiente de Pago" con error (corresponda a un error de usuario) - como Rol MR.USUARIO.TRAMITADOR</t>
  </si>
  <si>
    <t>Ver CPB generado en VUCE 2.0 desde "Solicitudes -&gt; Mis Solicitudes" - Cuando selecciona el ícono “Ver CPB” y orden en estado "Pendiente de Pago" con error (corresponda a un error de usuario) - como Rol MR.USUARIO.FINANCIERO</t>
  </si>
  <si>
    <t>Ver CPB generado en VUCE 2.0 desde "Solicitudes -&gt; Mis Solicitudes" - Cuando selecciona el ícono “Ver CPB” y orden en estado "Pendiente de Pago" con error (corresponda a un error de usuario) - como Rol MR.USUARIO.COORDINADOR</t>
  </si>
  <si>
    <t>Ver CPB generado en VUCE 2.0 desde "Solicitudes -&gt; Mis Solicitudes" - Cuando selecciona el ícono “Ver CPB” y orden en estado "Pendiente de Pago" con error (corresponda a un error de usuario) - como Rol MR.ENTIDAD.SUPERVISOR_AREA</t>
  </si>
  <si>
    <t>Ver CPB generado en VUCE 2.0 desde "Solicitudes -&gt; Mis Solicitudes" - Cuando selecciona el ícono “Ver CPB” y orden en estado "Pendiente de Pago" con error (corresponda a un error de usuario) - como Rol MR.ENTIDAD.EVALUADOR</t>
  </si>
  <si>
    <t>Ver CPB generado en VUCE 2.0 desde "Solicitudes -&gt; Mis Solicitudes" - Cuando selecciona el ícono “Ver CPB” y orden en estado "Pendiente de Pago" con error (corresponda a un error de usuario) - como Rol MR.ENTIDAD.DIGITADOR</t>
  </si>
  <si>
    <t>Ver CPB generado en VUCE 2.0 desde "Solicitudes -&gt; Mis Solicitudes" - Cuando selecciona el ícono “Ver CPB” y orden en estado "Pendiente de Pago" con error (corresponda a un error de usuario) - como Rol MR.ENTIDAD.MESA DE PARTES</t>
  </si>
  <si>
    <t>Ver CPB generado en VUCE 2.0 desde "Solicitudes -&gt; Mis Solicitudes" - Cuando selecciona el ícono “Ver CPB” y orden en estado "Pendiente de Pago" con error (corresponda a un error de usuario) - como Rol MR.CENTRAL.HELP_DESK</t>
  </si>
  <si>
    <t>Ver CPB generado en VUCE 2.0 desde "Solicitudes -&gt; Mis Solicitudes" - Cuando selecciona el ícono “Ver CPB” y orden en estado "Pendiente de Pago" con error (corresponda a un error de usuario) - como Rol MR.CENTRAL.OPERADOR_FUNCIONAL</t>
  </si>
  <si>
    <t>Ver CPB generado en VUCE 2.0 desde "Solicitudes -&gt; Mis Solicitudes" - Cuando selecciona el ícono “Ver CPB” y orden en estado "Pendiente de Pago" con error (corresponda a un error de usuario) - como Rol MR.CENTRAL.SUPERVISOR_TECNICO</t>
  </si>
  <si>
    <t>Ver CPB generado en VUCE 2.0 desde "Solicitudes -&gt; Mis Solicitudes" - Cuando selecciona el ícono “Ver CPB” y orden en estado "Pendiente de Pago" con error (corresponda a un error de usuario) - como Rol MR.CENTRAL.ADMINISTRADOR_VUCE</t>
  </si>
  <si>
    <t>Ver CPB generado en VUCE 1.0 desde "Pagos -&gt; Seguimiento Seguimiento de Pagos" - Cuando selecciona el ícono “Ver CPB” y orden en estado "Pendiente de Pago" con error (corresponda a un error de usuario) - como Rol MR.USUARIO.PRINCIPAL</t>
  </si>
  <si>
    <t>Ver CPB generado en VUCE 1.0 desde "Pagos -&gt; Seguimiento Seguimiento de Pagos" - Cuando selecciona el ícono “Ver CPB” y orden en estado "Pendiente de Pago" con error (corresponda a un error de usuario) - como Rol MR.USUARIO.OPERADOR</t>
  </si>
  <si>
    <t>Ver CPB generado en VUCE 1.0 desde "Pagos -&gt; Seguimiento Seguimiento de Pagos" - Cuando selecciona el ícono “Ver CPB” y orden en estado "Pendiente de Pago" con error (corresponda a un error de usuario) - como Rol MR.USUARIO.TRAMITADOR</t>
  </si>
  <si>
    <t>Ver CPB generado en VUCE 1.0 desde "Pagos -&gt; Seguimiento Seguimiento de Pagos" - Cuando selecciona el ícono “Ver CPB” y orden en estado "Pendiente de Pago" con error (corresponda a un error de usuario) - como Rol MR.USUARIO.FINANCIERO</t>
  </si>
  <si>
    <t>Ver CPB generado en VUCE 1.0 desde "Pagos -&gt; Seguimiento Seguimiento de Pagos" - Cuando selecciona el ícono “Ver CPB” y orden en estado "Pendiente de Pago" con error (corresponda a un error de usuario) - como Rol MR.USUARIO.COORDINADOR</t>
  </si>
  <si>
    <t>Ver CPB generado en VUCE 1.0 desde "Pagos -&gt; Seguimiento Seguimiento de Pagos" - Cuando selecciona el ícono “Ver CPB” y orden en estado "Pendiente de Pago" con error (corresponda a un error de usuario) - como Rol MR.ENTIDAD.SUPERVISOR_AREA</t>
  </si>
  <si>
    <t>Ver CPB generado en VUCE 1.0 desde "Pagos -&gt; Seguimiento Seguimiento de Pagos" - Cuando selecciona el ícono “Ver CPB” y orden en estado "Pendiente de Pago" con error (corresponda a un error de usuario) - como Rol MR.ENTIDAD.EVALUADOR</t>
  </si>
  <si>
    <t>Ver CPB generado en VUCE 1.0 desde "Pagos -&gt; Seguimiento Seguimiento de Pagos" - Cuando selecciona el ícono “Ver CPB” y orden en estado "Pendiente de Pago" con error (corresponda a un error de usuario) - como Rol MR.ENTIDAD.DIGITADOR</t>
  </si>
  <si>
    <t>Ver CPB generado en VUCE 1.0 desde "Pagos -&gt; Seguimiento Seguimiento de Pagos" - Cuando selecciona el ícono “Ver CPB” y orden en estado "Pendiente de Pago" con error (corresponda a un error de usuario) - como Rol MR.ENTIDAD.MESA DE PARTES</t>
  </si>
  <si>
    <t>Ver CPB generado en VUCE 1.0 desde "Pagos -&gt; Seguimiento Seguimiento de Pagos" - Cuando selecciona el ícono “Ver CPB” y orden en estado "Pendiente de Pago" con error (corresponda a un error de usuario) - como Rol MR.CENTRAL.HELP_DESK</t>
  </si>
  <si>
    <t>Ver CPB generado en VUCE 1.0 desde "Pagos -&gt; Seguimiento Seguimiento de Pagos" - Cuando selecciona el ícono “Ver CPB” y orden en estado "Pendiente de Pago" con error (corresponda a un error de usuario) - como Rol MR.CENTRAL.OPERADOR_FUNCIONAL</t>
  </si>
  <si>
    <t>Ver CPB generado en VUCE 1.0 desde "Pagos -&gt; Seguimiento Seguimiento de Pagos" - Cuando selecciona el ícono “Ver CPB” y orden en estado "Pendiente de Pago" con error (corresponda a un error de usuario) - como Rol MR.CENTRAL.SUPERVISOR_TECNICO</t>
  </si>
  <si>
    <t>Ver CPB generado en VUCE 1.0 desde "Pagos -&gt; Seguimiento Seguimiento de Pagos" - Cuando selecciona el ícono “Ver CPB” y orden en estado "Pendiente de Pago" con error (corresponda a un error de usuario) - como Rol MR.CENTRAL.ADMINISTRADOR_VUCE</t>
  </si>
  <si>
    <t>Ver CPB generado en VUCE 2.0 desde "Buzón Electrónico" - Cuando selecciona el boton “Imprimir CPB (CDA)” con error (corresponda a un error de usuario) - como Rol MR.USUARIO.PRINCIPAL</t>
  </si>
  <si>
    <t>Ver CPB generado en VUCE 2.0 desde "Buzón Electrónico" - Cuando selecciona el boton “Imprimir CPB (CDA)” con error (corresponda a un error de usuario) - como Rol MR.USUARIO.OPERADOR</t>
  </si>
  <si>
    <t>Ver CPB generado en VUCE 2.0 desde "Buzón Electrónico" - Cuando selecciona el boton “Imprimir CPB (CDA)” con error (corresponda a un error de usuario) - como Rol MR.USUARIO.TRAMITADOR</t>
  </si>
  <si>
    <t>Ver CPB generado en VUCE 2.0 desde "Buzón Electrónico" - Cuando selecciona el boton “Imprimir CPB (CDA)” con error (corresponda a un error de usuario) - como Rol MR.USUARIO.FINANCIERO</t>
  </si>
  <si>
    <t>Ver CPB generado en VUCE 2.0 desde "Buzón Electrónico" - Cuando selecciona el boton “Imprimir CPB (CDA)” con error (corresponda a un error de usuario) - como Rol MR.USUARIO.COORDINADOR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</si>
</sst>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u/>
      <sz val="11"/>
      <color theme="10"/>
      <name val="Calibri"/>
      <family val="2"/>
    </font>
    <font>
      <sz val="10"/>
      <color rgb="FF000000"/>
      <name val="Arial"/>
      <family val="2"/>
    </font>
    <font>
      <b/>
      <i/>
      <sz val="10"/>
      <color rgb="FF000000"/>
      <name val="Arial"/>
      <family val="2"/>
    </font>
    <font>
      <b/>
      <sz val="10"/>
      <color rgb="FFFF0000"/>
      <name val="Arial"/>
      <family val="2"/>
    </font>
    <font>
      <sz val="8"/>
      <color theme="1"/>
      <name val="Arial"/>
      <family val="2"/>
    </font>
  </fonts>
  <fills count="10">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8E4BC"/>
        <bgColor rgb="FF000000"/>
      </patternFill>
    </fill>
    <fill>
      <patternFill patternType="solid">
        <fgColor theme="9" tint="0.59999389629810485"/>
        <bgColor indexed="64"/>
      </patternFill>
    </fill>
  </fills>
  <borders count="46">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258">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2" fillId="4" borderId="11" xfId="0" applyFont="1" applyFill="1" applyBorder="1" applyAlignment="1">
      <alignment horizontal="center" vertical="center"/>
    </xf>
    <xf numFmtId="0" fontId="17" fillId="2" borderId="10" xfId="0" applyFont="1" applyFill="1" applyBorder="1" applyAlignment="1">
      <alignment horizontal="center" vertical="center" wrapText="1"/>
    </xf>
    <xf numFmtId="0" fontId="2" fillId="2" borderId="34" xfId="0" applyFont="1" applyFill="1" applyBorder="1" applyAlignment="1">
      <alignment horizontal="center" vertical="center"/>
    </xf>
    <xf numFmtId="0" fontId="18" fillId="2" borderId="10" xfId="0" applyFont="1" applyFill="1" applyBorder="1" applyAlignment="1">
      <alignment vertical="center" wrapText="1"/>
    </xf>
    <xf numFmtId="0" fontId="18" fillId="2" borderId="7" xfId="0" applyFont="1" applyFill="1" applyBorder="1" applyAlignment="1">
      <alignment vertical="center" wrapText="1"/>
    </xf>
    <xf numFmtId="0" fontId="18" fillId="2" borderId="10" xfId="0" applyFont="1" applyFill="1" applyBorder="1" applyAlignment="1">
      <alignment horizontal="left" vertical="center" wrapText="1"/>
    </xf>
    <xf numFmtId="0" fontId="18" fillId="0" borderId="0" xfId="0" applyFont="1"/>
    <xf numFmtId="0" fontId="9" fillId="2" borderId="10" xfId="0" applyFont="1" applyFill="1" applyBorder="1" applyAlignment="1">
      <alignment horizontal="left" vertical="center" wrapText="1"/>
    </xf>
    <xf numFmtId="0" fontId="21" fillId="2" borderId="10" xfId="0" applyFont="1" applyFill="1" applyBorder="1" applyAlignment="1">
      <alignment horizontal="left" vertical="center" wrapText="1"/>
    </xf>
    <xf numFmtId="0" fontId="4" fillId="2" borderId="10" xfId="0" applyFont="1" applyFill="1" applyBorder="1" applyAlignment="1">
      <alignment horizontal="center" vertical="center"/>
    </xf>
    <xf numFmtId="0" fontId="4" fillId="6" borderId="10" xfId="0" applyFont="1" applyFill="1" applyBorder="1" applyAlignment="1">
      <alignment horizontal="center" vertical="center"/>
    </xf>
    <xf numFmtId="0" fontId="11" fillId="6" borderId="10" xfId="0" quotePrefix="1" applyFont="1" applyFill="1" applyBorder="1" applyAlignment="1">
      <alignment horizontal="left" vertical="center" wrapText="1"/>
    </xf>
    <xf numFmtId="0" fontId="11" fillId="6" borderId="10" xfId="0" applyFont="1" applyFill="1" applyBorder="1" applyAlignment="1">
      <alignment horizontal="center" vertical="center" wrapText="1"/>
    </xf>
    <xf numFmtId="0" fontId="4" fillId="6" borderId="10" xfId="0" applyFont="1" applyFill="1" applyBorder="1" applyAlignment="1">
      <alignment horizontal="left" vertical="center" wrapText="1"/>
    </xf>
    <xf numFmtId="0" fontId="10" fillId="6" borderId="10" xfId="0" applyFont="1" applyFill="1" applyBorder="1" applyAlignment="1">
      <alignment horizontal="left" vertical="center" wrapText="1"/>
    </xf>
    <xf numFmtId="0" fontId="17" fillId="6" borderId="10"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11" fillId="2" borderId="10" xfId="0" applyFont="1" applyFill="1" applyBorder="1" applyAlignment="1">
      <alignment horizontal="left"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10" fillId="6" borderId="10" xfId="0" applyFont="1" applyFill="1" applyBorder="1" applyAlignment="1">
      <alignment horizontal="center" vertical="center" wrapText="1"/>
    </xf>
    <xf numFmtId="0" fontId="10" fillId="6" borderId="10" xfId="0" applyFont="1" applyFill="1" applyBorder="1" applyAlignment="1">
      <alignment horizontal="center" vertical="center"/>
    </xf>
    <xf numFmtId="0" fontId="4" fillId="2" borderId="44"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4" fillId="6" borderId="5" xfId="0" applyFont="1" applyFill="1" applyBorder="1" applyAlignment="1">
      <alignment horizontal="center" vertical="center"/>
    </xf>
    <xf numFmtId="0" fontId="0" fillId="6" borderId="10" xfId="0" applyFill="1" applyBorder="1" applyAlignment="1">
      <alignment horizontal="center" vertical="center"/>
    </xf>
    <xf numFmtId="0" fontId="4" fillId="6" borderId="10" xfId="0" applyFont="1" applyFill="1" applyBorder="1" applyAlignment="1">
      <alignment horizontal="center" vertical="center"/>
    </xf>
    <xf numFmtId="0" fontId="4" fillId="6" borderId="10" xfId="0" applyFont="1" applyFill="1" applyBorder="1" applyAlignment="1">
      <alignment horizontal="center" vertical="center" wrapText="1"/>
    </xf>
    <xf numFmtId="0" fontId="4" fillId="6" borderId="44"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45"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14" fontId="10" fillId="0" borderId="7" xfId="0" applyNumberFormat="1" applyFont="1" applyBorder="1" applyAlignment="1">
      <alignment horizontal="center"/>
    </xf>
    <xf numFmtId="14" fontId="10" fillId="0" borderId="13" xfId="0" applyNumberFormat="1" applyFont="1" applyBorder="1" applyAlignment="1">
      <alignment horizontal="center"/>
    </xf>
    <xf numFmtId="49" fontId="10" fillId="0" borderId="7" xfId="0" applyNumberFormat="1" applyFont="1" applyBorder="1" applyAlignment="1">
      <alignment horizontal="center"/>
    </xf>
    <xf numFmtId="49" fontId="10" fillId="0" borderId="13" xfId="0" applyNumberFormat="1" applyFont="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8" borderId="21" xfId="0" applyFont="1" applyFill="1" applyBorder="1" applyAlignment="1">
      <alignment horizontal="left" vertical="center"/>
    </xf>
    <xf numFmtId="0" fontId="2" fillId="8" borderId="18" xfId="0" applyFont="1" applyFill="1" applyBorder="1" applyAlignment="1">
      <alignment horizontal="left" vertical="center"/>
    </xf>
    <xf numFmtId="0" fontId="2" fillId="8" borderId="38" xfId="0" applyFont="1" applyFill="1" applyBorder="1" applyAlignment="1">
      <alignment horizontal="left" vertical="center"/>
    </xf>
    <xf numFmtId="0" fontId="2" fillId="8" borderId="21"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38" xfId="0" applyFont="1" applyFill="1" applyBorder="1" applyAlignment="1">
      <alignment horizontal="center" vertical="center"/>
    </xf>
    <xf numFmtId="0" fontId="2" fillId="8" borderId="26" xfId="0" applyFont="1" applyFill="1" applyBorder="1" applyAlignment="1">
      <alignment horizontal="left" vertical="center"/>
    </xf>
    <xf numFmtId="0" fontId="2" fillId="8" borderId="8" xfId="0" applyFont="1" applyFill="1" applyBorder="1" applyAlignment="1">
      <alignment horizontal="left" vertical="center"/>
    </xf>
    <xf numFmtId="0" fontId="2" fillId="8" borderId="40" xfId="0" applyFont="1" applyFill="1" applyBorder="1" applyAlignment="1">
      <alignment horizontal="left" vertical="center"/>
    </xf>
    <xf numFmtId="0" fontId="2" fillId="8" borderId="26"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40" xfId="0" applyFont="1" applyFill="1" applyBorder="1" applyAlignment="1">
      <alignment horizontal="center" vertical="center"/>
    </xf>
    <xf numFmtId="0" fontId="2" fillId="8" borderId="26"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40" xfId="0" applyFont="1" applyFill="1" applyBorder="1" applyAlignment="1">
      <alignment horizontal="center" vertical="center" wrapText="1"/>
    </xf>
    <xf numFmtId="0" fontId="2" fillId="8" borderId="24" xfId="0" applyFont="1" applyFill="1" applyBorder="1" applyAlignment="1">
      <alignment horizontal="left" vertical="center"/>
    </xf>
    <xf numFmtId="0" fontId="2" fillId="8" borderId="9" xfId="0" applyFont="1" applyFill="1" applyBorder="1" applyAlignment="1">
      <alignment horizontal="left" vertical="center"/>
    </xf>
    <xf numFmtId="0" fontId="2" fillId="8" borderId="43" xfId="0" applyFont="1" applyFill="1" applyBorder="1" applyAlignment="1">
      <alignment horizontal="left" vertical="center"/>
    </xf>
    <xf numFmtId="0" fontId="2" fillId="8" borderId="41"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42" xfId="0" applyFont="1" applyFill="1" applyBorder="1" applyAlignment="1">
      <alignment horizontal="center" vertical="center"/>
    </xf>
    <xf numFmtId="0" fontId="2" fillId="8" borderId="41"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42" xfId="0" applyFont="1" applyFill="1" applyBorder="1" applyAlignment="1">
      <alignment horizontal="center" vertical="center" wrapText="1"/>
    </xf>
    <xf numFmtId="0" fontId="2" fillId="8" borderId="4" xfId="0" applyFont="1" applyFill="1" applyBorder="1" applyAlignment="1">
      <alignment horizontal="left" vertical="center"/>
    </xf>
    <xf numFmtId="0" fontId="2" fillId="8" borderId="3" xfId="0" applyFont="1" applyFill="1" applyBorder="1" applyAlignment="1">
      <alignment horizontal="left" vertical="center"/>
    </xf>
    <xf numFmtId="0" fontId="2" fillId="8" borderId="39" xfId="0" applyFont="1" applyFill="1" applyBorder="1" applyAlignment="1">
      <alignment horizontal="left" vertical="center"/>
    </xf>
    <xf numFmtId="0" fontId="2" fillId="8" borderId="4"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39" xfId="0" applyFont="1" applyFill="1" applyBorder="1" applyAlignment="1">
      <alignment horizontal="center" vertical="center"/>
    </xf>
    <xf numFmtId="0" fontId="2" fillId="8" borderId="4"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1" xfId="0" applyFont="1" applyFill="1" applyBorder="1" applyAlignment="1">
      <alignment horizontal="right" vertical="center"/>
    </xf>
    <xf numFmtId="0" fontId="2" fillId="8" borderId="18" xfId="0" applyFont="1" applyFill="1" applyBorder="1" applyAlignment="1">
      <alignment horizontal="right" vertical="center"/>
    </xf>
    <xf numFmtId="0" fontId="2" fillId="8" borderId="21"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38" xfId="0" applyFont="1" applyFill="1" applyBorder="1" applyAlignment="1">
      <alignment horizontal="center" vertical="center" wrapText="1"/>
    </xf>
    <xf numFmtId="0" fontId="0" fillId="6" borderId="0" xfId="0" applyFill="1"/>
    <xf numFmtId="0" fontId="0" fillId="9" borderId="0" xfId="0" applyFill="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18</xdr:col>
      <xdr:colOff>76200</xdr:colOff>
      <xdr:row>72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80</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18</xdr:col>
      <xdr:colOff>76200</xdr:colOff>
      <xdr:row>76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18</xdr:col>
      <xdr:colOff>95250</xdr:colOff>
      <xdr:row>75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17</xdr:col>
      <xdr:colOff>200025</xdr:colOff>
      <xdr:row>75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41</xdr:col>
      <xdr:colOff>209550</xdr:colOff>
      <xdr:row>68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75</xdr:row>
      <xdr:rowOff>9525</xdr:rowOff>
    </xdr:from>
    <xdr:to>
      <xdr:col>46</xdr:col>
      <xdr:colOff>0</xdr:colOff>
      <xdr:row>78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76</xdr:row>
      <xdr:rowOff>866</xdr:rowOff>
    </xdr:from>
    <xdr:to>
      <xdr:col>46</xdr:col>
      <xdr:colOff>0</xdr:colOff>
      <xdr:row>77</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19</xdr:col>
      <xdr:colOff>76200</xdr:colOff>
      <xdr:row>105</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98</xdr:row>
      <xdr:rowOff>0</xdr:rowOff>
    </xdr:from>
    <xdr:to>
      <xdr:col>39</xdr:col>
      <xdr:colOff>38100</xdr:colOff>
      <xdr:row>98</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98</xdr:row>
      <xdr:rowOff>0</xdr:rowOff>
    </xdr:from>
    <xdr:to>
      <xdr:col>43</xdr:col>
      <xdr:colOff>0</xdr:colOff>
      <xdr:row>98</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98</xdr:row>
      <xdr:rowOff>0</xdr:rowOff>
    </xdr:from>
    <xdr:to>
      <xdr:col>43</xdr:col>
      <xdr:colOff>0</xdr:colOff>
      <xdr:row>98</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18</xdr:col>
      <xdr:colOff>76200</xdr:colOff>
      <xdr:row>105</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105</xdr:row>
      <xdr:rowOff>0</xdr:rowOff>
    </xdr:from>
    <xdr:to>
      <xdr:col>19</xdr:col>
      <xdr:colOff>76200</xdr:colOff>
      <xdr:row>105</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98</xdr:row>
      <xdr:rowOff>0</xdr:rowOff>
    </xdr:from>
    <xdr:to>
      <xdr:col>39</xdr:col>
      <xdr:colOff>38100</xdr:colOff>
      <xdr:row>98</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98</xdr:row>
      <xdr:rowOff>0</xdr:rowOff>
    </xdr:from>
    <xdr:to>
      <xdr:col>43</xdr:col>
      <xdr:colOff>0</xdr:colOff>
      <xdr:row>98</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98</xdr:row>
      <xdr:rowOff>0</xdr:rowOff>
    </xdr:from>
    <xdr:to>
      <xdr:col>43</xdr:col>
      <xdr:colOff>0</xdr:colOff>
      <xdr:row>98</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19</xdr:col>
      <xdr:colOff>76200</xdr:colOff>
      <xdr:row>105</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98</xdr:row>
      <xdr:rowOff>0</xdr:rowOff>
    </xdr:from>
    <xdr:to>
      <xdr:col>43</xdr:col>
      <xdr:colOff>0</xdr:colOff>
      <xdr:row>98</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19</xdr:col>
      <xdr:colOff>76200</xdr:colOff>
      <xdr:row>105</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98</xdr:row>
      <xdr:rowOff>0</xdr:rowOff>
    </xdr:from>
    <xdr:to>
      <xdr:col>43</xdr:col>
      <xdr:colOff>0</xdr:colOff>
      <xdr:row>98</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98</xdr:row>
      <xdr:rowOff>0</xdr:rowOff>
    </xdr:from>
    <xdr:to>
      <xdr:col>43</xdr:col>
      <xdr:colOff>0</xdr:colOff>
      <xdr:row>98</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105</xdr:row>
      <xdr:rowOff>0</xdr:rowOff>
    </xdr:from>
    <xdr:to>
      <xdr:col>19</xdr:col>
      <xdr:colOff>76200</xdr:colOff>
      <xdr:row>105</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98</xdr:row>
      <xdr:rowOff>0</xdr:rowOff>
    </xdr:from>
    <xdr:to>
      <xdr:col>43</xdr:col>
      <xdr:colOff>0</xdr:colOff>
      <xdr:row>98</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58915</xdr:colOff>
      <xdr:row>13</xdr:row>
      <xdr:rowOff>82048</xdr:rowOff>
    </xdr:from>
    <xdr:to>
      <xdr:col>55</xdr:col>
      <xdr:colOff>341833</xdr:colOff>
      <xdr:row>113</xdr:row>
      <xdr:rowOff>10885</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58915" y="2291848"/>
          <a:ext cx="34210968" cy="1655948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109</xdr:row>
      <xdr:rowOff>0</xdr:rowOff>
    </xdr:from>
    <xdr:to>
      <xdr:col>19</xdr:col>
      <xdr:colOff>76200</xdr:colOff>
      <xdr:row>109</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102</xdr:row>
      <xdr:rowOff>0</xdr:rowOff>
    </xdr:from>
    <xdr:to>
      <xdr:col>39</xdr:col>
      <xdr:colOff>38100</xdr:colOff>
      <xdr:row>102</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102</xdr:row>
      <xdr:rowOff>0</xdr:rowOff>
    </xdr:from>
    <xdr:to>
      <xdr:col>43</xdr:col>
      <xdr:colOff>0</xdr:colOff>
      <xdr:row>102</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102</xdr:row>
      <xdr:rowOff>0</xdr:rowOff>
    </xdr:from>
    <xdr:to>
      <xdr:col>43</xdr:col>
      <xdr:colOff>0</xdr:colOff>
      <xdr:row>102</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43</xdr:col>
      <xdr:colOff>0</xdr:colOff>
      <xdr:row>102</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43</xdr:col>
      <xdr:colOff>0</xdr:colOff>
      <xdr:row>102</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109</xdr:row>
      <xdr:rowOff>0</xdr:rowOff>
    </xdr:from>
    <xdr:to>
      <xdr:col>18</xdr:col>
      <xdr:colOff>76200</xdr:colOff>
      <xdr:row>109</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102</xdr:row>
      <xdr:rowOff>0</xdr:rowOff>
    </xdr:from>
    <xdr:to>
      <xdr:col>37</xdr:col>
      <xdr:colOff>152400</xdr:colOff>
      <xdr:row>102</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102</xdr:row>
      <xdr:rowOff>0</xdr:rowOff>
    </xdr:from>
    <xdr:to>
      <xdr:col>37</xdr:col>
      <xdr:colOff>152400</xdr:colOff>
      <xdr:row>102</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109</xdr:row>
      <xdr:rowOff>0</xdr:rowOff>
    </xdr:from>
    <xdr:to>
      <xdr:col>19</xdr:col>
      <xdr:colOff>76200</xdr:colOff>
      <xdr:row>109</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102</xdr:row>
      <xdr:rowOff>0</xdr:rowOff>
    </xdr:from>
    <xdr:to>
      <xdr:col>39</xdr:col>
      <xdr:colOff>38100</xdr:colOff>
      <xdr:row>102</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102</xdr:row>
      <xdr:rowOff>0</xdr:rowOff>
    </xdr:from>
    <xdr:to>
      <xdr:col>43</xdr:col>
      <xdr:colOff>0</xdr:colOff>
      <xdr:row>102</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102</xdr:row>
      <xdr:rowOff>0</xdr:rowOff>
    </xdr:from>
    <xdr:to>
      <xdr:col>43</xdr:col>
      <xdr:colOff>0</xdr:colOff>
      <xdr:row>102</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43</xdr:col>
      <xdr:colOff>0</xdr:colOff>
      <xdr:row>102</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43</xdr:col>
      <xdr:colOff>0</xdr:colOff>
      <xdr:row>102</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109</xdr:row>
      <xdr:rowOff>0</xdr:rowOff>
    </xdr:from>
    <xdr:to>
      <xdr:col>19</xdr:col>
      <xdr:colOff>76200</xdr:colOff>
      <xdr:row>109</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102</xdr:row>
      <xdr:rowOff>0</xdr:rowOff>
    </xdr:from>
    <xdr:to>
      <xdr:col>43</xdr:col>
      <xdr:colOff>0</xdr:colOff>
      <xdr:row>102</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43</xdr:col>
      <xdr:colOff>0</xdr:colOff>
      <xdr:row>102</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43</xdr:col>
      <xdr:colOff>0</xdr:colOff>
      <xdr:row>102</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109</xdr:row>
      <xdr:rowOff>0</xdr:rowOff>
    </xdr:from>
    <xdr:to>
      <xdr:col>19</xdr:col>
      <xdr:colOff>76200</xdr:colOff>
      <xdr:row>109</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102</xdr:row>
      <xdr:rowOff>0</xdr:rowOff>
    </xdr:from>
    <xdr:to>
      <xdr:col>43</xdr:col>
      <xdr:colOff>0</xdr:colOff>
      <xdr:row>102</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43</xdr:col>
      <xdr:colOff>0</xdr:colOff>
      <xdr:row>102</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43</xdr:col>
      <xdr:colOff>0</xdr:colOff>
      <xdr:row>102</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102</xdr:row>
      <xdr:rowOff>0</xdr:rowOff>
    </xdr:from>
    <xdr:to>
      <xdr:col>43</xdr:col>
      <xdr:colOff>0</xdr:colOff>
      <xdr:row>102</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102</xdr:row>
      <xdr:rowOff>0</xdr:rowOff>
    </xdr:from>
    <xdr:to>
      <xdr:col>43</xdr:col>
      <xdr:colOff>0</xdr:colOff>
      <xdr:row>102</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109</xdr:row>
      <xdr:rowOff>0</xdr:rowOff>
    </xdr:from>
    <xdr:to>
      <xdr:col>19</xdr:col>
      <xdr:colOff>76200</xdr:colOff>
      <xdr:row>109</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102</xdr:row>
      <xdr:rowOff>0</xdr:rowOff>
    </xdr:from>
    <xdr:to>
      <xdr:col>43</xdr:col>
      <xdr:colOff>0</xdr:colOff>
      <xdr:row>102</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43</xdr:col>
      <xdr:colOff>0</xdr:colOff>
      <xdr:row>102</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43</xdr:col>
      <xdr:colOff>0</xdr:colOff>
      <xdr:row>102</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106</xdr:row>
      <xdr:rowOff>0</xdr:rowOff>
    </xdr:from>
    <xdr:to>
      <xdr:col>18</xdr:col>
      <xdr:colOff>76200</xdr:colOff>
      <xdr:row>106</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99</xdr:row>
      <xdr:rowOff>0</xdr:rowOff>
    </xdr:from>
    <xdr:to>
      <xdr:col>38</xdr:col>
      <xdr:colOff>38100</xdr:colOff>
      <xdr:row>99</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106</xdr:row>
      <xdr:rowOff>0</xdr:rowOff>
    </xdr:from>
    <xdr:to>
      <xdr:col>18</xdr:col>
      <xdr:colOff>76200</xdr:colOff>
      <xdr:row>106</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99</xdr:row>
      <xdr:rowOff>0</xdr:rowOff>
    </xdr:from>
    <xdr:to>
      <xdr:col>38</xdr:col>
      <xdr:colOff>38100</xdr:colOff>
      <xdr:row>99</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106</xdr:row>
      <xdr:rowOff>0</xdr:rowOff>
    </xdr:from>
    <xdr:to>
      <xdr:col>18</xdr:col>
      <xdr:colOff>76200</xdr:colOff>
      <xdr:row>106</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99</xdr:row>
      <xdr:rowOff>0</xdr:rowOff>
    </xdr:from>
    <xdr:to>
      <xdr:col>38</xdr:col>
      <xdr:colOff>38100</xdr:colOff>
      <xdr:row>99</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105</xdr:row>
      <xdr:rowOff>152400</xdr:rowOff>
    </xdr:from>
    <xdr:to>
      <xdr:col>18</xdr:col>
      <xdr:colOff>95250</xdr:colOff>
      <xdr:row>108</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102</xdr:row>
      <xdr:rowOff>0</xdr:rowOff>
    </xdr:from>
    <xdr:to>
      <xdr:col>37</xdr:col>
      <xdr:colOff>152400</xdr:colOff>
      <xdr:row>102</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102</xdr:row>
      <xdr:rowOff>0</xdr:rowOff>
    </xdr:from>
    <xdr:to>
      <xdr:col>37</xdr:col>
      <xdr:colOff>152400</xdr:colOff>
      <xdr:row>102</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102</xdr:row>
      <xdr:rowOff>0</xdr:rowOff>
    </xdr:from>
    <xdr:to>
      <xdr:col>37</xdr:col>
      <xdr:colOff>152400</xdr:colOff>
      <xdr:row>102</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102</xdr:row>
      <xdr:rowOff>0</xdr:rowOff>
    </xdr:from>
    <xdr:to>
      <xdr:col>37</xdr:col>
      <xdr:colOff>152400</xdr:colOff>
      <xdr:row>102</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108</xdr:row>
      <xdr:rowOff>38100</xdr:rowOff>
    </xdr:from>
    <xdr:to>
      <xdr:col>17</xdr:col>
      <xdr:colOff>200025</xdr:colOff>
      <xdr:row>108</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87</xdr:row>
      <xdr:rowOff>0</xdr:rowOff>
    </xdr:from>
    <xdr:to>
      <xdr:col>41</xdr:col>
      <xdr:colOff>209550</xdr:colOff>
      <xdr:row>101</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108</xdr:row>
      <xdr:rowOff>9525</xdr:rowOff>
    </xdr:from>
    <xdr:to>
      <xdr:col>46</xdr:col>
      <xdr:colOff>0</xdr:colOff>
      <xdr:row>111</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109</xdr:row>
      <xdr:rowOff>866</xdr:rowOff>
    </xdr:from>
    <xdr:to>
      <xdr:col>46</xdr:col>
      <xdr:colOff>0</xdr:colOff>
      <xdr:row>110</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X78"/>
  <sheetViews>
    <sheetView zoomScale="55" zoomScaleNormal="55" workbookViewId="0">
      <selection activeCell="K9" sqref="K9:L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96" t="s">
        <v>0</v>
      </c>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38"/>
      <c r="AS3" s="38"/>
    </row>
    <row r="4" spans="1:45" ht="12.75" customHeight="1" x14ac:dyDescent="0.2">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38"/>
      <c r="AS4" s="38"/>
    </row>
    <row r="5" spans="1:45" ht="11.25" customHeight="1" x14ac:dyDescent="0.2"/>
    <row r="6" spans="1:45" ht="6.75" customHeight="1" x14ac:dyDescent="0.2"/>
    <row r="7" spans="1:45" ht="15" customHeight="1" x14ac:dyDescent="0.25">
      <c r="I7" s="97" t="s">
        <v>1</v>
      </c>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40"/>
      <c r="AS7" s="40"/>
    </row>
    <row r="8" spans="1:45" ht="15" customHeight="1" x14ac:dyDescent="0.25">
      <c r="I8" s="98" t="s">
        <v>2</v>
      </c>
      <c r="J8" s="99"/>
      <c r="K8" s="98" t="s">
        <v>3</v>
      </c>
      <c r="L8" s="99"/>
      <c r="M8" s="98" t="s">
        <v>4</v>
      </c>
      <c r="N8" s="100"/>
      <c r="O8" s="100"/>
      <c r="P8" s="100"/>
      <c r="Q8" s="100"/>
      <c r="R8" s="100"/>
      <c r="S8" s="100"/>
      <c r="T8" s="100"/>
      <c r="U8" s="100"/>
      <c r="V8" s="100"/>
      <c r="W8" s="100"/>
      <c r="X8" s="100"/>
      <c r="Y8" s="100"/>
      <c r="Z8" s="100"/>
      <c r="AA8" s="100"/>
      <c r="AB8" s="100"/>
      <c r="AC8" s="100"/>
      <c r="AD8" s="100"/>
      <c r="AE8" s="100"/>
      <c r="AF8" s="100"/>
      <c r="AG8" s="99"/>
      <c r="AH8" s="98" t="s">
        <v>5</v>
      </c>
      <c r="AI8" s="100"/>
      <c r="AJ8" s="100"/>
      <c r="AK8" s="100"/>
      <c r="AL8" s="100"/>
      <c r="AM8" s="100"/>
      <c r="AN8" s="100"/>
      <c r="AO8" s="100"/>
      <c r="AP8" s="100"/>
      <c r="AQ8" s="99"/>
      <c r="AR8" s="40"/>
      <c r="AS8" s="40"/>
    </row>
    <row r="9" spans="1:45" ht="15" customHeight="1" x14ac:dyDescent="0.25">
      <c r="I9" s="119">
        <v>45292</v>
      </c>
      <c r="J9" s="120"/>
      <c r="K9" s="121" t="s">
        <v>6</v>
      </c>
      <c r="L9" s="122"/>
      <c r="M9" s="123" t="s">
        <v>7</v>
      </c>
      <c r="N9" s="124"/>
      <c r="O9" s="124"/>
      <c r="P9" s="124"/>
      <c r="Q9" s="124"/>
      <c r="R9" s="124"/>
      <c r="S9" s="124"/>
      <c r="T9" s="124"/>
      <c r="U9" s="124"/>
      <c r="V9" s="124"/>
      <c r="W9" s="124"/>
      <c r="X9" s="124"/>
      <c r="Y9" s="124"/>
      <c r="Z9" s="124"/>
      <c r="AA9" s="124"/>
      <c r="AB9" s="124"/>
      <c r="AC9" s="124"/>
      <c r="AD9" s="124"/>
      <c r="AE9" s="124"/>
      <c r="AF9" s="124"/>
      <c r="AG9" s="125"/>
      <c r="AH9" s="123" t="s">
        <v>8</v>
      </c>
      <c r="AI9" s="124"/>
      <c r="AJ9" s="124"/>
      <c r="AK9" s="124"/>
      <c r="AL9" s="124"/>
      <c r="AM9" s="124"/>
      <c r="AN9" s="124"/>
      <c r="AO9" s="124"/>
      <c r="AP9" s="124"/>
      <c r="AQ9" s="125"/>
      <c r="AR9" s="40"/>
      <c r="AS9" s="40"/>
    </row>
    <row r="10" spans="1:45" ht="15" customHeight="1" x14ac:dyDescent="0.25">
      <c r="I10" s="126"/>
      <c r="J10" s="127"/>
      <c r="K10" s="128"/>
      <c r="L10" s="129"/>
      <c r="M10" s="130"/>
      <c r="N10" s="131"/>
      <c r="O10" s="131"/>
      <c r="P10" s="131"/>
      <c r="Q10" s="131"/>
      <c r="R10" s="131"/>
      <c r="S10" s="131"/>
      <c r="T10" s="131"/>
      <c r="U10" s="131"/>
      <c r="V10" s="131"/>
      <c r="W10" s="131"/>
      <c r="X10" s="131"/>
      <c r="Y10" s="131"/>
      <c r="Z10" s="131"/>
      <c r="AA10" s="131"/>
      <c r="AB10" s="131"/>
      <c r="AC10" s="131"/>
      <c r="AD10" s="131"/>
      <c r="AE10" s="131"/>
      <c r="AF10" s="131"/>
      <c r="AG10" s="132"/>
      <c r="AH10" s="130"/>
      <c r="AI10" s="131"/>
      <c r="AJ10" s="131"/>
      <c r="AK10" s="131"/>
      <c r="AL10" s="131"/>
      <c r="AM10" s="131"/>
      <c r="AN10" s="131"/>
      <c r="AO10" s="131"/>
      <c r="AP10" s="131"/>
      <c r="AQ10" s="132"/>
      <c r="AR10" s="40"/>
      <c r="AS10" s="40"/>
    </row>
    <row r="11" spans="1:45" ht="15" customHeight="1" x14ac:dyDescent="0.2">
      <c r="I11" s="126"/>
      <c r="J11" s="127"/>
      <c r="K11" s="128"/>
      <c r="L11" s="129"/>
      <c r="M11" s="130"/>
      <c r="N11" s="131"/>
      <c r="O11" s="131"/>
      <c r="P11" s="131"/>
      <c r="Q11" s="131"/>
      <c r="R11" s="131"/>
      <c r="S11" s="131"/>
      <c r="T11" s="131"/>
      <c r="U11" s="131"/>
      <c r="V11" s="131"/>
      <c r="W11" s="131"/>
      <c r="X11" s="131"/>
      <c r="Y11" s="131"/>
      <c r="Z11" s="131"/>
      <c r="AA11" s="131"/>
      <c r="AB11" s="131"/>
      <c r="AC11" s="131"/>
      <c r="AD11" s="131"/>
      <c r="AE11" s="131"/>
      <c r="AF11" s="131"/>
      <c r="AG11" s="132"/>
      <c r="AH11" s="130"/>
      <c r="AI11" s="131"/>
      <c r="AJ11" s="131"/>
      <c r="AK11" s="131"/>
      <c r="AL11" s="131"/>
      <c r="AM11" s="131"/>
      <c r="AN11" s="131"/>
      <c r="AO11" s="131"/>
      <c r="AP11" s="131"/>
      <c r="AQ11" s="132"/>
      <c r="AR11" s="41"/>
      <c r="AS11" s="41"/>
    </row>
    <row r="12" spans="1:45" ht="15" customHeight="1" x14ac:dyDescent="0.2">
      <c r="I12" s="126"/>
      <c r="J12" s="127"/>
      <c r="K12" s="128"/>
      <c r="L12" s="129"/>
      <c r="M12" s="130"/>
      <c r="N12" s="131"/>
      <c r="O12" s="131"/>
      <c r="P12" s="131"/>
      <c r="Q12" s="131"/>
      <c r="R12" s="131"/>
      <c r="S12" s="131"/>
      <c r="T12" s="131"/>
      <c r="U12" s="131"/>
      <c r="V12" s="131"/>
      <c r="W12" s="131"/>
      <c r="X12" s="131"/>
      <c r="Y12" s="131"/>
      <c r="Z12" s="131"/>
      <c r="AA12" s="131"/>
      <c r="AB12" s="131"/>
      <c r="AC12" s="131"/>
      <c r="AD12" s="131"/>
      <c r="AE12" s="131"/>
      <c r="AF12" s="131"/>
      <c r="AG12" s="132"/>
      <c r="AH12" s="130"/>
      <c r="AI12" s="131"/>
      <c r="AJ12" s="131"/>
      <c r="AK12" s="131"/>
      <c r="AL12" s="131"/>
      <c r="AM12" s="131"/>
      <c r="AN12" s="131"/>
      <c r="AO12" s="131"/>
      <c r="AP12" s="131"/>
      <c r="AQ12" s="132"/>
      <c r="AR12" s="41"/>
      <c r="AS12" s="16"/>
    </row>
    <row r="13" spans="1:45" ht="15" customHeight="1" x14ac:dyDescent="0.2">
      <c r="I13" s="126"/>
      <c r="J13" s="127"/>
      <c r="K13" s="128"/>
      <c r="L13" s="129"/>
      <c r="M13" s="130"/>
      <c r="N13" s="131"/>
      <c r="O13" s="131"/>
      <c r="P13" s="131"/>
      <c r="Q13" s="131"/>
      <c r="R13" s="131"/>
      <c r="S13" s="131"/>
      <c r="T13" s="131"/>
      <c r="U13" s="131"/>
      <c r="V13" s="131"/>
      <c r="W13" s="131"/>
      <c r="X13" s="131"/>
      <c r="Y13" s="131"/>
      <c r="Z13" s="131"/>
      <c r="AA13" s="131"/>
      <c r="AB13" s="131"/>
      <c r="AC13" s="131"/>
      <c r="AD13" s="131"/>
      <c r="AE13" s="131"/>
      <c r="AF13" s="131"/>
      <c r="AG13" s="132"/>
      <c r="AH13" s="130"/>
      <c r="AI13" s="131"/>
      <c r="AJ13" s="131"/>
      <c r="AK13" s="131"/>
      <c r="AL13" s="131"/>
      <c r="AM13" s="131"/>
      <c r="AN13" s="131"/>
      <c r="AO13" s="131"/>
      <c r="AP13" s="131"/>
      <c r="AQ13" s="132"/>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0" t="s">
        <v>10</v>
      </c>
      <c r="C16" s="111"/>
      <c r="D16" s="111"/>
      <c r="E16" s="111"/>
      <c r="F16" s="111"/>
      <c r="G16" s="111"/>
      <c r="H16" s="111"/>
      <c r="I16" s="112"/>
      <c r="J16" s="171"/>
      <c r="K16" s="172"/>
      <c r="L16" s="172"/>
      <c r="M16" s="172"/>
      <c r="N16" s="172"/>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3"/>
      <c r="AR16" s="41"/>
      <c r="AS16" s="41"/>
    </row>
    <row r="17" spans="1:45" x14ac:dyDescent="0.2">
      <c r="A17" s="15"/>
      <c r="B17" s="110" t="s">
        <v>11</v>
      </c>
      <c r="C17" s="111"/>
      <c r="D17" s="111"/>
      <c r="E17" s="111"/>
      <c r="F17" s="111"/>
      <c r="G17" s="111"/>
      <c r="H17" s="111"/>
      <c r="I17" s="112"/>
      <c r="J17" s="145"/>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7"/>
      <c r="AR17" s="45"/>
      <c r="AS17" s="45"/>
    </row>
    <row r="18" spans="1:45" ht="16.5" customHeight="1" x14ac:dyDescent="0.2">
      <c r="A18" s="15"/>
      <c r="B18" s="104" t="s">
        <v>12</v>
      </c>
      <c r="C18" s="105"/>
      <c r="D18" s="105"/>
      <c r="E18" s="105"/>
      <c r="F18" s="105"/>
      <c r="G18" s="105"/>
      <c r="H18" s="105"/>
      <c r="I18" s="106"/>
      <c r="J18" s="107"/>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9"/>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9" t="s">
        <v>14</v>
      </c>
      <c r="C23" s="140"/>
      <c r="D23" s="140"/>
      <c r="E23" s="140"/>
      <c r="F23" s="140"/>
      <c r="G23" s="141"/>
      <c r="H23" s="142" t="s">
        <v>15</v>
      </c>
      <c r="I23" s="143"/>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43"/>
      <c r="AO23" s="143"/>
      <c r="AP23" s="143"/>
      <c r="AQ23" s="144"/>
    </row>
    <row r="24" spans="1:45" x14ac:dyDescent="0.2">
      <c r="B24" s="133" t="s">
        <v>16</v>
      </c>
      <c r="C24" s="134"/>
      <c r="D24" s="134"/>
      <c r="E24" s="134"/>
      <c r="F24" s="134"/>
      <c r="G24" s="135"/>
      <c r="H24" s="113" t="s">
        <v>17</v>
      </c>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5"/>
    </row>
    <row r="25" spans="1:45" x14ac:dyDescent="0.2">
      <c r="B25" s="133" t="s">
        <v>18</v>
      </c>
      <c r="C25" s="134"/>
      <c r="D25" s="134"/>
      <c r="E25" s="134"/>
      <c r="F25" s="134"/>
      <c r="G25" s="135"/>
      <c r="H25" s="113"/>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5"/>
    </row>
    <row r="26" spans="1:45" x14ac:dyDescent="0.2">
      <c r="B26" s="133" t="s">
        <v>19</v>
      </c>
      <c r="C26" s="134"/>
      <c r="D26" s="134"/>
      <c r="E26" s="134"/>
      <c r="F26" s="134"/>
      <c r="G26" s="135"/>
      <c r="H26" s="113"/>
      <c r="I26" s="114"/>
      <c r="J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5"/>
    </row>
    <row r="27" spans="1:45" x14ac:dyDescent="0.2">
      <c r="B27" s="165" t="s">
        <v>20</v>
      </c>
      <c r="C27" s="166"/>
      <c r="D27" s="166"/>
      <c r="E27" s="166"/>
      <c r="F27" s="166"/>
      <c r="G27" s="167"/>
      <c r="H27" s="113"/>
      <c r="I27" s="114"/>
      <c r="J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c r="AM27" s="114"/>
      <c r="AN27" s="114"/>
      <c r="AO27" s="114"/>
      <c r="AP27" s="114"/>
      <c r="AQ27" s="115"/>
    </row>
    <row r="28" spans="1:45" x14ac:dyDescent="0.2">
      <c r="B28" s="148" t="s">
        <v>21</v>
      </c>
      <c r="C28" s="149"/>
      <c r="D28" s="149"/>
      <c r="E28" s="149"/>
      <c r="F28" s="149"/>
      <c r="G28" s="150"/>
      <c r="H28" s="151"/>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52"/>
      <c r="AG28" s="152"/>
      <c r="AH28" s="152"/>
      <c r="AI28" s="152"/>
      <c r="AJ28" s="152"/>
      <c r="AK28" s="152"/>
      <c r="AL28" s="152"/>
      <c r="AM28" s="152"/>
      <c r="AN28" s="152"/>
      <c r="AO28" s="152"/>
      <c r="AP28" s="152"/>
      <c r="AQ28" s="153"/>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63" t="s">
        <v>29</v>
      </c>
      <c r="AG30" s="163"/>
      <c r="AH30" s="164"/>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54" t="s">
        <v>31</v>
      </c>
      <c r="C34" s="155"/>
      <c r="D34" s="155"/>
      <c r="E34" s="155"/>
      <c r="F34" s="155"/>
      <c r="G34" s="155"/>
      <c r="H34" s="155"/>
      <c r="I34" s="156"/>
      <c r="J34" s="157" t="s">
        <v>32</v>
      </c>
      <c r="K34" s="158"/>
      <c r="L34" s="159"/>
      <c r="M34" s="160" t="s">
        <v>33</v>
      </c>
      <c r="N34" s="161"/>
      <c r="O34" s="162"/>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8" t="s">
        <v>34</v>
      </c>
      <c r="C35" s="169"/>
      <c r="D35" s="169"/>
      <c r="E35" s="169"/>
      <c r="F35" s="169"/>
      <c r="G35" s="169"/>
      <c r="H35" s="169"/>
      <c r="I35" s="170"/>
      <c r="J35" s="116">
        <f>COUNTIF($AX:$AX,"CONFORME")</f>
        <v>0</v>
      </c>
      <c r="K35" s="117"/>
      <c r="L35" s="118"/>
      <c r="M35" s="101" t="e">
        <f>ROUND((J35/$J$39)*100,0)</f>
        <v>#DIV/0!</v>
      </c>
      <c r="N35" s="102"/>
      <c r="O35" s="103"/>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36" t="s">
        <v>35</v>
      </c>
      <c r="C36" s="137"/>
      <c r="D36" s="137"/>
      <c r="E36" s="137"/>
      <c r="F36" s="137"/>
      <c r="G36" s="137"/>
      <c r="H36" s="137"/>
      <c r="I36" s="138"/>
      <c r="J36" s="116">
        <f>COUNTIF($AX:$AX,"NO CONFORME")</f>
        <v>0</v>
      </c>
      <c r="K36" s="117"/>
      <c r="L36" s="118"/>
      <c r="M36" s="101" t="e">
        <f t="shared" ref="M36:M39" si="0">ROUND((J36/$J$39)*100,0)</f>
        <v>#DIV/0!</v>
      </c>
      <c r="N36" s="102"/>
      <c r="O36" s="103"/>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36" t="s">
        <v>36</v>
      </c>
      <c r="C37" s="137"/>
      <c r="D37" s="137"/>
      <c r="E37" s="137"/>
      <c r="F37" s="137"/>
      <c r="G37" s="137"/>
      <c r="H37" s="137"/>
      <c r="I37" s="138"/>
      <c r="J37" s="116">
        <f>COUNTIF($AX:$AX,"NO APLICA")</f>
        <v>0</v>
      </c>
      <c r="K37" s="117"/>
      <c r="L37" s="118"/>
      <c r="M37" s="101" t="e">
        <f t="shared" si="0"/>
        <v>#DIV/0!</v>
      </c>
      <c r="N37" s="102"/>
      <c r="O37" s="103"/>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77" t="s">
        <v>37</v>
      </c>
      <c r="C38" s="178"/>
      <c r="D38" s="178"/>
      <c r="E38" s="178"/>
      <c r="F38" s="178"/>
      <c r="G38" s="178"/>
      <c r="H38" s="178"/>
      <c r="I38" s="179"/>
      <c r="J38" s="116">
        <f>COUNTIF($AX:$AX,"PENDIENTE")</f>
        <v>0</v>
      </c>
      <c r="K38" s="117"/>
      <c r="L38" s="118"/>
      <c r="M38" s="101" t="e">
        <f t="shared" si="0"/>
        <v>#DIV/0!</v>
      </c>
      <c r="N38" s="102"/>
      <c r="O38" s="103"/>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83" t="s">
        <v>38</v>
      </c>
      <c r="C39" s="184"/>
      <c r="D39" s="184"/>
      <c r="E39" s="184"/>
      <c r="F39" s="184"/>
      <c r="G39" s="184"/>
      <c r="H39" s="184"/>
      <c r="I39" s="185"/>
      <c r="J39" s="157">
        <f>SUM(J35:L38)</f>
        <v>0</v>
      </c>
      <c r="K39" s="158"/>
      <c r="L39" s="159"/>
      <c r="M39" s="101" t="e">
        <f t="shared" si="0"/>
        <v>#DIV/0!</v>
      </c>
      <c r="N39" s="102"/>
      <c r="O39" s="103"/>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82" t="s">
        <v>40</v>
      </c>
      <c r="C43" s="176"/>
      <c r="D43" s="175" t="s">
        <v>41</v>
      </c>
      <c r="E43" s="176"/>
      <c r="F43" s="175" t="s">
        <v>42</v>
      </c>
      <c r="G43" s="176"/>
      <c r="H43" s="175" t="s">
        <v>43</v>
      </c>
      <c r="I43" s="175"/>
      <c r="J43" s="175" t="s">
        <v>44</v>
      </c>
      <c r="K43" s="175"/>
      <c r="L43" s="175"/>
      <c r="M43" s="175" t="s">
        <v>45</v>
      </c>
      <c r="N43" s="175"/>
      <c r="O43" s="175"/>
      <c r="P43" s="175" t="s">
        <v>46</v>
      </c>
      <c r="Q43" s="175"/>
      <c r="R43" s="175"/>
      <c r="S43" s="175" t="s">
        <v>47</v>
      </c>
      <c r="T43" s="175"/>
      <c r="U43" s="175" t="s">
        <v>48</v>
      </c>
      <c r="V43" s="175"/>
      <c r="W43" s="175"/>
      <c r="X43" s="175"/>
      <c r="Y43" s="175"/>
      <c r="Z43" s="175"/>
      <c r="AA43" s="175" t="s">
        <v>49</v>
      </c>
      <c r="AB43" s="175"/>
      <c r="AC43" s="175"/>
      <c r="AD43" s="175"/>
      <c r="AE43" s="175"/>
      <c r="AF43" s="175"/>
      <c r="AG43" s="175"/>
      <c r="AH43" s="175"/>
      <c r="AI43" s="175"/>
      <c r="AJ43" s="175"/>
      <c r="AK43" s="175"/>
      <c r="AL43" s="175"/>
      <c r="AM43" s="175"/>
      <c r="AN43" s="175"/>
      <c r="AO43" s="175"/>
      <c r="AP43" s="175"/>
      <c r="AQ43" s="175"/>
      <c r="AR43" s="39" t="s">
        <v>50</v>
      </c>
      <c r="AS43" s="39" t="s">
        <v>51</v>
      </c>
      <c r="AT43" s="39" t="s">
        <v>52</v>
      </c>
      <c r="AU43" s="39" t="s">
        <v>53</v>
      </c>
      <c r="AV43" s="39" t="s">
        <v>54</v>
      </c>
      <c r="AW43" s="39" t="s">
        <v>55</v>
      </c>
      <c r="AX43" s="39" t="s">
        <v>56</v>
      </c>
    </row>
    <row r="44" spans="1:50" ht="203.65" customHeight="1" x14ac:dyDescent="0.2">
      <c r="B44" s="90"/>
      <c r="C44" s="91"/>
      <c r="D44" s="92"/>
      <c r="E44" s="91"/>
      <c r="F44" s="92"/>
      <c r="G44" s="91"/>
      <c r="H44" s="92"/>
      <c r="I44" s="91"/>
      <c r="J44" s="92"/>
      <c r="K44" s="91"/>
      <c r="L44" s="91"/>
      <c r="M44" s="91"/>
      <c r="N44" s="91"/>
      <c r="O44" s="91"/>
      <c r="P44" s="91"/>
      <c r="Q44" s="91"/>
      <c r="R44" s="91"/>
      <c r="S44" s="91"/>
      <c r="T44" s="91"/>
      <c r="U44" s="93"/>
      <c r="V44" s="94"/>
      <c r="W44" s="94"/>
      <c r="X44" s="94"/>
      <c r="Y44" s="94"/>
      <c r="Z44" s="95"/>
      <c r="AA44" s="174"/>
      <c r="AB44" s="89"/>
      <c r="AC44" s="89"/>
      <c r="AD44" s="89"/>
      <c r="AE44" s="89"/>
      <c r="AF44" s="89"/>
      <c r="AG44" s="89"/>
      <c r="AH44" s="89"/>
      <c r="AI44" s="89"/>
      <c r="AJ44" s="89"/>
      <c r="AK44" s="89"/>
      <c r="AL44" s="89"/>
      <c r="AM44" s="89"/>
      <c r="AN44" s="89"/>
      <c r="AO44" s="89"/>
      <c r="AP44" s="89"/>
      <c r="AQ44" s="89"/>
      <c r="AR44" s="43"/>
      <c r="AS44" s="43"/>
      <c r="AT44" s="53"/>
      <c r="AU44" s="52"/>
      <c r="AV44" s="46"/>
      <c r="AW44" s="49"/>
      <c r="AX44" s="47"/>
    </row>
    <row r="45" spans="1:50" ht="165" customHeight="1" x14ac:dyDescent="0.2">
      <c r="B45" s="90"/>
      <c r="C45" s="91"/>
      <c r="D45" s="92"/>
      <c r="E45" s="91"/>
      <c r="F45" s="92"/>
      <c r="G45" s="91"/>
      <c r="H45" s="92"/>
      <c r="I45" s="91"/>
      <c r="J45" s="92"/>
      <c r="K45" s="91"/>
      <c r="L45" s="91"/>
      <c r="M45" s="91"/>
      <c r="N45" s="91"/>
      <c r="O45" s="91"/>
      <c r="P45" s="91"/>
      <c r="Q45" s="91"/>
      <c r="R45" s="91"/>
      <c r="S45" s="91"/>
      <c r="T45" s="91"/>
      <c r="U45" s="93"/>
      <c r="V45" s="94"/>
      <c r="W45" s="94"/>
      <c r="X45" s="94"/>
      <c r="Y45" s="94"/>
      <c r="Z45" s="95"/>
      <c r="AA45" s="88"/>
      <c r="AB45" s="89"/>
      <c r="AC45" s="89"/>
      <c r="AD45" s="89"/>
      <c r="AE45" s="89"/>
      <c r="AF45" s="89"/>
      <c r="AG45" s="89"/>
      <c r="AH45" s="89"/>
      <c r="AI45" s="89"/>
      <c r="AJ45" s="89"/>
      <c r="AK45" s="89"/>
      <c r="AL45" s="89"/>
      <c r="AM45" s="89"/>
      <c r="AN45" s="89"/>
      <c r="AO45" s="89"/>
      <c r="AP45" s="89"/>
      <c r="AQ45" s="89"/>
      <c r="AR45" s="43"/>
      <c r="AS45" s="43"/>
      <c r="AT45" s="48"/>
      <c r="AU45" s="47"/>
      <c r="AV45" s="46"/>
      <c r="AW45" s="49"/>
      <c r="AX45" s="47"/>
    </row>
    <row r="46" spans="1:50" ht="168.4" customHeight="1" x14ac:dyDescent="0.2">
      <c r="B46" s="90"/>
      <c r="C46" s="91"/>
      <c r="D46" s="92"/>
      <c r="E46" s="91"/>
      <c r="F46" s="92"/>
      <c r="G46" s="91"/>
      <c r="H46" s="92"/>
      <c r="I46" s="91"/>
      <c r="J46" s="92"/>
      <c r="K46" s="91"/>
      <c r="L46" s="91"/>
      <c r="M46" s="91"/>
      <c r="N46" s="91"/>
      <c r="O46" s="91"/>
      <c r="P46" s="91"/>
      <c r="Q46" s="91"/>
      <c r="R46" s="91"/>
      <c r="S46" s="91"/>
      <c r="T46" s="91"/>
      <c r="U46" s="93"/>
      <c r="V46" s="94"/>
      <c r="W46" s="94"/>
      <c r="X46" s="94"/>
      <c r="Y46" s="94"/>
      <c r="Z46" s="95"/>
      <c r="AA46" s="88"/>
      <c r="AB46" s="89"/>
      <c r="AC46" s="89"/>
      <c r="AD46" s="89"/>
      <c r="AE46" s="89"/>
      <c r="AF46" s="89"/>
      <c r="AG46" s="89"/>
      <c r="AH46" s="89"/>
      <c r="AI46" s="89"/>
      <c r="AJ46" s="89"/>
      <c r="AK46" s="89"/>
      <c r="AL46" s="89"/>
      <c r="AM46" s="89"/>
      <c r="AN46" s="89"/>
      <c r="AO46" s="89"/>
      <c r="AP46" s="89"/>
      <c r="AQ46" s="89"/>
      <c r="AR46" s="43"/>
      <c r="AS46" s="43"/>
      <c r="AT46" s="48"/>
      <c r="AU46" s="47"/>
      <c r="AV46" s="46"/>
      <c r="AW46" s="49"/>
      <c r="AX46" s="47"/>
    </row>
    <row r="47" spans="1:50" ht="183.4" customHeight="1" x14ac:dyDescent="0.2">
      <c r="B47" s="90"/>
      <c r="C47" s="91"/>
      <c r="D47" s="92"/>
      <c r="E47" s="91"/>
      <c r="F47" s="92"/>
      <c r="G47" s="91"/>
      <c r="H47" s="92"/>
      <c r="I47" s="91"/>
      <c r="J47" s="92"/>
      <c r="K47" s="91"/>
      <c r="L47" s="91"/>
      <c r="M47" s="91"/>
      <c r="N47" s="91"/>
      <c r="O47" s="91"/>
      <c r="P47" s="91"/>
      <c r="Q47" s="91"/>
      <c r="R47" s="91"/>
      <c r="S47" s="91"/>
      <c r="T47" s="91"/>
      <c r="U47" s="93"/>
      <c r="V47" s="94"/>
      <c r="W47" s="94"/>
      <c r="X47" s="94"/>
      <c r="Y47" s="94"/>
      <c r="Z47" s="95"/>
      <c r="AA47" s="88"/>
      <c r="AB47" s="89"/>
      <c r="AC47" s="89"/>
      <c r="AD47" s="89"/>
      <c r="AE47" s="89"/>
      <c r="AF47" s="89"/>
      <c r="AG47" s="89"/>
      <c r="AH47" s="89"/>
      <c r="AI47" s="89"/>
      <c r="AJ47" s="89"/>
      <c r="AK47" s="89"/>
      <c r="AL47" s="89"/>
      <c r="AM47" s="89"/>
      <c r="AN47" s="89"/>
      <c r="AO47" s="89"/>
      <c r="AP47" s="89"/>
      <c r="AQ47" s="89"/>
      <c r="AR47" s="43"/>
      <c r="AS47" s="43"/>
      <c r="AT47" s="48"/>
      <c r="AU47" s="47"/>
      <c r="AV47" s="46"/>
      <c r="AW47" s="46"/>
      <c r="AX47" s="47"/>
    </row>
    <row r="48" spans="1:50" ht="118.5" customHeight="1" x14ac:dyDescent="0.2">
      <c r="B48" s="90"/>
      <c r="C48" s="91"/>
      <c r="D48" s="92"/>
      <c r="E48" s="91"/>
      <c r="F48" s="92"/>
      <c r="G48" s="91"/>
      <c r="H48" s="92"/>
      <c r="I48" s="91"/>
      <c r="J48" s="92"/>
      <c r="K48" s="91"/>
      <c r="L48" s="91"/>
      <c r="M48" s="91"/>
      <c r="N48" s="91"/>
      <c r="O48" s="91"/>
      <c r="P48" s="91"/>
      <c r="Q48" s="91"/>
      <c r="R48" s="91"/>
      <c r="S48" s="91"/>
      <c r="T48" s="91"/>
      <c r="U48" s="93"/>
      <c r="V48" s="94"/>
      <c r="W48" s="94"/>
      <c r="X48" s="94"/>
      <c r="Y48" s="94"/>
      <c r="Z48" s="95"/>
      <c r="AA48" s="88"/>
      <c r="AB48" s="89"/>
      <c r="AC48" s="89"/>
      <c r="AD48" s="89"/>
      <c r="AE48" s="89"/>
      <c r="AF48" s="89"/>
      <c r="AG48" s="89"/>
      <c r="AH48" s="89"/>
      <c r="AI48" s="89"/>
      <c r="AJ48" s="89"/>
      <c r="AK48" s="89"/>
      <c r="AL48" s="89"/>
      <c r="AM48" s="89"/>
      <c r="AN48" s="89"/>
      <c r="AO48" s="89"/>
      <c r="AP48" s="89"/>
      <c r="AQ48" s="89"/>
      <c r="AR48" s="43"/>
      <c r="AS48" s="43"/>
      <c r="AT48" s="48"/>
      <c r="AU48" s="47"/>
      <c r="AV48" s="50"/>
      <c r="AW48" s="46"/>
      <c r="AX48" s="47"/>
    </row>
    <row r="49" spans="2:50" ht="159" customHeight="1" x14ac:dyDescent="0.2">
      <c r="B49" s="90"/>
      <c r="C49" s="91"/>
      <c r="D49" s="92"/>
      <c r="E49" s="91"/>
      <c r="F49" s="92"/>
      <c r="G49" s="91"/>
      <c r="H49" s="92"/>
      <c r="I49" s="91"/>
      <c r="J49" s="92"/>
      <c r="K49" s="91"/>
      <c r="L49" s="91"/>
      <c r="M49" s="91"/>
      <c r="N49" s="91"/>
      <c r="O49" s="91"/>
      <c r="P49" s="91"/>
      <c r="Q49" s="91"/>
      <c r="R49" s="91"/>
      <c r="S49" s="91"/>
      <c r="T49" s="91"/>
      <c r="U49" s="93"/>
      <c r="V49" s="94"/>
      <c r="W49" s="94"/>
      <c r="X49" s="94"/>
      <c r="Y49" s="94"/>
      <c r="Z49" s="95"/>
      <c r="AA49" s="88"/>
      <c r="AB49" s="89"/>
      <c r="AC49" s="89"/>
      <c r="AD49" s="89"/>
      <c r="AE49" s="89"/>
      <c r="AF49" s="89"/>
      <c r="AG49" s="89"/>
      <c r="AH49" s="89"/>
      <c r="AI49" s="89"/>
      <c r="AJ49" s="89"/>
      <c r="AK49" s="89"/>
      <c r="AL49" s="89"/>
      <c r="AM49" s="89"/>
      <c r="AN49" s="89"/>
      <c r="AO49" s="89"/>
      <c r="AP49" s="89"/>
      <c r="AQ49" s="89"/>
      <c r="AR49" s="43"/>
      <c r="AS49" s="43"/>
      <c r="AT49" s="48"/>
      <c r="AU49" s="47"/>
      <c r="AV49" s="46"/>
      <c r="AW49" s="49"/>
      <c r="AX49" s="47"/>
    </row>
    <row r="50" spans="2:50" ht="165" customHeight="1" x14ac:dyDescent="0.2">
      <c r="B50" s="90"/>
      <c r="C50" s="91"/>
      <c r="D50" s="92"/>
      <c r="E50" s="91"/>
      <c r="F50" s="92"/>
      <c r="G50" s="91"/>
      <c r="H50" s="92"/>
      <c r="I50" s="91"/>
      <c r="J50" s="92"/>
      <c r="K50" s="91"/>
      <c r="L50" s="91"/>
      <c r="M50" s="91"/>
      <c r="N50" s="91"/>
      <c r="O50" s="91"/>
      <c r="P50" s="91"/>
      <c r="Q50" s="91"/>
      <c r="R50" s="91"/>
      <c r="S50" s="91"/>
      <c r="T50" s="91"/>
      <c r="U50" s="93"/>
      <c r="V50" s="94"/>
      <c r="W50" s="94"/>
      <c r="X50" s="94"/>
      <c r="Y50" s="94"/>
      <c r="Z50" s="95"/>
      <c r="AA50" s="88"/>
      <c r="AB50" s="89"/>
      <c r="AC50" s="89"/>
      <c r="AD50" s="89"/>
      <c r="AE50" s="89"/>
      <c r="AF50" s="89"/>
      <c r="AG50" s="89"/>
      <c r="AH50" s="89"/>
      <c r="AI50" s="89"/>
      <c r="AJ50" s="89"/>
      <c r="AK50" s="89"/>
      <c r="AL50" s="89"/>
      <c r="AM50" s="89"/>
      <c r="AN50" s="89"/>
      <c r="AO50" s="89"/>
      <c r="AP50" s="89"/>
      <c r="AQ50" s="89"/>
      <c r="AR50" s="43"/>
      <c r="AS50" s="43"/>
      <c r="AT50" s="48"/>
      <c r="AU50" s="47"/>
      <c r="AV50" s="46"/>
      <c r="AW50" s="49"/>
      <c r="AX50" s="47"/>
    </row>
    <row r="51" spans="2:50" ht="124.9" customHeight="1" x14ac:dyDescent="0.2">
      <c r="B51" s="90"/>
      <c r="C51" s="91"/>
      <c r="D51" s="92"/>
      <c r="E51" s="91"/>
      <c r="F51" s="92"/>
      <c r="G51" s="91"/>
      <c r="H51" s="92"/>
      <c r="I51" s="91"/>
      <c r="J51" s="92"/>
      <c r="K51" s="91"/>
      <c r="L51" s="91"/>
      <c r="M51" s="91"/>
      <c r="N51" s="91"/>
      <c r="O51" s="91"/>
      <c r="P51" s="91"/>
      <c r="Q51" s="91"/>
      <c r="R51" s="91"/>
      <c r="S51" s="91"/>
      <c r="T51" s="91"/>
      <c r="U51" s="93"/>
      <c r="V51" s="94"/>
      <c r="W51" s="94"/>
      <c r="X51" s="94"/>
      <c r="Y51" s="94"/>
      <c r="Z51" s="95"/>
      <c r="AA51" s="88"/>
      <c r="AB51" s="89"/>
      <c r="AC51" s="89"/>
      <c r="AD51" s="89"/>
      <c r="AE51" s="89"/>
      <c r="AF51" s="89"/>
      <c r="AG51" s="89"/>
      <c r="AH51" s="89"/>
      <c r="AI51" s="89"/>
      <c r="AJ51" s="89"/>
      <c r="AK51" s="89"/>
      <c r="AL51" s="89"/>
      <c r="AM51" s="89"/>
      <c r="AN51" s="89"/>
      <c r="AO51" s="89"/>
      <c r="AP51" s="89"/>
      <c r="AQ51" s="89"/>
      <c r="AR51" s="43"/>
      <c r="AS51" s="43"/>
      <c r="AT51" s="48"/>
      <c r="AU51" s="47"/>
      <c r="AV51" s="46"/>
      <c r="AW51" s="49"/>
      <c r="AX51" s="47"/>
    </row>
    <row r="52" spans="2:50" ht="101.45" customHeight="1" x14ac:dyDescent="0.2">
      <c r="B52" s="23"/>
      <c r="C52" s="24"/>
      <c r="D52" s="24"/>
      <c r="E52" s="24"/>
      <c r="F52" s="23"/>
      <c r="G52" s="24"/>
      <c r="H52" s="27"/>
      <c r="I52" s="34"/>
      <c r="J52" s="23"/>
      <c r="K52" s="24"/>
      <c r="L52" s="24"/>
      <c r="M52" s="24"/>
      <c r="N52" s="24"/>
      <c r="O52" s="24"/>
      <c r="P52" s="24"/>
      <c r="Q52" s="24"/>
      <c r="R52" s="24"/>
      <c r="S52" s="24"/>
      <c r="T52" s="24"/>
      <c r="U52" s="25"/>
      <c r="V52" s="25"/>
      <c r="W52" s="25"/>
      <c r="X52" s="25"/>
      <c r="Y52" s="25"/>
      <c r="Z52" s="25"/>
      <c r="AA52" s="25"/>
      <c r="AB52" s="26"/>
      <c r="AC52" s="26"/>
      <c r="AD52" s="26"/>
      <c r="AE52" s="26"/>
      <c r="AF52" s="26"/>
      <c r="AG52" s="26"/>
      <c r="AH52" s="26"/>
      <c r="AI52" s="26"/>
      <c r="AJ52" s="26"/>
      <c r="AK52" s="26"/>
      <c r="AL52" s="26"/>
      <c r="AM52" s="26"/>
      <c r="AN52" s="26"/>
      <c r="AO52" s="26"/>
      <c r="AP52" s="26"/>
      <c r="AQ52" s="26"/>
      <c r="AR52" s="24"/>
      <c r="AS52" s="24"/>
      <c r="AT52" s="25"/>
      <c r="AU52" s="27"/>
      <c r="AV52" s="25"/>
      <c r="AW52" s="25"/>
      <c r="AX52" s="27"/>
    </row>
    <row r="54" spans="2:50" x14ac:dyDescent="0.2">
      <c r="C54" s="3"/>
      <c r="D54" s="3"/>
      <c r="E54" s="3"/>
      <c r="F54" s="3"/>
      <c r="G54" s="3"/>
      <c r="H54" s="30"/>
      <c r="I54" s="30"/>
      <c r="J54" s="3"/>
      <c r="K54" s="3"/>
      <c r="L54" s="3"/>
      <c r="M54" s="3"/>
      <c r="N54" s="3"/>
      <c r="O54" s="3"/>
      <c r="P54" s="3"/>
      <c r="Q54" s="3"/>
      <c r="R54" s="3"/>
      <c r="S54" s="3"/>
      <c r="T54" s="5"/>
      <c r="U54" s="5"/>
      <c r="V54" s="5"/>
      <c r="W54" s="5"/>
      <c r="X54" s="5"/>
      <c r="Y54" s="5"/>
      <c r="Z54" s="5"/>
      <c r="AA54" s="5"/>
      <c r="AB54" s="5"/>
      <c r="AC54" s="5"/>
      <c r="AD54" s="5"/>
      <c r="AE54" s="5"/>
      <c r="AF54" s="5"/>
      <c r="AG54" s="5"/>
      <c r="AH54" s="5"/>
      <c r="AI54" s="5"/>
      <c r="AJ54" s="5"/>
      <c r="AK54" s="5"/>
      <c r="AL54" s="5"/>
      <c r="AM54" s="5"/>
      <c r="AN54" s="5"/>
      <c r="AO54" s="5"/>
      <c r="AP54" s="5"/>
    </row>
    <row r="55" spans="2:50" x14ac:dyDescent="0.2">
      <c r="C55" s="6" t="s">
        <v>57</v>
      </c>
      <c r="D55" s="6"/>
      <c r="E55" s="6"/>
      <c r="G55" s="8" t="s">
        <v>58</v>
      </c>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28">
        <v>1</v>
      </c>
      <c r="D56" s="28"/>
      <c r="E56" s="28"/>
      <c r="F56" s="8" t="s">
        <v>59</v>
      </c>
      <c r="G56" s="3"/>
      <c r="H56" s="30"/>
      <c r="I56" s="30"/>
      <c r="J56" s="3"/>
      <c r="K56" s="3"/>
      <c r="L56" s="3">
        <v>4</v>
      </c>
      <c r="M56" s="8" t="s">
        <v>60</v>
      </c>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2</v>
      </c>
      <c r="D57" s="28"/>
      <c r="E57" s="28"/>
      <c r="F57" s="8" t="s">
        <v>61</v>
      </c>
      <c r="G57" s="3"/>
      <c r="H57" s="30"/>
      <c r="I57" s="30"/>
      <c r="J57" s="3"/>
      <c r="K57" s="3"/>
      <c r="L57" s="3">
        <v>5</v>
      </c>
      <c r="M57" s="8" t="s">
        <v>21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16">
        <v>3</v>
      </c>
      <c r="D58" s="16"/>
      <c r="E58" s="16"/>
      <c r="F58" s="8" t="s">
        <v>62</v>
      </c>
      <c r="G58" s="3"/>
      <c r="H58" s="30"/>
      <c r="I58" s="30"/>
      <c r="J58" s="3"/>
      <c r="K58" s="3"/>
      <c r="L58" s="3"/>
      <c r="M58" s="8"/>
      <c r="N58" s="3"/>
      <c r="O58" s="8"/>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c r="D59" s="16"/>
      <c r="E59" s="16"/>
      <c r="F59" s="8"/>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6" t="s">
        <v>63</v>
      </c>
      <c r="D60" s="6"/>
      <c r="E60" s="6"/>
      <c r="F60" s="8"/>
      <c r="G60" s="8" t="s">
        <v>58</v>
      </c>
      <c r="O60" s="8"/>
      <c r="P60" s="3"/>
      <c r="Q60" s="3"/>
      <c r="S60" s="16"/>
      <c r="T60" s="3"/>
      <c r="U60" s="8"/>
      <c r="V60" s="8"/>
      <c r="W60" s="8"/>
      <c r="X60" s="8"/>
      <c r="Y60" s="8"/>
      <c r="Z60" s="8"/>
      <c r="AA60" s="8"/>
      <c r="AB60" s="3"/>
      <c r="AC60" s="8"/>
      <c r="AD60" s="16"/>
      <c r="AE60" s="3"/>
      <c r="AF60" s="8"/>
      <c r="AG60" s="3"/>
      <c r="AH60" s="5"/>
      <c r="AI60" s="5"/>
      <c r="AJ60" s="5"/>
      <c r="AK60" s="5"/>
      <c r="AL60" s="8"/>
      <c r="AM60" s="5"/>
      <c r="AN60" s="5"/>
      <c r="AO60" s="5"/>
      <c r="AP60" s="5"/>
    </row>
    <row r="61" spans="2:50" x14ac:dyDescent="0.2">
      <c r="C61" s="28">
        <v>1</v>
      </c>
      <c r="D61" s="28"/>
      <c r="E61" s="28"/>
      <c r="F61" s="8" t="s">
        <v>64</v>
      </c>
      <c r="G61" s="8"/>
      <c r="L61" s="3">
        <v>4</v>
      </c>
      <c r="M61" s="8" t="s">
        <v>21</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2</v>
      </c>
      <c r="D62" s="28"/>
      <c r="E62" s="28"/>
      <c r="F62" s="8" t="s">
        <v>65</v>
      </c>
      <c r="G62" s="8"/>
      <c r="L62" s="3"/>
      <c r="M62" s="8"/>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16">
        <v>3</v>
      </c>
      <c r="D63" s="16"/>
      <c r="E63" s="16"/>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c r="D64" s="16"/>
      <c r="E64" s="16"/>
      <c r="F64" s="8"/>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6" t="s">
        <v>67</v>
      </c>
      <c r="D65" s="6"/>
      <c r="E65" s="6"/>
      <c r="F65" s="8"/>
      <c r="G65" s="8" t="s">
        <v>58</v>
      </c>
      <c r="O65" s="8"/>
      <c r="P65" s="3"/>
      <c r="Q65" s="3"/>
      <c r="S65" s="16"/>
      <c r="T65" s="3"/>
      <c r="U65" s="8"/>
      <c r="V65" s="8"/>
      <c r="W65" s="8"/>
      <c r="X65" s="8"/>
      <c r="Y65" s="8"/>
      <c r="Z65" s="8"/>
      <c r="AA65" s="8"/>
      <c r="AB65" s="3"/>
      <c r="AC65" s="8"/>
      <c r="AD65" s="5"/>
      <c r="AF65" s="8"/>
      <c r="AG65" s="5"/>
      <c r="AH65" s="5"/>
      <c r="AI65" s="5"/>
      <c r="AJ65" s="5"/>
      <c r="AK65" s="5"/>
      <c r="AL65" s="8"/>
      <c r="AM65" s="5"/>
      <c r="AN65" s="5"/>
      <c r="AO65" s="5"/>
      <c r="AP65" s="5"/>
    </row>
    <row r="66" spans="2:45" x14ac:dyDescent="0.2">
      <c r="C66" s="28">
        <v>1</v>
      </c>
      <c r="D66" s="28"/>
      <c r="E66" s="28"/>
      <c r="F66" s="8" t="s">
        <v>68</v>
      </c>
      <c r="G66" s="3"/>
      <c r="H66" s="30"/>
      <c r="I66" s="30"/>
      <c r="J66" s="3"/>
      <c r="K66" s="3"/>
      <c r="L66" s="3">
        <v>4</v>
      </c>
      <c r="M66" s="8" t="s">
        <v>69</v>
      </c>
      <c r="N66" s="3"/>
      <c r="O66" s="3"/>
      <c r="P66" s="3"/>
      <c r="Q66" s="3"/>
      <c r="S66" s="3">
        <v>7</v>
      </c>
      <c r="T66" s="8" t="s">
        <v>70</v>
      </c>
      <c r="U66" s="5"/>
      <c r="V66" s="5"/>
      <c r="W66" s="5"/>
      <c r="X66" s="5"/>
      <c r="Y66" s="5"/>
      <c r="Z66" s="5"/>
      <c r="AA66" s="5"/>
      <c r="AB66" s="5"/>
      <c r="AC66" s="5"/>
      <c r="AE66" s="3">
        <v>10</v>
      </c>
      <c r="AF66" s="8" t="s">
        <v>21</v>
      </c>
      <c r="AG66" s="5"/>
      <c r="AH66" s="5"/>
      <c r="AI66" s="5"/>
      <c r="AJ66" s="5"/>
      <c r="AK66" s="5"/>
      <c r="AL66" s="5"/>
      <c r="AM66" s="5"/>
      <c r="AN66" s="5"/>
      <c r="AO66" s="5"/>
      <c r="AP66" s="5"/>
    </row>
    <row r="67" spans="2:45" x14ac:dyDescent="0.2">
      <c r="C67" s="28">
        <v>2</v>
      </c>
      <c r="D67" s="28"/>
      <c r="E67" s="28"/>
      <c r="F67" s="8" t="s">
        <v>71</v>
      </c>
      <c r="G67" s="3"/>
      <c r="H67" s="30"/>
      <c r="I67" s="30"/>
      <c r="J67" s="3"/>
      <c r="K67" s="3"/>
      <c r="L67" s="3">
        <v>5</v>
      </c>
      <c r="M67" s="8" t="s">
        <v>72</v>
      </c>
      <c r="N67" s="3"/>
      <c r="O67" s="3"/>
      <c r="P67" s="3"/>
      <c r="Q67" s="3"/>
      <c r="S67" s="3">
        <v>8</v>
      </c>
      <c r="T67" s="8" t="s">
        <v>73</v>
      </c>
      <c r="U67" s="5"/>
      <c r="V67" s="5"/>
      <c r="W67" s="5"/>
      <c r="X67" s="5"/>
      <c r="Y67" s="5"/>
      <c r="Z67" s="5"/>
      <c r="AA67" s="5"/>
      <c r="AB67" s="5"/>
      <c r="AC67" s="5"/>
      <c r="AE67" s="3"/>
      <c r="AF67" s="8"/>
      <c r="AG67" s="5"/>
      <c r="AH67" s="5"/>
      <c r="AI67" s="5"/>
      <c r="AJ67" s="5"/>
      <c r="AK67" s="5"/>
      <c r="AL67" s="5"/>
      <c r="AM67" s="5"/>
      <c r="AN67" s="5"/>
      <c r="AO67" s="5"/>
      <c r="AP67" s="5"/>
    </row>
    <row r="68" spans="2:45" ht="12.75" customHeight="1" x14ac:dyDescent="0.2">
      <c r="C68" s="16">
        <v>3</v>
      </c>
      <c r="D68" s="16"/>
      <c r="E68" s="16"/>
      <c r="F68" s="8" t="s">
        <v>74</v>
      </c>
      <c r="G68" s="3"/>
      <c r="H68" s="30"/>
      <c r="I68" s="30"/>
      <c r="J68" s="3"/>
      <c r="K68" s="3"/>
      <c r="L68" s="3">
        <v>6</v>
      </c>
      <c r="M68" s="8" t="s">
        <v>75</v>
      </c>
      <c r="N68" s="3"/>
      <c r="O68" s="8"/>
      <c r="P68" s="3"/>
      <c r="Q68" s="3"/>
      <c r="S68" s="3">
        <v>9</v>
      </c>
      <c r="T68" s="8" t="s">
        <v>76</v>
      </c>
      <c r="U68" s="5"/>
      <c r="V68" s="5"/>
      <c r="W68" s="5"/>
      <c r="X68" s="5"/>
      <c r="Y68" s="5"/>
      <c r="Z68" s="5"/>
      <c r="AA68" s="5"/>
      <c r="AB68" s="5"/>
      <c r="AC68" s="5"/>
      <c r="AE68" s="5"/>
      <c r="AF68" s="5"/>
      <c r="AG68" s="5"/>
      <c r="AH68" s="5"/>
      <c r="AI68" s="5"/>
      <c r="AJ68" s="5"/>
      <c r="AK68" s="5"/>
      <c r="AL68" s="5"/>
      <c r="AM68" s="5"/>
      <c r="AN68" s="5"/>
      <c r="AO68" s="5"/>
      <c r="AP68" s="5"/>
    </row>
    <row r="69" spans="2:45" ht="9.75" customHeight="1" x14ac:dyDescent="0.2">
      <c r="C69" s="16"/>
      <c r="D69" s="16"/>
      <c r="E69" s="16"/>
      <c r="F69" s="8"/>
      <c r="G69" s="3"/>
      <c r="H69" s="30"/>
      <c r="I69" s="30"/>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2" spans="2:45" x14ac:dyDescent="0.2">
      <c r="B72" s="7" t="s">
        <v>77</v>
      </c>
      <c r="C72" s="5"/>
      <c r="D72" s="5"/>
      <c r="E72" s="5"/>
      <c r="F72" s="5"/>
      <c r="G72" s="5"/>
      <c r="H72" s="31"/>
      <c r="I72" s="31"/>
      <c r="J72" s="5"/>
      <c r="K72" s="5"/>
      <c r="L72" s="5"/>
      <c r="M72" s="5"/>
      <c r="N72" s="5"/>
      <c r="O72" s="5"/>
      <c r="P72" s="5"/>
      <c r="Q72" s="5"/>
      <c r="R72" s="5"/>
      <c r="S72" s="5"/>
      <c r="T72" s="5"/>
      <c r="U72" s="5"/>
      <c r="V72" s="5"/>
      <c r="W72" s="5"/>
      <c r="X72" s="5"/>
      <c r="Y72" s="5"/>
      <c r="Z72" s="5"/>
      <c r="AA72" s="5"/>
      <c r="AB72" s="5"/>
      <c r="AC72" s="5"/>
      <c r="AD72" s="5"/>
      <c r="AE72" s="5"/>
      <c r="AF72" s="5"/>
      <c r="AG72" s="5"/>
    </row>
    <row r="73" spans="2:45" x14ac:dyDescent="0.2">
      <c r="B73" s="2" t="s">
        <v>78</v>
      </c>
      <c r="S73" s="10"/>
      <c r="T73" s="2"/>
      <c r="U73" s="2"/>
      <c r="V73" s="2"/>
      <c r="W73" s="2"/>
      <c r="X73" s="2"/>
      <c r="Y73" s="2"/>
      <c r="Z73" s="2"/>
      <c r="AD73" s="10"/>
    </row>
    <row r="74" spans="2:45" x14ac:dyDescent="0.2">
      <c r="C74" s="10"/>
      <c r="D74" s="10"/>
      <c r="E74" s="10"/>
      <c r="T74" s="10"/>
      <c r="U74" s="10"/>
      <c r="V74" s="10"/>
      <c r="W74" s="10"/>
      <c r="X74" s="10"/>
      <c r="Y74" s="10"/>
      <c r="Z74" s="10"/>
      <c r="AB74" s="10" t="s">
        <v>79</v>
      </c>
      <c r="AD74" s="10"/>
      <c r="AL74" s="5"/>
      <c r="AM74" s="5"/>
      <c r="AN74" s="5"/>
      <c r="AO74" s="5"/>
      <c r="AP74" s="5"/>
      <c r="AQ74" s="5"/>
    </row>
    <row r="75" spans="2:45" x14ac:dyDescent="0.2">
      <c r="B75" s="180"/>
      <c r="C75" s="180"/>
      <c r="D75" s="180"/>
      <c r="E75" s="180"/>
      <c r="F75" s="180"/>
      <c r="G75" s="180"/>
      <c r="H75" s="180"/>
      <c r="I75" s="180"/>
      <c r="J75" s="180"/>
      <c r="K75" s="180"/>
      <c r="L75" s="180"/>
      <c r="M75" s="180"/>
      <c r="N75" s="180"/>
      <c r="O75" s="180"/>
      <c r="P75" s="180"/>
      <c r="Q75" s="180"/>
      <c r="R75" s="180"/>
      <c r="AB75" s="10" t="s">
        <v>25</v>
      </c>
      <c r="AC75" s="17"/>
      <c r="AE75" s="10" t="s">
        <v>80</v>
      </c>
      <c r="AF75" s="11"/>
      <c r="AL75" s="5"/>
      <c r="AM75" s="5"/>
      <c r="AN75" s="5"/>
      <c r="AO75" s="5"/>
      <c r="AP75" s="5"/>
      <c r="AQ75" s="5"/>
    </row>
    <row r="76" spans="2:45" x14ac:dyDescent="0.2">
      <c r="AM76" s="1" t="s">
        <v>81</v>
      </c>
      <c r="AQ76" s="1"/>
      <c r="AR76" s="13"/>
      <c r="AS76" s="13"/>
    </row>
    <row r="77" spans="2:45" x14ac:dyDescent="0.2">
      <c r="B77" s="12" t="s">
        <v>82</v>
      </c>
      <c r="C77" s="5"/>
      <c r="D77" s="5"/>
      <c r="E77" s="5"/>
      <c r="F77" s="5"/>
      <c r="G77" s="5"/>
      <c r="H77" s="181"/>
      <c r="I77" s="181"/>
      <c r="J77" s="181"/>
      <c r="K77" s="181"/>
      <c r="L77" s="181"/>
      <c r="M77" s="181"/>
      <c r="N77" s="181"/>
      <c r="O77" s="181"/>
      <c r="P77" s="181"/>
      <c r="Q77" s="181"/>
      <c r="R77" s="181"/>
      <c r="S77" s="181"/>
      <c r="AM77" t="s">
        <v>83</v>
      </c>
      <c r="AO77" t="s">
        <v>84</v>
      </c>
      <c r="AQ77" t="s">
        <v>85</v>
      </c>
    </row>
    <row r="78" spans="2:45" x14ac:dyDescent="0.2">
      <c r="B78" s="8"/>
      <c r="C78" s="5"/>
      <c r="D78" s="5"/>
      <c r="E78" s="5"/>
      <c r="F78" s="5"/>
      <c r="G78" s="5"/>
      <c r="H78" s="35"/>
      <c r="I78" s="35"/>
      <c r="J78" s="9"/>
      <c r="K78" s="9"/>
      <c r="L78" s="9"/>
      <c r="M78" s="9"/>
      <c r="N78" s="9"/>
      <c r="O78" s="9"/>
      <c r="P78" s="9"/>
      <c r="Q78" s="9"/>
      <c r="R78" s="9"/>
      <c r="S78" s="9"/>
      <c r="T78" s="10"/>
      <c r="U78" s="10"/>
      <c r="V78" s="10"/>
      <c r="W78" s="10"/>
      <c r="X78" s="10"/>
      <c r="Y78" s="10"/>
      <c r="Z78" s="10"/>
      <c r="AM78" s="22"/>
      <c r="AO78" s="22"/>
      <c r="AQ78" s="22"/>
      <c r="AR78" s="42"/>
      <c r="AS78" s="42"/>
    </row>
  </sheetData>
  <autoFilter ref="B42:AX49" xr:uid="{00000000-0009-0000-0000-000000000000}">
    <filterColumn colId="48" showButton="0"/>
  </autoFilter>
  <mergeCells count="155">
    <mergeCell ref="P47:R47"/>
    <mergeCell ref="F47:G47"/>
    <mergeCell ref="H47:I47"/>
    <mergeCell ref="J47:L47"/>
    <mergeCell ref="B39:I39"/>
    <mergeCell ref="H44:I44"/>
    <mergeCell ref="J44:L44"/>
    <mergeCell ref="M44:O44"/>
    <mergeCell ref="D47:E47"/>
    <mergeCell ref="D48:E48"/>
    <mergeCell ref="D49:E49"/>
    <mergeCell ref="D50:E50"/>
    <mergeCell ref="D51:E51"/>
    <mergeCell ref="B49:C49"/>
    <mergeCell ref="B47:C47"/>
    <mergeCell ref="B51:C51"/>
    <mergeCell ref="F51:G51"/>
    <mergeCell ref="H51:I51"/>
    <mergeCell ref="J51:L51"/>
    <mergeCell ref="M51:O51"/>
    <mergeCell ref="P51:R51"/>
    <mergeCell ref="S51:T51"/>
    <mergeCell ref="U51:Z51"/>
    <mergeCell ref="M48:O48"/>
    <mergeCell ref="P48:R48"/>
    <mergeCell ref="S50:T50"/>
    <mergeCell ref="U50:Z50"/>
    <mergeCell ref="S48:T48"/>
    <mergeCell ref="U48:Z48"/>
    <mergeCell ref="AA51:AQ51"/>
    <mergeCell ref="B75:R75"/>
    <mergeCell ref="H77:S77"/>
    <mergeCell ref="M47:O47"/>
    <mergeCell ref="P43:R43"/>
    <mergeCell ref="S43:T43"/>
    <mergeCell ref="U43:Z43"/>
    <mergeCell ref="AA43:AQ43"/>
    <mergeCell ref="B43:C43"/>
    <mergeCell ref="F43:G43"/>
    <mergeCell ref="H43:I43"/>
    <mergeCell ref="J43:L43"/>
    <mergeCell ref="S47:T47"/>
    <mergeCell ref="AA48:AQ48"/>
    <mergeCell ref="F49:G49"/>
    <mergeCell ref="H49:I49"/>
    <mergeCell ref="J49:L49"/>
    <mergeCell ref="M49:O49"/>
    <mergeCell ref="P49:R49"/>
    <mergeCell ref="S49:T49"/>
    <mergeCell ref="U49:Z49"/>
    <mergeCell ref="AA49:AQ49"/>
    <mergeCell ref="F44:G44"/>
    <mergeCell ref="U47:Z47"/>
    <mergeCell ref="U45:Z45"/>
    <mergeCell ref="AA45:AQ45"/>
    <mergeCell ref="B46:C46"/>
    <mergeCell ref="F46:G46"/>
    <mergeCell ref="H46:I46"/>
    <mergeCell ref="AA46:AQ46"/>
    <mergeCell ref="J36:L36"/>
    <mergeCell ref="M36:O36"/>
    <mergeCell ref="S44:T44"/>
    <mergeCell ref="U44:Z44"/>
    <mergeCell ref="AA44:AQ44"/>
    <mergeCell ref="D43:E43"/>
    <mergeCell ref="D44:E44"/>
    <mergeCell ref="D45:E45"/>
    <mergeCell ref="D46:E46"/>
    <mergeCell ref="P44:R44"/>
    <mergeCell ref="M43:O43"/>
    <mergeCell ref="B44:C44"/>
    <mergeCell ref="B38:I38"/>
    <mergeCell ref="J38:L38"/>
    <mergeCell ref="M38:O38"/>
    <mergeCell ref="B37:I37"/>
    <mergeCell ref="J39:L39"/>
    <mergeCell ref="M39:O39"/>
    <mergeCell ref="I11:J11"/>
    <mergeCell ref="K11:L11"/>
    <mergeCell ref="M11:AG11"/>
    <mergeCell ref="AH11:AQ11"/>
    <mergeCell ref="B16:I16"/>
    <mergeCell ref="J16:AQ16"/>
    <mergeCell ref="I12:J12"/>
    <mergeCell ref="K12:L12"/>
    <mergeCell ref="M12:AG12"/>
    <mergeCell ref="AH12:AQ12"/>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AA50:AQ50"/>
    <mergeCell ref="B45:C45"/>
    <mergeCell ref="F45:G45"/>
    <mergeCell ref="H45:I45"/>
    <mergeCell ref="J45:L45"/>
    <mergeCell ref="M45:O45"/>
    <mergeCell ref="P45:R45"/>
    <mergeCell ref="B50:C50"/>
    <mergeCell ref="F50:G50"/>
    <mergeCell ref="H50:I50"/>
    <mergeCell ref="J50:L50"/>
    <mergeCell ref="M50:O50"/>
    <mergeCell ref="P50:R50"/>
    <mergeCell ref="J46:L46"/>
    <mergeCell ref="M46:O46"/>
    <mergeCell ref="P46:R46"/>
    <mergeCell ref="S46:T46"/>
    <mergeCell ref="U46:Z46"/>
    <mergeCell ref="B48:C48"/>
    <mergeCell ref="F48:G48"/>
    <mergeCell ref="H48:I48"/>
    <mergeCell ref="J48:L48"/>
    <mergeCell ref="AA47:AQ47"/>
    <mergeCell ref="S45:T45"/>
  </mergeCells>
  <phoneticPr fontId="9" type="noConversion"/>
  <dataValidations count="8">
    <dataValidation type="list" allowBlank="1" showInputMessage="1" showErrorMessage="1" sqref="M52:O52" xr:uid="{00000000-0002-0000-0000-000000000000}">
      <formula1>Tecnicas_Pruebas</formula1>
    </dataValidation>
    <dataValidation type="list" allowBlank="1" showInputMessage="1" showErrorMessage="1" sqref="H52:I52" xr:uid="{00000000-0002-0000-0000-000001000000}">
      <formula1>Componentes</formula1>
    </dataValidation>
    <dataValidation type="list" allowBlank="1" showInputMessage="1" showErrorMessage="1" sqref="P52:R52" xr:uid="{00000000-0002-0000-0000-000002000000}">
      <formula1>Caracteristica_Evaluar</formula1>
    </dataValidation>
    <dataValidation type="list" allowBlank="1" showInputMessage="1" showErrorMessage="1" sqref="AS44:AS51" xr:uid="{00000000-0002-0000-0000-000003000000}">
      <formula1>"Crítico,Mayor,Menor"</formula1>
    </dataValidation>
    <dataValidation type="list" allowBlank="1" showInputMessage="1" showErrorMessage="1" sqref="AX52" xr:uid="{00000000-0002-0000-0000-000004000000}">
      <formula1>Estado_CP</formula1>
    </dataValidation>
    <dataValidation type="list" allowBlank="1" showInputMessage="1" showErrorMessage="1" sqref="F52:G52" xr:uid="{00000000-0002-0000-0000-000005000000}">
      <formula1>Requerimientos</formula1>
    </dataValidation>
    <dataValidation type="list" allowBlank="1" showInputMessage="1" showErrorMessage="1" sqref="S52:T52" xr:uid="{00000000-0002-0000-0000-000006000000}">
      <formula1>Metodos_Pruebas</formula1>
    </dataValidation>
    <dataValidation type="list" allowBlank="1" showInputMessage="1" showErrorMessage="1" sqref="D44:E51 AX44:AX51 M44:T51 AR44:AR51" xr:uid="{00000000-0002-0000-0000-000007000000}">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Y111"/>
  <sheetViews>
    <sheetView topLeftCell="A82" zoomScale="55" zoomScaleNormal="55" workbookViewId="0">
      <selection activeCell="U46" sqref="U46:Z85"/>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1.42578125" customWidth="1"/>
    <col min="49" max="49" width="64.85546875" customWidth="1"/>
    <col min="50" max="50" width="17.5703125" customWidth="1"/>
    <col min="51" max="57" width="5.42578125" customWidth="1"/>
  </cols>
  <sheetData>
    <row r="3" spans="1:45" ht="12.75" customHeight="1" x14ac:dyDescent="0.2">
      <c r="J3" s="96" t="s">
        <v>0</v>
      </c>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38"/>
      <c r="AS3" s="38"/>
    </row>
    <row r="4" spans="1:45" ht="12.75" customHeight="1" x14ac:dyDescent="0.2">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38"/>
      <c r="AS4" s="38"/>
    </row>
    <row r="5" spans="1:45" ht="11.25" customHeight="1" x14ac:dyDescent="0.2"/>
    <row r="6" spans="1:45" ht="6.75" customHeight="1" x14ac:dyDescent="0.2"/>
    <row r="7" spans="1:45" ht="15" customHeight="1" x14ac:dyDescent="0.25">
      <c r="I7" s="97" t="s">
        <v>1</v>
      </c>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40"/>
      <c r="AS7" s="40"/>
    </row>
    <row r="8" spans="1:45" ht="15" customHeight="1" x14ac:dyDescent="0.25">
      <c r="I8" s="98" t="s">
        <v>2</v>
      </c>
      <c r="J8" s="99"/>
      <c r="K8" s="98" t="s">
        <v>3</v>
      </c>
      <c r="L8" s="99"/>
      <c r="M8" s="98" t="s">
        <v>4</v>
      </c>
      <c r="N8" s="100"/>
      <c r="O8" s="100"/>
      <c r="P8" s="100"/>
      <c r="Q8" s="100"/>
      <c r="R8" s="100"/>
      <c r="S8" s="100"/>
      <c r="T8" s="100"/>
      <c r="U8" s="100"/>
      <c r="V8" s="100"/>
      <c r="W8" s="100"/>
      <c r="X8" s="100"/>
      <c r="Y8" s="100"/>
      <c r="Z8" s="100"/>
      <c r="AA8" s="100"/>
      <c r="AB8" s="100"/>
      <c r="AC8" s="100"/>
      <c r="AD8" s="100"/>
      <c r="AE8" s="100"/>
      <c r="AF8" s="100"/>
      <c r="AG8" s="99"/>
      <c r="AH8" s="98" t="s">
        <v>5</v>
      </c>
      <c r="AI8" s="100"/>
      <c r="AJ8" s="100"/>
      <c r="AK8" s="100"/>
      <c r="AL8" s="100"/>
      <c r="AM8" s="100"/>
      <c r="AN8" s="100"/>
      <c r="AO8" s="100"/>
      <c r="AP8" s="100"/>
      <c r="AQ8" s="99"/>
      <c r="AR8" s="40"/>
      <c r="AS8" s="40"/>
    </row>
    <row r="9" spans="1:45" ht="15" customHeight="1" x14ac:dyDescent="0.25">
      <c r="I9" s="211">
        <v>45299</v>
      </c>
      <c r="J9" s="212"/>
      <c r="K9" s="213" t="s">
        <v>6</v>
      </c>
      <c r="L9" s="214"/>
      <c r="M9" s="215" t="s">
        <v>148</v>
      </c>
      <c r="N9" s="216"/>
      <c r="O9" s="216"/>
      <c r="P9" s="216"/>
      <c r="Q9" s="216"/>
      <c r="R9" s="216"/>
      <c r="S9" s="216"/>
      <c r="T9" s="216"/>
      <c r="U9" s="216"/>
      <c r="V9" s="216"/>
      <c r="W9" s="216"/>
      <c r="X9" s="216"/>
      <c r="Y9" s="216"/>
      <c r="Z9" s="216"/>
      <c r="AA9" s="216"/>
      <c r="AB9" s="216"/>
      <c r="AC9" s="216"/>
      <c r="AD9" s="216"/>
      <c r="AE9" s="216"/>
      <c r="AF9" s="216"/>
      <c r="AG9" s="217"/>
      <c r="AH9" s="215" t="s">
        <v>150</v>
      </c>
      <c r="AI9" s="216"/>
      <c r="AJ9" s="216"/>
      <c r="AK9" s="216"/>
      <c r="AL9" s="216"/>
      <c r="AM9" s="216"/>
      <c r="AN9" s="216"/>
      <c r="AO9" s="216"/>
      <c r="AP9" s="216"/>
      <c r="AQ9" s="217"/>
      <c r="AR9" s="40"/>
      <c r="AS9" s="40"/>
    </row>
    <row r="10" spans="1:45" ht="15" customHeight="1" x14ac:dyDescent="0.25">
      <c r="I10" s="211">
        <v>45331</v>
      </c>
      <c r="J10" s="212"/>
      <c r="K10" s="213" t="s">
        <v>86</v>
      </c>
      <c r="L10" s="214"/>
      <c r="M10" s="215" t="s">
        <v>149</v>
      </c>
      <c r="N10" s="216"/>
      <c r="O10" s="216"/>
      <c r="P10" s="216"/>
      <c r="Q10" s="216"/>
      <c r="R10" s="216"/>
      <c r="S10" s="216"/>
      <c r="T10" s="216"/>
      <c r="U10" s="216"/>
      <c r="V10" s="216"/>
      <c r="W10" s="216"/>
      <c r="X10" s="216"/>
      <c r="Y10" s="216"/>
      <c r="Z10" s="216"/>
      <c r="AA10" s="216"/>
      <c r="AB10" s="216"/>
      <c r="AC10" s="216"/>
      <c r="AD10" s="216"/>
      <c r="AE10" s="216"/>
      <c r="AF10" s="216"/>
      <c r="AG10" s="217"/>
      <c r="AH10" s="215" t="s">
        <v>150</v>
      </c>
      <c r="AI10" s="216"/>
      <c r="AJ10" s="216"/>
      <c r="AK10" s="216"/>
      <c r="AL10" s="216"/>
      <c r="AM10" s="216"/>
      <c r="AN10" s="216"/>
      <c r="AO10" s="216"/>
      <c r="AP10" s="216"/>
      <c r="AQ10" s="217"/>
      <c r="AR10" s="40"/>
      <c r="AS10" s="40"/>
    </row>
    <row r="11" spans="1:45" ht="15" customHeight="1" x14ac:dyDescent="0.2">
      <c r="I11" s="126">
        <v>45332</v>
      </c>
      <c r="J11" s="127"/>
      <c r="K11" s="128" t="s">
        <v>152</v>
      </c>
      <c r="L11" s="129"/>
      <c r="M11" s="130" t="s">
        <v>153</v>
      </c>
      <c r="N11" s="131"/>
      <c r="O11" s="131"/>
      <c r="P11" s="131"/>
      <c r="Q11" s="131"/>
      <c r="R11" s="131"/>
      <c r="S11" s="131"/>
      <c r="T11" s="131"/>
      <c r="U11" s="131"/>
      <c r="V11" s="131"/>
      <c r="W11" s="131"/>
      <c r="X11" s="131"/>
      <c r="Y11" s="131"/>
      <c r="Z11" s="131"/>
      <c r="AA11" s="131"/>
      <c r="AB11" s="131"/>
      <c r="AC11" s="131"/>
      <c r="AD11" s="131"/>
      <c r="AE11" s="131"/>
      <c r="AF11" s="131"/>
      <c r="AG11" s="132"/>
      <c r="AH11" s="130" t="s">
        <v>151</v>
      </c>
      <c r="AI11" s="131"/>
      <c r="AJ11" s="131"/>
      <c r="AK11" s="131"/>
      <c r="AL11" s="131"/>
      <c r="AM11" s="131"/>
      <c r="AN11" s="131"/>
      <c r="AO11" s="131"/>
      <c r="AP11" s="131"/>
      <c r="AQ11" s="132"/>
      <c r="AR11" s="41"/>
      <c r="AS11" s="41"/>
    </row>
    <row r="12" spans="1:45" ht="15" customHeight="1" x14ac:dyDescent="0.2">
      <c r="I12" s="126">
        <v>45685</v>
      </c>
      <c r="J12" s="127"/>
      <c r="K12" s="128" t="s">
        <v>152</v>
      </c>
      <c r="L12" s="129"/>
      <c r="M12" s="130" t="s">
        <v>209</v>
      </c>
      <c r="N12" s="131"/>
      <c r="O12" s="131"/>
      <c r="P12" s="131"/>
      <c r="Q12" s="131"/>
      <c r="R12" s="131"/>
      <c r="S12" s="131"/>
      <c r="T12" s="131"/>
      <c r="U12" s="131"/>
      <c r="V12" s="131"/>
      <c r="W12" s="131"/>
      <c r="X12" s="131"/>
      <c r="Y12" s="131"/>
      <c r="Z12" s="131"/>
      <c r="AA12" s="131"/>
      <c r="AB12" s="131"/>
      <c r="AC12" s="131"/>
      <c r="AD12" s="131"/>
      <c r="AE12" s="131"/>
      <c r="AF12" s="131"/>
      <c r="AG12" s="132"/>
      <c r="AH12" s="130" t="s">
        <v>151</v>
      </c>
      <c r="AI12" s="131"/>
      <c r="AJ12" s="131"/>
      <c r="AK12" s="131"/>
      <c r="AL12" s="131"/>
      <c r="AM12" s="131"/>
      <c r="AN12" s="131"/>
      <c r="AO12" s="131"/>
      <c r="AP12" s="131"/>
      <c r="AQ12" s="132"/>
      <c r="AR12" s="41"/>
      <c r="AS12" s="16"/>
    </row>
    <row r="13" spans="1:45" ht="15" customHeight="1" x14ac:dyDescent="0.2">
      <c r="I13" s="126">
        <v>45756</v>
      </c>
      <c r="J13" s="127"/>
      <c r="K13" s="128" t="s">
        <v>258</v>
      </c>
      <c r="L13" s="129"/>
      <c r="M13" s="130" t="s">
        <v>259</v>
      </c>
      <c r="N13" s="131"/>
      <c r="O13" s="131"/>
      <c r="P13" s="131"/>
      <c r="Q13" s="131"/>
      <c r="R13" s="131"/>
      <c r="S13" s="131"/>
      <c r="T13" s="131"/>
      <c r="U13" s="131"/>
      <c r="V13" s="131"/>
      <c r="W13" s="131"/>
      <c r="X13" s="131"/>
      <c r="Y13" s="131"/>
      <c r="Z13" s="131"/>
      <c r="AA13" s="131"/>
      <c r="AB13" s="131"/>
      <c r="AC13" s="131"/>
      <c r="AD13" s="131"/>
      <c r="AE13" s="131"/>
      <c r="AF13" s="131"/>
      <c r="AG13" s="132"/>
      <c r="AH13" s="130" t="s">
        <v>151</v>
      </c>
      <c r="AI13" s="131"/>
      <c r="AJ13" s="131"/>
      <c r="AK13" s="131"/>
      <c r="AL13" s="131"/>
      <c r="AM13" s="131"/>
      <c r="AN13" s="131"/>
      <c r="AO13" s="131"/>
      <c r="AP13" s="131"/>
      <c r="AQ13" s="132"/>
      <c r="AR13" s="41"/>
      <c r="AS13" s="16"/>
    </row>
    <row r="14" spans="1:45" x14ac:dyDescent="0.2">
      <c r="B14" s="1"/>
    </row>
    <row r="15" spans="1:45" ht="13.5" thickBot="1" x14ac:dyDescent="0.25">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10" t="s">
        <v>10</v>
      </c>
      <c r="C16" s="111"/>
      <c r="D16" s="111"/>
      <c r="E16" s="111"/>
      <c r="F16" s="111"/>
      <c r="G16" s="111"/>
      <c r="H16" s="111"/>
      <c r="I16" s="112"/>
      <c r="J16" s="171" t="s">
        <v>154</v>
      </c>
      <c r="K16" s="172"/>
      <c r="L16" s="172"/>
      <c r="M16" s="172"/>
      <c r="N16" s="172"/>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3"/>
      <c r="AR16" s="41"/>
      <c r="AS16" s="41"/>
    </row>
    <row r="17" spans="1:45" ht="13.5" thickBot="1" x14ac:dyDescent="0.25">
      <c r="A17" s="15"/>
      <c r="B17" s="110" t="s">
        <v>11</v>
      </c>
      <c r="C17" s="111"/>
      <c r="D17" s="111"/>
      <c r="E17" s="111"/>
      <c r="F17" s="111"/>
      <c r="G17" s="111"/>
      <c r="H17" s="111"/>
      <c r="I17" s="112"/>
      <c r="J17" s="145" t="s">
        <v>155</v>
      </c>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7"/>
      <c r="AR17" s="45"/>
      <c r="AS17" s="45"/>
    </row>
    <row r="18" spans="1:45" ht="16.5" customHeight="1" thickBot="1" x14ac:dyDescent="0.25">
      <c r="A18" s="15"/>
      <c r="B18" s="104" t="s">
        <v>12</v>
      </c>
      <c r="C18" s="105"/>
      <c r="D18" s="105"/>
      <c r="E18" s="105"/>
      <c r="F18" s="105"/>
      <c r="G18" s="105"/>
      <c r="H18" s="105"/>
      <c r="I18" s="106"/>
      <c r="J18" s="107"/>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9"/>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13</v>
      </c>
    </row>
    <row r="23" spans="1:45" x14ac:dyDescent="0.2">
      <c r="B23" s="139" t="s">
        <v>14</v>
      </c>
      <c r="C23" s="140"/>
      <c r="D23" s="140"/>
      <c r="E23" s="140"/>
      <c r="F23" s="140"/>
      <c r="G23" s="141"/>
      <c r="H23" s="142" t="s">
        <v>15</v>
      </c>
      <c r="I23" s="143"/>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43"/>
      <c r="AO23" s="143"/>
      <c r="AP23" s="143"/>
      <c r="AQ23" s="144"/>
    </row>
    <row r="24" spans="1:45" x14ac:dyDescent="0.2">
      <c r="B24" s="133" t="s">
        <v>16</v>
      </c>
      <c r="C24" s="134"/>
      <c r="D24" s="134"/>
      <c r="E24" s="134"/>
      <c r="F24" s="134"/>
      <c r="G24" s="135"/>
      <c r="H24" s="113" t="s">
        <v>17</v>
      </c>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5"/>
    </row>
    <row r="25" spans="1:45" x14ac:dyDescent="0.2">
      <c r="B25" s="133" t="s">
        <v>18</v>
      </c>
      <c r="C25" s="134"/>
      <c r="D25" s="134"/>
      <c r="E25" s="134"/>
      <c r="F25" s="134"/>
      <c r="G25" s="135"/>
      <c r="H25" s="113"/>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5"/>
    </row>
    <row r="26" spans="1:45" x14ac:dyDescent="0.2">
      <c r="B26" s="133" t="s">
        <v>19</v>
      </c>
      <c r="C26" s="134"/>
      <c r="D26" s="134"/>
      <c r="E26" s="134"/>
      <c r="F26" s="134"/>
      <c r="G26" s="135"/>
      <c r="H26" s="113"/>
      <c r="I26" s="114"/>
      <c r="J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5"/>
    </row>
    <row r="27" spans="1:45" x14ac:dyDescent="0.2">
      <c r="B27" s="165" t="s">
        <v>20</v>
      </c>
      <c r="C27" s="166"/>
      <c r="D27" s="166"/>
      <c r="E27" s="166"/>
      <c r="F27" s="166"/>
      <c r="G27" s="167"/>
      <c r="H27" s="113"/>
      <c r="I27" s="114"/>
      <c r="J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c r="AM27" s="114"/>
      <c r="AN27" s="114"/>
      <c r="AO27" s="114"/>
      <c r="AP27" s="114"/>
      <c r="AQ27" s="115"/>
    </row>
    <row r="28" spans="1:45" ht="13.5" thickBot="1" x14ac:dyDescent="0.25">
      <c r="B28" s="148" t="s">
        <v>21</v>
      </c>
      <c r="C28" s="149"/>
      <c r="D28" s="149"/>
      <c r="E28" s="149"/>
      <c r="F28" s="149"/>
      <c r="G28" s="150"/>
      <c r="H28" s="151"/>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52"/>
      <c r="AG28" s="152"/>
      <c r="AH28" s="152"/>
      <c r="AI28" s="152"/>
      <c r="AJ28" s="152"/>
      <c r="AK28" s="152"/>
      <c r="AL28" s="152"/>
      <c r="AM28" s="152"/>
      <c r="AN28" s="152"/>
      <c r="AO28" s="152"/>
      <c r="AP28" s="152"/>
      <c r="AQ28" s="153"/>
    </row>
    <row r="29" spans="1:45" ht="13.5" thickBot="1" x14ac:dyDescent="0.25">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x14ac:dyDescent="0.25">
      <c r="B30" s="6" t="s">
        <v>22</v>
      </c>
      <c r="C30" s="6"/>
      <c r="D30" s="6"/>
      <c r="E30" s="6"/>
      <c r="F30" s="6"/>
      <c r="G30" s="6"/>
      <c r="H30" s="32"/>
      <c r="I30" s="32"/>
      <c r="J30" s="1"/>
      <c r="K30" s="6" t="s">
        <v>23</v>
      </c>
      <c r="L30" s="13"/>
      <c r="M30" s="72" t="s">
        <v>156</v>
      </c>
      <c r="O30" s="1" t="s">
        <v>24</v>
      </c>
      <c r="P30" s="13" t="s">
        <v>25</v>
      </c>
      <c r="Q30" s="21"/>
      <c r="S30" s="6" t="s">
        <v>26</v>
      </c>
      <c r="T30" s="13"/>
      <c r="U30" s="11"/>
      <c r="V30" s="13"/>
      <c r="W30" s="6" t="s">
        <v>27</v>
      </c>
      <c r="X30" s="13"/>
      <c r="Y30" s="11"/>
      <c r="Z30" s="13"/>
      <c r="AA30" s="6" t="s">
        <v>28</v>
      </c>
      <c r="AD30" s="11"/>
      <c r="AF30" s="163" t="s">
        <v>29</v>
      </c>
      <c r="AG30" s="163"/>
      <c r="AH30" s="164"/>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x14ac:dyDescent="0.3">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x14ac:dyDescent="0.25">
      <c r="A34" s="15"/>
      <c r="B34" s="218" t="s">
        <v>31</v>
      </c>
      <c r="C34" s="219"/>
      <c r="D34" s="219"/>
      <c r="E34" s="219"/>
      <c r="F34" s="219"/>
      <c r="G34" s="219"/>
      <c r="H34" s="219"/>
      <c r="I34" s="220"/>
      <c r="J34" s="221" t="s">
        <v>32</v>
      </c>
      <c r="K34" s="222"/>
      <c r="L34" s="223"/>
      <c r="M34" s="221" t="s">
        <v>33</v>
      </c>
      <c r="N34" s="222"/>
      <c r="O34" s="223"/>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242" t="s">
        <v>34</v>
      </c>
      <c r="C35" s="243"/>
      <c r="D35" s="243"/>
      <c r="E35" s="243"/>
      <c r="F35" s="243"/>
      <c r="G35" s="243"/>
      <c r="H35" s="243"/>
      <c r="I35" s="244"/>
      <c r="J35" s="245">
        <f>COUNTIF($AX:$AX,"CONFORME")</f>
        <v>20</v>
      </c>
      <c r="K35" s="246"/>
      <c r="L35" s="247"/>
      <c r="M35" s="248">
        <f t="shared" ref="M35:M41" si="0">ROUND((J35/$J$41)*100,0)</f>
        <v>50</v>
      </c>
      <c r="N35" s="249"/>
      <c r="O35" s="250"/>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224" t="s">
        <v>35</v>
      </c>
      <c r="C36" s="225"/>
      <c r="D36" s="225"/>
      <c r="E36" s="225"/>
      <c r="F36" s="225"/>
      <c r="G36" s="225"/>
      <c r="H36" s="225"/>
      <c r="I36" s="226"/>
      <c r="J36" s="227">
        <f>COUNTIF($AX:$AX,"NO CONFORME")</f>
        <v>0</v>
      </c>
      <c r="K36" s="228"/>
      <c r="L36" s="229"/>
      <c r="M36" s="230">
        <f t="shared" si="0"/>
        <v>0</v>
      </c>
      <c r="N36" s="231"/>
      <c r="O36" s="232"/>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224" t="s">
        <v>36</v>
      </c>
      <c r="C37" s="225"/>
      <c r="D37" s="225"/>
      <c r="E37" s="225"/>
      <c r="F37" s="225"/>
      <c r="G37" s="225"/>
      <c r="H37" s="225"/>
      <c r="I37" s="226"/>
      <c r="J37" s="227">
        <f>COUNTIF($AX:$AX,"NO APLICA")</f>
        <v>0</v>
      </c>
      <c r="K37" s="228"/>
      <c r="L37" s="229"/>
      <c r="M37" s="230">
        <f t="shared" si="0"/>
        <v>0</v>
      </c>
      <c r="N37" s="231"/>
      <c r="O37" s="232"/>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224" t="s">
        <v>37</v>
      </c>
      <c r="C38" s="225"/>
      <c r="D38" s="225"/>
      <c r="E38" s="225"/>
      <c r="F38" s="225"/>
      <c r="G38" s="225"/>
      <c r="H38" s="225"/>
      <c r="I38" s="226"/>
      <c r="J38" s="227">
        <f>COUNTIF($AX:$AX,"PENDIENTE")</f>
        <v>0</v>
      </c>
      <c r="K38" s="228"/>
      <c r="L38" s="229"/>
      <c r="M38" s="230">
        <f t="shared" si="0"/>
        <v>0</v>
      </c>
      <c r="N38" s="231"/>
      <c r="O38" s="232"/>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224" t="s">
        <v>262</v>
      </c>
      <c r="C39" s="225"/>
      <c r="D39" s="225"/>
      <c r="E39" s="225"/>
      <c r="F39" s="225"/>
      <c r="G39" s="225"/>
      <c r="H39" s="225"/>
      <c r="I39" s="226"/>
      <c r="J39" s="227">
        <f>COUNTIF($AX:$AX,"SIGUIENTE ENTREGABLE")</f>
        <v>20</v>
      </c>
      <c r="K39" s="228"/>
      <c r="L39" s="229"/>
      <c r="M39" s="230">
        <f t="shared" si="0"/>
        <v>50</v>
      </c>
      <c r="N39" s="231"/>
      <c r="O39" s="232"/>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thickBot="1" x14ac:dyDescent="0.25">
      <c r="A40" s="15"/>
      <c r="B40" s="233" t="s">
        <v>195</v>
      </c>
      <c r="C40" s="234"/>
      <c r="D40" s="234"/>
      <c r="E40" s="234"/>
      <c r="F40" s="234"/>
      <c r="G40" s="234"/>
      <c r="H40" s="234"/>
      <c r="I40" s="235"/>
      <c r="J40" s="236">
        <f>COUNTIF($AX:$AX,"BLOQUEADO")</f>
        <v>0</v>
      </c>
      <c r="K40" s="237"/>
      <c r="L40" s="238"/>
      <c r="M40" s="239">
        <f t="shared" si="0"/>
        <v>0</v>
      </c>
      <c r="N40" s="240"/>
      <c r="O40" s="241"/>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ht="14.25" customHeight="1" thickBot="1" x14ac:dyDescent="0.25">
      <c r="A41" s="15"/>
      <c r="B41" s="251" t="s">
        <v>38</v>
      </c>
      <c r="C41" s="252"/>
      <c r="D41" s="252"/>
      <c r="E41" s="252"/>
      <c r="F41" s="252"/>
      <c r="G41" s="252"/>
      <c r="H41" s="252"/>
      <c r="I41" s="252"/>
      <c r="J41" s="221">
        <f>SUM(J35:J40)</f>
        <v>40</v>
      </c>
      <c r="K41" s="222"/>
      <c r="L41" s="222"/>
      <c r="M41" s="253">
        <f t="shared" si="0"/>
        <v>100</v>
      </c>
      <c r="N41" s="254"/>
      <c r="O41" s="25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x14ac:dyDescent="0.2">
      <c r="B43" s="5"/>
      <c r="C43" s="5"/>
      <c r="D43" s="5"/>
      <c r="E43" s="5"/>
      <c r="F43" s="5"/>
      <c r="G43" s="5"/>
      <c r="H43" s="36"/>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0" ht="15.75" thickBot="1" x14ac:dyDescent="0.3">
      <c r="B44" s="20" t="s">
        <v>39</v>
      </c>
      <c r="C44" s="5"/>
      <c r="D44" s="5"/>
      <c r="E44" s="5"/>
      <c r="F44" s="5"/>
      <c r="G44" s="5"/>
      <c r="H44" s="31"/>
      <c r="I44" s="31"/>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X44" s="4"/>
    </row>
    <row r="45" spans="1:50" ht="54" customHeight="1" x14ac:dyDescent="0.2">
      <c r="B45" s="182" t="s">
        <v>40</v>
      </c>
      <c r="C45" s="176"/>
      <c r="D45" s="175" t="s">
        <v>41</v>
      </c>
      <c r="E45" s="176"/>
      <c r="F45" s="175" t="s">
        <v>42</v>
      </c>
      <c r="G45" s="176"/>
      <c r="H45" s="175" t="s">
        <v>43</v>
      </c>
      <c r="I45" s="175"/>
      <c r="J45" s="175" t="s">
        <v>44</v>
      </c>
      <c r="K45" s="175"/>
      <c r="L45" s="175"/>
      <c r="M45" s="175" t="s">
        <v>45</v>
      </c>
      <c r="N45" s="175"/>
      <c r="O45" s="175"/>
      <c r="P45" s="175" t="s">
        <v>46</v>
      </c>
      <c r="Q45" s="175"/>
      <c r="R45" s="175"/>
      <c r="S45" s="175" t="s">
        <v>47</v>
      </c>
      <c r="T45" s="175"/>
      <c r="U45" s="175" t="s">
        <v>48</v>
      </c>
      <c r="V45" s="175"/>
      <c r="W45" s="175"/>
      <c r="X45" s="175"/>
      <c r="Y45" s="175"/>
      <c r="Z45" s="175"/>
      <c r="AA45" s="175" t="s">
        <v>49</v>
      </c>
      <c r="AB45" s="175"/>
      <c r="AC45" s="175"/>
      <c r="AD45" s="175"/>
      <c r="AE45" s="175"/>
      <c r="AF45" s="175"/>
      <c r="AG45" s="175"/>
      <c r="AH45" s="175"/>
      <c r="AI45" s="175"/>
      <c r="AJ45" s="175"/>
      <c r="AK45" s="175"/>
      <c r="AL45" s="175"/>
      <c r="AM45" s="175"/>
      <c r="AN45" s="175"/>
      <c r="AO45" s="175"/>
      <c r="AP45" s="175"/>
      <c r="AQ45" s="175"/>
      <c r="AR45" s="39" t="s">
        <v>50</v>
      </c>
      <c r="AS45" s="39" t="s">
        <v>51</v>
      </c>
      <c r="AT45" s="39" t="s">
        <v>52</v>
      </c>
      <c r="AU45" s="39" t="s">
        <v>53</v>
      </c>
      <c r="AV45" s="39" t="s">
        <v>54</v>
      </c>
      <c r="AW45" s="39" t="s">
        <v>55</v>
      </c>
      <c r="AX45" s="39" t="s">
        <v>56</v>
      </c>
    </row>
    <row r="46" spans="1:50" ht="203.65" customHeight="1" x14ac:dyDescent="0.2">
      <c r="B46" s="90" t="s">
        <v>157</v>
      </c>
      <c r="C46" s="91"/>
      <c r="D46" s="92" t="s">
        <v>122</v>
      </c>
      <c r="E46" s="91"/>
      <c r="F46" s="92" t="s">
        <v>191</v>
      </c>
      <c r="G46" s="91"/>
      <c r="H46" s="200" t="s">
        <v>225</v>
      </c>
      <c r="I46" s="200"/>
      <c r="J46" s="200" t="s">
        <v>210</v>
      </c>
      <c r="K46" s="200"/>
      <c r="L46" s="200"/>
      <c r="M46" s="92">
        <v>1</v>
      </c>
      <c r="N46" s="92"/>
      <c r="O46" s="92"/>
      <c r="P46" s="92">
        <v>1</v>
      </c>
      <c r="Q46" s="92"/>
      <c r="R46" s="92"/>
      <c r="S46" s="206">
        <v>3</v>
      </c>
      <c r="T46" s="207"/>
      <c r="U46" s="203" t="s">
        <v>218</v>
      </c>
      <c r="V46" s="204"/>
      <c r="W46" s="204"/>
      <c r="X46" s="204"/>
      <c r="Y46" s="204"/>
      <c r="Z46" s="205"/>
      <c r="AA46" s="208" t="s">
        <v>226</v>
      </c>
      <c r="AB46" s="209"/>
      <c r="AC46" s="209"/>
      <c r="AD46" s="209"/>
      <c r="AE46" s="209"/>
      <c r="AF46" s="209"/>
      <c r="AG46" s="209"/>
      <c r="AH46" s="209"/>
      <c r="AI46" s="209"/>
      <c r="AJ46" s="209"/>
      <c r="AK46" s="209"/>
      <c r="AL46" s="209"/>
      <c r="AM46" s="209"/>
      <c r="AN46" s="209"/>
      <c r="AO46" s="209"/>
      <c r="AP46" s="209"/>
      <c r="AQ46" s="210"/>
      <c r="AR46" s="81" t="s">
        <v>144</v>
      </c>
      <c r="AS46" s="81" t="s">
        <v>190</v>
      </c>
      <c r="AT46" s="53" t="s">
        <v>189</v>
      </c>
      <c r="AU46" s="52" t="s">
        <v>227</v>
      </c>
      <c r="AV46" s="46" t="s">
        <v>285</v>
      </c>
      <c r="AW46" s="86" t="s">
        <v>284</v>
      </c>
      <c r="AX46" s="73" t="s">
        <v>202</v>
      </c>
    </row>
    <row r="47" spans="1:50" ht="203.65" customHeight="1" x14ac:dyDescent="0.2">
      <c r="B47" s="90" t="s">
        <v>158</v>
      </c>
      <c r="C47" s="91"/>
      <c r="D47" s="92" t="s">
        <v>122</v>
      </c>
      <c r="E47" s="91"/>
      <c r="F47" s="92" t="s">
        <v>191</v>
      </c>
      <c r="G47" s="91"/>
      <c r="H47" s="200" t="s">
        <v>225</v>
      </c>
      <c r="I47" s="200"/>
      <c r="J47" s="200" t="s">
        <v>210</v>
      </c>
      <c r="K47" s="200"/>
      <c r="L47" s="200"/>
      <c r="M47" s="92">
        <v>1</v>
      </c>
      <c r="N47" s="92"/>
      <c r="O47" s="92"/>
      <c r="P47" s="92">
        <v>1</v>
      </c>
      <c r="Q47" s="92"/>
      <c r="R47" s="92"/>
      <c r="S47" s="206">
        <v>3</v>
      </c>
      <c r="T47" s="207"/>
      <c r="U47" s="203" t="s">
        <v>219</v>
      </c>
      <c r="V47" s="204"/>
      <c r="W47" s="204"/>
      <c r="X47" s="204"/>
      <c r="Y47" s="204"/>
      <c r="Z47" s="205"/>
      <c r="AA47" s="208" t="s">
        <v>226</v>
      </c>
      <c r="AB47" s="209"/>
      <c r="AC47" s="209"/>
      <c r="AD47" s="209"/>
      <c r="AE47" s="209"/>
      <c r="AF47" s="209"/>
      <c r="AG47" s="209"/>
      <c r="AH47" s="209"/>
      <c r="AI47" s="209"/>
      <c r="AJ47" s="209"/>
      <c r="AK47" s="209"/>
      <c r="AL47" s="209"/>
      <c r="AM47" s="209"/>
      <c r="AN47" s="209"/>
      <c r="AO47" s="209"/>
      <c r="AP47" s="209"/>
      <c r="AQ47" s="210"/>
      <c r="AR47" s="81" t="s">
        <v>144</v>
      </c>
      <c r="AS47" s="81" t="s">
        <v>190</v>
      </c>
      <c r="AT47" s="53" t="s">
        <v>189</v>
      </c>
      <c r="AU47" s="52" t="s">
        <v>227</v>
      </c>
      <c r="AV47" s="46" t="s">
        <v>285</v>
      </c>
      <c r="AW47" s="86" t="s">
        <v>284</v>
      </c>
      <c r="AX47" s="73" t="s">
        <v>202</v>
      </c>
    </row>
    <row r="48" spans="1:50" ht="203.65" customHeight="1" x14ac:dyDescent="0.2">
      <c r="B48" s="90" t="s">
        <v>159</v>
      </c>
      <c r="C48" s="91"/>
      <c r="D48" s="92" t="s">
        <v>122</v>
      </c>
      <c r="E48" s="91"/>
      <c r="F48" s="92" t="s">
        <v>191</v>
      </c>
      <c r="G48" s="91"/>
      <c r="H48" s="200" t="s">
        <v>225</v>
      </c>
      <c r="I48" s="200"/>
      <c r="J48" s="200" t="s">
        <v>210</v>
      </c>
      <c r="K48" s="200"/>
      <c r="L48" s="200"/>
      <c r="M48" s="92">
        <v>1</v>
      </c>
      <c r="N48" s="92"/>
      <c r="O48" s="92"/>
      <c r="P48" s="92">
        <v>1</v>
      </c>
      <c r="Q48" s="92"/>
      <c r="R48" s="92"/>
      <c r="S48" s="206">
        <v>3</v>
      </c>
      <c r="T48" s="207"/>
      <c r="U48" s="203" t="s">
        <v>286</v>
      </c>
      <c r="V48" s="204"/>
      <c r="W48" s="204"/>
      <c r="X48" s="204"/>
      <c r="Y48" s="204"/>
      <c r="Z48" s="205"/>
      <c r="AA48" s="208" t="s">
        <v>226</v>
      </c>
      <c r="AB48" s="209"/>
      <c r="AC48" s="209"/>
      <c r="AD48" s="209"/>
      <c r="AE48" s="209"/>
      <c r="AF48" s="209"/>
      <c r="AG48" s="209"/>
      <c r="AH48" s="209"/>
      <c r="AI48" s="209"/>
      <c r="AJ48" s="209"/>
      <c r="AK48" s="209"/>
      <c r="AL48" s="209"/>
      <c r="AM48" s="209"/>
      <c r="AN48" s="209"/>
      <c r="AO48" s="209"/>
      <c r="AP48" s="209"/>
      <c r="AQ48" s="210"/>
      <c r="AR48" s="81" t="s">
        <v>144</v>
      </c>
      <c r="AS48" s="81" t="s">
        <v>190</v>
      </c>
      <c r="AT48" s="53" t="s">
        <v>189</v>
      </c>
      <c r="AU48" s="52" t="s">
        <v>227</v>
      </c>
      <c r="AV48" s="46" t="s">
        <v>285</v>
      </c>
      <c r="AW48" s="86" t="s">
        <v>284</v>
      </c>
      <c r="AX48" s="73" t="s">
        <v>202</v>
      </c>
    </row>
    <row r="49" spans="2:51" ht="203.65" customHeight="1" x14ac:dyDescent="0.2">
      <c r="B49" s="90" t="s">
        <v>160</v>
      </c>
      <c r="C49" s="91"/>
      <c r="D49" s="92" t="s">
        <v>122</v>
      </c>
      <c r="E49" s="91"/>
      <c r="F49" s="92" t="s">
        <v>191</v>
      </c>
      <c r="G49" s="91"/>
      <c r="H49" s="200" t="s">
        <v>225</v>
      </c>
      <c r="I49" s="200"/>
      <c r="J49" s="200" t="s">
        <v>210</v>
      </c>
      <c r="K49" s="200"/>
      <c r="L49" s="200"/>
      <c r="M49" s="92">
        <v>1</v>
      </c>
      <c r="N49" s="92"/>
      <c r="O49" s="92"/>
      <c r="P49" s="92">
        <v>1</v>
      </c>
      <c r="Q49" s="92"/>
      <c r="R49" s="92"/>
      <c r="S49" s="206">
        <v>3</v>
      </c>
      <c r="T49" s="207"/>
      <c r="U49" s="188" t="s">
        <v>260</v>
      </c>
      <c r="V49" s="189"/>
      <c r="W49" s="189"/>
      <c r="X49" s="189"/>
      <c r="Y49" s="189"/>
      <c r="Z49" s="190"/>
      <c r="AA49" s="191" t="s">
        <v>226</v>
      </c>
      <c r="AB49" s="192"/>
      <c r="AC49" s="192"/>
      <c r="AD49" s="192"/>
      <c r="AE49" s="192"/>
      <c r="AF49" s="192"/>
      <c r="AG49" s="192"/>
      <c r="AH49" s="192"/>
      <c r="AI49" s="192"/>
      <c r="AJ49" s="192"/>
      <c r="AK49" s="192"/>
      <c r="AL49" s="192"/>
      <c r="AM49" s="192"/>
      <c r="AN49" s="192"/>
      <c r="AO49" s="192"/>
      <c r="AP49" s="192"/>
      <c r="AQ49" s="192"/>
      <c r="AR49" s="81" t="s">
        <v>144</v>
      </c>
      <c r="AS49" s="81" t="s">
        <v>190</v>
      </c>
      <c r="AT49" s="53" t="s">
        <v>189</v>
      </c>
      <c r="AU49" s="52" t="s">
        <v>227</v>
      </c>
      <c r="AV49" s="46" t="s">
        <v>285</v>
      </c>
      <c r="AW49" s="86" t="s">
        <v>284</v>
      </c>
      <c r="AX49" s="73" t="s">
        <v>202</v>
      </c>
    </row>
    <row r="50" spans="2:51" ht="203.65" customHeight="1" x14ac:dyDescent="0.2">
      <c r="B50" s="90" t="s">
        <v>161</v>
      </c>
      <c r="C50" s="91"/>
      <c r="D50" s="92" t="s">
        <v>122</v>
      </c>
      <c r="E50" s="91"/>
      <c r="F50" s="92" t="s">
        <v>191</v>
      </c>
      <c r="G50" s="91"/>
      <c r="H50" s="200" t="s">
        <v>225</v>
      </c>
      <c r="I50" s="200"/>
      <c r="J50" s="200" t="s">
        <v>210</v>
      </c>
      <c r="K50" s="200"/>
      <c r="L50" s="200"/>
      <c r="M50" s="92">
        <v>1</v>
      </c>
      <c r="N50" s="92"/>
      <c r="O50" s="92"/>
      <c r="P50" s="92">
        <v>1</v>
      </c>
      <c r="Q50" s="92"/>
      <c r="R50" s="92"/>
      <c r="S50" s="206">
        <v>3</v>
      </c>
      <c r="T50" s="207"/>
      <c r="U50" s="188" t="s">
        <v>221</v>
      </c>
      <c r="V50" s="189"/>
      <c r="W50" s="189"/>
      <c r="X50" s="189"/>
      <c r="Y50" s="189"/>
      <c r="Z50" s="190"/>
      <c r="AA50" s="191" t="s">
        <v>226</v>
      </c>
      <c r="AB50" s="192"/>
      <c r="AC50" s="192"/>
      <c r="AD50" s="192"/>
      <c r="AE50" s="192"/>
      <c r="AF50" s="192"/>
      <c r="AG50" s="192"/>
      <c r="AH50" s="192"/>
      <c r="AI50" s="192"/>
      <c r="AJ50" s="192"/>
      <c r="AK50" s="192"/>
      <c r="AL50" s="192"/>
      <c r="AM50" s="192"/>
      <c r="AN50" s="192"/>
      <c r="AO50" s="192"/>
      <c r="AP50" s="192"/>
      <c r="AQ50" s="192"/>
      <c r="AR50" s="81" t="s">
        <v>144</v>
      </c>
      <c r="AS50" s="81" t="s">
        <v>190</v>
      </c>
      <c r="AT50" s="53" t="s">
        <v>189</v>
      </c>
      <c r="AU50" s="52" t="s">
        <v>227</v>
      </c>
      <c r="AV50" s="46" t="s">
        <v>213</v>
      </c>
      <c r="AW50" s="49" t="s">
        <v>212</v>
      </c>
      <c r="AX50" s="73" t="s">
        <v>263</v>
      </c>
      <c r="AY50" t="s">
        <v>261</v>
      </c>
    </row>
    <row r="51" spans="2:51" ht="203.65" customHeight="1" x14ac:dyDescent="0.2">
      <c r="B51" s="90" t="s">
        <v>162</v>
      </c>
      <c r="C51" s="91"/>
      <c r="D51" s="92" t="s">
        <v>122</v>
      </c>
      <c r="E51" s="91"/>
      <c r="F51" s="92" t="s">
        <v>191</v>
      </c>
      <c r="G51" s="91"/>
      <c r="H51" s="200" t="s">
        <v>225</v>
      </c>
      <c r="I51" s="200"/>
      <c r="J51" s="200" t="s">
        <v>210</v>
      </c>
      <c r="K51" s="200"/>
      <c r="L51" s="200"/>
      <c r="M51" s="92">
        <v>1</v>
      </c>
      <c r="N51" s="92"/>
      <c r="O51" s="92"/>
      <c r="P51" s="92">
        <v>1</v>
      </c>
      <c r="Q51" s="92"/>
      <c r="R51" s="92"/>
      <c r="S51" s="206">
        <v>3</v>
      </c>
      <c r="T51" s="207"/>
      <c r="U51" s="188" t="s">
        <v>222</v>
      </c>
      <c r="V51" s="189"/>
      <c r="W51" s="189"/>
      <c r="X51" s="189"/>
      <c r="Y51" s="189"/>
      <c r="Z51" s="190"/>
      <c r="AA51" s="191" t="s">
        <v>226</v>
      </c>
      <c r="AB51" s="192"/>
      <c r="AC51" s="192"/>
      <c r="AD51" s="192"/>
      <c r="AE51" s="192"/>
      <c r="AF51" s="192"/>
      <c r="AG51" s="192"/>
      <c r="AH51" s="192"/>
      <c r="AI51" s="192"/>
      <c r="AJ51" s="192"/>
      <c r="AK51" s="192"/>
      <c r="AL51" s="192"/>
      <c r="AM51" s="192"/>
      <c r="AN51" s="192"/>
      <c r="AO51" s="192"/>
      <c r="AP51" s="192"/>
      <c r="AQ51" s="192"/>
      <c r="AR51" s="81" t="s">
        <v>144</v>
      </c>
      <c r="AS51" s="81" t="s">
        <v>190</v>
      </c>
      <c r="AT51" s="53" t="s">
        <v>189</v>
      </c>
      <c r="AU51" s="52" t="s">
        <v>227</v>
      </c>
      <c r="AV51" s="46" t="s">
        <v>213</v>
      </c>
      <c r="AW51" s="49" t="s">
        <v>212</v>
      </c>
      <c r="AX51" s="73" t="s">
        <v>263</v>
      </c>
      <c r="AY51" t="s">
        <v>261</v>
      </c>
    </row>
    <row r="52" spans="2:51" ht="203.65" customHeight="1" x14ac:dyDescent="0.2">
      <c r="B52" s="90" t="s">
        <v>163</v>
      </c>
      <c r="C52" s="91"/>
      <c r="D52" s="92" t="s">
        <v>122</v>
      </c>
      <c r="E52" s="91"/>
      <c r="F52" s="92" t="s">
        <v>191</v>
      </c>
      <c r="G52" s="91"/>
      <c r="H52" s="200" t="s">
        <v>225</v>
      </c>
      <c r="I52" s="200"/>
      <c r="J52" s="200" t="s">
        <v>210</v>
      </c>
      <c r="K52" s="200"/>
      <c r="L52" s="200"/>
      <c r="M52" s="92">
        <v>1</v>
      </c>
      <c r="N52" s="92"/>
      <c r="O52" s="92"/>
      <c r="P52" s="92">
        <v>1</v>
      </c>
      <c r="Q52" s="92"/>
      <c r="R52" s="92"/>
      <c r="S52" s="206">
        <v>3</v>
      </c>
      <c r="T52" s="207"/>
      <c r="U52" s="188" t="s">
        <v>223</v>
      </c>
      <c r="V52" s="189"/>
      <c r="W52" s="189"/>
      <c r="X52" s="189"/>
      <c r="Y52" s="189"/>
      <c r="Z52" s="190"/>
      <c r="AA52" s="191" t="s">
        <v>226</v>
      </c>
      <c r="AB52" s="192"/>
      <c r="AC52" s="192"/>
      <c r="AD52" s="192"/>
      <c r="AE52" s="192"/>
      <c r="AF52" s="192"/>
      <c r="AG52" s="192"/>
      <c r="AH52" s="192"/>
      <c r="AI52" s="192"/>
      <c r="AJ52" s="192"/>
      <c r="AK52" s="192"/>
      <c r="AL52" s="192"/>
      <c r="AM52" s="192"/>
      <c r="AN52" s="192"/>
      <c r="AO52" s="192"/>
      <c r="AP52" s="192"/>
      <c r="AQ52" s="192"/>
      <c r="AR52" s="81" t="s">
        <v>144</v>
      </c>
      <c r="AS52" s="81" t="s">
        <v>190</v>
      </c>
      <c r="AT52" s="53" t="s">
        <v>189</v>
      </c>
      <c r="AU52" s="52" t="s">
        <v>227</v>
      </c>
      <c r="AV52" s="46" t="s">
        <v>213</v>
      </c>
      <c r="AW52" s="49" t="s">
        <v>212</v>
      </c>
      <c r="AX52" s="73" t="s">
        <v>263</v>
      </c>
      <c r="AY52" t="s">
        <v>261</v>
      </c>
    </row>
    <row r="53" spans="2:51" ht="203.65" customHeight="1" x14ac:dyDescent="0.2">
      <c r="B53" s="90" t="s">
        <v>164</v>
      </c>
      <c r="C53" s="91"/>
      <c r="D53" s="92" t="s">
        <v>122</v>
      </c>
      <c r="E53" s="91"/>
      <c r="F53" s="92" t="s">
        <v>191</v>
      </c>
      <c r="G53" s="91"/>
      <c r="H53" s="200" t="s">
        <v>225</v>
      </c>
      <c r="I53" s="200"/>
      <c r="J53" s="200" t="s">
        <v>210</v>
      </c>
      <c r="K53" s="200"/>
      <c r="L53" s="200"/>
      <c r="M53" s="92">
        <v>1</v>
      </c>
      <c r="N53" s="92"/>
      <c r="O53" s="92"/>
      <c r="P53" s="92">
        <v>1</v>
      </c>
      <c r="Q53" s="92"/>
      <c r="R53" s="92"/>
      <c r="S53" s="206">
        <v>3</v>
      </c>
      <c r="T53" s="207"/>
      <c r="U53" s="188" t="s">
        <v>224</v>
      </c>
      <c r="V53" s="189"/>
      <c r="W53" s="189"/>
      <c r="X53" s="189"/>
      <c r="Y53" s="189"/>
      <c r="Z53" s="190"/>
      <c r="AA53" s="191" t="s">
        <v>226</v>
      </c>
      <c r="AB53" s="192"/>
      <c r="AC53" s="192"/>
      <c r="AD53" s="192"/>
      <c r="AE53" s="192"/>
      <c r="AF53" s="192"/>
      <c r="AG53" s="192"/>
      <c r="AH53" s="192"/>
      <c r="AI53" s="192"/>
      <c r="AJ53" s="192"/>
      <c r="AK53" s="192"/>
      <c r="AL53" s="192"/>
      <c r="AM53" s="192"/>
      <c r="AN53" s="192"/>
      <c r="AO53" s="192"/>
      <c r="AP53" s="192"/>
      <c r="AQ53" s="192"/>
      <c r="AR53" s="81" t="s">
        <v>144</v>
      </c>
      <c r="AS53" s="81" t="s">
        <v>190</v>
      </c>
      <c r="AT53" s="53" t="s">
        <v>189</v>
      </c>
      <c r="AU53" s="52" t="s">
        <v>227</v>
      </c>
      <c r="AV53" s="46" t="s">
        <v>213</v>
      </c>
      <c r="AW53" s="49" t="s">
        <v>212</v>
      </c>
      <c r="AX53" s="73" t="s">
        <v>263</v>
      </c>
      <c r="AY53" t="s">
        <v>261</v>
      </c>
    </row>
    <row r="54" spans="2:51" ht="203.65" customHeight="1" x14ac:dyDescent="0.2">
      <c r="B54" s="90" t="s">
        <v>165</v>
      </c>
      <c r="C54" s="91"/>
      <c r="D54" s="92" t="s">
        <v>122</v>
      </c>
      <c r="E54" s="91"/>
      <c r="F54" s="92" t="s">
        <v>191</v>
      </c>
      <c r="G54" s="91"/>
      <c r="H54" s="200" t="s">
        <v>225</v>
      </c>
      <c r="I54" s="200"/>
      <c r="J54" s="200" t="s">
        <v>210</v>
      </c>
      <c r="K54" s="200"/>
      <c r="L54" s="200"/>
      <c r="M54" s="92">
        <v>1</v>
      </c>
      <c r="N54" s="92"/>
      <c r="O54" s="92"/>
      <c r="P54" s="92">
        <v>1</v>
      </c>
      <c r="Q54" s="92"/>
      <c r="R54" s="92"/>
      <c r="S54" s="206">
        <v>3</v>
      </c>
      <c r="T54" s="207"/>
      <c r="U54" s="188" t="s">
        <v>230</v>
      </c>
      <c r="V54" s="189"/>
      <c r="W54" s="189"/>
      <c r="X54" s="189"/>
      <c r="Y54" s="189"/>
      <c r="Z54" s="190"/>
      <c r="AA54" s="191" t="s">
        <v>238</v>
      </c>
      <c r="AB54" s="192"/>
      <c r="AC54" s="192"/>
      <c r="AD54" s="192"/>
      <c r="AE54" s="192"/>
      <c r="AF54" s="192"/>
      <c r="AG54" s="192"/>
      <c r="AH54" s="192"/>
      <c r="AI54" s="192"/>
      <c r="AJ54" s="192"/>
      <c r="AK54" s="192"/>
      <c r="AL54" s="192"/>
      <c r="AM54" s="192"/>
      <c r="AN54" s="192"/>
      <c r="AO54" s="192"/>
      <c r="AP54" s="192"/>
      <c r="AQ54" s="192"/>
      <c r="AR54" s="81" t="s">
        <v>144</v>
      </c>
      <c r="AS54" s="81" t="s">
        <v>190</v>
      </c>
      <c r="AT54" s="53" t="s">
        <v>189</v>
      </c>
      <c r="AU54" s="52" t="s">
        <v>227</v>
      </c>
      <c r="AV54" s="46" t="s">
        <v>213</v>
      </c>
      <c r="AW54" s="49" t="s">
        <v>212</v>
      </c>
      <c r="AX54" s="73" t="s">
        <v>264</v>
      </c>
      <c r="AY54" t="s">
        <v>265</v>
      </c>
    </row>
    <row r="55" spans="2:51" ht="203.65" customHeight="1" x14ac:dyDescent="0.2">
      <c r="B55" s="90" t="s">
        <v>166</v>
      </c>
      <c r="C55" s="91"/>
      <c r="D55" s="92" t="s">
        <v>122</v>
      </c>
      <c r="E55" s="91"/>
      <c r="F55" s="92" t="s">
        <v>191</v>
      </c>
      <c r="G55" s="91"/>
      <c r="H55" s="200" t="s">
        <v>225</v>
      </c>
      <c r="I55" s="200"/>
      <c r="J55" s="200" t="s">
        <v>210</v>
      </c>
      <c r="K55" s="200"/>
      <c r="L55" s="200"/>
      <c r="M55" s="91">
        <v>1</v>
      </c>
      <c r="N55" s="91"/>
      <c r="O55" s="91"/>
      <c r="P55" s="91">
        <v>1</v>
      </c>
      <c r="Q55" s="91"/>
      <c r="R55" s="91"/>
      <c r="S55" s="201">
        <v>3</v>
      </c>
      <c r="T55" s="202"/>
      <c r="U55" s="188" t="s">
        <v>231</v>
      </c>
      <c r="V55" s="189"/>
      <c r="W55" s="189"/>
      <c r="X55" s="189"/>
      <c r="Y55" s="189"/>
      <c r="Z55" s="190"/>
      <c r="AA55" s="191" t="s">
        <v>238</v>
      </c>
      <c r="AB55" s="192"/>
      <c r="AC55" s="192"/>
      <c r="AD55" s="192"/>
      <c r="AE55" s="192"/>
      <c r="AF55" s="192"/>
      <c r="AG55" s="192"/>
      <c r="AH55" s="192"/>
      <c r="AI55" s="192"/>
      <c r="AJ55" s="192"/>
      <c r="AK55" s="192"/>
      <c r="AL55" s="192"/>
      <c r="AM55" s="192"/>
      <c r="AN55" s="192"/>
      <c r="AO55" s="192"/>
      <c r="AP55" s="192"/>
      <c r="AQ55" s="192"/>
      <c r="AR55" s="43" t="s">
        <v>144</v>
      </c>
      <c r="AS55" s="43" t="s">
        <v>190</v>
      </c>
      <c r="AT55" s="53" t="s">
        <v>189</v>
      </c>
      <c r="AU55" s="52" t="s">
        <v>227</v>
      </c>
      <c r="AV55" s="46" t="s">
        <v>213</v>
      </c>
      <c r="AW55" s="49" t="s">
        <v>212</v>
      </c>
      <c r="AX55" s="73" t="s">
        <v>264</v>
      </c>
      <c r="AY55" t="s">
        <v>265</v>
      </c>
    </row>
    <row r="56" spans="2:51" ht="203.65" customHeight="1" x14ac:dyDescent="0.2">
      <c r="B56" s="90" t="s">
        <v>167</v>
      </c>
      <c r="C56" s="91"/>
      <c r="D56" s="92" t="s">
        <v>122</v>
      </c>
      <c r="E56" s="91"/>
      <c r="F56" s="92" t="s">
        <v>191</v>
      </c>
      <c r="G56" s="91"/>
      <c r="H56" s="200" t="s">
        <v>225</v>
      </c>
      <c r="I56" s="200"/>
      <c r="J56" s="200" t="s">
        <v>210</v>
      </c>
      <c r="K56" s="200"/>
      <c r="L56" s="200"/>
      <c r="M56" s="91">
        <v>1</v>
      </c>
      <c r="N56" s="91"/>
      <c r="O56" s="91"/>
      <c r="P56" s="91">
        <v>1</v>
      </c>
      <c r="Q56" s="91"/>
      <c r="R56" s="91"/>
      <c r="S56" s="201">
        <v>3</v>
      </c>
      <c r="T56" s="202"/>
      <c r="U56" s="188" t="s">
        <v>232</v>
      </c>
      <c r="V56" s="189"/>
      <c r="W56" s="189"/>
      <c r="X56" s="189"/>
      <c r="Y56" s="189"/>
      <c r="Z56" s="190"/>
      <c r="AA56" s="191" t="s">
        <v>238</v>
      </c>
      <c r="AB56" s="192"/>
      <c r="AC56" s="192"/>
      <c r="AD56" s="192"/>
      <c r="AE56" s="192"/>
      <c r="AF56" s="192"/>
      <c r="AG56" s="192"/>
      <c r="AH56" s="192"/>
      <c r="AI56" s="192"/>
      <c r="AJ56" s="192"/>
      <c r="AK56" s="192"/>
      <c r="AL56" s="192"/>
      <c r="AM56" s="192"/>
      <c r="AN56" s="192"/>
      <c r="AO56" s="192"/>
      <c r="AP56" s="192"/>
      <c r="AQ56" s="192"/>
      <c r="AR56" s="43" t="s">
        <v>144</v>
      </c>
      <c r="AS56" s="43" t="s">
        <v>190</v>
      </c>
      <c r="AT56" s="53" t="s">
        <v>189</v>
      </c>
      <c r="AU56" s="52" t="s">
        <v>227</v>
      </c>
      <c r="AV56" s="46" t="s">
        <v>213</v>
      </c>
      <c r="AW56" s="49" t="s">
        <v>212</v>
      </c>
      <c r="AX56" s="73" t="s">
        <v>264</v>
      </c>
      <c r="AY56" t="s">
        <v>265</v>
      </c>
    </row>
    <row r="57" spans="2:51" ht="203.65" customHeight="1" x14ac:dyDescent="0.2">
      <c r="B57" s="90" t="s">
        <v>168</v>
      </c>
      <c r="C57" s="91"/>
      <c r="D57" s="92" t="s">
        <v>122</v>
      </c>
      <c r="E57" s="91"/>
      <c r="F57" s="92" t="s">
        <v>191</v>
      </c>
      <c r="G57" s="91"/>
      <c r="H57" s="200" t="s">
        <v>225</v>
      </c>
      <c r="I57" s="200"/>
      <c r="J57" s="200" t="s">
        <v>210</v>
      </c>
      <c r="K57" s="200"/>
      <c r="L57" s="200"/>
      <c r="M57" s="91">
        <v>1</v>
      </c>
      <c r="N57" s="91"/>
      <c r="O57" s="91"/>
      <c r="P57" s="91">
        <v>1</v>
      </c>
      <c r="Q57" s="91"/>
      <c r="R57" s="91"/>
      <c r="S57" s="201">
        <v>3</v>
      </c>
      <c r="T57" s="202"/>
      <c r="U57" s="188" t="s">
        <v>233</v>
      </c>
      <c r="V57" s="189"/>
      <c r="W57" s="189"/>
      <c r="X57" s="189"/>
      <c r="Y57" s="189"/>
      <c r="Z57" s="190"/>
      <c r="AA57" s="191" t="s">
        <v>238</v>
      </c>
      <c r="AB57" s="192"/>
      <c r="AC57" s="192"/>
      <c r="AD57" s="192"/>
      <c r="AE57" s="192"/>
      <c r="AF57" s="192"/>
      <c r="AG57" s="192"/>
      <c r="AH57" s="192"/>
      <c r="AI57" s="192"/>
      <c r="AJ57" s="192"/>
      <c r="AK57" s="192"/>
      <c r="AL57" s="192"/>
      <c r="AM57" s="192"/>
      <c r="AN57" s="192"/>
      <c r="AO57" s="192"/>
      <c r="AP57" s="192"/>
      <c r="AQ57" s="192"/>
      <c r="AR57" s="43" t="s">
        <v>144</v>
      </c>
      <c r="AS57" s="43" t="s">
        <v>190</v>
      </c>
      <c r="AT57" s="53" t="s">
        <v>189</v>
      </c>
      <c r="AU57" s="52" t="s">
        <v>227</v>
      </c>
      <c r="AV57" s="46" t="s">
        <v>213</v>
      </c>
      <c r="AW57" s="49" t="s">
        <v>212</v>
      </c>
      <c r="AX57" s="73" t="s">
        <v>264</v>
      </c>
      <c r="AY57" t="s">
        <v>265</v>
      </c>
    </row>
    <row r="58" spans="2:51" ht="203.65" customHeight="1" x14ac:dyDescent="0.2">
      <c r="B58" s="90" t="s">
        <v>169</v>
      </c>
      <c r="C58" s="91"/>
      <c r="D58" s="92" t="s">
        <v>122</v>
      </c>
      <c r="E58" s="91"/>
      <c r="F58" s="92" t="s">
        <v>191</v>
      </c>
      <c r="G58" s="91"/>
      <c r="H58" s="200" t="s">
        <v>225</v>
      </c>
      <c r="I58" s="200"/>
      <c r="J58" s="200" t="s">
        <v>210</v>
      </c>
      <c r="K58" s="200"/>
      <c r="L58" s="200"/>
      <c r="M58" s="91">
        <v>1</v>
      </c>
      <c r="N58" s="91"/>
      <c r="O58" s="91"/>
      <c r="P58" s="91">
        <v>1</v>
      </c>
      <c r="Q58" s="91"/>
      <c r="R58" s="91"/>
      <c r="S58" s="201">
        <v>3</v>
      </c>
      <c r="T58" s="202"/>
      <c r="U58" s="188" t="s">
        <v>234</v>
      </c>
      <c r="V58" s="189"/>
      <c r="W58" s="189"/>
      <c r="X58" s="189"/>
      <c r="Y58" s="189"/>
      <c r="Z58" s="190"/>
      <c r="AA58" s="191" t="s">
        <v>238</v>
      </c>
      <c r="AB58" s="192"/>
      <c r="AC58" s="192"/>
      <c r="AD58" s="192"/>
      <c r="AE58" s="192"/>
      <c r="AF58" s="192"/>
      <c r="AG58" s="192"/>
      <c r="AH58" s="192"/>
      <c r="AI58" s="192"/>
      <c r="AJ58" s="192"/>
      <c r="AK58" s="192"/>
      <c r="AL58" s="192"/>
      <c r="AM58" s="192"/>
      <c r="AN58" s="192"/>
      <c r="AO58" s="192"/>
      <c r="AP58" s="192"/>
      <c r="AQ58" s="192"/>
      <c r="AR58" s="43" t="s">
        <v>144</v>
      </c>
      <c r="AS58" s="43" t="s">
        <v>190</v>
      </c>
      <c r="AT58" s="53" t="s">
        <v>189</v>
      </c>
      <c r="AU58" s="52" t="s">
        <v>227</v>
      </c>
      <c r="AV58" s="46" t="s">
        <v>213</v>
      </c>
      <c r="AW58" s="49" t="s">
        <v>212</v>
      </c>
      <c r="AX58" s="73" t="s">
        <v>263</v>
      </c>
      <c r="AY58" t="s">
        <v>261</v>
      </c>
    </row>
    <row r="59" spans="2:51" ht="203.65" customHeight="1" x14ac:dyDescent="0.2">
      <c r="B59" s="90" t="s">
        <v>170</v>
      </c>
      <c r="C59" s="91"/>
      <c r="D59" s="92" t="s">
        <v>122</v>
      </c>
      <c r="E59" s="91"/>
      <c r="F59" s="92" t="s">
        <v>191</v>
      </c>
      <c r="G59" s="91"/>
      <c r="H59" s="200" t="s">
        <v>225</v>
      </c>
      <c r="I59" s="200"/>
      <c r="J59" s="200" t="s">
        <v>210</v>
      </c>
      <c r="K59" s="200"/>
      <c r="L59" s="200"/>
      <c r="M59" s="91">
        <v>1</v>
      </c>
      <c r="N59" s="91"/>
      <c r="O59" s="91"/>
      <c r="P59" s="91">
        <v>1</v>
      </c>
      <c r="Q59" s="91"/>
      <c r="R59" s="91"/>
      <c r="S59" s="201">
        <v>3</v>
      </c>
      <c r="T59" s="202"/>
      <c r="U59" s="188" t="s">
        <v>235</v>
      </c>
      <c r="V59" s="189"/>
      <c r="W59" s="189"/>
      <c r="X59" s="189"/>
      <c r="Y59" s="189"/>
      <c r="Z59" s="190"/>
      <c r="AA59" s="191" t="s">
        <v>238</v>
      </c>
      <c r="AB59" s="192"/>
      <c r="AC59" s="192"/>
      <c r="AD59" s="192"/>
      <c r="AE59" s="192"/>
      <c r="AF59" s="192"/>
      <c r="AG59" s="192"/>
      <c r="AH59" s="192"/>
      <c r="AI59" s="192"/>
      <c r="AJ59" s="192"/>
      <c r="AK59" s="192"/>
      <c r="AL59" s="192"/>
      <c r="AM59" s="192"/>
      <c r="AN59" s="192"/>
      <c r="AO59" s="192"/>
      <c r="AP59" s="192"/>
      <c r="AQ59" s="192"/>
      <c r="AR59" s="43" t="s">
        <v>144</v>
      </c>
      <c r="AS59" s="43" t="s">
        <v>190</v>
      </c>
      <c r="AT59" s="53" t="s">
        <v>189</v>
      </c>
      <c r="AU59" s="52" t="s">
        <v>227</v>
      </c>
      <c r="AV59" s="46" t="s">
        <v>213</v>
      </c>
      <c r="AW59" s="49" t="s">
        <v>212</v>
      </c>
      <c r="AX59" s="73" t="s">
        <v>263</v>
      </c>
      <c r="AY59" t="s">
        <v>261</v>
      </c>
    </row>
    <row r="60" spans="2:51" ht="203.65" customHeight="1" x14ac:dyDescent="0.2">
      <c r="B60" s="90" t="s">
        <v>171</v>
      </c>
      <c r="C60" s="91"/>
      <c r="D60" s="92" t="s">
        <v>122</v>
      </c>
      <c r="E60" s="91"/>
      <c r="F60" s="92" t="s">
        <v>191</v>
      </c>
      <c r="G60" s="91"/>
      <c r="H60" s="200" t="s">
        <v>225</v>
      </c>
      <c r="I60" s="200"/>
      <c r="J60" s="200" t="s">
        <v>210</v>
      </c>
      <c r="K60" s="200"/>
      <c r="L60" s="200"/>
      <c r="M60" s="91">
        <v>1</v>
      </c>
      <c r="N60" s="91"/>
      <c r="O60" s="91"/>
      <c r="P60" s="91">
        <v>1</v>
      </c>
      <c r="Q60" s="91"/>
      <c r="R60" s="91"/>
      <c r="S60" s="201">
        <v>3</v>
      </c>
      <c r="T60" s="202"/>
      <c r="U60" s="188" t="s">
        <v>236</v>
      </c>
      <c r="V60" s="189"/>
      <c r="W60" s="189"/>
      <c r="X60" s="189"/>
      <c r="Y60" s="189"/>
      <c r="Z60" s="190"/>
      <c r="AA60" s="191" t="s">
        <v>238</v>
      </c>
      <c r="AB60" s="192"/>
      <c r="AC60" s="192"/>
      <c r="AD60" s="192"/>
      <c r="AE60" s="192"/>
      <c r="AF60" s="192"/>
      <c r="AG60" s="192"/>
      <c r="AH60" s="192"/>
      <c r="AI60" s="192"/>
      <c r="AJ60" s="192"/>
      <c r="AK60" s="192"/>
      <c r="AL60" s="192"/>
      <c r="AM60" s="192"/>
      <c r="AN60" s="192"/>
      <c r="AO60" s="192"/>
      <c r="AP60" s="192"/>
      <c r="AQ60" s="192"/>
      <c r="AR60" s="43" t="s">
        <v>144</v>
      </c>
      <c r="AS60" s="43" t="s">
        <v>190</v>
      </c>
      <c r="AT60" s="53" t="s">
        <v>189</v>
      </c>
      <c r="AU60" s="52" t="s">
        <v>227</v>
      </c>
      <c r="AV60" s="46" t="s">
        <v>213</v>
      </c>
      <c r="AW60" s="49" t="s">
        <v>212</v>
      </c>
      <c r="AX60" s="73" t="s">
        <v>263</v>
      </c>
      <c r="AY60" t="s">
        <v>261</v>
      </c>
    </row>
    <row r="61" spans="2:51" ht="203.65" customHeight="1" x14ac:dyDescent="0.2">
      <c r="B61" s="90" t="s">
        <v>172</v>
      </c>
      <c r="C61" s="91"/>
      <c r="D61" s="92" t="s">
        <v>122</v>
      </c>
      <c r="E61" s="91"/>
      <c r="F61" s="92" t="s">
        <v>191</v>
      </c>
      <c r="G61" s="91"/>
      <c r="H61" s="200" t="s">
        <v>225</v>
      </c>
      <c r="I61" s="200"/>
      <c r="J61" s="200" t="s">
        <v>210</v>
      </c>
      <c r="K61" s="200"/>
      <c r="L61" s="200"/>
      <c r="M61" s="91">
        <v>1</v>
      </c>
      <c r="N61" s="91"/>
      <c r="O61" s="91"/>
      <c r="P61" s="91">
        <v>1</v>
      </c>
      <c r="Q61" s="91"/>
      <c r="R61" s="91"/>
      <c r="S61" s="201">
        <v>3</v>
      </c>
      <c r="T61" s="202"/>
      <c r="U61" s="188" t="s">
        <v>237</v>
      </c>
      <c r="V61" s="189"/>
      <c r="W61" s="189"/>
      <c r="X61" s="189"/>
      <c r="Y61" s="189"/>
      <c r="Z61" s="190"/>
      <c r="AA61" s="191" t="s">
        <v>238</v>
      </c>
      <c r="AB61" s="192"/>
      <c r="AC61" s="192"/>
      <c r="AD61" s="192"/>
      <c r="AE61" s="192"/>
      <c r="AF61" s="192"/>
      <c r="AG61" s="192"/>
      <c r="AH61" s="192"/>
      <c r="AI61" s="192"/>
      <c r="AJ61" s="192"/>
      <c r="AK61" s="192"/>
      <c r="AL61" s="192"/>
      <c r="AM61" s="192"/>
      <c r="AN61" s="192"/>
      <c r="AO61" s="192"/>
      <c r="AP61" s="192"/>
      <c r="AQ61" s="192"/>
      <c r="AR61" s="43" t="s">
        <v>144</v>
      </c>
      <c r="AS61" s="43" t="s">
        <v>190</v>
      </c>
      <c r="AT61" s="53" t="s">
        <v>189</v>
      </c>
      <c r="AU61" s="52" t="s">
        <v>227</v>
      </c>
      <c r="AV61" s="46" t="s">
        <v>213</v>
      </c>
      <c r="AW61" s="49" t="s">
        <v>212</v>
      </c>
      <c r="AX61" s="73" t="s">
        <v>263</v>
      </c>
      <c r="AY61" t="s">
        <v>261</v>
      </c>
    </row>
    <row r="62" spans="2:51" ht="203.65" customHeight="1" x14ac:dyDescent="0.2">
      <c r="B62" s="90" t="s">
        <v>173</v>
      </c>
      <c r="C62" s="91"/>
      <c r="D62" s="92" t="s">
        <v>122</v>
      </c>
      <c r="E62" s="91"/>
      <c r="F62" s="92" t="s">
        <v>191</v>
      </c>
      <c r="G62" s="91"/>
      <c r="H62" s="200" t="s">
        <v>229</v>
      </c>
      <c r="I62" s="200"/>
      <c r="J62" s="200" t="s">
        <v>211</v>
      </c>
      <c r="K62" s="200"/>
      <c r="L62" s="200"/>
      <c r="M62" s="91">
        <v>1</v>
      </c>
      <c r="N62" s="91"/>
      <c r="O62" s="91"/>
      <c r="P62" s="91">
        <v>1</v>
      </c>
      <c r="Q62" s="91"/>
      <c r="R62" s="91"/>
      <c r="S62" s="201">
        <v>3</v>
      </c>
      <c r="T62" s="202"/>
      <c r="U62" s="188" t="s">
        <v>240</v>
      </c>
      <c r="V62" s="189"/>
      <c r="W62" s="189"/>
      <c r="X62" s="189"/>
      <c r="Y62" s="189"/>
      <c r="Z62" s="190"/>
      <c r="AA62" s="191" t="s">
        <v>239</v>
      </c>
      <c r="AB62" s="192"/>
      <c r="AC62" s="192"/>
      <c r="AD62" s="192"/>
      <c r="AE62" s="192"/>
      <c r="AF62" s="192"/>
      <c r="AG62" s="192"/>
      <c r="AH62" s="192"/>
      <c r="AI62" s="192"/>
      <c r="AJ62" s="192"/>
      <c r="AK62" s="192"/>
      <c r="AL62" s="192"/>
      <c r="AM62" s="192"/>
      <c r="AN62" s="192"/>
      <c r="AO62" s="192"/>
      <c r="AP62" s="192"/>
      <c r="AQ62" s="192"/>
      <c r="AR62" s="43" t="s">
        <v>144</v>
      </c>
      <c r="AS62" s="43" t="s">
        <v>190</v>
      </c>
      <c r="AT62" s="53" t="s">
        <v>189</v>
      </c>
      <c r="AU62" s="52" t="s">
        <v>227</v>
      </c>
      <c r="AV62" s="79" t="s">
        <v>214</v>
      </c>
      <c r="AW62" s="80" t="s">
        <v>215</v>
      </c>
      <c r="AX62" s="73" t="s">
        <v>202</v>
      </c>
    </row>
    <row r="63" spans="2:51" ht="203.65" customHeight="1" x14ac:dyDescent="0.2">
      <c r="B63" s="90" t="s">
        <v>174</v>
      </c>
      <c r="C63" s="91"/>
      <c r="D63" s="92" t="s">
        <v>122</v>
      </c>
      <c r="E63" s="91"/>
      <c r="F63" s="92" t="s">
        <v>191</v>
      </c>
      <c r="G63" s="91"/>
      <c r="H63" s="200" t="s">
        <v>229</v>
      </c>
      <c r="I63" s="200"/>
      <c r="J63" s="200" t="s">
        <v>211</v>
      </c>
      <c r="K63" s="200"/>
      <c r="L63" s="200"/>
      <c r="M63" s="91">
        <v>1</v>
      </c>
      <c r="N63" s="91"/>
      <c r="O63" s="91"/>
      <c r="P63" s="91">
        <v>1</v>
      </c>
      <c r="Q63" s="91"/>
      <c r="R63" s="91"/>
      <c r="S63" s="201">
        <v>3</v>
      </c>
      <c r="T63" s="202"/>
      <c r="U63" s="188" t="s">
        <v>241</v>
      </c>
      <c r="V63" s="189"/>
      <c r="W63" s="189"/>
      <c r="X63" s="189"/>
      <c r="Y63" s="189"/>
      <c r="Z63" s="190"/>
      <c r="AA63" s="191" t="s">
        <v>239</v>
      </c>
      <c r="AB63" s="192"/>
      <c r="AC63" s="192"/>
      <c r="AD63" s="192"/>
      <c r="AE63" s="192"/>
      <c r="AF63" s="192"/>
      <c r="AG63" s="192"/>
      <c r="AH63" s="192"/>
      <c r="AI63" s="192"/>
      <c r="AJ63" s="192"/>
      <c r="AK63" s="192"/>
      <c r="AL63" s="192"/>
      <c r="AM63" s="192"/>
      <c r="AN63" s="192"/>
      <c r="AO63" s="192"/>
      <c r="AP63" s="192"/>
      <c r="AQ63" s="192"/>
      <c r="AR63" s="43" t="s">
        <v>144</v>
      </c>
      <c r="AS63" s="43" t="s">
        <v>190</v>
      </c>
      <c r="AT63" s="53" t="s">
        <v>189</v>
      </c>
      <c r="AU63" s="52" t="s">
        <v>227</v>
      </c>
      <c r="AV63" s="79" t="s">
        <v>214</v>
      </c>
      <c r="AW63" s="80" t="s">
        <v>215</v>
      </c>
      <c r="AX63" s="73" t="s">
        <v>202</v>
      </c>
    </row>
    <row r="64" spans="2:51" ht="203.65" customHeight="1" x14ac:dyDescent="0.2">
      <c r="B64" s="90" t="s">
        <v>175</v>
      </c>
      <c r="C64" s="91"/>
      <c r="D64" s="92" t="s">
        <v>122</v>
      </c>
      <c r="E64" s="91"/>
      <c r="F64" s="92" t="s">
        <v>191</v>
      </c>
      <c r="G64" s="91"/>
      <c r="H64" s="200" t="s">
        <v>229</v>
      </c>
      <c r="I64" s="200"/>
      <c r="J64" s="200" t="s">
        <v>211</v>
      </c>
      <c r="K64" s="200"/>
      <c r="L64" s="200"/>
      <c r="M64" s="91">
        <v>1</v>
      </c>
      <c r="N64" s="91"/>
      <c r="O64" s="91"/>
      <c r="P64" s="91">
        <v>1</v>
      </c>
      <c r="Q64" s="91"/>
      <c r="R64" s="91"/>
      <c r="S64" s="201">
        <v>3</v>
      </c>
      <c r="T64" s="202"/>
      <c r="U64" s="188" t="s">
        <v>242</v>
      </c>
      <c r="V64" s="189"/>
      <c r="W64" s="189"/>
      <c r="X64" s="189"/>
      <c r="Y64" s="189"/>
      <c r="Z64" s="190"/>
      <c r="AA64" s="191" t="s">
        <v>239</v>
      </c>
      <c r="AB64" s="192"/>
      <c r="AC64" s="192"/>
      <c r="AD64" s="192"/>
      <c r="AE64" s="192"/>
      <c r="AF64" s="192"/>
      <c r="AG64" s="192"/>
      <c r="AH64" s="192"/>
      <c r="AI64" s="192"/>
      <c r="AJ64" s="192"/>
      <c r="AK64" s="192"/>
      <c r="AL64" s="192"/>
      <c r="AM64" s="192"/>
      <c r="AN64" s="192"/>
      <c r="AO64" s="192"/>
      <c r="AP64" s="192"/>
      <c r="AQ64" s="192"/>
      <c r="AR64" s="43" t="s">
        <v>144</v>
      </c>
      <c r="AS64" s="43" t="s">
        <v>190</v>
      </c>
      <c r="AT64" s="53" t="s">
        <v>189</v>
      </c>
      <c r="AU64" s="52" t="s">
        <v>227</v>
      </c>
      <c r="AV64" s="79" t="s">
        <v>214</v>
      </c>
      <c r="AW64" s="80" t="s">
        <v>215</v>
      </c>
      <c r="AX64" s="73" t="s">
        <v>202</v>
      </c>
    </row>
    <row r="65" spans="2:51" ht="203.65" customHeight="1" x14ac:dyDescent="0.2">
      <c r="B65" s="90" t="s">
        <v>176</v>
      </c>
      <c r="C65" s="91"/>
      <c r="D65" s="92" t="s">
        <v>122</v>
      </c>
      <c r="E65" s="91"/>
      <c r="F65" s="92" t="s">
        <v>191</v>
      </c>
      <c r="G65" s="91"/>
      <c r="H65" s="200" t="s">
        <v>229</v>
      </c>
      <c r="I65" s="200"/>
      <c r="J65" s="200" t="s">
        <v>211</v>
      </c>
      <c r="K65" s="200"/>
      <c r="L65" s="200"/>
      <c r="M65" s="91">
        <v>1</v>
      </c>
      <c r="N65" s="91"/>
      <c r="O65" s="91"/>
      <c r="P65" s="91">
        <v>1</v>
      </c>
      <c r="Q65" s="91"/>
      <c r="R65" s="91"/>
      <c r="S65" s="201">
        <v>3</v>
      </c>
      <c r="T65" s="202"/>
      <c r="U65" s="203" t="s">
        <v>228</v>
      </c>
      <c r="V65" s="204"/>
      <c r="W65" s="204"/>
      <c r="X65" s="204"/>
      <c r="Y65" s="204"/>
      <c r="Z65" s="205"/>
      <c r="AA65" s="191" t="s">
        <v>239</v>
      </c>
      <c r="AB65" s="192"/>
      <c r="AC65" s="192"/>
      <c r="AD65" s="192"/>
      <c r="AE65" s="192"/>
      <c r="AF65" s="192"/>
      <c r="AG65" s="192"/>
      <c r="AH65" s="192"/>
      <c r="AI65" s="192"/>
      <c r="AJ65" s="192"/>
      <c r="AK65" s="192"/>
      <c r="AL65" s="192"/>
      <c r="AM65" s="192"/>
      <c r="AN65" s="192"/>
      <c r="AO65" s="192"/>
      <c r="AP65" s="192"/>
      <c r="AQ65" s="192"/>
      <c r="AR65" s="43" t="s">
        <v>144</v>
      </c>
      <c r="AS65" s="43" t="s">
        <v>190</v>
      </c>
      <c r="AT65" s="53" t="s">
        <v>189</v>
      </c>
      <c r="AU65" s="52" t="s">
        <v>227</v>
      </c>
      <c r="AV65" s="79" t="s">
        <v>214</v>
      </c>
      <c r="AW65" s="80" t="s">
        <v>215</v>
      </c>
      <c r="AX65" s="73" t="s">
        <v>202</v>
      </c>
    </row>
    <row r="66" spans="2:51" ht="203.65" customHeight="1" x14ac:dyDescent="0.2">
      <c r="B66" s="90" t="s">
        <v>177</v>
      </c>
      <c r="C66" s="91"/>
      <c r="D66" s="92" t="s">
        <v>122</v>
      </c>
      <c r="E66" s="91"/>
      <c r="F66" s="92" t="s">
        <v>191</v>
      </c>
      <c r="G66" s="91"/>
      <c r="H66" s="200" t="s">
        <v>229</v>
      </c>
      <c r="I66" s="200"/>
      <c r="J66" s="200" t="s">
        <v>211</v>
      </c>
      <c r="K66" s="200"/>
      <c r="L66" s="200"/>
      <c r="M66" s="91">
        <v>1</v>
      </c>
      <c r="N66" s="91"/>
      <c r="O66" s="91"/>
      <c r="P66" s="91">
        <v>1</v>
      </c>
      <c r="Q66" s="91"/>
      <c r="R66" s="91"/>
      <c r="S66" s="201">
        <v>3</v>
      </c>
      <c r="T66" s="202"/>
      <c r="U66" s="188" t="s">
        <v>243</v>
      </c>
      <c r="V66" s="189"/>
      <c r="W66" s="189"/>
      <c r="X66" s="189"/>
      <c r="Y66" s="189"/>
      <c r="Z66" s="190"/>
      <c r="AA66" s="191" t="s">
        <v>239</v>
      </c>
      <c r="AB66" s="192"/>
      <c r="AC66" s="192"/>
      <c r="AD66" s="192"/>
      <c r="AE66" s="192"/>
      <c r="AF66" s="192"/>
      <c r="AG66" s="192"/>
      <c r="AH66" s="192"/>
      <c r="AI66" s="192"/>
      <c r="AJ66" s="192"/>
      <c r="AK66" s="192"/>
      <c r="AL66" s="192"/>
      <c r="AM66" s="192"/>
      <c r="AN66" s="192"/>
      <c r="AO66" s="192"/>
      <c r="AP66" s="192"/>
      <c r="AQ66" s="192"/>
      <c r="AR66" s="43" t="s">
        <v>144</v>
      </c>
      <c r="AS66" s="43" t="s">
        <v>190</v>
      </c>
      <c r="AT66" s="53" t="s">
        <v>189</v>
      </c>
      <c r="AU66" s="52" t="s">
        <v>227</v>
      </c>
      <c r="AV66" s="79" t="s">
        <v>214</v>
      </c>
      <c r="AW66" s="80" t="s">
        <v>215</v>
      </c>
      <c r="AX66" s="73" t="s">
        <v>263</v>
      </c>
      <c r="AY66" t="s">
        <v>261</v>
      </c>
    </row>
    <row r="67" spans="2:51" ht="203.65" customHeight="1" x14ac:dyDescent="0.2">
      <c r="B67" s="90" t="s">
        <v>178</v>
      </c>
      <c r="C67" s="91"/>
      <c r="D67" s="92" t="s">
        <v>122</v>
      </c>
      <c r="E67" s="91"/>
      <c r="F67" s="92" t="s">
        <v>191</v>
      </c>
      <c r="G67" s="91"/>
      <c r="H67" s="200" t="s">
        <v>229</v>
      </c>
      <c r="I67" s="200"/>
      <c r="J67" s="200" t="s">
        <v>211</v>
      </c>
      <c r="K67" s="200"/>
      <c r="L67" s="200"/>
      <c r="M67" s="91">
        <v>1</v>
      </c>
      <c r="N67" s="91"/>
      <c r="O67" s="91"/>
      <c r="P67" s="91">
        <v>1</v>
      </c>
      <c r="Q67" s="91"/>
      <c r="R67" s="91"/>
      <c r="S67" s="201">
        <v>3</v>
      </c>
      <c r="T67" s="202"/>
      <c r="U67" s="188" t="s">
        <v>244</v>
      </c>
      <c r="V67" s="189"/>
      <c r="W67" s="189"/>
      <c r="X67" s="189"/>
      <c r="Y67" s="189"/>
      <c r="Z67" s="190"/>
      <c r="AA67" s="191" t="s">
        <v>239</v>
      </c>
      <c r="AB67" s="192"/>
      <c r="AC67" s="192"/>
      <c r="AD67" s="192"/>
      <c r="AE67" s="192"/>
      <c r="AF67" s="192"/>
      <c r="AG67" s="192"/>
      <c r="AH67" s="192"/>
      <c r="AI67" s="192"/>
      <c r="AJ67" s="192"/>
      <c r="AK67" s="192"/>
      <c r="AL67" s="192"/>
      <c r="AM67" s="192"/>
      <c r="AN67" s="192"/>
      <c r="AO67" s="192"/>
      <c r="AP67" s="192"/>
      <c r="AQ67" s="192"/>
      <c r="AR67" s="43" t="s">
        <v>144</v>
      </c>
      <c r="AS67" s="43" t="s">
        <v>190</v>
      </c>
      <c r="AT67" s="53" t="s">
        <v>189</v>
      </c>
      <c r="AU67" s="52" t="s">
        <v>227</v>
      </c>
      <c r="AV67" s="79" t="s">
        <v>214</v>
      </c>
      <c r="AW67" s="80" t="s">
        <v>215</v>
      </c>
      <c r="AX67" s="73" t="s">
        <v>263</v>
      </c>
      <c r="AY67" t="s">
        <v>261</v>
      </c>
    </row>
    <row r="68" spans="2:51" ht="203.65" customHeight="1" x14ac:dyDescent="0.2">
      <c r="B68" s="90" t="s">
        <v>179</v>
      </c>
      <c r="C68" s="91"/>
      <c r="D68" s="92" t="s">
        <v>122</v>
      </c>
      <c r="E68" s="91"/>
      <c r="F68" s="92" t="s">
        <v>191</v>
      </c>
      <c r="G68" s="91"/>
      <c r="H68" s="200" t="s">
        <v>229</v>
      </c>
      <c r="I68" s="200"/>
      <c r="J68" s="200" t="s">
        <v>211</v>
      </c>
      <c r="K68" s="200"/>
      <c r="L68" s="200"/>
      <c r="M68" s="91">
        <v>1</v>
      </c>
      <c r="N68" s="91"/>
      <c r="O68" s="91"/>
      <c r="P68" s="91">
        <v>1</v>
      </c>
      <c r="Q68" s="91"/>
      <c r="R68" s="91"/>
      <c r="S68" s="201">
        <v>3</v>
      </c>
      <c r="T68" s="202"/>
      <c r="U68" s="188" t="s">
        <v>245</v>
      </c>
      <c r="V68" s="189"/>
      <c r="W68" s="189"/>
      <c r="X68" s="189"/>
      <c r="Y68" s="189"/>
      <c r="Z68" s="190"/>
      <c r="AA68" s="191" t="s">
        <v>239</v>
      </c>
      <c r="AB68" s="192"/>
      <c r="AC68" s="192"/>
      <c r="AD68" s="192"/>
      <c r="AE68" s="192"/>
      <c r="AF68" s="192"/>
      <c r="AG68" s="192"/>
      <c r="AH68" s="192"/>
      <c r="AI68" s="192"/>
      <c r="AJ68" s="192"/>
      <c r="AK68" s="192"/>
      <c r="AL68" s="192"/>
      <c r="AM68" s="192"/>
      <c r="AN68" s="192"/>
      <c r="AO68" s="192"/>
      <c r="AP68" s="192"/>
      <c r="AQ68" s="192"/>
      <c r="AR68" s="43" t="s">
        <v>144</v>
      </c>
      <c r="AS68" s="43" t="s">
        <v>190</v>
      </c>
      <c r="AT68" s="53" t="s">
        <v>189</v>
      </c>
      <c r="AU68" s="52" t="s">
        <v>227</v>
      </c>
      <c r="AV68" s="79" t="s">
        <v>214</v>
      </c>
      <c r="AW68" s="80" t="s">
        <v>215</v>
      </c>
      <c r="AX68" s="73" t="s">
        <v>263</v>
      </c>
      <c r="AY68" t="s">
        <v>261</v>
      </c>
    </row>
    <row r="69" spans="2:51" ht="203.65" customHeight="1" x14ac:dyDescent="0.2">
      <c r="B69" s="90" t="s">
        <v>180</v>
      </c>
      <c r="C69" s="91"/>
      <c r="D69" s="92" t="s">
        <v>122</v>
      </c>
      <c r="E69" s="91"/>
      <c r="F69" s="92" t="s">
        <v>191</v>
      </c>
      <c r="G69" s="91"/>
      <c r="H69" s="200" t="s">
        <v>229</v>
      </c>
      <c r="I69" s="200"/>
      <c r="J69" s="200" t="s">
        <v>211</v>
      </c>
      <c r="K69" s="200"/>
      <c r="L69" s="200"/>
      <c r="M69" s="91">
        <v>1</v>
      </c>
      <c r="N69" s="91"/>
      <c r="O69" s="91"/>
      <c r="P69" s="91">
        <v>1</v>
      </c>
      <c r="Q69" s="91"/>
      <c r="R69" s="91"/>
      <c r="S69" s="201">
        <v>3</v>
      </c>
      <c r="T69" s="202"/>
      <c r="U69" s="188" t="s">
        <v>246</v>
      </c>
      <c r="V69" s="189"/>
      <c r="W69" s="189"/>
      <c r="X69" s="189"/>
      <c r="Y69" s="189"/>
      <c r="Z69" s="190"/>
      <c r="AA69" s="191" t="s">
        <v>239</v>
      </c>
      <c r="AB69" s="192"/>
      <c r="AC69" s="192"/>
      <c r="AD69" s="192"/>
      <c r="AE69" s="192"/>
      <c r="AF69" s="192"/>
      <c r="AG69" s="192"/>
      <c r="AH69" s="192"/>
      <c r="AI69" s="192"/>
      <c r="AJ69" s="192"/>
      <c r="AK69" s="192"/>
      <c r="AL69" s="192"/>
      <c r="AM69" s="192"/>
      <c r="AN69" s="192"/>
      <c r="AO69" s="192"/>
      <c r="AP69" s="192"/>
      <c r="AQ69" s="192"/>
      <c r="AR69" s="43" t="s">
        <v>144</v>
      </c>
      <c r="AS69" s="43" t="s">
        <v>190</v>
      </c>
      <c r="AT69" s="53" t="s">
        <v>189</v>
      </c>
      <c r="AU69" s="52" t="s">
        <v>227</v>
      </c>
      <c r="AV69" s="79" t="s">
        <v>214</v>
      </c>
      <c r="AW69" s="80" t="s">
        <v>215</v>
      </c>
      <c r="AX69" s="73" t="s">
        <v>263</v>
      </c>
      <c r="AY69" t="s">
        <v>261</v>
      </c>
    </row>
    <row r="70" spans="2:51" ht="203.65" customHeight="1" x14ac:dyDescent="0.2">
      <c r="B70" s="90" t="s">
        <v>181</v>
      </c>
      <c r="C70" s="91"/>
      <c r="D70" s="92" t="s">
        <v>122</v>
      </c>
      <c r="E70" s="91"/>
      <c r="F70" s="92" t="s">
        <v>191</v>
      </c>
      <c r="G70" s="91"/>
      <c r="H70" s="200" t="s">
        <v>255</v>
      </c>
      <c r="I70" s="200"/>
      <c r="J70" s="200" t="s">
        <v>256</v>
      </c>
      <c r="K70" s="91"/>
      <c r="L70" s="91"/>
      <c r="M70" s="91">
        <v>1</v>
      </c>
      <c r="N70" s="91"/>
      <c r="O70" s="91"/>
      <c r="P70" s="91">
        <v>1</v>
      </c>
      <c r="Q70" s="91"/>
      <c r="R70" s="91"/>
      <c r="S70" s="201">
        <v>3</v>
      </c>
      <c r="T70" s="202"/>
      <c r="U70" s="188" t="s">
        <v>247</v>
      </c>
      <c r="V70" s="189"/>
      <c r="W70" s="189"/>
      <c r="X70" s="189"/>
      <c r="Y70" s="189"/>
      <c r="Z70" s="190"/>
      <c r="AA70" s="191" t="s">
        <v>257</v>
      </c>
      <c r="AB70" s="192"/>
      <c r="AC70" s="192"/>
      <c r="AD70" s="192"/>
      <c r="AE70" s="192"/>
      <c r="AF70" s="192"/>
      <c r="AG70" s="192"/>
      <c r="AH70" s="192"/>
      <c r="AI70" s="192"/>
      <c r="AJ70" s="192"/>
      <c r="AK70" s="192"/>
      <c r="AL70" s="192"/>
      <c r="AM70" s="192"/>
      <c r="AN70" s="192"/>
      <c r="AO70" s="192"/>
      <c r="AP70" s="192"/>
      <c r="AQ70" s="192"/>
      <c r="AR70" s="43" t="s">
        <v>144</v>
      </c>
      <c r="AS70" s="43" t="s">
        <v>190</v>
      </c>
      <c r="AT70" s="53" t="s">
        <v>189</v>
      </c>
      <c r="AU70" s="52" t="s">
        <v>227</v>
      </c>
      <c r="AV70" s="79" t="s">
        <v>266</v>
      </c>
      <c r="AW70" s="80" t="s">
        <v>267</v>
      </c>
      <c r="AX70" s="73" t="s">
        <v>202</v>
      </c>
    </row>
    <row r="71" spans="2:51" ht="203.65" customHeight="1" x14ac:dyDescent="0.2">
      <c r="B71" s="90" t="s">
        <v>182</v>
      </c>
      <c r="C71" s="91"/>
      <c r="D71" s="92" t="s">
        <v>122</v>
      </c>
      <c r="E71" s="91"/>
      <c r="F71" s="92" t="s">
        <v>191</v>
      </c>
      <c r="G71" s="91"/>
      <c r="H71" s="200" t="s">
        <v>255</v>
      </c>
      <c r="I71" s="200"/>
      <c r="J71" s="200" t="s">
        <v>256</v>
      </c>
      <c r="K71" s="91"/>
      <c r="L71" s="91"/>
      <c r="M71" s="91">
        <v>1</v>
      </c>
      <c r="N71" s="91"/>
      <c r="O71" s="91"/>
      <c r="P71" s="91">
        <v>1</v>
      </c>
      <c r="Q71" s="91"/>
      <c r="R71" s="91"/>
      <c r="S71" s="201">
        <v>3</v>
      </c>
      <c r="T71" s="202"/>
      <c r="U71" s="188" t="s">
        <v>248</v>
      </c>
      <c r="V71" s="189"/>
      <c r="W71" s="189"/>
      <c r="X71" s="189"/>
      <c r="Y71" s="189"/>
      <c r="Z71" s="190"/>
      <c r="AA71" s="191" t="s">
        <v>257</v>
      </c>
      <c r="AB71" s="192"/>
      <c r="AC71" s="192"/>
      <c r="AD71" s="192"/>
      <c r="AE71" s="192"/>
      <c r="AF71" s="192"/>
      <c r="AG71" s="192"/>
      <c r="AH71" s="192"/>
      <c r="AI71" s="192"/>
      <c r="AJ71" s="192"/>
      <c r="AK71" s="192"/>
      <c r="AL71" s="192"/>
      <c r="AM71" s="192"/>
      <c r="AN71" s="192"/>
      <c r="AO71" s="192"/>
      <c r="AP71" s="192"/>
      <c r="AQ71" s="192"/>
      <c r="AR71" s="43" t="s">
        <v>144</v>
      </c>
      <c r="AS71" s="43" t="s">
        <v>190</v>
      </c>
      <c r="AT71" s="53" t="s">
        <v>189</v>
      </c>
      <c r="AU71" s="52" t="s">
        <v>227</v>
      </c>
      <c r="AV71" s="79" t="s">
        <v>266</v>
      </c>
      <c r="AW71" s="80" t="s">
        <v>267</v>
      </c>
      <c r="AX71" s="73" t="s">
        <v>202</v>
      </c>
    </row>
    <row r="72" spans="2:51" ht="203.65" customHeight="1" x14ac:dyDescent="0.2">
      <c r="B72" s="90" t="s">
        <v>183</v>
      </c>
      <c r="C72" s="91"/>
      <c r="D72" s="92" t="s">
        <v>122</v>
      </c>
      <c r="E72" s="91"/>
      <c r="F72" s="92" t="s">
        <v>191</v>
      </c>
      <c r="G72" s="91"/>
      <c r="H72" s="200" t="s">
        <v>255</v>
      </c>
      <c r="I72" s="200"/>
      <c r="J72" s="200" t="s">
        <v>256</v>
      </c>
      <c r="K72" s="91"/>
      <c r="L72" s="91"/>
      <c r="M72" s="91">
        <v>1</v>
      </c>
      <c r="N72" s="91"/>
      <c r="O72" s="91"/>
      <c r="P72" s="91">
        <v>1</v>
      </c>
      <c r="Q72" s="91"/>
      <c r="R72" s="91"/>
      <c r="S72" s="201">
        <v>3</v>
      </c>
      <c r="T72" s="202"/>
      <c r="U72" s="188" t="s">
        <v>249</v>
      </c>
      <c r="V72" s="189"/>
      <c r="W72" s="189"/>
      <c r="X72" s="189"/>
      <c r="Y72" s="189"/>
      <c r="Z72" s="190"/>
      <c r="AA72" s="191" t="s">
        <v>257</v>
      </c>
      <c r="AB72" s="192"/>
      <c r="AC72" s="192"/>
      <c r="AD72" s="192"/>
      <c r="AE72" s="192"/>
      <c r="AF72" s="192"/>
      <c r="AG72" s="192"/>
      <c r="AH72" s="192"/>
      <c r="AI72" s="192"/>
      <c r="AJ72" s="192"/>
      <c r="AK72" s="192"/>
      <c r="AL72" s="192"/>
      <c r="AM72" s="192"/>
      <c r="AN72" s="192"/>
      <c r="AO72" s="192"/>
      <c r="AP72" s="192"/>
      <c r="AQ72" s="192"/>
      <c r="AR72" s="43" t="s">
        <v>144</v>
      </c>
      <c r="AS72" s="43" t="s">
        <v>190</v>
      </c>
      <c r="AT72" s="53" t="s">
        <v>189</v>
      </c>
      <c r="AU72" s="52" t="s">
        <v>227</v>
      </c>
      <c r="AV72" s="79" t="s">
        <v>266</v>
      </c>
      <c r="AW72" s="80" t="s">
        <v>267</v>
      </c>
      <c r="AX72" s="73" t="s">
        <v>202</v>
      </c>
    </row>
    <row r="73" spans="2:51" ht="203.65" customHeight="1" x14ac:dyDescent="0.2">
      <c r="B73" s="90" t="s">
        <v>184</v>
      </c>
      <c r="C73" s="91"/>
      <c r="D73" s="92" t="s">
        <v>122</v>
      </c>
      <c r="E73" s="91"/>
      <c r="F73" s="92" t="s">
        <v>191</v>
      </c>
      <c r="G73" s="91"/>
      <c r="H73" s="200" t="s">
        <v>255</v>
      </c>
      <c r="I73" s="200"/>
      <c r="J73" s="200" t="s">
        <v>256</v>
      </c>
      <c r="K73" s="91"/>
      <c r="L73" s="91"/>
      <c r="M73" s="91">
        <v>1</v>
      </c>
      <c r="N73" s="91"/>
      <c r="O73" s="91"/>
      <c r="P73" s="91">
        <v>1</v>
      </c>
      <c r="Q73" s="91"/>
      <c r="R73" s="91"/>
      <c r="S73" s="201">
        <v>3</v>
      </c>
      <c r="T73" s="202"/>
      <c r="U73" s="188" t="s">
        <v>254</v>
      </c>
      <c r="V73" s="189"/>
      <c r="W73" s="189"/>
      <c r="X73" s="189"/>
      <c r="Y73" s="189"/>
      <c r="Z73" s="190"/>
      <c r="AA73" s="191" t="s">
        <v>257</v>
      </c>
      <c r="AB73" s="192"/>
      <c r="AC73" s="192"/>
      <c r="AD73" s="192"/>
      <c r="AE73" s="192"/>
      <c r="AF73" s="192"/>
      <c r="AG73" s="192"/>
      <c r="AH73" s="192"/>
      <c r="AI73" s="192"/>
      <c r="AJ73" s="192"/>
      <c r="AK73" s="192"/>
      <c r="AL73" s="192"/>
      <c r="AM73" s="192"/>
      <c r="AN73" s="192"/>
      <c r="AO73" s="192"/>
      <c r="AP73" s="192"/>
      <c r="AQ73" s="192"/>
      <c r="AR73" s="43" t="s">
        <v>144</v>
      </c>
      <c r="AS73" s="43" t="s">
        <v>190</v>
      </c>
      <c r="AT73" s="53" t="s">
        <v>189</v>
      </c>
      <c r="AU73" s="52" t="s">
        <v>227</v>
      </c>
      <c r="AV73" s="79" t="s">
        <v>266</v>
      </c>
      <c r="AW73" s="80" t="s">
        <v>267</v>
      </c>
      <c r="AX73" s="73" t="s">
        <v>202</v>
      </c>
    </row>
    <row r="74" spans="2:51" ht="203.65" customHeight="1" x14ac:dyDescent="0.2">
      <c r="B74" s="90" t="s">
        <v>185</v>
      </c>
      <c r="C74" s="91"/>
      <c r="D74" s="92" t="s">
        <v>122</v>
      </c>
      <c r="E74" s="91"/>
      <c r="F74" s="92" t="s">
        <v>191</v>
      </c>
      <c r="G74" s="91"/>
      <c r="H74" s="200" t="s">
        <v>255</v>
      </c>
      <c r="I74" s="200"/>
      <c r="J74" s="200" t="s">
        <v>256</v>
      </c>
      <c r="K74" s="91"/>
      <c r="L74" s="91"/>
      <c r="M74" s="91">
        <v>1</v>
      </c>
      <c r="N74" s="91"/>
      <c r="O74" s="91"/>
      <c r="P74" s="91">
        <v>1</v>
      </c>
      <c r="Q74" s="91"/>
      <c r="R74" s="91"/>
      <c r="S74" s="201">
        <v>3</v>
      </c>
      <c r="T74" s="202"/>
      <c r="U74" s="188" t="s">
        <v>250</v>
      </c>
      <c r="V74" s="189"/>
      <c r="W74" s="189"/>
      <c r="X74" s="189"/>
      <c r="Y74" s="189"/>
      <c r="Z74" s="190"/>
      <c r="AA74" s="191" t="s">
        <v>257</v>
      </c>
      <c r="AB74" s="192"/>
      <c r="AC74" s="192"/>
      <c r="AD74" s="192"/>
      <c r="AE74" s="192"/>
      <c r="AF74" s="192"/>
      <c r="AG74" s="192"/>
      <c r="AH74" s="192"/>
      <c r="AI74" s="192"/>
      <c r="AJ74" s="192"/>
      <c r="AK74" s="192"/>
      <c r="AL74" s="192"/>
      <c r="AM74" s="192"/>
      <c r="AN74" s="192"/>
      <c r="AO74" s="192"/>
      <c r="AP74" s="192"/>
      <c r="AQ74" s="192"/>
      <c r="AR74" s="43" t="s">
        <v>144</v>
      </c>
      <c r="AS74" s="43" t="s">
        <v>190</v>
      </c>
      <c r="AT74" s="53" t="s">
        <v>189</v>
      </c>
      <c r="AU74" s="52" t="s">
        <v>227</v>
      </c>
      <c r="AV74" s="79" t="s">
        <v>216</v>
      </c>
      <c r="AW74" s="80" t="s">
        <v>217</v>
      </c>
      <c r="AX74" s="73" t="s">
        <v>263</v>
      </c>
      <c r="AY74" t="s">
        <v>261</v>
      </c>
    </row>
    <row r="75" spans="2:51" ht="203.65" customHeight="1" x14ac:dyDescent="0.2">
      <c r="B75" s="90" t="s">
        <v>186</v>
      </c>
      <c r="C75" s="91"/>
      <c r="D75" s="92" t="s">
        <v>122</v>
      </c>
      <c r="E75" s="91"/>
      <c r="F75" s="92" t="s">
        <v>191</v>
      </c>
      <c r="G75" s="91"/>
      <c r="H75" s="200" t="s">
        <v>255</v>
      </c>
      <c r="I75" s="200"/>
      <c r="J75" s="200" t="s">
        <v>256</v>
      </c>
      <c r="K75" s="91"/>
      <c r="L75" s="91"/>
      <c r="M75" s="91">
        <v>1</v>
      </c>
      <c r="N75" s="91"/>
      <c r="O75" s="91"/>
      <c r="P75" s="91">
        <v>1</v>
      </c>
      <c r="Q75" s="91"/>
      <c r="R75" s="91"/>
      <c r="S75" s="201">
        <v>3</v>
      </c>
      <c r="T75" s="202"/>
      <c r="U75" s="188" t="s">
        <v>251</v>
      </c>
      <c r="V75" s="189"/>
      <c r="W75" s="189"/>
      <c r="X75" s="189"/>
      <c r="Y75" s="189"/>
      <c r="Z75" s="190"/>
      <c r="AA75" s="191" t="s">
        <v>257</v>
      </c>
      <c r="AB75" s="192"/>
      <c r="AC75" s="192"/>
      <c r="AD75" s="192"/>
      <c r="AE75" s="192"/>
      <c r="AF75" s="192"/>
      <c r="AG75" s="192"/>
      <c r="AH75" s="192"/>
      <c r="AI75" s="192"/>
      <c r="AJ75" s="192"/>
      <c r="AK75" s="192"/>
      <c r="AL75" s="192"/>
      <c r="AM75" s="192"/>
      <c r="AN75" s="192"/>
      <c r="AO75" s="192"/>
      <c r="AP75" s="192"/>
      <c r="AQ75" s="192"/>
      <c r="AR75" s="43" t="s">
        <v>144</v>
      </c>
      <c r="AS75" s="43" t="s">
        <v>190</v>
      </c>
      <c r="AT75" s="53" t="s">
        <v>189</v>
      </c>
      <c r="AU75" s="52" t="s">
        <v>227</v>
      </c>
      <c r="AV75" s="79" t="s">
        <v>216</v>
      </c>
      <c r="AW75" s="80" t="s">
        <v>217</v>
      </c>
      <c r="AX75" s="73" t="s">
        <v>263</v>
      </c>
      <c r="AY75" t="s">
        <v>261</v>
      </c>
    </row>
    <row r="76" spans="2:51" ht="203.65" customHeight="1" x14ac:dyDescent="0.2">
      <c r="B76" s="90" t="s">
        <v>187</v>
      </c>
      <c r="C76" s="91"/>
      <c r="D76" s="92" t="s">
        <v>122</v>
      </c>
      <c r="E76" s="91"/>
      <c r="F76" s="92" t="s">
        <v>191</v>
      </c>
      <c r="G76" s="91"/>
      <c r="H76" s="200" t="s">
        <v>255</v>
      </c>
      <c r="I76" s="200"/>
      <c r="J76" s="200" t="s">
        <v>256</v>
      </c>
      <c r="K76" s="91"/>
      <c r="L76" s="91"/>
      <c r="M76" s="91">
        <v>1</v>
      </c>
      <c r="N76" s="91"/>
      <c r="O76" s="91"/>
      <c r="P76" s="91">
        <v>1</v>
      </c>
      <c r="Q76" s="91"/>
      <c r="R76" s="91"/>
      <c r="S76" s="201">
        <v>3</v>
      </c>
      <c r="T76" s="202"/>
      <c r="U76" s="188" t="s">
        <v>252</v>
      </c>
      <c r="V76" s="189"/>
      <c r="W76" s="189"/>
      <c r="X76" s="189"/>
      <c r="Y76" s="189"/>
      <c r="Z76" s="190"/>
      <c r="AA76" s="191" t="s">
        <v>257</v>
      </c>
      <c r="AB76" s="192"/>
      <c r="AC76" s="192"/>
      <c r="AD76" s="192"/>
      <c r="AE76" s="192"/>
      <c r="AF76" s="192"/>
      <c r="AG76" s="192"/>
      <c r="AH76" s="192"/>
      <c r="AI76" s="192"/>
      <c r="AJ76" s="192"/>
      <c r="AK76" s="192"/>
      <c r="AL76" s="192"/>
      <c r="AM76" s="192"/>
      <c r="AN76" s="192"/>
      <c r="AO76" s="192"/>
      <c r="AP76" s="192"/>
      <c r="AQ76" s="192"/>
      <c r="AR76" s="43" t="s">
        <v>144</v>
      </c>
      <c r="AS76" s="43" t="s">
        <v>190</v>
      </c>
      <c r="AT76" s="53" t="s">
        <v>189</v>
      </c>
      <c r="AU76" s="52" t="s">
        <v>227</v>
      </c>
      <c r="AV76" s="79" t="s">
        <v>216</v>
      </c>
      <c r="AW76" s="80" t="s">
        <v>217</v>
      </c>
      <c r="AX76" s="73" t="s">
        <v>263</v>
      </c>
      <c r="AY76" t="s">
        <v>261</v>
      </c>
    </row>
    <row r="77" spans="2:51" ht="203.65" customHeight="1" x14ac:dyDescent="0.2">
      <c r="B77" s="90" t="s">
        <v>188</v>
      </c>
      <c r="C77" s="91"/>
      <c r="D77" s="92" t="s">
        <v>122</v>
      </c>
      <c r="E77" s="91"/>
      <c r="F77" s="92" t="s">
        <v>191</v>
      </c>
      <c r="G77" s="91"/>
      <c r="H77" s="200" t="s">
        <v>255</v>
      </c>
      <c r="I77" s="200"/>
      <c r="J77" s="200" t="s">
        <v>256</v>
      </c>
      <c r="K77" s="91"/>
      <c r="L77" s="91"/>
      <c r="M77" s="91">
        <v>1</v>
      </c>
      <c r="N77" s="91"/>
      <c r="O77" s="91"/>
      <c r="P77" s="91">
        <v>1</v>
      </c>
      <c r="Q77" s="91"/>
      <c r="R77" s="91"/>
      <c r="S77" s="201">
        <v>3</v>
      </c>
      <c r="T77" s="202"/>
      <c r="U77" s="203" t="s">
        <v>253</v>
      </c>
      <c r="V77" s="204"/>
      <c r="W77" s="204"/>
      <c r="X77" s="204"/>
      <c r="Y77" s="204"/>
      <c r="Z77" s="205"/>
      <c r="AA77" s="191" t="s">
        <v>257</v>
      </c>
      <c r="AB77" s="192"/>
      <c r="AC77" s="192"/>
      <c r="AD77" s="192"/>
      <c r="AE77" s="192"/>
      <c r="AF77" s="192"/>
      <c r="AG77" s="192"/>
      <c r="AH77" s="192"/>
      <c r="AI77" s="192"/>
      <c r="AJ77" s="192"/>
      <c r="AK77" s="192"/>
      <c r="AL77" s="192"/>
      <c r="AM77" s="192"/>
      <c r="AN77" s="192"/>
      <c r="AO77" s="192"/>
      <c r="AP77" s="192"/>
      <c r="AQ77" s="192"/>
      <c r="AR77" s="43" t="s">
        <v>144</v>
      </c>
      <c r="AS77" s="43" t="s">
        <v>190</v>
      </c>
      <c r="AT77" s="53" t="s">
        <v>189</v>
      </c>
      <c r="AU77" s="52" t="s">
        <v>227</v>
      </c>
      <c r="AV77" s="79" t="s">
        <v>216</v>
      </c>
      <c r="AW77" s="80" t="s">
        <v>217</v>
      </c>
      <c r="AX77" s="73" t="s">
        <v>263</v>
      </c>
      <c r="AY77" t="s">
        <v>261</v>
      </c>
    </row>
    <row r="78" spans="2:51" ht="203.65" customHeight="1" x14ac:dyDescent="0.2">
      <c r="B78" s="90" t="s">
        <v>268</v>
      </c>
      <c r="C78" s="91"/>
      <c r="D78" s="92" t="s">
        <v>122</v>
      </c>
      <c r="E78" s="91"/>
      <c r="F78" s="92" t="s">
        <v>191</v>
      </c>
      <c r="G78" s="91"/>
      <c r="H78" s="200" t="s">
        <v>255</v>
      </c>
      <c r="I78" s="200"/>
      <c r="J78" s="200" t="s">
        <v>256</v>
      </c>
      <c r="K78" s="91"/>
      <c r="L78" s="91"/>
      <c r="M78" s="91">
        <v>1</v>
      </c>
      <c r="N78" s="91"/>
      <c r="O78" s="91"/>
      <c r="P78" s="91">
        <v>1</v>
      </c>
      <c r="Q78" s="91"/>
      <c r="R78" s="91"/>
      <c r="S78" s="201">
        <v>3</v>
      </c>
      <c r="T78" s="202"/>
      <c r="U78" s="188" t="s">
        <v>272</v>
      </c>
      <c r="V78" s="189"/>
      <c r="W78" s="189"/>
      <c r="X78" s="189"/>
      <c r="Y78" s="189"/>
      <c r="Z78" s="190"/>
      <c r="AA78" s="191" t="s">
        <v>257</v>
      </c>
      <c r="AB78" s="192"/>
      <c r="AC78" s="192"/>
      <c r="AD78" s="192"/>
      <c r="AE78" s="192"/>
      <c r="AF78" s="192"/>
      <c r="AG78" s="192"/>
      <c r="AH78" s="192"/>
      <c r="AI78" s="192"/>
      <c r="AJ78" s="192"/>
      <c r="AK78" s="192"/>
      <c r="AL78" s="192"/>
      <c r="AM78" s="192"/>
      <c r="AN78" s="192"/>
      <c r="AO78" s="192"/>
      <c r="AP78" s="192"/>
      <c r="AQ78" s="192"/>
      <c r="AR78" s="43" t="s">
        <v>144</v>
      </c>
      <c r="AS78" s="43" t="s">
        <v>190</v>
      </c>
      <c r="AT78" s="53" t="s">
        <v>189</v>
      </c>
      <c r="AU78" s="52" t="s">
        <v>227</v>
      </c>
      <c r="AV78" s="79" t="s">
        <v>216</v>
      </c>
      <c r="AW78" s="80" t="s">
        <v>276</v>
      </c>
      <c r="AX78" s="73" t="s">
        <v>202</v>
      </c>
    </row>
    <row r="79" spans="2:51" ht="203.65" customHeight="1" x14ac:dyDescent="0.2">
      <c r="B79" s="90" t="s">
        <v>269</v>
      </c>
      <c r="C79" s="91"/>
      <c r="D79" s="92" t="s">
        <v>122</v>
      </c>
      <c r="E79" s="91"/>
      <c r="F79" s="92" t="s">
        <v>191</v>
      </c>
      <c r="G79" s="91"/>
      <c r="H79" s="200" t="s">
        <v>255</v>
      </c>
      <c r="I79" s="200"/>
      <c r="J79" s="200" t="s">
        <v>256</v>
      </c>
      <c r="K79" s="91"/>
      <c r="L79" s="91"/>
      <c r="M79" s="91">
        <v>1</v>
      </c>
      <c r="N79" s="91"/>
      <c r="O79" s="91"/>
      <c r="P79" s="91">
        <v>1</v>
      </c>
      <c r="Q79" s="91"/>
      <c r="R79" s="91"/>
      <c r="S79" s="201">
        <v>3</v>
      </c>
      <c r="T79" s="202"/>
      <c r="U79" s="188" t="s">
        <v>273</v>
      </c>
      <c r="V79" s="189"/>
      <c r="W79" s="189"/>
      <c r="X79" s="189"/>
      <c r="Y79" s="189"/>
      <c r="Z79" s="190"/>
      <c r="AA79" s="191" t="s">
        <v>257</v>
      </c>
      <c r="AB79" s="192"/>
      <c r="AC79" s="192"/>
      <c r="AD79" s="192"/>
      <c r="AE79" s="192"/>
      <c r="AF79" s="192"/>
      <c r="AG79" s="192"/>
      <c r="AH79" s="192"/>
      <c r="AI79" s="192"/>
      <c r="AJ79" s="192"/>
      <c r="AK79" s="192"/>
      <c r="AL79" s="192"/>
      <c r="AM79" s="192"/>
      <c r="AN79" s="192"/>
      <c r="AO79" s="192"/>
      <c r="AP79" s="192"/>
      <c r="AQ79" s="192"/>
      <c r="AR79" s="43" t="s">
        <v>144</v>
      </c>
      <c r="AS79" s="43" t="s">
        <v>190</v>
      </c>
      <c r="AT79" s="53" t="s">
        <v>189</v>
      </c>
      <c r="AU79" s="52" t="s">
        <v>227</v>
      </c>
      <c r="AV79" s="79" t="s">
        <v>216</v>
      </c>
      <c r="AW79" s="80" t="s">
        <v>276</v>
      </c>
      <c r="AX79" s="73" t="s">
        <v>202</v>
      </c>
    </row>
    <row r="80" spans="2:51" ht="203.65" customHeight="1" x14ac:dyDescent="0.2">
      <c r="B80" s="90" t="s">
        <v>270</v>
      </c>
      <c r="C80" s="91"/>
      <c r="D80" s="92" t="s">
        <v>122</v>
      </c>
      <c r="E80" s="91"/>
      <c r="F80" s="92" t="s">
        <v>191</v>
      </c>
      <c r="G80" s="91"/>
      <c r="H80" s="200" t="s">
        <v>255</v>
      </c>
      <c r="I80" s="200"/>
      <c r="J80" s="200" t="s">
        <v>256</v>
      </c>
      <c r="K80" s="91"/>
      <c r="L80" s="91"/>
      <c r="M80" s="91">
        <v>1</v>
      </c>
      <c r="N80" s="91"/>
      <c r="O80" s="91"/>
      <c r="P80" s="91">
        <v>1</v>
      </c>
      <c r="Q80" s="91"/>
      <c r="R80" s="91"/>
      <c r="S80" s="201">
        <v>3</v>
      </c>
      <c r="T80" s="202"/>
      <c r="U80" s="188" t="s">
        <v>274</v>
      </c>
      <c r="V80" s="189"/>
      <c r="W80" s="189"/>
      <c r="X80" s="189"/>
      <c r="Y80" s="189"/>
      <c r="Z80" s="190"/>
      <c r="AA80" s="191" t="s">
        <v>257</v>
      </c>
      <c r="AB80" s="192"/>
      <c r="AC80" s="192"/>
      <c r="AD80" s="192"/>
      <c r="AE80" s="192"/>
      <c r="AF80" s="192"/>
      <c r="AG80" s="192"/>
      <c r="AH80" s="192"/>
      <c r="AI80" s="192"/>
      <c r="AJ80" s="192"/>
      <c r="AK80" s="192"/>
      <c r="AL80" s="192"/>
      <c r="AM80" s="192"/>
      <c r="AN80" s="192"/>
      <c r="AO80" s="192"/>
      <c r="AP80" s="192"/>
      <c r="AQ80" s="192"/>
      <c r="AR80" s="43" t="s">
        <v>144</v>
      </c>
      <c r="AS80" s="43" t="s">
        <v>190</v>
      </c>
      <c r="AT80" s="53" t="s">
        <v>189</v>
      </c>
      <c r="AU80" s="52" t="s">
        <v>227</v>
      </c>
      <c r="AV80" s="79" t="s">
        <v>216</v>
      </c>
      <c r="AW80" s="80" t="s">
        <v>276</v>
      </c>
      <c r="AX80" s="73" t="s">
        <v>202</v>
      </c>
    </row>
    <row r="81" spans="2:50" ht="203.65" customHeight="1" x14ac:dyDescent="0.2">
      <c r="B81" s="90" t="s">
        <v>271</v>
      </c>
      <c r="C81" s="91"/>
      <c r="D81" s="92" t="s">
        <v>122</v>
      </c>
      <c r="E81" s="91"/>
      <c r="F81" s="92" t="s">
        <v>191</v>
      </c>
      <c r="G81" s="91"/>
      <c r="H81" s="200" t="s">
        <v>255</v>
      </c>
      <c r="I81" s="200"/>
      <c r="J81" s="200" t="s">
        <v>256</v>
      </c>
      <c r="K81" s="91"/>
      <c r="L81" s="91"/>
      <c r="M81" s="91">
        <v>1</v>
      </c>
      <c r="N81" s="91"/>
      <c r="O81" s="91"/>
      <c r="P81" s="91">
        <v>1</v>
      </c>
      <c r="Q81" s="91"/>
      <c r="R81" s="91"/>
      <c r="S81" s="201">
        <v>3</v>
      </c>
      <c r="T81" s="202"/>
      <c r="U81" s="188" t="s">
        <v>275</v>
      </c>
      <c r="V81" s="189"/>
      <c r="W81" s="189"/>
      <c r="X81" s="189"/>
      <c r="Y81" s="189"/>
      <c r="Z81" s="190"/>
      <c r="AA81" s="191" t="s">
        <v>257</v>
      </c>
      <c r="AB81" s="192"/>
      <c r="AC81" s="192"/>
      <c r="AD81" s="192"/>
      <c r="AE81" s="192"/>
      <c r="AF81" s="192"/>
      <c r="AG81" s="192"/>
      <c r="AH81" s="192"/>
      <c r="AI81" s="192"/>
      <c r="AJ81" s="192"/>
      <c r="AK81" s="192"/>
      <c r="AL81" s="192"/>
      <c r="AM81" s="192"/>
      <c r="AN81" s="192"/>
      <c r="AO81" s="192"/>
      <c r="AP81" s="192"/>
      <c r="AQ81" s="192"/>
      <c r="AR81" s="43" t="s">
        <v>144</v>
      </c>
      <c r="AS81" s="43" t="s">
        <v>190</v>
      </c>
      <c r="AT81" s="53" t="s">
        <v>189</v>
      </c>
      <c r="AU81" s="52" t="s">
        <v>227</v>
      </c>
      <c r="AV81" s="79" t="s">
        <v>216</v>
      </c>
      <c r="AW81" s="80" t="s">
        <v>276</v>
      </c>
      <c r="AX81" s="73" t="s">
        <v>202</v>
      </c>
    </row>
    <row r="82" spans="2:50" ht="203.65" customHeight="1" x14ac:dyDescent="0.2">
      <c r="B82" s="193" t="s">
        <v>277</v>
      </c>
      <c r="C82" s="194"/>
      <c r="D82" s="195" t="s">
        <v>122</v>
      </c>
      <c r="E82" s="194"/>
      <c r="F82" s="195" t="s">
        <v>191</v>
      </c>
      <c r="G82" s="194"/>
      <c r="H82" s="196" t="s">
        <v>225</v>
      </c>
      <c r="I82" s="196"/>
      <c r="J82" s="196" t="s">
        <v>210</v>
      </c>
      <c r="K82" s="196"/>
      <c r="L82" s="196"/>
      <c r="M82" s="195">
        <v>1</v>
      </c>
      <c r="N82" s="195"/>
      <c r="O82" s="195"/>
      <c r="P82" s="195">
        <v>1</v>
      </c>
      <c r="Q82" s="195"/>
      <c r="R82" s="195"/>
      <c r="S82" s="123">
        <v>3</v>
      </c>
      <c r="T82" s="125"/>
      <c r="U82" s="197" t="s">
        <v>218</v>
      </c>
      <c r="V82" s="198"/>
      <c r="W82" s="198"/>
      <c r="X82" s="198"/>
      <c r="Y82" s="198"/>
      <c r="Z82" s="199"/>
      <c r="AA82" s="186" t="s">
        <v>226</v>
      </c>
      <c r="AB82" s="187"/>
      <c r="AC82" s="187"/>
      <c r="AD82" s="187"/>
      <c r="AE82" s="187"/>
      <c r="AF82" s="187"/>
      <c r="AG82" s="187"/>
      <c r="AH82" s="187"/>
      <c r="AI82" s="187"/>
      <c r="AJ82" s="187"/>
      <c r="AK82" s="187"/>
      <c r="AL82" s="187"/>
      <c r="AM82" s="187"/>
      <c r="AN82" s="187"/>
      <c r="AO82" s="187"/>
      <c r="AP82" s="187"/>
      <c r="AQ82" s="187"/>
      <c r="AR82" s="82" t="s">
        <v>144</v>
      </c>
      <c r="AS82" s="82" t="s">
        <v>190</v>
      </c>
      <c r="AT82" s="83" t="s">
        <v>189</v>
      </c>
      <c r="AU82" s="84" t="s">
        <v>227</v>
      </c>
      <c r="AV82" s="85" t="s">
        <v>285</v>
      </c>
      <c r="AW82" s="86" t="s">
        <v>284</v>
      </c>
      <c r="AX82" s="87" t="s">
        <v>202</v>
      </c>
    </row>
    <row r="83" spans="2:50" ht="203.65" customHeight="1" x14ac:dyDescent="0.2">
      <c r="B83" s="193" t="s">
        <v>278</v>
      </c>
      <c r="C83" s="194"/>
      <c r="D83" s="195" t="s">
        <v>122</v>
      </c>
      <c r="E83" s="194"/>
      <c r="F83" s="195" t="s">
        <v>191</v>
      </c>
      <c r="G83" s="194"/>
      <c r="H83" s="196" t="s">
        <v>225</v>
      </c>
      <c r="I83" s="196"/>
      <c r="J83" s="196" t="s">
        <v>210</v>
      </c>
      <c r="K83" s="196"/>
      <c r="L83" s="196"/>
      <c r="M83" s="195">
        <v>1</v>
      </c>
      <c r="N83" s="195"/>
      <c r="O83" s="195"/>
      <c r="P83" s="195">
        <v>1</v>
      </c>
      <c r="Q83" s="195"/>
      <c r="R83" s="195"/>
      <c r="S83" s="123">
        <v>3</v>
      </c>
      <c r="T83" s="125"/>
      <c r="U83" s="197" t="s">
        <v>219</v>
      </c>
      <c r="V83" s="198"/>
      <c r="W83" s="198"/>
      <c r="X83" s="198"/>
      <c r="Y83" s="198"/>
      <c r="Z83" s="199"/>
      <c r="AA83" s="186" t="s">
        <v>226</v>
      </c>
      <c r="AB83" s="187"/>
      <c r="AC83" s="187"/>
      <c r="AD83" s="187"/>
      <c r="AE83" s="187"/>
      <c r="AF83" s="187"/>
      <c r="AG83" s="187"/>
      <c r="AH83" s="187"/>
      <c r="AI83" s="187"/>
      <c r="AJ83" s="187"/>
      <c r="AK83" s="187"/>
      <c r="AL83" s="187"/>
      <c r="AM83" s="187"/>
      <c r="AN83" s="187"/>
      <c r="AO83" s="187"/>
      <c r="AP83" s="187"/>
      <c r="AQ83" s="187"/>
      <c r="AR83" s="82" t="s">
        <v>144</v>
      </c>
      <c r="AS83" s="82" t="s">
        <v>190</v>
      </c>
      <c r="AT83" s="83" t="s">
        <v>189</v>
      </c>
      <c r="AU83" s="84" t="s">
        <v>227</v>
      </c>
      <c r="AV83" s="85" t="s">
        <v>285</v>
      </c>
      <c r="AW83" s="86" t="s">
        <v>284</v>
      </c>
      <c r="AX83" s="87" t="s">
        <v>202</v>
      </c>
    </row>
    <row r="84" spans="2:50" ht="203.65" customHeight="1" x14ac:dyDescent="0.2">
      <c r="B84" s="193" t="s">
        <v>279</v>
      </c>
      <c r="C84" s="194"/>
      <c r="D84" s="195" t="s">
        <v>122</v>
      </c>
      <c r="E84" s="194"/>
      <c r="F84" s="195" t="s">
        <v>191</v>
      </c>
      <c r="G84" s="194"/>
      <c r="H84" s="196" t="s">
        <v>225</v>
      </c>
      <c r="I84" s="196"/>
      <c r="J84" s="196" t="s">
        <v>210</v>
      </c>
      <c r="K84" s="196"/>
      <c r="L84" s="196"/>
      <c r="M84" s="195">
        <v>1</v>
      </c>
      <c r="N84" s="195"/>
      <c r="O84" s="195"/>
      <c r="P84" s="195">
        <v>1</v>
      </c>
      <c r="Q84" s="195"/>
      <c r="R84" s="195"/>
      <c r="S84" s="123">
        <v>3</v>
      </c>
      <c r="T84" s="125"/>
      <c r="U84" s="197" t="s">
        <v>220</v>
      </c>
      <c r="V84" s="198"/>
      <c r="W84" s="198"/>
      <c r="X84" s="198"/>
      <c r="Y84" s="198"/>
      <c r="Z84" s="199"/>
      <c r="AA84" s="186" t="s">
        <v>226</v>
      </c>
      <c r="AB84" s="187"/>
      <c r="AC84" s="187"/>
      <c r="AD84" s="187"/>
      <c r="AE84" s="187"/>
      <c r="AF84" s="187"/>
      <c r="AG84" s="187"/>
      <c r="AH84" s="187"/>
      <c r="AI84" s="187"/>
      <c r="AJ84" s="187"/>
      <c r="AK84" s="187"/>
      <c r="AL84" s="187"/>
      <c r="AM84" s="187"/>
      <c r="AN84" s="187"/>
      <c r="AO84" s="187"/>
      <c r="AP84" s="187"/>
      <c r="AQ84" s="187"/>
      <c r="AR84" s="82" t="s">
        <v>144</v>
      </c>
      <c r="AS84" s="82" t="s">
        <v>190</v>
      </c>
      <c r="AT84" s="83" t="s">
        <v>189</v>
      </c>
      <c r="AU84" s="84" t="s">
        <v>227</v>
      </c>
      <c r="AV84" s="85" t="s">
        <v>285</v>
      </c>
      <c r="AW84" s="86" t="s">
        <v>284</v>
      </c>
      <c r="AX84" s="87" t="s">
        <v>202</v>
      </c>
    </row>
    <row r="85" spans="2:50" ht="203.65" customHeight="1" x14ac:dyDescent="0.2">
      <c r="B85" s="193" t="s">
        <v>280</v>
      </c>
      <c r="C85" s="194"/>
      <c r="D85" s="195" t="s">
        <v>122</v>
      </c>
      <c r="E85" s="194"/>
      <c r="F85" s="195" t="s">
        <v>191</v>
      </c>
      <c r="G85" s="194"/>
      <c r="H85" s="196" t="s">
        <v>225</v>
      </c>
      <c r="I85" s="196"/>
      <c r="J85" s="196" t="s">
        <v>210</v>
      </c>
      <c r="K85" s="196"/>
      <c r="L85" s="196"/>
      <c r="M85" s="195">
        <v>1</v>
      </c>
      <c r="N85" s="195"/>
      <c r="O85" s="195"/>
      <c r="P85" s="195">
        <v>1</v>
      </c>
      <c r="Q85" s="195"/>
      <c r="R85" s="195"/>
      <c r="S85" s="123">
        <v>3</v>
      </c>
      <c r="T85" s="125"/>
      <c r="U85" s="197" t="s">
        <v>260</v>
      </c>
      <c r="V85" s="198"/>
      <c r="W85" s="198"/>
      <c r="X85" s="198"/>
      <c r="Y85" s="198"/>
      <c r="Z85" s="199"/>
      <c r="AA85" s="186" t="s">
        <v>226</v>
      </c>
      <c r="AB85" s="187"/>
      <c r="AC85" s="187"/>
      <c r="AD85" s="187"/>
      <c r="AE85" s="187"/>
      <c r="AF85" s="187"/>
      <c r="AG85" s="187"/>
      <c r="AH85" s="187"/>
      <c r="AI85" s="187"/>
      <c r="AJ85" s="187"/>
      <c r="AK85" s="187"/>
      <c r="AL85" s="187"/>
      <c r="AM85" s="187"/>
      <c r="AN85" s="187"/>
      <c r="AO85" s="187"/>
      <c r="AP85" s="187"/>
      <c r="AQ85" s="187"/>
      <c r="AR85" s="82" t="s">
        <v>144</v>
      </c>
      <c r="AS85" s="82" t="s">
        <v>190</v>
      </c>
      <c r="AT85" s="83" t="s">
        <v>189</v>
      </c>
      <c r="AU85" s="84" t="s">
        <v>227</v>
      </c>
      <c r="AV85" s="85" t="s">
        <v>285</v>
      </c>
      <c r="AW85" s="86" t="s">
        <v>284</v>
      </c>
      <c r="AX85" s="87" t="s">
        <v>202</v>
      </c>
    </row>
    <row r="86" spans="2:50" ht="101.45" customHeight="1" x14ac:dyDescent="0.2">
      <c r="B86" s="23"/>
      <c r="C86" s="24"/>
      <c r="D86" s="24"/>
      <c r="E86" s="24"/>
      <c r="F86" s="23"/>
      <c r="G86" s="24"/>
      <c r="H86" s="27"/>
      <c r="I86" s="34"/>
      <c r="J86" s="23"/>
      <c r="K86" s="24"/>
      <c r="L86" s="24"/>
      <c r="M86" s="24"/>
      <c r="N86" s="24"/>
      <c r="O86" s="24"/>
      <c r="P86" s="24"/>
      <c r="Q86" s="24"/>
      <c r="R86" s="24"/>
      <c r="S86" s="24"/>
      <c r="T86" s="24"/>
      <c r="U86" s="188" t="s">
        <v>281</v>
      </c>
      <c r="V86" s="189"/>
      <c r="W86" s="189"/>
      <c r="X86" s="189"/>
      <c r="Y86" s="189"/>
      <c r="Z86" s="190"/>
      <c r="AA86" s="191" t="s">
        <v>226</v>
      </c>
      <c r="AB86" s="192"/>
      <c r="AC86" s="192"/>
      <c r="AD86" s="192"/>
      <c r="AE86" s="192"/>
      <c r="AF86" s="192"/>
      <c r="AG86" s="192"/>
      <c r="AH86" s="192"/>
      <c r="AI86" s="192"/>
      <c r="AJ86" s="192"/>
      <c r="AK86" s="192"/>
      <c r="AL86" s="192"/>
      <c r="AM86" s="192"/>
      <c r="AN86" s="192"/>
      <c r="AO86" s="192"/>
      <c r="AP86" s="192"/>
      <c r="AQ86" s="192"/>
      <c r="AR86" s="81" t="s">
        <v>144</v>
      </c>
      <c r="AS86" s="81" t="s">
        <v>190</v>
      </c>
      <c r="AT86" s="53" t="s">
        <v>189</v>
      </c>
      <c r="AU86" s="52" t="s">
        <v>227</v>
      </c>
      <c r="AV86" s="46" t="s">
        <v>282</v>
      </c>
      <c r="AW86" s="49" t="s">
        <v>283</v>
      </c>
      <c r="AX86" s="27"/>
    </row>
    <row r="88" spans="2:50" ht="12.75" customHeight="1" x14ac:dyDescent="0.2">
      <c r="C88" s="6" t="s">
        <v>57</v>
      </c>
      <c r="D88" s="6"/>
      <c r="E88" s="6"/>
      <c r="G88" s="8" t="s">
        <v>58</v>
      </c>
      <c r="H88" s="30"/>
      <c r="I88" s="30"/>
      <c r="J88" s="3"/>
      <c r="K88" s="3"/>
      <c r="L88" s="3"/>
      <c r="M88" s="3"/>
      <c r="N88" s="3"/>
      <c r="O88" s="3"/>
      <c r="P88" s="3"/>
      <c r="Q88" s="3"/>
      <c r="R88" s="3"/>
      <c r="S88" s="3"/>
      <c r="T88" s="5"/>
      <c r="U88" s="5"/>
      <c r="V88" s="5"/>
      <c r="W88" s="5"/>
      <c r="X88" s="5"/>
      <c r="Y88" s="5"/>
      <c r="Z88" s="5"/>
      <c r="AA88" s="5"/>
      <c r="AB88" s="5"/>
      <c r="AC88" s="5"/>
      <c r="AD88" s="5"/>
      <c r="AE88" s="5"/>
      <c r="AF88" s="5"/>
      <c r="AG88" s="5"/>
      <c r="AH88" s="5"/>
      <c r="AI88" s="5"/>
      <c r="AJ88" s="5"/>
      <c r="AK88" s="5"/>
      <c r="AL88" s="5"/>
      <c r="AM88" s="5"/>
      <c r="AN88" s="5"/>
      <c r="AO88" s="5"/>
      <c r="AP88" s="5"/>
    </row>
    <row r="89" spans="2:50" x14ac:dyDescent="0.2">
      <c r="C89" s="28">
        <v>1</v>
      </c>
      <c r="D89" s="28"/>
      <c r="E89" s="28"/>
      <c r="F89" s="8" t="s">
        <v>59</v>
      </c>
      <c r="G89" s="3"/>
      <c r="H89" s="30"/>
      <c r="I89" s="30"/>
      <c r="J89" s="3"/>
      <c r="K89" s="3"/>
      <c r="L89" s="3">
        <v>4</v>
      </c>
      <c r="M89" s="8" t="s">
        <v>60</v>
      </c>
      <c r="N89" s="3"/>
      <c r="O89" s="3"/>
      <c r="P89" s="3"/>
      <c r="Q89" s="3"/>
      <c r="R89" s="3"/>
      <c r="S89" s="3"/>
      <c r="T89" s="5"/>
      <c r="U89" s="5"/>
      <c r="V89" s="5"/>
      <c r="W89" s="5"/>
      <c r="X89" s="5"/>
      <c r="Y89" s="5"/>
      <c r="Z89" s="5"/>
      <c r="AA89" s="5"/>
      <c r="AB89" s="5"/>
      <c r="AC89" s="5"/>
      <c r="AD89" s="5"/>
      <c r="AE89" s="5"/>
      <c r="AF89" s="5"/>
      <c r="AG89" s="5"/>
      <c r="AH89" s="5"/>
      <c r="AI89" s="5"/>
      <c r="AJ89" s="5"/>
      <c r="AK89" s="5"/>
      <c r="AL89" s="5"/>
      <c r="AM89" s="5"/>
      <c r="AN89" s="5"/>
      <c r="AO89" s="5"/>
      <c r="AP89" s="5"/>
    </row>
    <row r="90" spans="2:50" x14ac:dyDescent="0.2">
      <c r="C90" s="28">
        <v>2</v>
      </c>
      <c r="D90" s="28"/>
      <c r="E90" s="28"/>
      <c r="F90" s="8" t="s">
        <v>61</v>
      </c>
      <c r="G90" s="3"/>
      <c r="H90" s="30"/>
      <c r="I90" s="30"/>
      <c r="J90" s="3"/>
      <c r="K90" s="3"/>
      <c r="L90" s="3">
        <v>5</v>
      </c>
      <c r="M90" s="8" t="s">
        <v>21</v>
      </c>
      <c r="N90" s="3"/>
      <c r="O90" s="3"/>
      <c r="P90" s="3"/>
      <c r="Q90" s="3"/>
      <c r="R90" s="3"/>
      <c r="S90" s="3"/>
      <c r="T90" s="5"/>
      <c r="U90" s="5"/>
      <c r="V90" s="5"/>
      <c r="W90" s="5"/>
      <c r="X90" s="5"/>
      <c r="Y90" s="5"/>
      <c r="Z90" s="5"/>
      <c r="AA90" s="5"/>
      <c r="AB90" s="5"/>
      <c r="AC90" s="5"/>
      <c r="AD90" s="5"/>
      <c r="AE90" s="5"/>
      <c r="AF90" s="5"/>
      <c r="AG90" s="5"/>
      <c r="AH90" s="5"/>
      <c r="AI90" s="5"/>
      <c r="AJ90" s="5"/>
      <c r="AK90" s="5"/>
      <c r="AL90" s="5"/>
      <c r="AM90" s="5"/>
      <c r="AN90" s="5"/>
      <c r="AO90" s="5"/>
      <c r="AP90" s="5"/>
    </row>
    <row r="91" spans="2:50" x14ac:dyDescent="0.2">
      <c r="C91" s="16">
        <v>3</v>
      </c>
      <c r="D91" s="16"/>
      <c r="E91" s="16"/>
      <c r="F91" s="8" t="s">
        <v>62</v>
      </c>
      <c r="G91" s="3"/>
      <c r="H91" s="30"/>
      <c r="I91" s="30"/>
      <c r="J91" s="3"/>
      <c r="K91" s="3"/>
      <c r="L91" s="3"/>
      <c r="M91" s="8"/>
      <c r="N91" s="3"/>
      <c r="O91" s="8"/>
      <c r="P91" s="3"/>
      <c r="Q91" s="3"/>
      <c r="R91" s="3"/>
      <c r="S91" s="3"/>
      <c r="T91" s="5"/>
      <c r="U91" s="5"/>
      <c r="V91" s="5"/>
      <c r="W91" s="5"/>
      <c r="X91" s="5"/>
      <c r="Y91" s="5"/>
      <c r="Z91" s="5"/>
      <c r="AA91" s="5"/>
      <c r="AB91" s="5"/>
      <c r="AC91" s="5"/>
      <c r="AD91" s="5"/>
      <c r="AE91" s="5"/>
      <c r="AF91" s="5"/>
      <c r="AG91" s="5"/>
      <c r="AH91" s="5"/>
      <c r="AI91" s="5"/>
      <c r="AJ91" s="5"/>
      <c r="AK91" s="5"/>
      <c r="AL91" s="5"/>
      <c r="AM91" s="5"/>
      <c r="AN91" s="5"/>
      <c r="AO91" s="5"/>
      <c r="AP91" s="5"/>
    </row>
    <row r="92" spans="2:50" x14ac:dyDescent="0.2">
      <c r="C92" s="16"/>
      <c r="D92" s="16"/>
      <c r="E92" s="16"/>
      <c r="F92" s="8"/>
      <c r="G92" s="3"/>
      <c r="H92" s="30"/>
      <c r="I92" s="30"/>
      <c r="J92" s="3"/>
      <c r="K92" s="3"/>
      <c r="L92" s="3"/>
      <c r="M92" s="8"/>
      <c r="N92" s="3"/>
      <c r="O92" s="8"/>
      <c r="P92" s="3"/>
      <c r="Q92" s="3"/>
      <c r="R92" s="3"/>
      <c r="S92" s="3"/>
      <c r="T92" s="5"/>
      <c r="U92" s="5"/>
      <c r="V92" s="5"/>
      <c r="W92" s="5"/>
      <c r="X92" s="5"/>
      <c r="Y92" s="5"/>
      <c r="Z92" s="5"/>
      <c r="AA92" s="5"/>
      <c r="AB92" s="5"/>
      <c r="AC92" s="5"/>
      <c r="AD92" s="5"/>
      <c r="AE92" s="5"/>
      <c r="AF92" s="5"/>
      <c r="AG92" s="5"/>
      <c r="AH92" s="5"/>
      <c r="AI92" s="5"/>
      <c r="AJ92" s="5"/>
      <c r="AK92" s="5"/>
      <c r="AL92" s="5"/>
      <c r="AM92" s="5"/>
      <c r="AN92" s="5"/>
      <c r="AO92" s="5"/>
      <c r="AP92" s="5"/>
    </row>
    <row r="93" spans="2:50" x14ac:dyDescent="0.2">
      <c r="C93" s="6" t="s">
        <v>63</v>
      </c>
      <c r="D93" s="6"/>
      <c r="E93" s="6"/>
      <c r="F93" s="8"/>
      <c r="G93" s="8" t="s">
        <v>58</v>
      </c>
      <c r="O93" s="8"/>
      <c r="P93" s="3"/>
      <c r="Q93" s="3"/>
      <c r="S93" s="16"/>
      <c r="T93" s="3"/>
      <c r="U93" s="8"/>
      <c r="V93" s="8"/>
      <c r="W93" s="8"/>
      <c r="X93" s="8"/>
      <c r="Y93" s="8"/>
      <c r="Z93" s="8"/>
      <c r="AA93" s="8"/>
      <c r="AB93" s="3"/>
      <c r="AC93" s="8"/>
      <c r="AD93" s="16"/>
      <c r="AE93" s="3"/>
      <c r="AF93" s="8"/>
      <c r="AG93" s="3"/>
      <c r="AH93" s="5"/>
      <c r="AI93" s="5"/>
      <c r="AJ93" s="5"/>
      <c r="AK93" s="5"/>
      <c r="AL93" s="8"/>
      <c r="AM93" s="5"/>
      <c r="AN93" s="5"/>
      <c r="AO93" s="5"/>
      <c r="AP93" s="5"/>
    </row>
    <row r="94" spans="2:50" x14ac:dyDescent="0.2">
      <c r="C94" s="28">
        <v>1</v>
      </c>
      <c r="D94" s="28"/>
      <c r="E94" s="28"/>
      <c r="F94" s="8" t="s">
        <v>64</v>
      </c>
      <c r="G94" s="8"/>
      <c r="L94" s="3">
        <v>4</v>
      </c>
      <c r="M94" s="8" t="s">
        <v>21</v>
      </c>
      <c r="O94" s="8"/>
      <c r="P94" s="3"/>
      <c r="Q94" s="3"/>
      <c r="S94" s="16"/>
      <c r="T94" s="3"/>
      <c r="U94" s="8"/>
      <c r="V94" s="8"/>
      <c r="W94" s="8"/>
      <c r="X94" s="8"/>
      <c r="Y94" s="8"/>
      <c r="Z94" s="8"/>
      <c r="AA94" s="8"/>
      <c r="AB94" s="3"/>
      <c r="AC94" s="8"/>
      <c r="AD94" s="16"/>
      <c r="AE94" s="3"/>
      <c r="AF94" s="8"/>
      <c r="AG94" s="3"/>
      <c r="AH94" s="5"/>
      <c r="AI94" s="5"/>
      <c r="AJ94" s="5"/>
      <c r="AK94" s="5"/>
      <c r="AL94" s="8"/>
      <c r="AM94" s="5"/>
      <c r="AN94" s="5"/>
      <c r="AO94" s="5"/>
      <c r="AP94" s="5"/>
    </row>
    <row r="95" spans="2:50" x14ac:dyDescent="0.2">
      <c r="C95" s="28">
        <v>2</v>
      </c>
      <c r="D95" s="28"/>
      <c r="E95" s="28"/>
      <c r="F95" s="8" t="s">
        <v>65</v>
      </c>
      <c r="G95" s="8"/>
      <c r="L95" s="3"/>
      <c r="M95" s="8"/>
      <c r="O95" s="8"/>
      <c r="P95" s="3"/>
      <c r="Q95" s="3"/>
      <c r="S95" s="16"/>
      <c r="T95" s="3"/>
      <c r="U95" s="8"/>
      <c r="V95" s="8"/>
      <c r="W95" s="8"/>
      <c r="X95" s="8"/>
      <c r="Y95" s="8"/>
      <c r="Z95" s="8"/>
      <c r="AA95" s="8"/>
      <c r="AB95" s="3"/>
      <c r="AC95" s="8"/>
      <c r="AD95" s="16"/>
      <c r="AE95" s="3"/>
      <c r="AF95" s="8"/>
      <c r="AG95" s="3"/>
      <c r="AH95" s="5"/>
      <c r="AI95" s="5"/>
      <c r="AJ95" s="5"/>
      <c r="AK95" s="5"/>
      <c r="AL95" s="8"/>
      <c r="AM95" s="5"/>
      <c r="AN95" s="5"/>
      <c r="AO95" s="5"/>
      <c r="AP95" s="5"/>
    </row>
    <row r="96" spans="2:50" x14ac:dyDescent="0.2">
      <c r="C96" s="16">
        <v>3</v>
      </c>
      <c r="D96" s="16"/>
      <c r="E96" s="16"/>
      <c r="F96" s="8" t="s">
        <v>66</v>
      </c>
      <c r="G96" s="8"/>
      <c r="L96" s="3"/>
      <c r="M96" s="8"/>
      <c r="O96" s="8"/>
      <c r="P96" s="3"/>
      <c r="Q96" s="3"/>
      <c r="S96" s="16"/>
      <c r="T96" s="3"/>
      <c r="U96" s="8"/>
      <c r="V96" s="8"/>
      <c r="W96" s="8"/>
      <c r="X96" s="8"/>
      <c r="Y96" s="8"/>
      <c r="Z96" s="8"/>
      <c r="AA96" s="8"/>
      <c r="AB96" s="3"/>
      <c r="AC96" s="8"/>
      <c r="AD96" s="16"/>
      <c r="AE96" s="3"/>
      <c r="AF96" s="8"/>
      <c r="AG96" s="3"/>
      <c r="AH96" s="5"/>
      <c r="AI96" s="5"/>
      <c r="AJ96" s="5"/>
      <c r="AK96" s="5"/>
      <c r="AL96" s="8"/>
      <c r="AM96" s="5"/>
      <c r="AN96" s="5"/>
      <c r="AO96" s="5"/>
      <c r="AP96" s="5"/>
    </row>
    <row r="97" spans="2:45" x14ac:dyDescent="0.2">
      <c r="C97" s="16"/>
      <c r="D97" s="16"/>
      <c r="E97" s="16"/>
      <c r="F97" s="8"/>
      <c r="G97" s="8"/>
      <c r="L97" s="3"/>
      <c r="M97" s="8"/>
      <c r="O97" s="8"/>
      <c r="P97" s="3"/>
      <c r="Q97" s="3"/>
      <c r="S97" s="16"/>
      <c r="T97" s="3"/>
      <c r="U97" s="8"/>
      <c r="V97" s="8"/>
      <c r="W97" s="8"/>
      <c r="X97" s="8"/>
      <c r="Y97" s="8"/>
      <c r="Z97" s="8"/>
      <c r="AA97" s="8"/>
      <c r="AB97" s="3"/>
      <c r="AC97" s="8"/>
      <c r="AD97" s="16"/>
      <c r="AE97" s="3"/>
      <c r="AF97" s="8"/>
      <c r="AG97" s="3"/>
      <c r="AH97" s="5"/>
      <c r="AI97" s="5"/>
      <c r="AJ97" s="5"/>
      <c r="AK97" s="5"/>
      <c r="AL97" s="8"/>
      <c r="AM97" s="5"/>
      <c r="AN97" s="5"/>
      <c r="AO97" s="5"/>
      <c r="AP97" s="5"/>
    </row>
    <row r="98" spans="2:45" x14ac:dyDescent="0.2">
      <c r="C98" s="6" t="s">
        <v>67</v>
      </c>
      <c r="D98" s="6"/>
      <c r="E98" s="6"/>
      <c r="F98" s="8"/>
      <c r="G98" s="8" t="s">
        <v>58</v>
      </c>
      <c r="O98" s="8"/>
      <c r="P98" s="3"/>
      <c r="Q98" s="3"/>
      <c r="S98" s="16"/>
      <c r="T98" s="3"/>
      <c r="U98" s="8"/>
      <c r="V98" s="8"/>
      <c r="W98" s="8"/>
      <c r="X98" s="8"/>
      <c r="Y98" s="8"/>
      <c r="Z98" s="8"/>
      <c r="AA98" s="8"/>
      <c r="AB98" s="3"/>
      <c r="AC98" s="8"/>
      <c r="AD98" s="5"/>
      <c r="AF98" s="8"/>
      <c r="AG98" s="5"/>
      <c r="AH98" s="5"/>
      <c r="AI98" s="5"/>
      <c r="AJ98" s="5"/>
      <c r="AK98" s="5"/>
      <c r="AL98" s="8"/>
      <c r="AM98" s="5"/>
      <c r="AN98" s="5"/>
      <c r="AO98" s="5"/>
      <c r="AP98" s="5"/>
    </row>
    <row r="99" spans="2:45" x14ac:dyDescent="0.2">
      <c r="C99" s="28">
        <v>1</v>
      </c>
      <c r="D99" s="28"/>
      <c r="E99" s="28"/>
      <c r="F99" s="8" t="s">
        <v>68</v>
      </c>
      <c r="G99" s="3"/>
      <c r="H99" s="30"/>
      <c r="I99" s="30"/>
      <c r="J99" s="3"/>
      <c r="K99" s="3"/>
      <c r="L99" s="3">
        <v>4</v>
      </c>
      <c r="M99" s="8" t="s">
        <v>69</v>
      </c>
      <c r="N99" s="3"/>
      <c r="O99" s="3"/>
      <c r="P99" s="3"/>
      <c r="Q99" s="3"/>
      <c r="S99" s="3">
        <v>7</v>
      </c>
      <c r="T99" s="8" t="s">
        <v>70</v>
      </c>
      <c r="U99" s="5"/>
      <c r="V99" s="5"/>
      <c r="W99" s="5"/>
      <c r="X99" s="5"/>
      <c r="Y99" s="5"/>
      <c r="Z99" s="5"/>
      <c r="AA99" s="5"/>
      <c r="AB99" s="5"/>
      <c r="AC99" s="5"/>
      <c r="AE99" s="3">
        <v>10</v>
      </c>
      <c r="AF99" s="8" t="s">
        <v>21</v>
      </c>
      <c r="AG99" s="5"/>
      <c r="AH99" s="5"/>
      <c r="AI99" s="5"/>
      <c r="AJ99" s="5"/>
      <c r="AK99" s="5"/>
      <c r="AL99" s="5"/>
      <c r="AM99" s="5"/>
      <c r="AN99" s="5"/>
      <c r="AO99" s="5"/>
      <c r="AP99" s="5"/>
    </row>
    <row r="100" spans="2:45" x14ac:dyDescent="0.2">
      <c r="C100" s="28">
        <v>2</v>
      </c>
      <c r="D100" s="28"/>
      <c r="E100" s="28"/>
      <c r="F100" s="8" t="s">
        <v>71</v>
      </c>
      <c r="G100" s="3"/>
      <c r="H100" s="30"/>
      <c r="I100" s="30"/>
      <c r="J100" s="3"/>
      <c r="K100" s="3"/>
      <c r="L100" s="3">
        <v>5</v>
      </c>
      <c r="M100" s="8" t="s">
        <v>72</v>
      </c>
      <c r="N100" s="3"/>
      <c r="O100" s="3"/>
      <c r="P100" s="3"/>
      <c r="Q100" s="3"/>
      <c r="S100" s="3">
        <v>8</v>
      </c>
      <c r="T100" s="8" t="s">
        <v>73</v>
      </c>
      <c r="U100" s="5"/>
      <c r="V100" s="5"/>
      <c r="W100" s="5"/>
      <c r="X100" s="5"/>
      <c r="Y100" s="5"/>
      <c r="Z100" s="5"/>
      <c r="AA100" s="5"/>
      <c r="AB100" s="5"/>
      <c r="AC100" s="5"/>
      <c r="AE100" s="3"/>
      <c r="AF100" s="8"/>
      <c r="AG100" s="5"/>
      <c r="AH100" s="5"/>
      <c r="AI100" s="5"/>
      <c r="AJ100" s="5"/>
      <c r="AK100" s="5"/>
      <c r="AL100" s="5"/>
      <c r="AM100" s="5"/>
      <c r="AN100" s="5"/>
      <c r="AO100" s="5"/>
      <c r="AP100" s="5"/>
    </row>
    <row r="101" spans="2:45" ht="12.75" customHeight="1" x14ac:dyDescent="0.2">
      <c r="C101" s="16">
        <v>3</v>
      </c>
      <c r="D101" s="16"/>
      <c r="E101" s="16"/>
      <c r="F101" s="8" t="s">
        <v>74</v>
      </c>
      <c r="G101" s="3"/>
      <c r="H101" s="30"/>
      <c r="I101" s="30"/>
      <c r="J101" s="3"/>
      <c r="K101" s="3"/>
      <c r="L101" s="3">
        <v>6</v>
      </c>
      <c r="M101" s="8" t="s">
        <v>75</v>
      </c>
      <c r="N101" s="3"/>
      <c r="O101" s="8"/>
      <c r="P101" s="3"/>
      <c r="Q101" s="3"/>
      <c r="S101" s="3">
        <v>9</v>
      </c>
      <c r="T101" s="8" t="s">
        <v>76</v>
      </c>
      <c r="U101" s="5"/>
      <c r="V101" s="5"/>
      <c r="W101" s="5"/>
      <c r="X101" s="5"/>
      <c r="Y101" s="5"/>
      <c r="Z101" s="5"/>
      <c r="AA101" s="5"/>
      <c r="AB101" s="5"/>
      <c r="AC101" s="5"/>
      <c r="AE101" s="5"/>
      <c r="AF101" s="5"/>
      <c r="AG101" s="5"/>
      <c r="AH101" s="5"/>
      <c r="AI101" s="5"/>
      <c r="AJ101" s="5"/>
      <c r="AK101" s="5"/>
      <c r="AL101" s="5"/>
      <c r="AM101" s="5"/>
      <c r="AN101" s="5"/>
      <c r="AO101" s="5"/>
      <c r="AP101" s="5"/>
    </row>
    <row r="102" spans="2:45" ht="9.75" customHeight="1" x14ac:dyDescent="0.2">
      <c r="C102" s="16"/>
      <c r="D102" s="16"/>
      <c r="E102" s="16"/>
      <c r="F102" s="8"/>
      <c r="G102" s="3"/>
      <c r="H102" s="30"/>
      <c r="I102" s="30"/>
      <c r="J102" s="3"/>
      <c r="K102" s="3"/>
      <c r="L102" s="3"/>
      <c r="M102" s="8"/>
      <c r="N102" s="3"/>
      <c r="O102" s="8"/>
      <c r="P102" s="3"/>
      <c r="Q102" s="3"/>
      <c r="R102" s="3"/>
      <c r="S102" s="3"/>
      <c r="T102" s="5"/>
      <c r="U102" s="5"/>
      <c r="V102" s="5"/>
      <c r="W102" s="5"/>
      <c r="X102" s="5"/>
      <c r="Y102" s="5"/>
      <c r="Z102" s="5"/>
      <c r="AA102" s="5"/>
      <c r="AB102" s="5"/>
      <c r="AC102" s="5"/>
      <c r="AD102" s="5"/>
      <c r="AE102" s="5"/>
      <c r="AF102" s="5"/>
      <c r="AG102" s="5"/>
      <c r="AH102" s="5"/>
      <c r="AI102" s="5"/>
      <c r="AJ102" s="5"/>
      <c r="AK102" s="5"/>
      <c r="AL102" s="5"/>
      <c r="AM102" s="5"/>
      <c r="AN102" s="5"/>
      <c r="AO102" s="5"/>
      <c r="AP102" s="5"/>
    </row>
    <row r="105" spans="2:45" x14ac:dyDescent="0.2">
      <c r="B105" s="7" t="s">
        <v>77</v>
      </c>
      <c r="C105" s="5"/>
      <c r="D105" s="5"/>
      <c r="E105" s="5"/>
      <c r="F105" s="5"/>
      <c r="G105" s="5"/>
      <c r="H105" s="31"/>
      <c r="I105" s="31"/>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2:45" x14ac:dyDescent="0.2">
      <c r="B106" s="2" t="s">
        <v>78</v>
      </c>
      <c r="S106" s="10"/>
      <c r="T106" s="2"/>
      <c r="U106" s="2"/>
      <c r="V106" s="2"/>
      <c r="W106" s="2"/>
      <c r="X106" s="2"/>
      <c r="Y106" s="2"/>
      <c r="Z106" s="2"/>
      <c r="AD106" s="10"/>
    </row>
    <row r="107" spans="2:45" ht="13.5" thickBot="1" x14ac:dyDescent="0.25">
      <c r="C107" s="10"/>
      <c r="D107" s="10"/>
      <c r="E107" s="10"/>
      <c r="T107" s="10"/>
      <c r="U107" s="10"/>
      <c r="V107" s="10"/>
      <c r="W107" s="10"/>
      <c r="X107" s="10"/>
      <c r="Y107" s="10"/>
      <c r="Z107" s="10"/>
      <c r="AB107" s="10" t="s">
        <v>79</v>
      </c>
      <c r="AD107" s="10"/>
      <c r="AL107" s="5"/>
      <c r="AM107" s="5"/>
      <c r="AN107" s="5"/>
      <c r="AO107" s="5"/>
      <c r="AP107" s="5"/>
      <c r="AQ107" s="5"/>
    </row>
    <row r="108" spans="2:45" ht="13.5" thickBot="1" x14ac:dyDescent="0.25">
      <c r="B108" s="180"/>
      <c r="C108" s="180"/>
      <c r="D108" s="180"/>
      <c r="E108" s="180"/>
      <c r="F108" s="180"/>
      <c r="G108" s="180"/>
      <c r="H108" s="180"/>
      <c r="I108" s="180"/>
      <c r="J108" s="180"/>
      <c r="K108" s="180"/>
      <c r="L108" s="180"/>
      <c r="M108" s="180"/>
      <c r="N108" s="180"/>
      <c r="O108" s="180"/>
      <c r="P108" s="180"/>
      <c r="Q108" s="180"/>
      <c r="R108" s="180"/>
      <c r="AB108" s="10" t="s">
        <v>25</v>
      </c>
      <c r="AC108" s="17"/>
      <c r="AE108" s="10" t="s">
        <v>80</v>
      </c>
      <c r="AF108" s="11"/>
      <c r="AL108" s="5"/>
      <c r="AM108" s="5"/>
      <c r="AN108" s="5"/>
      <c r="AO108" s="5"/>
      <c r="AP108" s="5"/>
      <c r="AQ108" s="5"/>
    </row>
    <row r="109" spans="2:45" x14ac:dyDescent="0.2">
      <c r="AM109" s="1" t="s">
        <v>81</v>
      </c>
      <c r="AQ109" s="1"/>
      <c r="AR109" s="13"/>
      <c r="AS109" s="13"/>
    </row>
    <row r="110" spans="2:45" x14ac:dyDescent="0.2">
      <c r="B110" s="12" t="s">
        <v>82</v>
      </c>
      <c r="C110" s="5"/>
      <c r="D110" s="5"/>
      <c r="E110" s="5"/>
      <c r="F110" s="5"/>
      <c r="G110" s="5"/>
      <c r="H110" s="181"/>
      <c r="I110" s="181"/>
      <c r="J110" s="181"/>
      <c r="K110" s="181"/>
      <c r="L110" s="181"/>
      <c r="M110" s="181"/>
      <c r="N110" s="181"/>
      <c r="O110" s="181"/>
      <c r="P110" s="181"/>
      <c r="Q110" s="181"/>
      <c r="R110" s="181"/>
      <c r="S110" s="181"/>
      <c r="AM110" t="s">
        <v>83</v>
      </c>
      <c r="AO110" t="s">
        <v>84</v>
      </c>
      <c r="AQ110" t="s">
        <v>85</v>
      </c>
    </row>
    <row r="111" spans="2:45" x14ac:dyDescent="0.2">
      <c r="B111" s="8"/>
      <c r="C111" s="5"/>
      <c r="D111" s="5"/>
      <c r="E111" s="5"/>
      <c r="F111" s="5"/>
      <c r="G111" s="5"/>
      <c r="H111" s="35"/>
      <c r="I111" s="35"/>
      <c r="J111" s="9"/>
      <c r="K111" s="9"/>
      <c r="L111" s="9"/>
      <c r="M111" s="9"/>
      <c r="N111" s="9"/>
      <c r="O111" s="9"/>
      <c r="P111" s="9"/>
      <c r="Q111" s="9"/>
      <c r="R111" s="9"/>
      <c r="S111" s="9"/>
      <c r="T111" s="10"/>
      <c r="U111" s="10"/>
      <c r="V111" s="10"/>
      <c r="W111" s="10"/>
      <c r="X111" s="10"/>
      <c r="Y111" s="10"/>
      <c r="Z111" s="10"/>
      <c r="AM111" s="22"/>
      <c r="AO111" s="22"/>
      <c r="AQ111" s="22"/>
      <c r="AR111" s="42"/>
      <c r="AS111" s="42"/>
    </row>
  </sheetData>
  <autoFilter ref="A45:AY86" xr:uid="{00000000-0001-0000-0100-000000000000}">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483">
    <mergeCell ref="U48:Z48"/>
    <mergeCell ref="AA48:AQ48"/>
    <mergeCell ref="J49:L49"/>
    <mergeCell ref="M49:O49"/>
    <mergeCell ref="B38:I38"/>
    <mergeCell ref="M38:O38"/>
    <mergeCell ref="J38:L38"/>
    <mergeCell ref="B108:R108"/>
    <mergeCell ref="H110:S110"/>
    <mergeCell ref="P45:R45"/>
    <mergeCell ref="S45:T45"/>
    <mergeCell ref="U45:Z45"/>
    <mergeCell ref="AA45:AQ45"/>
    <mergeCell ref="B46:C46"/>
    <mergeCell ref="D46:E46"/>
    <mergeCell ref="F46:G46"/>
    <mergeCell ref="H46:I46"/>
    <mergeCell ref="J46:L46"/>
    <mergeCell ref="M46:O46"/>
    <mergeCell ref="P46:R46"/>
    <mergeCell ref="S46:T46"/>
    <mergeCell ref="U46:Z46"/>
    <mergeCell ref="AA46:AQ46"/>
    <mergeCell ref="B48:C48"/>
    <mergeCell ref="D48:E48"/>
    <mergeCell ref="F48:G48"/>
    <mergeCell ref="H48:I48"/>
    <mergeCell ref="J48:L48"/>
    <mergeCell ref="M48:O48"/>
    <mergeCell ref="P48:R48"/>
    <mergeCell ref="S48:T48"/>
    <mergeCell ref="B41:I41"/>
    <mergeCell ref="J41:L41"/>
    <mergeCell ref="M41:O41"/>
    <mergeCell ref="B45:C45"/>
    <mergeCell ref="D45:E45"/>
    <mergeCell ref="F45:G45"/>
    <mergeCell ref="H45:I45"/>
    <mergeCell ref="J45:L45"/>
    <mergeCell ref="M45:O45"/>
    <mergeCell ref="B37:I37"/>
    <mergeCell ref="J37:L37"/>
    <mergeCell ref="M37:O37"/>
    <mergeCell ref="B40:I40"/>
    <mergeCell ref="J40:L40"/>
    <mergeCell ref="M40:O40"/>
    <mergeCell ref="B35:I35"/>
    <mergeCell ref="J35:L35"/>
    <mergeCell ref="M35:O35"/>
    <mergeCell ref="B36:I36"/>
    <mergeCell ref="J36:L36"/>
    <mergeCell ref="M36:O36"/>
    <mergeCell ref="B39:I39"/>
    <mergeCell ref="J39:L39"/>
    <mergeCell ref="M39:O39"/>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18:I18"/>
    <mergeCell ref="J18:AQ18"/>
    <mergeCell ref="B23:G23"/>
    <mergeCell ref="H23:AQ23"/>
    <mergeCell ref="I13:J13"/>
    <mergeCell ref="K13:L13"/>
    <mergeCell ref="M13:AG13"/>
    <mergeCell ref="AH13:AQ13"/>
    <mergeCell ref="B16:I16"/>
    <mergeCell ref="J16:AQ16"/>
    <mergeCell ref="I9:J9"/>
    <mergeCell ref="K9:L9"/>
    <mergeCell ref="M9:AG9"/>
    <mergeCell ref="AH9:AQ9"/>
    <mergeCell ref="I10:J10"/>
    <mergeCell ref="K10:L10"/>
    <mergeCell ref="M10:AG10"/>
    <mergeCell ref="AH10:AQ10"/>
    <mergeCell ref="B17:I17"/>
    <mergeCell ref="J17:AQ17"/>
    <mergeCell ref="J3:AQ4"/>
    <mergeCell ref="I7:AQ7"/>
    <mergeCell ref="I8:J8"/>
    <mergeCell ref="K8:L8"/>
    <mergeCell ref="M8:AG8"/>
    <mergeCell ref="AH8:AQ8"/>
    <mergeCell ref="B47:C47"/>
    <mergeCell ref="D47:E47"/>
    <mergeCell ref="F47:G47"/>
    <mergeCell ref="H47:I47"/>
    <mergeCell ref="J47:L47"/>
    <mergeCell ref="M47:O47"/>
    <mergeCell ref="P47:R47"/>
    <mergeCell ref="S47:T47"/>
    <mergeCell ref="U47:Z47"/>
    <mergeCell ref="AA47:AQ47"/>
    <mergeCell ref="I11:J11"/>
    <mergeCell ref="K11:L11"/>
    <mergeCell ref="M11:AG11"/>
    <mergeCell ref="AH11:AQ11"/>
    <mergeCell ref="I12:J12"/>
    <mergeCell ref="K12:L12"/>
    <mergeCell ref="M12:AG12"/>
    <mergeCell ref="AH12:AQ12"/>
    <mergeCell ref="AA50:AQ50"/>
    <mergeCell ref="P49:R49"/>
    <mergeCell ref="S49:T49"/>
    <mergeCell ref="U49:Z49"/>
    <mergeCell ref="AA49:AQ49"/>
    <mergeCell ref="B49:C49"/>
    <mergeCell ref="D49:E49"/>
    <mergeCell ref="F49:G49"/>
    <mergeCell ref="H49:I49"/>
    <mergeCell ref="B50:C50"/>
    <mergeCell ref="D50:E50"/>
    <mergeCell ref="F50:G50"/>
    <mergeCell ref="H50:I50"/>
    <mergeCell ref="J50:L50"/>
    <mergeCell ref="M50:O50"/>
    <mergeCell ref="P50:R50"/>
    <mergeCell ref="S50:T50"/>
    <mergeCell ref="U50:Z50"/>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53:AQ53"/>
    <mergeCell ref="B54:C54"/>
    <mergeCell ref="D54:E54"/>
    <mergeCell ref="F54:G54"/>
    <mergeCell ref="H54:I54"/>
    <mergeCell ref="J54:L54"/>
    <mergeCell ref="M54:O54"/>
    <mergeCell ref="P54:R54"/>
    <mergeCell ref="S54:T54"/>
    <mergeCell ref="AA54:AQ54"/>
    <mergeCell ref="B53:C53"/>
    <mergeCell ref="D53:E53"/>
    <mergeCell ref="F53:G53"/>
    <mergeCell ref="H53:I53"/>
    <mergeCell ref="J53:L53"/>
    <mergeCell ref="M53:O53"/>
    <mergeCell ref="P53:R53"/>
    <mergeCell ref="S53:T53"/>
    <mergeCell ref="U53:Z53"/>
    <mergeCell ref="U54:Z54"/>
    <mergeCell ref="AA55:AQ55"/>
    <mergeCell ref="B56:C56"/>
    <mergeCell ref="D56:E56"/>
    <mergeCell ref="F56:G56"/>
    <mergeCell ref="H56:I56"/>
    <mergeCell ref="J56:L56"/>
    <mergeCell ref="M56:O56"/>
    <mergeCell ref="P56:R56"/>
    <mergeCell ref="S56:T56"/>
    <mergeCell ref="AA56:AQ56"/>
    <mergeCell ref="B55:C55"/>
    <mergeCell ref="D55:E55"/>
    <mergeCell ref="F55:G55"/>
    <mergeCell ref="H55:I55"/>
    <mergeCell ref="J55:L55"/>
    <mergeCell ref="M55:O55"/>
    <mergeCell ref="P55:R55"/>
    <mergeCell ref="S55:T55"/>
    <mergeCell ref="U55:Z55"/>
    <mergeCell ref="U56:Z56"/>
    <mergeCell ref="AA57:AQ57"/>
    <mergeCell ref="B57:C57"/>
    <mergeCell ref="D57:E57"/>
    <mergeCell ref="F57:G57"/>
    <mergeCell ref="H57:I57"/>
    <mergeCell ref="J57:L57"/>
    <mergeCell ref="M57:O57"/>
    <mergeCell ref="P57:R57"/>
    <mergeCell ref="S57:T57"/>
    <mergeCell ref="U57:Z57"/>
    <mergeCell ref="B58:C58"/>
    <mergeCell ref="D58:E58"/>
    <mergeCell ref="F58:G58"/>
    <mergeCell ref="H58:I58"/>
    <mergeCell ref="J58:L58"/>
    <mergeCell ref="M58:O58"/>
    <mergeCell ref="P58:R58"/>
    <mergeCell ref="S58:T58"/>
    <mergeCell ref="AA58:AQ58"/>
    <mergeCell ref="U58:Z58"/>
    <mergeCell ref="AA59:AQ59"/>
    <mergeCell ref="B60:C60"/>
    <mergeCell ref="D60:E60"/>
    <mergeCell ref="F60:G60"/>
    <mergeCell ref="H60:I60"/>
    <mergeCell ref="J60:L60"/>
    <mergeCell ref="M60:O60"/>
    <mergeCell ref="P60:R60"/>
    <mergeCell ref="S60:T60"/>
    <mergeCell ref="AA60:AQ60"/>
    <mergeCell ref="B59:C59"/>
    <mergeCell ref="D59:E59"/>
    <mergeCell ref="F59:G59"/>
    <mergeCell ref="H59:I59"/>
    <mergeCell ref="J59:L59"/>
    <mergeCell ref="M59:O59"/>
    <mergeCell ref="P59:R59"/>
    <mergeCell ref="S59:T59"/>
    <mergeCell ref="U59:Z59"/>
    <mergeCell ref="U60:Z60"/>
    <mergeCell ref="AA61:AQ61"/>
    <mergeCell ref="B62:C62"/>
    <mergeCell ref="D62:E62"/>
    <mergeCell ref="F62:G62"/>
    <mergeCell ref="H62:I62"/>
    <mergeCell ref="J62:L62"/>
    <mergeCell ref="M62:O62"/>
    <mergeCell ref="P62:R62"/>
    <mergeCell ref="S62:T62"/>
    <mergeCell ref="AA62:AQ62"/>
    <mergeCell ref="B61:C61"/>
    <mergeCell ref="D61:E61"/>
    <mergeCell ref="F61:G61"/>
    <mergeCell ref="H61:I61"/>
    <mergeCell ref="J61:L61"/>
    <mergeCell ref="M61:O61"/>
    <mergeCell ref="P61:R61"/>
    <mergeCell ref="S61:T61"/>
    <mergeCell ref="U61:Z61"/>
    <mergeCell ref="U62:Z62"/>
    <mergeCell ref="AA63:AQ63"/>
    <mergeCell ref="B64:C64"/>
    <mergeCell ref="D64:E64"/>
    <mergeCell ref="F64:G64"/>
    <mergeCell ref="H64:I64"/>
    <mergeCell ref="J64:L64"/>
    <mergeCell ref="M64:O64"/>
    <mergeCell ref="P64:R64"/>
    <mergeCell ref="S64:T64"/>
    <mergeCell ref="AA64:AQ64"/>
    <mergeCell ref="B63:C63"/>
    <mergeCell ref="D63:E63"/>
    <mergeCell ref="F63:G63"/>
    <mergeCell ref="H63:I63"/>
    <mergeCell ref="J63:L63"/>
    <mergeCell ref="M63:O63"/>
    <mergeCell ref="P63:R63"/>
    <mergeCell ref="S63:T63"/>
    <mergeCell ref="U64:Z64"/>
    <mergeCell ref="U63:Z63"/>
    <mergeCell ref="AA65:AQ65"/>
    <mergeCell ref="B65:C65"/>
    <mergeCell ref="D65:E65"/>
    <mergeCell ref="F65:G65"/>
    <mergeCell ref="H65:I65"/>
    <mergeCell ref="J65:L65"/>
    <mergeCell ref="M65:O65"/>
    <mergeCell ref="P65:R65"/>
    <mergeCell ref="S65:T65"/>
    <mergeCell ref="U65:Z65"/>
    <mergeCell ref="B66:C66"/>
    <mergeCell ref="D66:E66"/>
    <mergeCell ref="F66:G66"/>
    <mergeCell ref="H66:I66"/>
    <mergeCell ref="J66:L66"/>
    <mergeCell ref="M66:O66"/>
    <mergeCell ref="P66:R66"/>
    <mergeCell ref="S66:T66"/>
    <mergeCell ref="AA66:AQ66"/>
    <mergeCell ref="U66:Z66"/>
    <mergeCell ref="AA67:AQ67"/>
    <mergeCell ref="B68:C68"/>
    <mergeCell ref="D68:E68"/>
    <mergeCell ref="F68:G68"/>
    <mergeCell ref="H68:I68"/>
    <mergeCell ref="J68:L68"/>
    <mergeCell ref="M68:O68"/>
    <mergeCell ref="P68:R68"/>
    <mergeCell ref="S68:T68"/>
    <mergeCell ref="AA68:AQ68"/>
    <mergeCell ref="B67:C67"/>
    <mergeCell ref="D67:E67"/>
    <mergeCell ref="F67:G67"/>
    <mergeCell ref="H67:I67"/>
    <mergeCell ref="J67:L67"/>
    <mergeCell ref="M67:O67"/>
    <mergeCell ref="P67:R67"/>
    <mergeCell ref="S67:T67"/>
    <mergeCell ref="U68:Z68"/>
    <mergeCell ref="U67:Z67"/>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74:AQ74"/>
    <mergeCell ref="AA73:AQ73"/>
    <mergeCell ref="B73:C73"/>
    <mergeCell ref="D73:E73"/>
    <mergeCell ref="F73:G73"/>
    <mergeCell ref="H73:I73"/>
    <mergeCell ref="J73:L73"/>
    <mergeCell ref="M73:O73"/>
    <mergeCell ref="P73:R73"/>
    <mergeCell ref="S73:T73"/>
    <mergeCell ref="U73:Z73"/>
    <mergeCell ref="B74:C74"/>
    <mergeCell ref="D74:E74"/>
    <mergeCell ref="F74:G74"/>
    <mergeCell ref="H74:I74"/>
    <mergeCell ref="J74:L74"/>
    <mergeCell ref="M74:O74"/>
    <mergeCell ref="P74:R74"/>
    <mergeCell ref="S74:T74"/>
    <mergeCell ref="U74:Z74"/>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7:AQ77"/>
    <mergeCell ref="AA85:AQ85"/>
    <mergeCell ref="B85:C85"/>
    <mergeCell ref="D85:E85"/>
    <mergeCell ref="F85:G85"/>
    <mergeCell ref="H85:I85"/>
    <mergeCell ref="J85:L85"/>
    <mergeCell ref="M85:O85"/>
    <mergeCell ref="P85:R85"/>
    <mergeCell ref="S85:T85"/>
    <mergeCell ref="U85:Z85"/>
    <mergeCell ref="B77:C77"/>
    <mergeCell ref="D77:E77"/>
    <mergeCell ref="F77:G77"/>
    <mergeCell ref="H77:I77"/>
    <mergeCell ref="J77:L77"/>
    <mergeCell ref="M77:O77"/>
    <mergeCell ref="P77:R77"/>
    <mergeCell ref="S77:T77"/>
    <mergeCell ref="U77:Z77"/>
    <mergeCell ref="S80:T80"/>
    <mergeCell ref="U80:Z80"/>
    <mergeCell ref="P79:R79"/>
    <mergeCell ref="S79:T79"/>
    <mergeCell ref="U79:Z79"/>
    <mergeCell ref="AA79:AQ79"/>
    <mergeCell ref="B78:C78"/>
    <mergeCell ref="D78:E78"/>
    <mergeCell ref="F78:G78"/>
    <mergeCell ref="H78:I78"/>
    <mergeCell ref="J78:L78"/>
    <mergeCell ref="M78:O78"/>
    <mergeCell ref="P78:R78"/>
    <mergeCell ref="S78:T78"/>
    <mergeCell ref="U78:Z78"/>
    <mergeCell ref="AA78:AQ78"/>
    <mergeCell ref="AA80:AQ80"/>
    <mergeCell ref="B79:C79"/>
    <mergeCell ref="D79:E79"/>
    <mergeCell ref="F79:G79"/>
    <mergeCell ref="H79:I79"/>
    <mergeCell ref="J79:L79"/>
    <mergeCell ref="M79:O79"/>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AA84:AQ84"/>
    <mergeCell ref="U86:Z86"/>
    <mergeCell ref="AA86:AQ86"/>
    <mergeCell ref="B84:C84"/>
    <mergeCell ref="D84:E84"/>
    <mergeCell ref="F84:G84"/>
    <mergeCell ref="H84:I84"/>
    <mergeCell ref="J84:L84"/>
    <mergeCell ref="M84:O84"/>
    <mergeCell ref="P84:R84"/>
    <mergeCell ref="S84:T84"/>
    <mergeCell ref="U84:Z84"/>
  </mergeCells>
  <phoneticPr fontId="9" type="noConversion"/>
  <dataValidations count="8">
    <dataValidation type="list" allowBlank="1" showInputMessage="1" showErrorMessage="1" sqref="S86:T86" xr:uid="{00000000-0002-0000-0100-000000000000}">
      <formula1>Metodos_Pruebas</formula1>
    </dataValidation>
    <dataValidation type="list" allowBlank="1" showInputMessage="1" showErrorMessage="1" sqref="F86:G86" xr:uid="{00000000-0002-0000-0100-000001000000}">
      <formula1>Requerimientos</formula1>
    </dataValidation>
    <dataValidation type="list" allowBlank="1" showInputMessage="1" showErrorMessage="1" sqref="AX86" xr:uid="{00000000-0002-0000-0100-000002000000}">
      <formula1>Estado_CP</formula1>
    </dataValidation>
    <dataValidation type="list" allowBlank="1" showInputMessage="1" showErrorMessage="1" sqref="P86:R86" xr:uid="{00000000-0002-0000-0100-000003000000}">
      <formula1>Caracteristica_Evaluar</formula1>
    </dataValidation>
    <dataValidation type="list" allowBlank="1" showInputMessage="1" showErrorMessage="1" sqref="H86:I86" xr:uid="{00000000-0002-0000-0100-000004000000}">
      <formula1>Componentes</formula1>
    </dataValidation>
    <dataValidation type="list" allowBlank="1" showInputMessage="1" showErrorMessage="1" sqref="M86:O86" xr:uid="{00000000-0002-0000-0100-000005000000}">
      <formula1>Tecnicas_Pruebas</formula1>
    </dataValidation>
    <dataValidation type="list" allowBlank="1" showInputMessage="1" showErrorMessage="1" sqref="AS46:AS86" xr:uid="{00000000-0002-0000-0100-000006000000}">
      <formula1>"Crítico,Mayor,Menor"</formula1>
    </dataValidation>
    <dataValidation type="list" allowBlank="1" showInputMessage="1" showErrorMessage="1" sqref="M46:T85 D46:E85 AR46:AR86" xr:uid="{00000000-0002-0000-0100-000007000000}">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8524F65-432A-4AB9-97C4-9F58524C0B23}">
          <x14:formula1>
            <xm:f>ejemplo!$A$62:$A$66</xm:f>
          </x14:formula1>
          <xm:sqref>AX45:AX76 AX82:AX85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A704C-08E7-4861-A697-9AFF005DEB6C}">
  <dimension ref="A1:A125"/>
  <sheetViews>
    <sheetView tabSelected="1" topLeftCell="A70" workbookViewId="0">
      <selection activeCell="A89" sqref="A89"/>
    </sheetView>
  </sheetViews>
  <sheetFormatPr baseColWidth="10" defaultRowHeight="12.75" x14ac:dyDescent="0.2"/>
  <cols>
    <col min="1" max="1" width="196.7109375" bestFit="1" customWidth="1"/>
  </cols>
  <sheetData>
    <row r="1" spans="1:1" x14ac:dyDescent="0.2">
      <c r="A1" s="256" t="s">
        <v>287</v>
      </c>
    </row>
    <row r="2" spans="1:1" x14ac:dyDescent="0.2">
      <c r="A2" s="256" t="s">
        <v>288</v>
      </c>
    </row>
    <row r="3" spans="1:1" x14ac:dyDescent="0.2">
      <c r="A3" s="256" t="s">
        <v>289</v>
      </c>
    </row>
    <row r="4" spans="1:1" x14ac:dyDescent="0.2">
      <c r="A4" s="256" t="s">
        <v>290</v>
      </c>
    </row>
    <row r="5" spans="1:1" x14ac:dyDescent="0.2">
      <c r="A5" s="256" t="s">
        <v>291</v>
      </c>
    </row>
    <row r="6" spans="1:1" x14ac:dyDescent="0.2">
      <c r="A6" s="256" t="s">
        <v>292</v>
      </c>
    </row>
    <row r="7" spans="1:1" x14ac:dyDescent="0.2">
      <c r="A7" s="256" t="s">
        <v>293</v>
      </c>
    </row>
    <row r="8" spans="1:1" x14ac:dyDescent="0.2">
      <c r="A8" s="256" t="s">
        <v>294</v>
      </c>
    </row>
    <row r="9" spans="1:1" x14ac:dyDescent="0.2">
      <c r="A9" s="256" t="s">
        <v>295</v>
      </c>
    </row>
    <row r="10" spans="1:1" x14ac:dyDescent="0.2">
      <c r="A10" s="256" t="s">
        <v>296</v>
      </c>
    </row>
    <row r="11" spans="1:1" x14ac:dyDescent="0.2">
      <c r="A11" s="256" t="s">
        <v>297</v>
      </c>
    </row>
    <row r="12" spans="1:1" x14ac:dyDescent="0.2">
      <c r="A12" s="256" t="s">
        <v>298</v>
      </c>
    </row>
    <row r="13" spans="1:1" x14ac:dyDescent="0.2">
      <c r="A13" s="256" t="s">
        <v>299</v>
      </c>
    </row>
    <row r="14" spans="1:1" x14ac:dyDescent="0.2">
      <c r="A14" s="256" t="s">
        <v>300</v>
      </c>
    </row>
    <row r="15" spans="1:1" x14ac:dyDescent="0.2">
      <c r="A15" s="256" t="s">
        <v>301</v>
      </c>
    </row>
    <row r="16" spans="1:1" x14ac:dyDescent="0.2">
      <c r="A16" s="256" t="s">
        <v>302</v>
      </c>
    </row>
    <row r="17" spans="1:1" x14ac:dyDescent="0.2">
      <c r="A17" s="256" t="s">
        <v>303</v>
      </c>
    </row>
    <row r="18" spans="1:1" x14ac:dyDescent="0.2">
      <c r="A18" s="256" t="s">
        <v>304</v>
      </c>
    </row>
    <row r="19" spans="1:1" x14ac:dyDescent="0.2">
      <c r="A19" s="256" t="s">
        <v>305</v>
      </c>
    </row>
    <row r="20" spans="1:1" x14ac:dyDescent="0.2">
      <c r="A20" s="256" t="s">
        <v>306</v>
      </c>
    </row>
    <row r="21" spans="1:1" x14ac:dyDescent="0.2">
      <c r="A21" s="256" t="s">
        <v>307</v>
      </c>
    </row>
    <row r="22" spans="1:1" x14ac:dyDescent="0.2">
      <c r="A22" s="256" t="s">
        <v>308</v>
      </c>
    </row>
    <row r="23" spans="1:1" x14ac:dyDescent="0.2">
      <c r="A23" s="256" t="s">
        <v>309</v>
      </c>
    </row>
    <row r="24" spans="1:1" x14ac:dyDescent="0.2">
      <c r="A24" s="256" t="s">
        <v>310</v>
      </c>
    </row>
    <row r="25" spans="1:1" x14ac:dyDescent="0.2">
      <c r="A25" s="256" t="s">
        <v>311</v>
      </c>
    </row>
    <row r="26" spans="1:1" x14ac:dyDescent="0.2">
      <c r="A26" s="256" t="s">
        <v>312</v>
      </c>
    </row>
    <row r="27" spans="1:1" x14ac:dyDescent="0.2">
      <c r="A27" s="256" t="s">
        <v>313</v>
      </c>
    </row>
    <row r="28" spans="1:1" x14ac:dyDescent="0.2">
      <c r="A28" s="256" t="s">
        <v>314</v>
      </c>
    </row>
    <row r="29" spans="1:1" x14ac:dyDescent="0.2">
      <c r="A29" s="256" t="s">
        <v>315</v>
      </c>
    </row>
    <row r="30" spans="1:1" x14ac:dyDescent="0.2">
      <c r="A30" s="256" t="s">
        <v>316</v>
      </c>
    </row>
    <row r="31" spans="1:1" x14ac:dyDescent="0.2">
      <c r="A31" s="256" t="s">
        <v>317</v>
      </c>
    </row>
    <row r="32" spans="1:1" x14ac:dyDescent="0.2">
      <c r="A32" s="256" t="s">
        <v>318</v>
      </c>
    </row>
    <row r="33" spans="1:1" x14ac:dyDescent="0.2">
      <c r="A33" s="256" t="s">
        <v>319</v>
      </c>
    </row>
    <row r="34" spans="1:1" x14ac:dyDescent="0.2">
      <c r="A34" s="256" t="s">
        <v>320</v>
      </c>
    </row>
    <row r="35" spans="1:1" x14ac:dyDescent="0.2">
      <c r="A35" s="256" t="s">
        <v>321</v>
      </c>
    </row>
    <row r="36" spans="1:1" x14ac:dyDescent="0.2">
      <c r="A36" s="256" t="s">
        <v>322</v>
      </c>
    </row>
    <row r="37" spans="1:1" x14ac:dyDescent="0.2">
      <c r="A37" s="257" t="s">
        <v>323</v>
      </c>
    </row>
    <row r="38" spans="1:1" x14ac:dyDescent="0.2">
      <c r="A38" s="257" t="s">
        <v>324</v>
      </c>
    </row>
    <row r="39" spans="1:1" x14ac:dyDescent="0.2">
      <c r="A39" s="257" t="s">
        <v>325</v>
      </c>
    </row>
    <row r="40" spans="1:1" x14ac:dyDescent="0.2">
      <c r="A40" s="257" t="s">
        <v>326</v>
      </c>
    </row>
    <row r="41" spans="1:1" x14ac:dyDescent="0.2">
      <c r="A41" s="257" t="s">
        <v>327</v>
      </c>
    </row>
    <row r="42" spans="1:1" x14ac:dyDescent="0.2">
      <c r="A42" s="257" t="s">
        <v>328</v>
      </c>
    </row>
    <row r="43" spans="1:1" x14ac:dyDescent="0.2">
      <c r="A43" s="257" t="s">
        <v>329</v>
      </c>
    </row>
    <row r="44" spans="1:1" x14ac:dyDescent="0.2">
      <c r="A44" s="257" t="s">
        <v>330</v>
      </c>
    </row>
    <row r="45" spans="1:1" x14ac:dyDescent="0.2">
      <c r="A45" s="257" t="s">
        <v>331</v>
      </c>
    </row>
    <row r="46" spans="1:1" x14ac:dyDescent="0.2">
      <c r="A46" s="257" t="s">
        <v>332</v>
      </c>
    </row>
    <row r="47" spans="1:1" x14ac:dyDescent="0.2">
      <c r="A47" s="257" t="s">
        <v>333</v>
      </c>
    </row>
    <row r="48" spans="1:1" x14ac:dyDescent="0.2">
      <c r="A48" s="257" t="s">
        <v>334</v>
      </c>
    </row>
    <row r="49" spans="1:1" x14ac:dyDescent="0.2">
      <c r="A49" s="257" t="s">
        <v>335</v>
      </c>
    </row>
    <row r="50" spans="1:1" x14ac:dyDescent="0.2">
      <c r="A50" s="257" t="s">
        <v>336</v>
      </c>
    </row>
    <row r="51" spans="1:1" x14ac:dyDescent="0.2">
      <c r="A51" s="257" t="s">
        <v>337</v>
      </c>
    </row>
    <row r="52" spans="1:1" x14ac:dyDescent="0.2">
      <c r="A52" s="257" t="s">
        <v>338</v>
      </c>
    </row>
    <row r="53" spans="1:1" x14ac:dyDescent="0.2">
      <c r="A53" s="257" t="s">
        <v>339</v>
      </c>
    </row>
    <row r="54" spans="1:1" x14ac:dyDescent="0.2">
      <c r="A54" s="257" t="s">
        <v>340</v>
      </c>
    </row>
    <row r="55" spans="1:1" x14ac:dyDescent="0.2">
      <c r="A55" s="257" t="s">
        <v>341</v>
      </c>
    </row>
    <row r="56" spans="1:1" x14ac:dyDescent="0.2">
      <c r="A56" s="257" t="s">
        <v>342</v>
      </c>
    </row>
    <row r="57" spans="1:1" x14ac:dyDescent="0.2">
      <c r="A57" s="257" t="s">
        <v>343</v>
      </c>
    </row>
    <row r="58" spans="1:1" x14ac:dyDescent="0.2">
      <c r="A58" s="257" t="s">
        <v>344</v>
      </c>
    </row>
    <row r="59" spans="1:1" x14ac:dyDescent="0.2">
      <c r="A59" s="257" t="s">
        <v>345</v>
      </c>
    </row>
    <row r="60" spans="1:1" x14ac:dyDescent="0.2">
      <c r="A60" s="257" t="s">
        <v>346</v>
      </c>
    </row>
    <row r="61" spans="1:1" x14ac:dyDescent="0.2">
      <c r="A61" s="257" t="s">
        <v>347</v>
      </c>
    </row>
    <row r="62" spans="1:1" x14ac:dyDescent="0.2">
      <c r="A62" s="257" t="s">
        <v>348</v>
      </c>
    </row>
    <row r="63" spans="1:1" x14ac:dyDescent="0.2">
      <c r="A63" s="257" t="s">
        <v>349</v>
      </c>
    </row>
    <row r="64" spans="1:1" x14ac:dyDescent="0.2">
      <c r="A64" s="257" t="s">
        <v>350</v>
      </c>
    </row>
    <row r="65" spans="1:1" x14ac:dyDescent="0.2">
      <c r="A65" s="257" t="s">
        <v>351</v>
      </c>
    </row>
    <row r="66" spans="1:1" x14ac:dyDescent="0.2">
      <c r="A66" s="257" t="s">
        <v>352</v>
      </c>
    </row>
    <row r="67" spans="1:1" x14ac:dyDescent="0.2">
      <c r="A67" s="257" t="s">
        <v>353</v>
      </c>
    </row>
    <row r="68" spans="1:1" x14ac:dyDescent="0.2">
      <c r="A68" s="257" t="s">
        <v>354</v>
      </c>
    </row>
    <row r="69" spans="1:1" x14ac:dyDescent="0.2">
      <c r="A69" s="257" t="s">
        <v>355</v>
      </c>
    </row>
    <row r="70" spans="1:1" x14ac:dyDescent="0.2">
      <c r="A70" s="257" t="s">
        <v>356</v>
      </c>
    </row>
    <row r="71" spans="1:1" x14ac:dyDescent="0.2">
      <c r="A71" s="257" t="s">
        <v>357</v>
      </c>
    </row>
    <row r="72" spans="1:1" x14ac:dyDescent="0.2">
      <c r="A72" s="257" t="s">
        <v>358</v>
      </c>
    </row>
    <row r="73" spans="1:1" x14ac:dyDescent="0.2">
      <c r="A73" s="256" t="s">
        <v>359</v>
      </c>
    </row>
    <row r="74" spans="1:1" x14ac:dyDescent="0.2">
      <c r="A74" s="256" t="s">
        <v>360</v>
      </c>
    </row>
    <row r="75" spans="1:1" x14ac:dyDescent="0.2">
      <c r="A75" s="256" t="s">
        <v>361</v>
      </c>
    </row>
    <row r="76" spans="1:1" x14ac:dyDescent="0.2">
      <c r="A76" s="256" t="s">
        <v>362</v>
      </c>
    </row>
    <row r="77" spans="1:1" x14ac:dyDescent="0.2">
      <c r="A77" s="256" t="s">
        <v>363</v>
      </c>
    </row>
    <row r="78" spans="1:1" x14ac:dyDescent="0.2">
      <c r="A78" s="256" t="s">
        <v>364</v>
      </c>
    </row>
    <row r="79" spans="1:1" x14ac:dyDescent="0.2">
      <c r="A79" s="256" t="s">
        <v>365</v>
      </c>
    </row>
    <row r="80" spans="1:1" x14ac:dyDescent="0.2">
      <c r="A80" s="256" t="s">
        <v>366</v>
      </c>
    </row>
    <row r="81" spans="1:1" x14ac:dyDescent="0.2">
      <c r="A81" s="256" t="s">
        <v>367</v>
      </c>
    </row>
    <row r="82" spans="1:1" x14ac:dyDescent="0.2">
      <c r="A82" s="256" t="s">
        <v>368</v>
      </c>
    </row>
    <row r="83" spans="1:1" x14ac:dyDescent="0.2">
      <c r="A83" s="256" t="s">
        <v>369</v>
      </c>
    </row>
    <row r="84" spans="1:1" x14ac:dyDescent="0.2">
      <c r="A84" s="256" t="s">
        <v>370</v>
      </c>
    </row>
    <row r="85" spans="1:1" x14ac:dyDescent="0.2">
      <c r="A85" s="256" t="s">
        <v>371</v>
      </c>
    </row>
    <row r="86" spans="1:1" x14ac:dyDescent="0.2">
      <c r="A86" s="256" t="s">
        <v>372</v>
      </c>
    </row>
    <row r="87" spans="1:1" x14ac:dyDescent="0.2">
      <c r="A87" s="256" t="s">
        <v>373</v>
      </c>
    </row>
    <row r="88" spans="1:1" x14ac:dyDescent="0.2">
      <c r="A88" s="256" t="s">
        <v>374</v>
      </c>
    </row>
    <row r="89" spans="1:1" x14ac:dyDescent="0.2">
      <c r="A89" s="256" t="s">
        <v>375</v>
      </c>
    </row>
    <row r="90" spans="1:1" x14ac:dyDescent="0.2">
      <c r="A90" s="256" t="s">
        <v>376</v>
      </c>
    </row>
    <row r="91" spans="1:1" x14ac:dyDescent="0.2">
      <c r="A91" s="256" t="s">
        <v>377</v>
      </c>
    </row>
    <row r="92" spans="1:1" x14ac:dyDescent="0.2">
      <c r="A92" s="256" t="s">
        <v>378</v>
      </c>
    </row>
    <row r="93" spans="1:1" x14ac:dyDescent="0.2">
      <c r="A93" s="256" t="s">
        <v>379</v>
      </c>
    </row>
    <row r="94" spans="1:1" x14ac:dyDescent="0.2">
      <c r="A94" s="256" t="s">
        <v>380</v>
      </c>
    </row>
    <row r="95" spans="1:1" x14ac:dyDescent="0.2">
      <c r="A95" s="256" t="s">
        <v>381</v>
      </c>
    </row>
    <row r="96" spans="1:1" x14ac:dyDescent="0.2">
      <c r="A96" s="256" t="s">
        <v>382</v>
      </c>
    </row>
    <row r="97" spans="1:1" x14ac:dyDescent="0.2">
      <c r="A97" s="256" t="s">
        <v>383</v>
      </c>
    </row>
    <row r="98" spans="1:1" x14ac:dyDescent="0.2">
      <c r="A98" s="256" t="s">
        <v>384</v>
      </c>
    </row>
    <row r="99" spans="1:1" x14ac:dyDescent="0.2">
      <c r="A99" s="256" t="s">
        <v>385</v>
      </c>
    </row>
    <row r="100" spans="1:1" x14ac:dyDescent="0.2">
      <c r="A100" s="256" t="s">
        <v>386</v>
      </c>
    </row>
    <row r="101" spans="1:1" x14ac:dyDescent="0.2">
      <c r="A101" s="256" t="s">
        <v>387</v>
      </c>
    </row>
    <row r="102" spans="1:1" x14ac:dyDescent="0.2">
      <c r="A102" s="256" t="s">
        <v>388</v>
      </c>
    </row>
    <row r="103" spans="1:1" x14ac:dyDescent="0.2">
      <c r="A103" s="256" t="s">
        <v>389</v>
      </c>
    </row>
    <row r="104" spans="1:1" x14ac:dyDescent="0.2">
      <c r="A104" s="256" t="s">
        <v>390</v>
      </c>
    </row>
    <row r="105" spans="1:1" x14ac:dyDescent="0.2">
      <c r="A105" s="256" t="s">
        <v>391</v>
      </c>
    </row>
    <row r="106" spans="1:1" x14ac:dyDescent="0.2">
      <c r="A106" s="256" t="s">
        <v>392</v>
      </c>
    </row>
    <row r="107" spans="1:1" x14ac:dyDescent="0.2">
      <c r="A107" s="256" t="s">
        <v>393</v>
      </c>
    </row>
    <row r="108" spans="1:1" x14ac:dyDescent="0.2">
      <c r="A108" s="256" t="s">
        <v>394</v>
      </c>
    </row>
    <row r="122" spans="1:1" x14ac:dyDescent="0.2">
      <c r="A122" t="s">
        <v>272</v>
      </c>
    </row>
    <row r="123" spans="1:1" x14ac:dyDescent="0.2">
      <c r="A123" t="s">
        <v>273</v>
      </c>
    </row>
    <row r="124" spans="1:1" x14ac:dyDescent="0.2">
      <c r="A124" t="s">
        <v>274</v>
      </c>
    </row>
    <row r="125" spans="1:1" x14ac:dyDescent="0.2">
      <c r="A125"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37" workbookViewId="0">
      <selection activeCell="A64" sqref="A6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6" t="s">
        <v>87</v>
      </c>
    </row>
    <row r="3" spans="3:8" x14ac:dyDescent="0.2">
      <c r="C3" s="67" t="s">
        <v>88</v>
      </c>
    </row>
    <row r="4" spans="3:8" x14ac:dyDescent="0.2">
      <c r="C4" s="1" t="s">
        <v>89</v>
      </c>
    </row>
    <row r="5" spans="3:8" x14ac:dyDescent="0.2">
      <c r="C5" s="1" t="s">
        <v>90</v>
      </c>
    </row>
    <row r="6" spans="3:8" x14ac:dyDescent="0.2">
      <c r="C6" s="1" t="s">
        <v>91</v>
      </c>
    </row>
    <row r="7" spans="3:8" x14ac:dyDescent="0.2">
      <c r="C7" s="1" t="s">
        <v>92</v>
      </c>
    </row>
    <row r="8" spans="3:8" x14ac:dyDescent="0.2">
      <c r="C8" s="1" t="s">
        <v>93</v>
      </c>
    </row>
    <row r="9" spans="3:8" x14ac:dyDescent="0.2">
      <c r="C9" s="1" t="s">
        <v>94</v>
      </c>
    </row>
    <row r="10" spans="3:8" x14ac:dyDescent="0.2">
      <c r="C10" s="1" t="s">
        <v>95</v>
      </c>
    </row>
    <row r="12" spans="3:8" x14ac:dyDescent="0.2">
      <c r="C12" s="1" t="s">
        <v>9</v>
      </c>
      <c r="G12" s="29"/>
      <c r="H12" s="29"/>
    </row>
    <row r="13" spans="3:8" x14ac:dyDescent="0.2">
      <c r="C13" s="68" t="s">
        <v>10</v>
      </c>
      <c r="D13" s="69" t="s">
        <v>96</v>
      </c>
      <c r="G13" s="29"/>
      <c r="H13" s="29"/>
    </row>
    <row r="14" spans="3:8" x14ac:dyDescent="0.2">
      <c r="C14" s="68" t="s">
        <v>41</v>
      </c>
      <c r="D14" s="69" t="s">
        <v>97</v>
      </c>
      <c r="G14" s="29"/>
      <c r="H14" s="29"/>
    </row>
    <row r="15" spans="3:8" x14ac:dyDescent="0.2">
      <c r="C15" s="68" t="s">
        <v>11</v>
      </c>
      <c r="D15" s="69" t="s">
        <v>98</v>
      </c>
      <c r="G15" s="29"/>
      <c r="H15" s="29"/>
    </row>
    <row r="16" spans="3:8" x14ac:dyDescent="0.2">
      <c r="C16" s="70" t="s">
        <v>12</v>
      </c>
      <c r="D16" s="69" t="s">
        <v>99</v>
      </c>
      <c r="G16" s="29"/>
      <c r="H16" s="29"/>
    </row>
    <row r="17" spans="1:17" x14ac:dyDescent="0.2">
      <c r="G17" s="29"/>
      <c r="H17" s="29"/>
    </row>
    <row r="18" spans="1:17" ht="13.5" thickBot="1" x14ac:dyDescent="0.25">
      <c r="C18" s="14"/>
      <c r="G18" s="29"/>
      <c r="H18" s="29"/>
    </row>
    <row r="19" spans="1:17" ht="39.4" customHeight="1" x14ac:dyDescent="0.2">
      <c r="A19" s="74" t="s">
        <v>40</v>
      </c>
      <c r="B19" s="71" t="s">
        <v>41</v>
      </c>
      <c r="C19" s="54" t="s">
        <v>42</v>
      </c>
      <c r="D19" s="54" t="s">
        <v>43</v>
      </c>
      <c r="E19" s="54" t="s">
        <v>44</v>
      </c>
      <c r="F19" s="54" t="s">
        <v>45</v>
      </c>
      <c r="G19" s="54" t="s">
        <v>46</v>
      </c>
      <c r="H19" s="54" t="s">
        <v>47</v>
      </c>
      <c r="I19" s="54" t="s">
        <v>48</v>
      </c>
      <c r="J19" s="54" t="s">
        <v>49</v>
      </c>
      <c r="K19" s="39" t="s">
        <v>50</v>
      </c>
      <c r="L19" s="39" t="s">
        <v>51</v>
      </c>
      <c r="M19" s="39" t="s">
        <v>52</v>
      </c>
      <c r="N19" s="39" t="s">
        <v>53</v>
      </c>
      <c r="O19" s="39" t="s">
        <v>54</v>
      </c>
      <c r="P19" s="39" t="s">
        <v>55</v>
      </c>
      <c r="Q19" s="39" t="s">
        <v>56</v>
      </c>
    </row>
    <row r="20" spans="1:17" ht="372.75" customHeight="1" x14ac:dyDescent="0.2">
      <c r="A20" s="62" t="s">
        <v>100</v>
      </c>
      <c r="B20" s="75" t="s">
        <v>196</v>
      </c>
      <c r="C20" s="65" t="s">
        <v>101</v>
      </c>
      <c r="D20" s="75"/>
      <c r="E20" s="75" t="s">
        <v>197</v>
      </c>
      <c r="F20" s="55" t="s">
        <v>102</v>
      </c>
      <c r="G20" s="55" t="s">
        <v>103</v>
      </c>
      <c r="H20" s="55" t="s">
        <v>104</v>
      </c>
      <c r="I20" s="76" t="s">
        <v>198</v>
      </c>
      <c r="J20" s="56" t="s">
        <v>105</v>
      </c>
      <c r="K20" s="65" t="s">
        <v>106</v>
      </c>
      <c r="L20" s="55" t="s">
        <v>107</v>
      </c>
      <c r="M20" s="53" t="s">
        <v>199</v>
      </c>
      <c r="N20" s="52" t="s">
        <v>108</v>
      </c>
      <c r="O20" s="77" t="s">
        <v>200</v>
      </c>
      <c r="P20" s="77" t="s">
        <v>201</v>
      </c>
      <c r="Q20" s="55" t="s">
        <v>109</v>
      </c>
    </row>
    <row r="21" spans="1:17" ht="13.15" customHeight="1" x14ac:dyDescent="0.2"/>
    <row r="22" spans="1:17" ht="13.15" customHeight="1" x14ac:dyDescent="0.2"/>
    <row r="23" spans="1:17" x14ac:dyDescent="0.2">
      <c r="A23" s="63" t="s">
        <v>110</v>
      </c>
      <c r="B23" s="63"/>
      <c r="C23" s="57" t="s">
        <v>111</v>
      </c>
    </row>
    <row r="24" spans="1:17" x14ac:dyDescent="0.2">
      <c r="A24" s="58">
        <v>1</v>
      </c>
      <c r="B24" s="58"/>
      <c r="C24" s="59" t="s">
        <v>59</v>
      </c>
      <c r="K24" s="10"/>
    </row>
    <row r="25" spans="1:17" x14ac:dyDescent="0.2">
      <c r="A25" s="58">
        <v>2</v>
      </c>
      <c r="B25" s="58"/>
      <c r="C25" s="59" t="s">
        <v>61</v>
      </c>
    </row>
    <row r="26" spans="1:17" x14ac:dyDescent="0.2">
      <c r="A26" s="58">
        <v>3</v>
      </c>
      <c r="B26" s="58"/>
      <c r="C26" s="59" t="s">
        <v>62</v>
      </c>
    </row>
    <row r="27" spans="1:17" x14ac:dyDescent="0.2">
      <c r="A27" s="58">
        <v>4</v>
      </c>
      <c r="B27" s="58"/>
      <c r="C27" s="59" t="s">
        <v>112</v>
      </c>
    </row>
    <row r="28" spans="1:17" x14ac:dyDescent="0.2">
      <c r="A28" s="58">
        <v>5</v>
      </c>
      <c r="B28" s="58"/>
      <c r="C28" s="59" t="s">
        <v>21</v>
      </c>
    </row>
    <row r="29" spans="1:17" x14ac:dyDescent="0.2">
      <c r="A29" s="58">
        <v>6</v>
      </c>
      <c r="B29" s="58"/>
      <c r="C29" s="60" t="s">
        <v>113</v>
      </c>
    </row>
    <row r="30" spans="1:17" x14ac:dyDescent="0.2">
      <c r="A30" s="58"/>
      <c r="B30" s="58"/>
      <c r="C30" s="60"/>
    </row>
    <row r="32" spans="1:17" x14ac:dyDescent="0.2">
      <c r="A32" s="63" t="s">
        <v>114</v>
      </c>
      <c r="B32" s="63"/>
      <c r="C32" s="57" t="s">
        <v>111</v>
      </c>
    </row>
    <row r="33" spans="1:4" x14ac:dyDescent="0.2">
      <c r="A33" s="58">
        <v>1</v>
      </c>
      <c r="B33" s="58"/>
      <c r="C33" s="59" t="s">
        <v>64</v>
      </c>
    </row>
    <row r="34" spans="1:4" x14ac:dyDescent="0.2">
      <c r="A34" s="58">
        <v>2</v>
      </c>
      <c r="B34" s="58"/>
      <c r="C34" s="59" t="s">
        <v>65</v>
      </c>
    </row>
    <row r="35" spans="1:4" x14ac:dyDescent="0.2">
      <c r="A35" s="58">
        <v>3</v>
      </c>
      <c r="B35" s="58"/>
      <c r="C35" s="59" t="s">
        <v>66</v>
      </c>
    </row>
    <row r="36" spans="1:4" x14ac:dyDescent="0.2">
      <c r="A36" s="58">
        <v>4</v>
      </c>
      <c r="B36" s="58"/>
      <c r="C36" s="59" t="s">
        <v>21</v>
      </c>
    </row>
    <row r="37" spans="1:4" x14ac:dyDescent="0.2">
      <c r="A37" s="58">
        <v>5</v>
      </c>
      <c r="B37" s="58"/>
      <c r="C37" s="60" t="s">
        <v>113</v>
      </c>
    </row>
    <row r="38" spans="1:4" x14ac:dyDescent="0.2">
      <c r="A38" s="58"/>
      <c r="B38" s="58"/>
      <c r="C38" s="60"/>
    </row>
    <row r="39" spans="1:4" x14ac:dyDescent="0.2">
      <c r="A39" s="58"/>
      <c r="B39" s="58"/>
      <c r="C39" s="60"/>
    </row>
    <row r="41" spans="1:4" ht="24.4" customHeight="1" x14ac:dyDescent="0.2">
      <c r="A41" s="64" t="s">
        <v>115</v>
      </c>
      <c r="B41" s="64"/>
      <c r="C41" s="57" t="s">
        <v>111</v>
      </c>
    </row>
    <row r="42" spans="1:4" x14ac:dyDescent="0.2">
      <c r="A42" s="58">
        <v>1</v>
      </c>
      <c r="B42" s="58"/>
      <c r="C42" s="59" t="s">
        <v>68</v>
      </c>
    </row>
    <row r="43" spans="1:4" x14ac:dyDescent="0.2">
      <c r="A43" s="58">
        <v>2</v>
      </c>
      <c r="B43" s="58"/>
      <c r="C43" s="59" t="s">
        <v>71</v>
      </c>
    </row>
    <row r="44" spans="1:4" x14ac:dyDescent="0.2">
      <c r="A44" s="58">
        <v>3</v>
      </c>
      <c r="B44" s="58"/>
      <c r="C44" s="59" t="s">
        <v>74</v>
      </c>
    </row>
    <row r="45" spans="1:4" x14ac:dyDescent="0.2">
      <c r="A45" s="58">
        <v>4</v>
      </c>
      <c r="B45" s="58"/>
      <c r="C45" s="59" t="s">
        <v>69</v>
      </c>
      <c r="D45" s="44"/>
    </row>
    <row r="46" spans="1:4" x14ac:dyDescent="0.2">
      <c r="A46" s="58">
        <v>5</v>
      </c>
      <c r="B46" s="58"/>
      <c r="C46" s="59" t="s">
        <v>72</v>
      </c>
      <c r="D46" s="44"/>
    </row>
    <row r="47" spans="1:4" x14ac:dyDescent="0.2">
      <c r="A47" s="58">
        <v>6</v>
      </c>
      <c r="B47" s="58"/>
      <c r="C47" s="59" t="s">
        <v>75</v>
      </c>
    </row>
    <row r="48" spans="1:4" x14ac:dyDescent="0.2">
      <c r="A48" s="58">
        <v>7</v>
      </c>
      <c r="B48" s="58"/>
      <c r="C48" s="59" t="s">
        <v>70</v>
      </c>
    </row>
    <row r="49" spans="1:3" x14ac:dyDescent="0.2">
      <c r="A49" s="58">
        <v>8</v>
      </c>
      <c r="B49" s="58"/>
      <c r="C49" s="59" t="s">
        <v>73</v>
      </c>
    </row>
    <row r="50" spans="1:3" x14ac:dyDescent="0.2">
      <c r="A50" s="58">
        <v>9</v>
      </c>
      <c r="B50" s="58"/>
      <c r="C50" s="59" t="s">
        <v>76</v>
      </c>
    </row>
    <row r="51" spans="1:3" x14ac:dyDescent="0.2">
      <c r="A51" s="58">
        <v>10</v>
      </c>
      <c r="B51" s="58"/>
      <c r="C51" s="59" t="s">
        <v>21</v>
      </c>
    </row>
    <row r="53" spans="1:3" x14ac:dyDescent="0.2">
      <c r="A53" s="63" t="s">
        <v>116</v>
      </c>
      <c r="B53" s="63"/>
    </row>
    <row r="54" spans="1:3" x14ac:dyDescent="0.2">
      <c r="A54" s="58" t="s">
        <v>117</v>
      </c>
      <c r="B54" s="58"/>
      <c r="C54" s="60"/>
    </row>
    <row r="55" spans="1:3" x14ac:dyDescent="0.2">
      <c r="A55" s="58" t="s">
        <v>118</v>
      </c>
      <c r="B55" s="58"/>
      <c r="C55" s="60"/>
    </row>
    <row r="56" spans="1:3" x14ac:dyDescent="0.2">
      <c r="A56" s="58" t="s">
        <v>119</v>
      </c>
      <c r="B56" s="58"/>
      <c r="C56" s="60"/>
    </row>
    <row r="57" spans="1:3" x14ac:dyDescent="0.2">
      <c r="A57" s="58" t="s">
        <v>21</v>
      </c>
      <c r="B57" s="58"/>
      <c r="C57" s="60"/>
    </row>
    <row r="58" spans="1:3" x14ac:dyDescent="0.2">
      <c r="A58" s="58" t="s">
        <v>120</v>
      </c>
      <c r="B58" s="58"/>
      <c r="C58" s="60"/>
    </row>
    <row r="59" spans="1:3" x14ac:dyDescent="0.2">
      <c r="A59" s="58" t="s">
        <v>113</v>
      </c>
      <c r="B59" s="58"/>
      <c r="C59" s="60"/>
    </row>
    <row r="60" spans="1:3" x14ac:dyDescent="0.2">
      <c r="A60" s="58"/>
      <c r="B60" s="58"/>
      <c r="C60" s="60"/>
    </row>
    <row r="61" spans="1:3" x14ac:dyDescent="0.2">
      <c r="A61" s="63" t="s">
        <v>56</v>
      </c>
      <c r="B61" s="57" t="s">
        <v>111</v>
      </c>
    </row>
    <row r="62" spans="1:3" x14ac:dyDescent="0.2">
      <c r="A62" s="58" t="s">
        <v>202</v>
      </c>
      <c r="B62" s="60" t="s">
        <v>203</v>
      </c>
    </row>
    <row r="63" spans="1:3" x14ac:dyDescent="0.2">
      <c r="A63" s="58" t="s">
        <v>193</v>
      </c>
      <c r="B63" s="60" t="s">
        <v>204</v>
      </c>
    </row>
    <row r="64" spans="1:3" x14ac:dyDescent="0.2">
      <c r="A64" s="58" t="s">
        <v>194</v>
      </c>
      <c r="B64" t="s">
        <v>205</v>
      </c>
    </row>
    <row r="65" spans="1:3" x14ac:dyDescent="0.2">
      <c r="A65" s="58" t="s">
        <v>192</v>
      </c>
      <c r="B65" t="s">
        <v>206</v>
      </c>
    </row>
    <row r="66" spans="1:3" x14ac:dyDescent="0.2">
      <c r="A66" s="58" t="s">
        <v>207</v>
      </c>
      <c r="B66" s="78" t="s">
        <v>208</v>
      </c>
    </row>
    <row r="67" spans="1:3" x14ac:dyDescent="0.2">
      <c r="A67" s="58"/>
      <c r="B67" s="58"/>
      <c r="C67" s="60"/>
    </row>
    <row r="68" spans="1:3" x14ac:dyDescent="0.2">
      <c r="A68" s="58"/>
      <c r="B68" s="58"/>
      <c r="C68" s="60"/>
    </row>
    <row r="69" spans="1:3" x14ac:dyDescent="0.2">
      <c r="A69" s="63" t="s">
        <v>41</v>
      </c>
      <c r="B69" s="63"/>
      <c r="C69" s="60"/>
    </row>
    <row r="70" spans="1:3" x14ac:dyDescent="0.2">
      <c r="A70" s="51" t="s">
        <v>121</v>
      </c>
      <c r="B70" s="51"/>
    </row>
    <row r="71" spans="1:3" x14ac:dyDescent="0.2">
      <c r="A71" s="51" t="s">
        <v>122</v>
      </c>
      <c r="B71" s="51"/>
    </row>
    <row r="72" spans="1:3" x14ac:dyDescent="0.2">
      <c r="A72" s="51" t="s">
        <v>123</v>
      </c>
      <c r="B72" s="51"/>
    </row>
    <row r="73" spans="1:3" x14ac:dyDescent="0.2">
      <c r="A73" s="51" t="s">
        <v>124</v>
      </c>
      <c r="B73" s="51"/>
    </row>
    <row r="74" spans="1:3" x14ac:dyDescent="0.2">
      <c r="A74" s="51" t="s">
        <v>125</v>
      </c>
      <c r="B74" s="51"/>
    </row>
    <row r="75" spans="1:3" x14ac:dyDescent="0.2">
      <c r="A75" s="51" t="s">
        <v>126</v>
      </c>
      <c r="B75" s="51"/>
    </row>
    <row r="76" spans="1:3" x14ac:dyDescent="0.2">
      <c r="A76" s="44" t="s">
        <v>127</v>
      </c>
      <c r="B76" s="44"/>
    </row>
    <row r="77" spans="1:3" x14ac:dyDescent="0.2">
      <c r="A77" s="51" t="s">
        <v>128</v>
      </c>
      <c r="B77" s="51"/>
    </row>
    <row r="78" spans="1:3" x14ac:dyDescent="0.2">
      <c r="A78" s="44" t="s">
        <v>129</v>
      </c>
      <c r="B78" s="44"/>
    </row>
    <row r="79" spans="1:3" x14ac:dyDescent="0.2">
      <c r="A79" s="44" t="s">
        <v>130</v>
      </c>
      <c r="B79" s="44"/>
    </row>
    <row r="80" spans="1:3" x14ac:dyDescent="0.2">
      <c r="A80" s="44" t="s">
        <v>131</v>
      </c>
      <c r="B80" s="44"/>
    </row>
    <row r="81" spans="1:3" x14ac:dyDescent="0.2">
      <c r="A81" s="44" t="s">
        <v>132</v>
      </c>
      <c r="B81" s="44"/>
    </row>
    <row r="82" spans="1:3" x14ac:dyDescent="0.2">
      <c r="A82" s="44" t="s">
        <v>133</v>
      </c>
      <c r="B82" s="44"/>
    </row>
    <row r="83" spans="1:3" x14ac:dyDescent="0.2">
      <c r="A83" s="44" t="s">
        <v>134</v>
      </c>
      <c r="B83" s="44"/>
    </row>
    <row r="84" spans="1:3" x14ac:dyDescent="0.2">
      <c r="A84" s="44" t="s">
        <v>135</v>
      </c>
      <c r="B84" s="44"/>
    </row>
    <row r="85" spans="1:3" x14ac:dyDescent="0.2">
      <c r="A85" s="44" t="s">
        <v>136</v>
      </c>
      <c r="B85" s="44"/>
    </row>
    <row r="86" spans="1:3" x14ac:dyDescent="0.2">
      <c r="A86" s="44" t="s">
        <v>113</v>
      </c>
      <c r="B86" s="44"/>
    </row>
    <row r="89" spans="1:3" x14ac:dyDescent="0.2">
      <c r="A89" s="63" t="s">
        <v>137</v>
      </c>
      <c r="B89" s="63"/>
      <c r="C89" s="57" t="s">
        <v>111</v>
      </c>
    </row>
    <row r="90" spans="1:3" ht="88.5" customHeight="1" x14ac:dyDescent="0.2">
      <c r="A90" s="14" t="s">
        <v>138</v>
      </c>
      <c r="C90" s="61" t="s">
        <v>139</v>
      </c>
    </row>
    <row r="91" spans="1:3" ht="25.5" x14ac:dyDescent="0.2">
      <c r="A91" s="14" t="s">
        <v>140</v>
      </c>
      <c r="C91" s="61" t="s">
        <v>141</v>
      </c>
    </row>
    <row r="92" spans="1:3" ht="25.5" x14ac:dyDescent="0.2">
      <c r="A92" s="14" t="s">
        <v>142</v>
      </c>
      <c r="C92" s="61" t="s">
        <v>143</v>
      </c>
    </row>
    <row r="93" spans="1:3" x14ac:dyDescent="0.2">
      <c r="C93" s="44"/>
    </row>
    <row r="94" spans="1:3" x14ac:dyDescent="0.2">
      <c r="C94" s="44"/>
    </row>
    <row r="96" spans="1:3" x14ac:dyDescent="0.2">
      <c r="A96" s="63" t="s">
        <v>50</v>
      </c>
      <c r="B96" s="63"/>
      <c r="C96" s="57" t="s">
        <v>111</v>
      </c>
    </row>
    <row r="97" spans="1:3" ht="63.75" x14ac:dyDescent="0.2">
      <c r="A97" s="14" t="s">
        <v>144</v>
      </c>
      <c r="C97" s="29" t="s">
        <v>145</v>
      </c>
    </row>
    <row r="98" spans="1:3" ht="76.5" x14ac:dyDescent="0.2">
      <c r="A98" s="14" t="s">
        <v>146</v>
      </c>
      <c r="C98" s="29" t="s">
        <v>147</v>
      </c>
    </row>
  </sheetData>
  <dataValidations count="2">
    <dataValidation type="list" allowBlank="1" showInputMessage="1" showErrorMessage="1" sqref="F20:G20 K20:L20 Q20" xr:uid="{00000000-0002-0000-0200-000000000000}">
      <formula1>Tecnicas_Pruebas</formula1>
    </dataValidation>
    <dataValidation type="list" allowBlank="1" showInputMessage="1" showErrorMessage="1" sqref="H20" xr:uid="{00000000-0002-0000-0200-000001000000}">
      <formula1>Metodos_Pruebas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Formato 1.0 </vt:lpstr>
      <vt:lpstr>Formato 2.0</vt:lpstr>
      <vt:lpstr>Hoja1</vt:lpstr>
      <vt:lpstr>ejemplo</vt:lpstr>
      <vt:lpstr>'Formato 1.0 '!Área_de_impresión</vt:lpstr>
      <vt:lpstr>'Formato 2.0'!Área_de_impresión</vt:lpstr>
      <vt:lpstr>ejemplo!Componentes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Daniel  Cisneros Cabello</cp:lastModifiedBy>
  <cp:revision/>
  <dcterms:created xsi:type="dcterms:W3CDTF">2003-06-09T20:38:43Z</dcterms:created>
  <dcterms:modified xsi:type="dcterms:W3CDTF">2025-06-10T16:24:39Z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