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UCE\DocumentoVuce\PROYECTO OLCE\PPS-IPS\"/>
    </mc:Choice>
  </mc:AlternateContent>
  <xr:revisionPtr revIDLastSave="0" documentId="13_ncr:1_{3A48A6D3-B8EA-456A-B6F6-E8E0C8F0088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Ejemplo" sheetId="33" r:id="rId1"/>
    <sheet name="DATOS" sheetId="35" r:id="rId2"/>
    <sheet name="CP01" sheetId="36" r:id="rId3"/>
    <sheet name="CP02" sheetId="37" r:id="rId4"/>
    <sheet name="CP03" sheetId="38" r:id="rId5"/>
  </sheets>
  <definedNames>
    <definedName name="_xlnm._FilterDatabase" localSheetId="1" hidden="1">DATOS!$B$25:$G$28</definedName>
    <definedName name="_xlnm._FilterDatabase" localSheetId="0" hidden="1">Ejemplo!$B$3:$G$4</definedName>
    <definedName name="Caracteristica_Evaluar" localSheetId="1">#REF!</definedName>
    <definedName name="Caracteristica_Evaluar">#REF!</definedName>
    <definedName name="Componentes" localSheetId="1">#REF!</definedName>
    <definedName name="Componentes">#REF!</definedName>
    <definedName name="Estado_CP" localSheetId="1">#REF!</definedName>
    <definedName name="Estado_CP">#REF!</definedName>
    <definedName name="Metodos_Pruebas">#REF!</definedName>
    <definedName name="Requerimientos">#REF!</definedName>
    <definedName name="Tecnicas_Pruebas">#REF!</definedName>
    <definedName name="Tipo_Prueba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25" roundtripDataChecksum="/d32jJGjCd2GLALOg/pZ83wWKUXE55YI8Dz6E388+6Q="/>
    </ext>
  </extLst>
</workbook>
</file>

<file path=xl/calcChain.xml><?xml version="1.0" encoding="utf-8"?>
<calcChain xmlns="http://schemas.openxmlformats.org/spreadsheetml/2006/main">
  <c r="D21" i="35" l="1"/>
  <c r="D20" i="35"/>
  <c r="D19" i="35"/>
  <c r="D18" i="35"/>
  <c r="D22" i="35" s="1"/>
</calcChain>
</file>

<file path=xl/sharedStrings.xml><?xml version="1.0" encoding="utf-8"?>
<sst xmlns="http://schemas.openxmlformats.org/spreadsheetml/2006/main" count="127" uniqueCount="97">
  <si>
    <t>CASOS DE PRUEBA</t>
  </si>
  <si>
    <t>FORMATO/PROYECTO</t>
  </si>
  <si>
    <t>TUPA</t>
  </si>
  <si>
    <t>DATOS DE PRUEBA</t>
  </si>
  <si>
    <t>URL</t>
  </si>
  <si>
    <t>RESULTADO</t>
  </si>
  <si>
    <t>COMENTARIO</t>
  </si>
  <si>
    <r>
      <rPr>
        <i/>
        <sz val="10"/>
        <rFont val="Arial"/>
        <family val="2"/>
      </rPr>
      <t>[Nro. del caso de prueba del PPS]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Ejm</t>
    </r>
    <r>
      <rPr>
        <sz val="10"/>
        <rFont val="Arial"/>
        <family val="2"/>
      </rPr>
      <t>: CP01</t>
    </r>
  </si>
  <si>
    <r>
      <rPr>
        <i/>
        <sz val="11"/>
        <color theme="1"/>
        <rFont val="Calibri"/>
        <family val="2"/>
        <scheme val="minor"/>
      </rPr>
      <t xml:space="preserve">[Nombre del formato o proyecto a probar]
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>Ejm:</t>
    </r>
    <r>
      <rPr>
        <sz val="11"/>
        <color theme="1"/>
        <rFont val="Calibri"/>
        <family val="2"/>
        <scheme val="minor"/>
      </rPr>
      <t xml:space="preserve"> AUTENTICACIÓN</t>
    </r>
  </si>
  <si>
    <t>[En caso aplique colocar el nro. De TUPA, caso contrario un guíon (-)</t>
  </si>
  <si>
    <t xml:space="preserve">[colocar los datos de prueba indicados en el PPS, o actualizar en ambos documentos]
</t>
  </si>
  <si>
    <r>
      <t xml:space="preserve">[Ruta de prueba]
</t>
    </r>
    <r>
      <rPr>
        <b/>
        <sz val="11"/>
        <color theme="1"/>
        <rFont val="Calibri"/>
        <family val="2"/>
        <scheme val="minor"/>
      </rPr>
      <t>Ejm:</t>
    </r>
    <r>
      <rPr>
        <i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https://landing-test.vuce.gob.pe/autenticacion2/landing-componentes/components</t>
    </r>
  </si>
  <si>
    <r>
      <t xml:space="preserve">[Resultado de la prueba según la lista]
</t>
    </r>
    <r>
      <rPr>
        <b/>
        <sz val="11"/>
        <color theme="1"/>
        <rFont val="Calibri"/>
        <family val="2"/>
      </rPr>
      <t>Ejm:</t>
    </r>
    <r>
      <rPr>
        <sz val="11"/>
        <color theme="1"/>
        <rFont val="Calibri"/>
        <family val="2"/>
      </rPr>
      <t xml:space="preserve"> Pendiente</t>
    </r>
  </si>
  <si>
    <r>
      <t xml:space="preserve">[Comentario u observación que sea relevante según el resultado]
</t>
    </r>
    <r>
      <rPr>
        <b/>
        <i/>
        <sz val="11"/>
        <color theme="1"/>
        <rFont val="Calibri"/>
        <family val="2"/>
        <scheme val="minor"/>
      </rPr>
      <t xml:space="preserve">Ejm: </t>
    </r>
    <r>
      <rPr>
        <sz val="11"/>
        <color theme="1"/>
        <rFont val="Calibri"/>
        <family val="2"/>
        <scheme val="minor"/>
      </rPr>
      <t>el caso de prueba está pendiente por tener registrada una incidencia nro. 50</t>
    </r>
  </si>
  <si>
    <t>CONFORME</t>
  </si>
  <si>
    <t>NO CONFORME</t>
  </si>
  <si>
    <t>NO APLICA</t>
  </si>
  <si>
    <t>PENDIENTE</t>
  </si>
  <si>
    <t>INFORME DE PRUEBAS DE SISTEMAS</t>
  </si>
  <si>
    <t>Fecha</t>
  </si>
  <si>
    <t>Nro. De cliclo</t>
  </si>
  <si>
    <t>Descripción del cambio</t>
  </si>
  <si>
    <t>Autor</t>
  </si>
  <si>
    <t>1</t>
  </si>
  <si>
    <t>Avance Casos de Pruebas (CP)</t>
  </si>
  <si>
    <t>Estado Casos de Prueba</t>
  </si>
  <si>
    <t>Estado CP</t>
  </si>
  <si>
    <t>Casos de Pruebas Conforme</t>
  </si>
  <si>
    <t>Casos de Pruebas No Conforme</t>
  </si>
  <si>
    <t>Casos de Pruebas que no aplica</t>
  </si>
  <si>
    <t>Casos de Pruebas Pendientes</t>
  </si>
  <si>
    <t>Total Casos de Prueba</t>
  </si>
  <si>
    <t>Jorge Cisneros</t>
  </si>
  <si>
    <t>CP01</t>
  </si>
  <si>
    <t>OLCE</t>
  </si>
  <si>
    <t>-</t>
  </si>
  <si>
    <t>CP02</t>
  </si>
  <si>
    <t>CP03</t>
  </si>
  <si>
    <t>https://landing-test.vuce.gob.pe/olce-wp/indicador/empresas-que-miden-su-huella-de-carbono-del-sector-logistica/</t>
  </si>
  <si>
    <t xml:space="preserve"> - Familia: Medio Ambiente
 - Indicador: Empresas que miden su huella de carbono del sector logística
 - Pestaña "Gráfica"</t>
  </si>
  <si>
    <t xml:space="preserve"> - Familia: Medio Ambiente
 - Indicador: Empresas que miden su huella de carbono del sector logística
 - Pestaña "Tabla de datos"</t>
  </si>
  <si>
    <t xml:space="preserve"> - Familia: Medio Ambiente
 - Indicador: Empresas que miden su huella de carbono del sector logística
 - Pestaña "Ficha"</t>
  </si>
  <si>
    <t>PASO 01: Dar clic en la pestaña "Gráficas"</t>
  </si>
  <si>
    <t>El usuario accede al indicador Empresas que miden su huella de carbono del sector logística, ubicado en la familia  "Medio Ambiente"</t>
  </si>
  <si>
    <t>La información que el usuario visualiza en la pestaña "Gráficas" se encuentra conformada por la siguientes secciones:</t>
  </si>
  <si>
    <t>SECCIÓN 1:</t>
  </si>
  <si>
    <t xml:space="preserve">El usuario visualiza el nombre del indicador, la fuente y una sumilla
</t>
  </si>
  <si>
    <t>SECCIÓN 2:</t>
  </si>
  <si>
    <t>El usuario visualiza los filtros de búsqueda por año y métrica</t>
  </si>
  <si>
    <t>SECCIÓN 3:</t>
  </si>
  <si>
    <t>SECCIÓN 4:</t>
  </si>
  <si>
    <t>El usuario visualiza la gráfica comparativa del indicador, las cuales pueden ser visualizadas por Barras, Columnas, Líneas y Áreas</t>
  </si>
  <si>
    <t>Barras</t>
  </si>
  <si>
    <t>Columnas</t>
  </si>
  <si>
    <t>Áreas</t>
  </si>
  <si>
    <t>Flujo Alternativo: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</si>
  <si>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"Imprimir" para de descargar la información que se visualiza del indicador</t>
    </r>
  </si>
  <si>
    <t>El portal realiza la descarga de archivo en PDF</t>
  </si>
  <si>
    <t>El usuario da clic sobre el archivo descargado y visualiza el PDF con la información que se visualiza del indicador</t>
  </si>
  <si>
    <r>
      <rPr>
        <b/>
        <sz val="11"/>
        <color theme="1"/>
        <rFont val="Calibri"/>
        <family val="2"/>
        <scheme val="minor"/>
      </rPr>
      <t xml:space="preserve">FA02: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el cuadro comparativo y ampliar la visualización</t>
    </r>
  </si>
  <si>
    <t>Escenario 1: El usuario da clic en el icono de las 3 líneas y selecciona "Ver en pantalla completa"</t>
  </si>
  <si>
    <t xml:space="preserve">El portal muestra en pantalla completa el cuadro comparativo </t>
  </si>
  <si>
    <t>Escenario 2: El usuario da clic en el icono de las 3 líneas y selecciona "Descargar imagen PNG"</t>
  </si>
  <si>
    <t>El portal realiza la descarga de archivo en PNG</t>
  </si>
  <si>
    <t>El usuario da clic sobre el archivo descargado y visualiza el cuadro comparativo en imagen</t>
  </si>
  <si>
    <t>Escenario 3: El usuario da clic en el icono de las 3 líneas y selecciona "Descargar imagen JPEG"</t>
  </si>
  <si>
    <t>El portal realiza la descarga de archivo en JPEG</t>
  </si>
  <si>
    <t>Escenario 4: El usuario da clic en el icono de las 3 líneas y selecciona "Descargar CSV"</t>
  </si>
  <si>
    <t>El portal realiza la descarga de archivo en CSV</t>
  </si>
  <si>
    <t>El usuario da clic sobre el archivo CSV descargado y visualiza la información de los valores mostrados según los filtros de frecuencia y métricas aplicados</t>
  </si>
  <si>
    <t>Escenario 5: El usuario da clic en el icono de las 3 líneas y selecciona "Descargar imagen XLS"</t>
  </si>
  <si>
    <t>El portal realiza la descarga de archivo en XLS</t>
  </si>
  <si>
    <t>El usuario da clic sobre el archivo XLS  descargado y visualiza la información de los valores mostrados según los filtros de frecuencia y métricas aplicados</t>
  </si>
  <si>
    <t>PASO 01: Selecciona la pestaña Tabla de datos</t>
  </si>
  <si>
    <t>El usuario selecciona la pestaña Tabla de datos y visualiza la información del indicador</t>
  </si>
  <si>
    <t>La información que el usuario visualiza en la pestaña "Tabla de datos" se encuentra conformada por la siguientes secciones:</t>
  </si>
  <si>
    <t>El usuario visualiza los filtros de búsqueda por año y dimensiones según el indicador</t>
  </si>
  <si>
    <t>El usuario visualiza la tabla de datos con la información del indicador</t>
  </si>
  <si>
    <t>Flujo Alternativo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</si>
  <si>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se encuentra dentro de la sección 4 y desea realizar las acciones de descargar de la información visualizada en la tabla de datos</t>
    </r>
  </si>
  <si>
    <t>Escenario 1: El usuario da clic en el icono de las 3 líneas y selecciona "Descargar CSV"</t>
  </si>
  <si>
    <t xml:space="preserve">El usuario da clic sobre el archivo CSV descargado y visualiza la información de los valores mostrados </t>
  </si>
  <si>
    <t>Escenario 2: El usuario da clic en el icono de las 3 líneas y selecciona "Descargar imagen XLS"</t>
  </si>
  <si>
    <t xml:space="preserve">El usuario da clic sobre el archivo XLS  descargado y visualiza la información de los valores mostrados </t>
  </si>
  <si>
    <t>PASO 01: Selecciona la pestaña Ficha</t>
  </si>
  <si>
    <t>El usuario selecciona la pestaña Ficha y visualiza la ficha del indicador</t>
  </si>
  <si>
    <t>La información que el usuario visualiza en la pestaña "Ficha" se encuentra conformada por la siguientes secciones:</t>
  </si>
  <si>
    <t>El usuario visualiza la información de la ficha</t>
  </si>
  <si>
    <r>
      <rPr>
        <b/>
        <sz val="11"/>
        <color theme="1"/>
        <rFont val="Calibri"/>
        <family val="2"/>
        <scheme val="minor"/>
      </rPr>
      <t xml:space="preserve">FA01: </t>
    </r>
    <r>
      <rPr>
        <sz val="11"/>
        <color theme="1"/>
        <rFont val="Calibri"/>
        <scheme val="minor"/>
      </rPr>
      <t>El usuario da clic en el botón "Descargar" para realizar la descarga de la ficha en PDF</t>
    </r>
  </si>
  <si>
    <t>El portal realiza la descarga de archivo</t>
  </si>
  <si>
    <t>El portal abre en una nueva pestaña la ficha descarga en PDF</t>
  </si>
  <si>
    <t>Ejecucion del Indicador: Empresas que miden su huella de carbono del sector logística</t>
  </si>
  <si>
    <t>17/10/2024</t>
  </si>
  <si>
    <t xml:space="preserve">El usuario visualiza las gráficas lineales con sus valores de todos los años </t>
  </si>
  <si>
    <t>Anillos</t>
  </si>
  <si>
    <t>Se mostrará una vista preliminar para realizar la descarga</t>
  </si>
  <si>
    <t>Incidencias encontradas (ver Excel de Incidencias)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</si>
</sst>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1F497D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i/>
      <sz val="10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95B3D7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</cellStyleXfs>
  <cellXfs count="43">
    <xf numFmtId="0" fontId="0" fillId="0" borderId="0" xfId="0"/>
    <xf numFmtId="0" fontId="7" fillId="0" borderId="0" xfId="0" applyFont="1"/>
    <xf numFmtId="14" fontId="14" fillId="4" borderId="3" xfId="0" applyNumberFormat="1" applyFont="1" applyFill="1" applyBorder="1" applyAlignment="1">
      <alignment horizontal="center"/>
    </xf>
    <xf numFmtId="49" fontId="14" fillId="4" borderId="3" xfId="0" applyNumberFormat="1" applyFont="1" applyFill="1" applyBorder="1" applyAlignment="1">
      <alignment horizontal="center"/>
    </xf>
    <xf numFmtId="14" fontId="8" fillId="3" borderId="3" xfId="0" applyNumberFormat="1" applyFont="1" applyFill="1" applyBorder="1"/>
    <xf numFmtId="49" fontId="8" fillId="3" borderId="3" xfId="0" applyNumberFormat="1" applyFont="1" applyFill="1" applyBorder="1"/>
    <xf numFmtId="0" fontId="8" fillId="3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11" fillId="0" borderId="3" xfId="2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/>
    </xf>
    <xf numFmtId="0" fontId="18" fillId="0" borderId="1" xfId="0" quotePrefix="1" applyFont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7" fillId="0" borderId="1" xfId="2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1" fillId="0" borderId="0" xfId="0" applyFont="1"/>
    <xf numFmtId="0" fontId="22" fillId="2" borderId="7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0" fontId="4" fillId="0" borderId="0" xfId="0" applyFont="1"/>
    <xf numFmtId="0" fontId="8" fillId="3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2" fillId="0" borderId="0" xfId="4" applyFont="1"/>
    <xf numFmtId="0" fontId="2" fillId="0" borderId="0" xfId="4"/>
    <xf numFmtId="0" fontId="23" fillId="0" borderId="0" xfId="4" applyFont="1"/>
    <xf numFmtId="0" fontId="23" fillId="0" borderId="0" xfId="4" applyFont="1" applyAlignment="1">
      <alignment horizontal="right"/>
    </xf>
    <xf numFmtId="0" fontId="24" fillId="0" borderId="0" xfId="4" applyFont="1" applyAlignment="1">
      <alignment horizontal="left"/>
    </xf>
    <xf numFmtId="0" fontId="24" fillId="0" borderId="0" xfId="4" applyFont="1"/>
    <xf numFmtId="0" fontId="8" fillId="3" borderId="3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22" fillId="2" borderId="5" xfId="0" applyFont="1" applyFill="1" applyBorder="1" applyAlignment="1">
      <alignment horizontal="center" vertical="center"/>
    </xf>
    <xf numFmtId="0" fontId="1" fillId="0" borderId="0" xfId="4" applyFont="1"/>
    <xf numFmtId="0" fontId="1" fillId="0" borderId="3" xfId="0" applyFont="1" applyBorder="1" applyAlignment="1">
      <alignment horizontal="center"/>
    </xf>
  </cellXfs>
  <cellStyles count="5">
    <cellStyle name="Hipervínculo" xfId="2" builtinId="8"/>
    <cellStyle name="Hipervínculo 2" xfId="3" xr:uid="{89535782-7ABB-47DE-A602-6D802D27CD07}"/>
    <cellStyle name="Hyperlink" xfId="1" xr:uid="{00000000-000B-0000-0000-000008000000}"/>
    <cellStyle name="Normal" xfId="0" builtinId="0"/>
    <cellStyle name="Normal 2" xfId="4" xr:uid="{0DAC2553-E9D0-484A-A3BF-8882446EF0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customschemas.google.com/relationships/workbookmetadata" Target="metadata"/><Relationship Id="rId2" Type="http://schemas.openxmlformats.org/officeDocument/2006/relationships/worksheet" Target="worksheets/sheet2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28" Type="http://schemas.openxmlformats.org/officeDocument/2006/relationships/sharedStrings" Target="sharedStrings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26" Type="http://schemas.openxmlformats.org/officeDocument/2006/relationships/image" Target="../media/image27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5" Type="http://schemas.openxmlformats.org/officeDocument/2006/relationships/image" Target="../media/image26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29" Type="http://schemas.openxmlformats.org/officeDocument/2006/relationships/image" Target="../media/image3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24" Type="http://schemas.openxmlformats.org/officeDocument/2006/relationships/image" Target="../media/image25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4.png"/><Relationship Id="rId28" Type="http://schemas.openxmlformats.org/officeDocument/2006/relationships/image" Target="../media/image29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Relationship Id="rId22" Type="http://schemas.openxmlformats.org/officeDocument/2006/relationships/image" Target="../media/image23.png"/><Relationship Id="rId27" Type="http://schemas.openxmlformats.org/officeDocument/2006/relationships/image" Target="../media/image28.png"/><Relationship Id="rId30" Type="http://schemas.openxmlformats.org/officeDocument/2006/relationships/image" Target="../media/image3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9.png"/><Relationship Id="rId7" Type="http://schemas.openxmlformats.org/officeDocument/2006/relationships/image" Target="../media/image37.png"/><Relationship Id="rId12" Type="http://schemas.openxmlformats.org/officeDocument/2006/relationships/image" Target="../media/image42.png"/><Relationship Id="rId2" Type="http://schemas.openxmlformats.org/officeDocument/2006/relationships/image" Target="../media/image33.png"/><Relationship Id="rId1" Type="http://schemas.openxmlformats.org/officeDocument/2006/relationships/image" Target="../media/image32.png"/><Relationship Id="rId6" Type="http://schemas.openxmlformats.org/officeDocument/2006/relationships/image" Target="../media/image36.png"/><Relationship Id="rId11" Type="http://schemas.openxmlformats.org/officeDocument/2006/relationships/image" Target="../media/image41.png"/><Relationship Id="rId5" Type="http://schemas.openxmlformats.org/officeDocument/2006/relationships/image" Target="../media/image35.png"/><Relationship Id="rId10" Type="http://schemas.openxmlformats.org/officeDocument/2006/relationships/image" Target="../media/image40.png"/><Relationship Id="rId4" Type="http://schemas.openxmlformats.org/officeDocument/2006/relationships/image" Target="../media/image34.png"/><Relationship Id="rId9" Type="http://schemas.openxmlformats.org/officeDocument/2006/relationships/image" Target="../media/image3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png"/><Relationship Id="rId2" Type="http://schemas.openxmlformats.org/officeDocument/2006/relationships/image" Target="../media/image9.png"/><Relationship Id="rId1" Type="http://schemas.openxmlformats.org/officeDocument/2006/relationships/image" Target="../media/image43.png"/><Relationship Id="rId4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54429</xdr:colOff>
      <xdr:row>5</xdr:row>
      <xdr:rowOff>47625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13FFC2F1-38DA-4D9B-8492-2625E784434A}"/>
            </a:ext>
          </a:extLst>
        </xdr:cNvPr>
        <xdr:cNvSpPr>
          <a:spLocks noChangeArrowheads="1"/>
        </xdr:cNvSpPr>
      </xdr:nvSpPr>
      <xdr:spPr bwMode="auto">
        <a:xfrm>
          <a:off x="247650" y="190500"/>
          <a:ext cx="14360979" cy="809625"/>
        </a:xfrm>
        <a:prstGeom prst="roundRect">
          <a:avLst>
            <a:gd name="adj" fmla="val 16667"/>
          </a:avLst>
        </a:prstGeom>
        <a:noFill/>
        <a:ln w="2857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65903</xdr:colOff>
      <xdr:row>1</xdr:row>
      <xdr:rowOff>29091</xdr:rowOff>
    </xdr:from>
    <xdr:to>
      <xdr:col>2</xdr:col>
      <xdr:colOff>1094720</xdr:colOff>
      <xdr:row>3</xdr:row>
      <xdr:rowOff>163475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24CA4671-6141-4E68-9968-3FA070194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3553" y="219591"/>
          <a:ext cx="2343267" cy="5153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172</xdr:row>
      <xdr:rowOff>0</xdr:rowOff>
    </xdr:from>
    <xdr:to>
      <xdr:col>10</xdr:col>
      <xdr:colOff>619125</xdr:colOff>
      <xdr:row>191</xdr:row>
      <xdr:rowOff>132414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5F2BB1AB-D197-4D41-B9FE-6E0C5F95B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1" y="32766000"/>
          <a:ext cx="7477124" cy="3751914"/>
        </a:xfrm>
        <a:prstGeom prst="rect">
          <a:avLst/>
        </a:prstGeom>
      </xdr:spPr>
    </xdr:pic>
    <xdr:clientData/>
  </xdr:twoCellAnchor>
  <xdr:twoCellAnchor editAs="oneCell">
    <xdr:from>
      <xdr:col>2</xdr:col>
      <xdr:colOff>459440</xdr:colOff>
      <xdr:row>282</xdr:row>
      <xdr:rowOff>67235</xdr:rowOff>
    </xdr:from>
    <xdr:to>
      <xdr:col>4</xdr:col>
      <xdr:colOff>438149</xdr:colOff>
      <xdr:row>290</xdr:row>
      <xdr:rowOff>128123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AFE2334-E473-4C89-97D5-A342CCF433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10" t="15915" r="4207" b="48276"/>
        <a:stretch/>
      </xdr:blipFill>
      <xdr:spPr bwMode="auto">
        <a:xfrm>
          <a:off x="1983440" y="47120735"/>
          <a:ext cx="1502709" cy="15848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419100</xdr:colOff>
      <xdr:row>320</xdr:row>
      <xdr:rowOff>95250</xdr:rowOff>
    </xdr:from>
    <xdr:to>
      <xdr:col>4</xdr:col>
      <xdr:colOff>460855</xdr:colOff>
      <xdr:row>330</xdr:row>
      <xdr:rowOff>19050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FEBF8745-51E9-45B9-8855-20FBFFFCDA5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18" t="12864" r="4458" b="47627"/>
        <a:stretch/>
      </xdr:blipFill>
      <xdr:spPr bwMode="auto">
        <a:xfrm>
          <a:off x="1943100" y="54387750"/>
          <a:ext cx="1565755" cy="1828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276225</xdr:colOff>
      <xdr:row>376</xdr:row>
      <xdr:rowOff>114300</xdr:rowOff>
    </xdr:from>
    <xdr:to>
      <xdr:col>4</xdr:col>
      <xdr:colOff>209550</xdr:colOff>
      <xdr:row>385</xdr:row>
      <xdr:rowOff>63674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AF099810-D838-4A5F-AC2C-2CDFB41638E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594" t="16489" r="4445" b="44947"/>
        <a:stretch/>
      </xdr:blipFill>
      <xdr:spPr bwMode="auto">
        <a:xfrm>
          <a:off x="1800225" y="65074800"/>
          <a:ext cx="1457325" cy="166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419100</xdr:colOff>
      <xdr:row>428</xdr:row>
      <xdr:rowOff>76200</xdr:rowOff>
    </xdr:from>
    <xdr:to>
      <xdr:col>4</xdr:col>
      <xdr:colOff>440155</xdr:colOff>
      <xdr:row>437</xdr:row>
      <xdr:rowOff>114301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E51B0B19-B07A-4568-9C54-43211015309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342" t="13793" r="3994" b="45889"/>
        <a:stretch/>
      </xdr:blipFill>
      <xdr:spPr bwMode="auto">
        <a:xfrm>
          <a:off x="1943100" y="74942700"/>
          <a:ext cx="1545055" cy="17526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28575</xdr:colOff>
      <xdr:row>482</xdr:row>
      <xdr:rowOff>133350</xdr:rowOff>
    </xdr:from>
    <xdr:to>
      <xdr:col>4</xdr:col>
      <xdr:colOff>51698</xdr:colOff>
      <xdr:row>491</xdr:row>
      <xdr:rowOff>171450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AE86D37-B6B5-4B8C-8A6C-AE27B7FBA85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55" t="14754" r="3966" b="46130"/>
        <a:stretch/>
      </xdr:blipFill>
      <xdr:spPr bwMode="auto">
        <a:xfrm>
          <a:off x="1552575" y="85286850"/>
          <a:ext cx="1547123" cy="1752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496744</xdr:colOff>
      <xdr:row>179</xdr:row>
      <xdr:rowOff>30631</xdr:rowOff>
    </xdr:from>
    <xdr:to>
      <xdr:col>11</xdr:col>
      <xdr:colOff>385541</xdr:colOff>
      <xdr:row>184</xdr:row>
      <xdr:rowOff>22813</xdr:rowOff>
    </xdr:to>
    <xdr:sp macro="" textlink="">
      <xdr:nvSpPr>
        <xdr:cNvPr id="25" name="Flecha derecha 27">
          <a:extLst>
            <a:ext uri="{FF2B5EF4-FFF2-40B4-BE49-F238E27FC236}">
              <a16:creationId xmlns:a16="http://schemas.microsoft.com/office/drawing/2014/main" id="{B39967DA-4D49-43BE-81EB-5A0250E5431D}"/>
            </a:ext>
          </a:extLst>
        </xdr:cNvPr>
        <xdr:cNvSpPr/>
      </xdr:nvSpPr>
      <xdr:spPr>
        <a:xfrm rot="14029950">
          <a:off x="7969802" y="34277073"/>
          <a:ext cx="944682" cy="650797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13</xdr:col>
      <xdr:colOff>409575</xdr:colOff>
      <xdr:row>235</xdr:row>
      <xdr:rowOff>76200</xdr:rowOff>
    </xdr:from>
    <xdr:to>
      <xdr:col>17</xdr:col>
      <xdr:colOff>533843</xdr:colOff>
      <xdr:row>241</xdr:row>
      <xdr:rowOff>171623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B8F53C87-1A34-4C08-8E18-C92553CD4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15575" y="44843700"/>
          <a:ext cx="3172268" cy="1238423"/>
        </a:xfrm>
        <a:prstGeom prst="rect">
          <a:avLst/>
        </a:prstGeom>
      </xdr:spPr>
    </xdr:pic>
    <xdr:clientData/>
  </xdr:twoCellAnchor>
  <xdr:twoCellAnchor editAs="oneCell">
    <xdr:from>
      <xdr:col>0</xdr:col>
      <xdr:colOff>742951</xdr:colOff>
      <xdr:row>10</xdr:row>
      <xdr:rowOff>19051</xdr:rowOff>
    </xdr:from>
    <xdr:to>
      <xdr:col>11</xdr:col>
      <xdr:colOff>133351</xdr:colOff>
      <xdr:row>15</xdr:row>
      <xdr:rowOff>72641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C0826A77-5E83-47DC-B276-7EEEDDDF2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42951" y="1924051"/>
          <a:ext cx="7772400" cy="100609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20</xdr:row>
      <xdr:rowOff>123825</xdr:rowOff>
    </xdr:from>
    <xdr:to>
      <xdr:col>6</xdr:col>
      <xdr:colOff>609601</xdr:colOff>
      <xdr:row>25</xdr:row>
      <xdr:rowOff>44904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6D9B422C-C60A-4BF7-8B29-D3517DF04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1051" y="3933825"/>
          <a:ext cx="4400550" cy="873579"/>
        </a:xfrm>
        <a:prstGeom prst="rect">
          <a:avLst/>
        </a:prstGeom>
      </xdr:spPr>
    </xdr:pic>
    <xdr:clientData/>
  </xdr:twoCellAnchor>
  <xdr:twoCellAnchor editAs="oneCell">
    <xdr:from>
      <xdr:col>1</xdr:col>
      <xdr:colOff>9526</xdr:colOff>
      <xdr:row>25</xdr:row>
      <xdr:rowOff>133350</xdr:rowOff>
    </xdr:from>
    <xdr:to>
      <xdr:col>6</xdr:col>
      <xdr:colOff>581026</xdr:colOff>
      <xdr:row>36</xdr:row>
      <xdr:rowOff>16333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EB8419AF-1277-4263-AA4F-D3AA95150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71526" y="4895850"/>
          <a:ext cx="4381500" cy="1978483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42</xdr:row>
      <xdr:rowOff>66675</xdr:rowOff>
    </xdr:from>
    <xdr:to>
      <xdr:col>9</xdr:col>
      <xdr:colOff>611831</xdr:colOff>
      <xdr:row>57</xdr:row>
      <xdr:rowOff>38100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455D0EF8-5DDF-4DDD-B61E-5E85EF0EDA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81050" y="8067675"/>
          <a:ext cx="6688781" cy="2828925"/>
        </a:xfrm>
        <a:prstGeom prst="rect">
          <a:avLst/>
        </a:prstGeom>
      </xdr:spPr>
    </xdr:pic>
    <xdr:clientData/>
  </xdr:twoCellAnchor>
  <xdr:twoCellAnchor editAs="oneCell">
    <xdr:from>
      <xdr:col>9</xdr:col>
      <xdr:colOff>676275</xdr:colOff>
      <xdr:row>42</xdr:row>
      <xdr:rowOff>95180</xdr:rowOff>
    </xdr:from>
    <xdr:to>
      <xdr:col>18</xdr:col>
      <xdr:colOff>465427</xdr:colOff>
      <xdr:row>57</xdr:row>
      <xdr:rowOff>18507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AF847449-298D-47C1-AB85-50EED158D5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534275" y="8096180"/>
          <a:ext cx="6647152" cy="278082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57</xdr:row>
      <xdr:rowOff>142875</xdr:rowOff>
    </xdr:from>
    <xdr:to>
      <xdr:col>9</xdr:col>
      <xdr:colOff>657225</xdr:colOff>
      <xdr:row>72</xdr:row>
      <xdr:rowOff>85602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604F150-5197-46DD-8EC5-B10822EE72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81050" y="11001375"/>
          <a:ext cx="6734175" cy="2800227"/>
        </a:xfrm>
        <a:prstGeom prst="rect">
          <a:avLst/>
        </a:prstGeom>
      </xdr:spPr>
    </xdr:pic>
    <xdr:clientData/>
  </xdr:twoCellAnchor>
  <xdr:twoCellAnchor editAs="oneCell">
    <xdr:from>
      <xdr:col>10</xdr:col>
      <xdr:colOff>12353</xdr:colOff>
      <xdr:row>58</xdr:row>
      <xdr:rowOff>47625</xdr:rowOff>
    </xdr:from>
    <xdr:to>
      <xdr:col>18</xdr:col>
      <xdr:colOff>428625</xdr:colOff>
      <xdr:row>72</xdr:row>
      <xdr:rowOff>111963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77048EC5-67B6-4607-969E-93DB1E9BE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632353" y="11096625"/>
          <a:ext cx="6512272" cy="2731338"/>
        </a:xfrm>
        <a:prstGeom prst="rect">
          <a:avLst/>
        </a:prstGeom>
      </xdr:spPr>
    </xdr:pic>
    <xdr:clientData/>
  </xdr:twoCellAnchor>
  <xdr:twoCellAnchor editAs="oneCell">
    <xdr:from>
      <xdr:col>1</xdr:col>
      <xdr:colOff>40464</xdr:colOff>
      <xdr:row>80</xdr:row>
      <xdr:rowOff>171450</xdr:rowOff>
    </xdr:from>
    <xdr:to>
      <xdr:col>11</xdr:col>
      <xdr:colOff>352357</xdr:colOff>
      <xdr:row>98</xdr:row>
      <xdr:rowOff>142875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94FC69DC-331A-4041-BAEA-D0CBC81D7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02464" y="15411450"/>
          <a:ext cx="7931893" cy="34004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103</xdr:row>
      <xdr:rowOff>0</xdr:rowOff>
    </xdr:from>
    <xdr:to>
      <xdr:col>11</xdr:col>
      <xdr:colOff>390525</xdr:colOff>
      <xdr:row>120</xdr:row>
      <xdr:rowOff>168360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4E750113-0E4A-4AF4-BEEC-325683B6E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62000" y="19621500"/>
          <a:ext cx="8010525" cy="340686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</xdr:colOff>
      <xdr:row>125</xdr:row>
      <xdr:rowOff>0</xdr:rowOff>
    </xdr:from>
    <xdr:to>
      <xdr:col>11</xdr:col>
      <xdr:colOff>523874</xdr:colOff>
      <xdr:row>143</xdr:row>
      <xdr:rowOff>15867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96805AA1-670C-4A05-B4C6-7DB0C4D77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81049" y="23812500"/>
          <a:ext cx="8124825" cy="34448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1</xdr:rowOff>
    </xdr:from>
    <xdr:to>
      <xdr:col>11</xdr:col>
      <xdr:colOff>523875</xdr:colOff>
      <xdr:row>165</xdr:row>
      <xdr:rowOff>71897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F09D145A-6A28-4379-9F73-991EA70D0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62000" y="28003501"/>
          <a:ext cx="8143875" cy="3500896"/>
        </a:xfrm>
        <a:prstGeom prst="rect">
          <a:avLst/>
        </a:prstGeom>
      </xdr:spPr>
    </xdr:pic>
    <xdr:clientData/>
  </xdr:twoCellAnchor>
  <xdr:twoCellAnchor editAs="oneCell">
    <xdr:from>
      <xdr:col>1</xdr:col>
      <xdr:colOff>43143</xdr:colOff>
      <xdr:row>196</xdr:row>
      <xdr:rowOff>38100</xdr:rowOff>
    </xdr:from>
    <xdr:to>
      <xdr:col>14</xdr:col>
      <xdr:colOff>284169</xdr:colOff>
      <xdr:row>230</xdr:row>
      <xdr:rowOff>170420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F1568C57-6B4E-4B4F-AC6E-8D2E45EE5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05143" y="37376100"/>
          <a:ext cx="10147026" cy="6609320"/>
        </a:xfrm>
        <a:prstGeom prst="rect">
          <a:avLst/>
        </a:prstGeom>
      </xdr:spPr>
    </xdr:pic>
    <xdr:clientData/>
  </xdr:twoCellAnchor>
  <xdr:twoCellAnchor>
    <xdr:from>
      <xdr:col>12</xdr:col>
      <xdr:colOff>685800</xdr:colOff>
      <xdr:row>229</xdr:row>
      <xdr:rowOff>76200</xdr:rowOff>
    </xdr:from>
    <xdr:to>
      <xdr:col>13</xdr:col>
      <xdr:colOff>574597</xdr:colOff>
      <xdr:row>232</xdr:row>
      <xdr:rowOff>0</xdr:rowOff>
    </xdr:to>
    <xdr:sp macro="" textlink="">
      <xdr:nvSpPr>
        <xdr:cNvPr id="41" name="Flecha derecha 27">
          <a:extLst>
            <a:ext uri="{FF2B5EF4-FFF2-40B4-BE49-F238E27FC236}">
              <a16:creationId xmlns:a16="http://schemas.microsoft.com/office/drawing/2014/main" id="{A53C08AB-6261-423B-AECA-F13C8ACCB484}"/>
            </a:ext>
          </a:extLst>
        </xdr:cNvPr>
        <xdr:cNvSpPr/>
      </xdr:nvSpPr>
      <xdr:spPr>
        <a:xfrm rot="14029950">
          <a:off x="9682858" y="43847642"/>
          <a:ext cx="944682" cy="650797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200025</xdr:colOff>
      <xdr:row>235</xdr:row>
      <xdr:rowOff>123825</xdr:rowOff>
    </xdr:from>
    <xdr:to>
      <xdr:col>12</xdr:col>
      <xdr:colOff>760882</xdr:colOff>
      <xdr:row>241</xdr:row>
      <xdr:rowOff>114158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C1F9BA8B-9DEE-48AE-A9BA-308BDD484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62025" y="44891325"/>
          <a:ext cx="8942857" cy="1133333"/>
        </a:xfrm>
        <a:prstGeom prst="rect">
          <a:avLst/>
        </a:prstGeom>
      </xdr:spPr>
    </xdr:pic>
    <xdr:clientData/>
  </xdr:twoCellAnchor>
  <xdr:twoCellAnchor editAs="oneCell">
    <xdr:from>
      <xdr:col>1</xdr:col>
      <xdr:colOff>31597</xdr:colOff>
      <xdr:row>246</xdr:row>
      <xdr:rowOff>28575</xdr:rowOff>
    </xdr:from>
    <xdr:to>
      <xdr:col>13</xdr:col>
      <xdr:colOff>750333</xdr:colOff>
      <xdr:row>275</xdr:row>
      <xdr:rowOff>189265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775B36A9-A4AE-4030-B020-819B5E138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793597" y="46891575"/>
          <a:ext cx="9862736" cy="568519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295</xdr:row>
      <xdr:rowOff>2380</xdr:rowOff>
    </xdr:from>
    <xdr:to>
      <xdr:col>10</xdr:col>
      <xdr:colOff>685800</xdr:colOff>
      <xdr:row>317</xdr:row>
      <xdr:rowOff>49409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169E746-9119-494C-ADAB-1F2D309C84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56199880"/>
          <a:ext cx="7534275" cy="42380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335</xdr:row>
      <xdr:rowOff>38100</xdr:rowOff>
    </xdr:from>
    <xdr:to>
      <xdr:col>6</xdr:col>
      <xdr:colOff>142875</xdr:colOff>
      <xdr:row>340</xdr:row>
      <xdr:rowOff>19050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1980C6ED-7D5C-49DF-9471-5B44C9157CE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/>
        <a:srcRect r="17273" b="80857"/>
        <a:stretch/>
      </xdr:blipFill>
      <xdr:spPr>
        <a:xfrm>
          <a:off x="1524000" y="63855600"/>
          <a:ext cx="3190875" cy="9334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344</xdr:row>
      <xdr:rowOff>120215</xdr:rowOff>
    </xdr:from>
    <xdr:to>
      <xdr:col>12</xdr:col>
      <xdr:colOff>722031</xdr:colOff>
      <xdr:row>372</xdr:row>
      <xdr:rowOff>173803</xdr:rowOff>
    </xdr:to>
    <xdr:pic>
      <xdr:nvPicPr>
        <xdr:cNvPr id="47" name="Imagen 46">
          <a:extLst>
            <a:ext uri="{FF2B5EF4-FFF2-40B4-BE49-F238E27FC236}">
              <a16:creationId xmlns:a16="http://schemas.microsoft.com/office/drawing/2014/main" id="{D1C4736B-EBD7-49FE-A470-77BCB1300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00100" y="65652215"/>
          <a:ext cx="9065931" cy="5387588"/>
        </a:xfrm>
        <a:prstGeom prst="rect">
          <a:avLst/>
        </a:prstGeom>
      </xdr:spPr>
    </xdr:pic>
    <xdr:clientData/>
  </xdr:twoCellAnchor>
  <xdr:twoCellAnchor editAs="oneCell">
    <xdr:from>
      <xdr:col>1</xdr:col>
      <xdr:colOff>619125</xdr:colOff>
      <xdr:row>389</xdr:row>
      <xdr:rowOff>114300</xdr:rowOff>
    </xdr:from>
    <xdr:to>
      <xdr:col>5</xdr:col>
      <xdr:colOff>752077</xdr:colOff>
      <xdr:row>394</xdr:row>
      <xdr:rowOff>133229</xdr:rowOff>
    </xdr:to>
    <xdr:pic>
      <xdr:nvPicPr>
        <xdr:cNvPr id="48" name="Imagen 47">
          <a:extLst>
            <a:ext uri="{FF2B5EF4-FFF2-40B4-BE49-F238E27FC236}">
              <a16:creationId xmlns:a16="http://schemas.microsoft.com/office/drawing/2014/main" id="{5E3A1403-28D1-4624-9DB9-4FAF84360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1381125" y="74218800"/>
          <a:ext cx="3180952" cy="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36673</xdr:colOff>
      <xdr:row>398</xdr:row>
      <xdr:rowOff>141600</xdr:rowOff>
    </xdr:from>
    <xdr:to>
      <xdr:col>12</xdr:col>
      <xdr:colOff>78440</xdr:colOff>
      <xdr:row>425</xdr:row>
      <xdr:rowOff>26574</xdr:rowOff>
    </xdr:to>
    <xdr:pic>
      <xdr:nvPicPr>
        <xdr:cNvPr id="49" name="Imagen 48">
          <a:extLst>
            <a:ext uri="{FF2B5EF4-FFF2-40B4-BE49-F238E27FC236}">
              <a16:creationId xmlns:a16="http://schemas.microsoft.com/office/drawing/2014/main" id="{0EFCCD6E-B329-4A3D-81AB-90882049D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798673" y="75960600"/>
          <a:ext cx="8423767" cy="5028474"/>
        </a:xfrm>
        <a:prstGeom prst="rect">
          <a:avLst/>
        </a:prstGeom>
      </xdr:spPr>
    </xdr:pic>
    <xdr:clientData/>
  </xdr:twoCellAnchor>
  <xdr:twoCellAnchor editAs="oneCell">
    <xdr:from>
      <xdr:col>1</xdr:col>
      <xdr:colOff>476250</xdr:colOff>
      <xdr:row>441</xdr:row>
      <xdr:rowOff>47625</xdr:rowOff>
    </xdr:from>
    <xdr:to>
      <xdr:col>5</xdr:col>
      <xdr:colOff>637774</xdr:colOff>
      <xdr:row>446</xdr:row>
      <xdr:rowOff>57030</xdr:rowOff>
    </xdr:to>
    <xdr:pic>
      <xdr:nvPicPr>
        <xdr:cNvPr id="50" name="Imagen 49">
          <a:extLst>
            <a:ext uri="{FF2B5EF4-FFF2-40B4-BE49-F238E27FC236}">
              <a16:creationId xmlns:a16="http://schemas.microsoft.com/office/drawing/2014/main" id="{5FFF6E1C-8C91-423F-83BB-E23D7860C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1238250" y="84058125"/>
          <a:ext cx="3209524" cy="96190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452</xdr:row>
      <xdr:rowOff>18638</xdr:rowOff>
    </xdr:from>
    <xdr:to>
      <xdr:col>6</xdr:col>
      <xdr:colOff>333375</xdr:colOff>
      <xdr:row>478</xdr:row>
      <xdr:rowOff>142876</xdr:rowOff>
    </xdr:to>
    <xdr:pic>
      <xdr:nvPicPr>
        <xdr:cNvPr id="51" name="Imagen 50">
          <a:extLst>
            <a:ext uri="{FF2B5EF4-FFF2-40B4-BE49-F238E27FC236}">
              <a16:creationId xmlns:a16="http://schemas.microsoft.com/office/drawing/2014/main" id="{92BF6F53-33A1-46B1-A6C9-98D9988ED5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781050" y="86124638"/>
          <a:ext cx="4124325" cy="5077238"/>
        </a:xfrm>
        <a:prstGeom prst="rect">
          <a:avLst/>
        </a:prstGeom>
      </xdr:spPr>
    </xdr:pic>
    <xdr:clientData/>
  </xdr:twoCellAnchor>
  <xdr:twoCellAnchor editAs="oneCell">
    <xdr:from>
      <xdr:col>1</xdr:col>
      <xdr:colOff>533400</xdr:colOff>
      <xdr:row>495</xdr:row>
      <xdr:rowOff>171450</xdr:rowOff>
    </xdr:from>
    <xdr:to>
      <xdr:col>7</xdr:col>
      <xdr:colOff>50798</xdr:colOff>
      <xdr:row>501</xdr:row>
      <xdr:rowOff>57150</xdr:rowOff>
    </xdr:to>
    <xdr:pic>
      <xdr:nvPicPr>
        <xdr:cNvPr id="52" name="Imagen 51">
          <a:extLst>
            <a:ext uri="{FF2B5EF4-FFF2-40B4-BE49-F238E27FC236}">
              <a16:creationId xmlns:a16="http://schemas.microsoft.com/office/drawing/2014/main" id="{F1FF054B-B908-4033-B32C-AF0C4D252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1295400" y="94468950"/>
          <a:ext cx="4089398" cy="1028700"/>
        </a:xfrm>
        <a:prstGeom prst="rect">
          <a:avLst/>
        </a:prstGeom>
      </xdr:spPr>
    </xdr:pic>
    <xdr:clientData/>
  </xdr:twoCellAnchor>
  <xdr:twoCellAnchor editAs="oneCell">
    <xdr:from>
      <xdr:col>0</xdr:col>
      <xdr:colOff>752475</xdr:colOff>
      <xdr:row>506</xdr:row>
      <xdr:rowOff>1</xdr:rowOff>
    </xdr:from>
    <xdr:to>
      <xdr:col>8</xdr:col>
      <xdr:colOff>729928</xdr:colOff>
      <xdr:row>539</xdr:row>
      <xdr:rowOff>95251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2938D390-05E6-4D80-8F2C-798D11C9F2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752475" y="96393001"/>
          <a:ext cx="6073453" cy="6381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298173</xdr:colOff>
      <xdr:row>160</xdr:row>
      <xdr:rowOff>182218</xdr:rowOff>
    </xdr:from>
    <xdr:to>
      <xdr:col>5</xdr:col>
      <xdr:colOff>431125</xdr:colOff>
      <xdr:row>166</xdr:row>
      <xdr:rowOff>10647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FE818161-593B-4C63-9E8C-7FFC7E73F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0173" y="30662218"/>
          <a:ext cx="3180952" cy="9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104</xdr:row>
      <xdr:rowOff>171450</xdr:rowOff>
    </xdr:from>
    <xdr:to>
      <xdr:col>5</xdr:col>
      <xdr:colOff>190104</xdr:colOff>
      <xdr:row>110</xdr:row>
      <xdr:rowOff>28450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F489F29F-5C12-4FE3-9403-120781F699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8675" y="19983450"/>
          <a:ext cx="3171429" cy="1000000"/>
        </a:xfrm>
        <a:prstGeom prst="rect">
          <a:avLst/>
        </a:prstGeom>
      </xdr:spPr>
    </xdr:pic>
    <xdr:clientData/>
  </xdr:twoCellAnchor>
  <xdr:twoCellAnchor>
    <xdr:from>
      <xdr:col>4</xdr:col>
      <xdr:colOff>695325</xdr:colOff>
      <xdr:row>107</xdr:row>
      <xdr:rowOff>123826</xdr:rowOff>
    </xdr:from>
    <xdr:to>
      <xdr:col>5</xdr:col>
      <xdr:colOff>485775</xdr:colOff>
      <xdr:row>112</xdr:row>
      <xdr:rowOff>28576</xdr:rowOff>
    </xdr:to>
    <xdr:sp macro="" textlink="">
      <xdr:nvSpPr>
        <xdr:cNvPr id="7" name="Flecha derecha 28">
          <a:extLst>
            <a:ext uri="{FF2B5EF4-FFF2-40B4-BE49-F238E27FC236}">
              <a16:creationId xmlns:a16="http://schemas.microsoft.com/office/drawing/2014/main" id="{2C77B8E0-41CD-4E28-A6E0-8BE5B305D438}"/>
            </a:ext>
          </a:extLst>
        </xdr:cNvPr>
        <xdr:cNvSpPr/>
      </xdr:nvSpPr>
      <xdr:spPr>
        <a:xfrm rot="14029950">
          <a:off x="3590925" y="20659726"/>
          <a:ext cx="85725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4</xdr:col>
      <xdr:colOff>227358</xdr:colOff>
      <xdr:row>163</xdr:row>
      <xdr:rowOff>163</xdr:rowOff>
    </xdr:from>
    <xdr:to>
      <xdr:col>5</xdr:col>
      <xdr:colOff>17808</xdr:colOff>
      <xdr:row>167</xdr:row>
      <xdr:rowOff>95413</xdr:rowOff>
    </xdr:to>
    <xdr:sp macro="" textlink="">
      <xdr:nvSpPr>
        <xdr:cNvPr id="11" name="Flecha derecha 35">
          <a:extLst>
            <a:ext uri="{FF2B5EF4-FFF2-40B4-BE49-F238E27FC236}">
              <a16:creationId xmlns:a16="http://schemas.microsoft.com/office/drawing/2014/main" id="{F5CADD84-4004-48D8-AEC5-EB2FB0B56BA8}"/>
            </a:ext>
          </a:extLst>
        </xdr:cNvPr>
        <xdr:cNvSpPr/>
      </xdr:nvSpPr>
      <xdr:spPr>
        <a:xfrm rot="14029950">
          <a:off x="3122958" y="31204063"/>
          <a:ext cx="857250" cy="5524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47625</xdr:colOff>
      <xdr:row>10</xdr:row>
      <xdr:rowOff>114300</xdr:rowOff>
    </xdr:from>
    <xdr:to>
      <xdr:col>11</xdr:col>
      <xdr:colOff>200025</xdr:colOff>
      <xdr:row>15</xdr:row>
      <xdr:rowOff>167890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4FC36274-F04B-4769-8C61-0652AACED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2019300"/>
          <a:ext cx="7772400" cy="1006090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20</xdr:row>
      <xdr:rowOff>161925</xdr:rowOff>
    </xdr:from>
    <xdr:to>
      <xdr:col>9</xdr:col>
      <xdr:colOff>647700</xdr:colOff>
      <xdr:row>27</xdr:row>
      <xdr:rowOff>18612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757263F-81B2-466A-B35D-E45403AD7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3971925"/>
          <a:ext cx="6657975" cy="11901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114300</xdr:rowOff>
    </xdr:from>
    <xdr:to>
      <xdr:col>10</xdr:col>
      <xdr:colOff>9525</xdr:colOff>
      <xdr:row>37</xdr:row>
      <xdr:rowOff>60122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A0C6A75-1CD7-4859-B7CC-18CC1A5A9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0" y="5257800"/>
          <a:ext cx="6867525" cy="185082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38</xdr:row>
      <xdr:rowOff>85725</xdr:rowOff>
    </xdr:from>
    <xdr:to>
      <xdr:col>10</xdr:col>
      <xdr:colOff>0</xdr:colOff>
      <xdr:row>47</xdr:row>
      <xdr:rowOff>164934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339C286A-7851-4217-B09C-B456FCE250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90575" y="7324725"/>
          <a:ext cx="6829425" cy="1793709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48</xdr:row>
      <xdr:rowOff>95250</xdr:rowOff>
    </xdr:from>
    <xdr:to>
      <xdr:col>9</xdr:col>
      <xdr:colOff>666751</xdr:colOff>
      <xdr:row>55</xdr:row>
      <xdr:rowOff>101087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2583534-053E-461D-A566-FD23377BC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62001" y="9239250"/>
          <a:ext cx="6762750" cy="1339337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56</xdr:row>
      <xdr:rowOff>152400</xdr:rowOff>
    </xdr:from>
    <xdr:to>
      <xdr:col>9</xdr:col>
      <xdr:colOff>723900</xdr:colOff>
      <xdr:row>66</xdr:row>
      <xdr:rowOff>140169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70877BC-2949-4A86-BB7D-FA095F764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71525" y="10820400"/>
          <a:ext cx="6810375" cy="189276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74</xdr:row>
      <xdr:rowOff>9525</xdr:rowOff>
    </xdr:from>
    <xdr:to>
      <xdr:col>9</xdr:col>
      <xdr:colOff>561975</xdr:colOff>
      <xdr:row>82</xdr:row>
      <xdr:rowOff>1640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F9632164-E1E1-4701-8CE9-01FA09CC73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81050" y="14106525"/>
          <a:ext cx="6638925" cy="1516115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92</xdr:row>
      <xdr:rowOff>57150</xdr:rowOff>
    </xdr:from>
    <xdr:to>
      <xdr:col>10</xdr:col>
      <xdr:colOff>390525</xdr:colOff>
      <xdr:row>99</xdr:row>
      <xdr:rowOff>31007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F5FC1833-4BDE-400E-9112-72E2909A4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47700" y="17583150"/>
          <a:ext cx="7362825" cy="1307357"/>
        </a:xfrm>
        <a:prstGeom prst="rect">
          <a:avLst/>
        </a:prstGeom>
      </xdr:spPr>
    </xdr:pic>
    <xdr:clientData/>
  </xdr:twoCellAnchor>
  <xdr:twoCellAnchor editAs="oneCell">
    <xdr:from>
      <xdr:col>1</xdr:col>
      <xdr:colOff>39343</xdr:colOff>
      <xdr:row>116</xdr:row>
      <xdr:rowOff>26885</xdr:rowOff>
    </xdr:from>
    <xdr:to>
      <xdr:col>9</xdr:col>
      <xdr:colOff>82827</xdr:colOff>
      <xdr:row>137</xdr:row>
      <xdr:rowOff>171643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EFF92975-4A8A-4DFF-9B7B-EAFC8F42A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1343" y="22124885"/>
          <a:ext cx="6139484" cy="4145258"/>
        </a:xfrm>
        <a:prstGeom prst="rect">
          <a:avLst/>
        </a:prstGeom>
      </xdr:spPr>
    </xdr:pic>
    <xdr:clientData/>
  </xdr:twoCellAnchor>
  <xdr:twoCellAnchor editAs="oneCell">
    <xdr:from>
      <xdr:col>1</xdr:col>
      <xdr:colOff>24848</xdr:colOff>
      <xdr:row>145</xdr:row>
      <xdr:rowOff>0</xdr:rowOff>
    </xdr:from>
    <xdr:to>
      <xdr:col>10</xdr:col>
      <xdr:colOff>529673</xdr:colOff>
      <xdr:row>151</xdr:row>
      <xdr:rowOff>164357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3C53047-9C07-48B1-A8C0-8A17704A7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86848" y="27622500"/>
          <a:ext cx="7362825" cy="130735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0</xdr:rowOff>
    </xdr:from>
    <xdr:to>
      <xdr:col>11</xdr:col>
      <xdr:colOff>335265</xdr:colOff>
      <xdr:row>199</xdr:row>
      <xdr:rowOff>13607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F66C8D78-B353-459D-9A4D-F4E0F488A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62000" y="33337500"/>
          <a:ext cx="7955265" cy="4585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54</xdr:row>
      <xdr:rowOff>152400</xdr:rowOff>
    </xdr:from>
    <xdr:to>
      <xdr:col>10</xdr:col>
      <xdr:colOff>199969</xdr:colOff>
      <xdr:row>83</xdr:row>
      <xdr:rowOff>101234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213321B-2D14-4B6F-BAF9-428B2E91E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10439400"/>
          <a:ext cx="7019869" cy="5473334"/>
        </a:xfrm>
        <a:prstGeom prst="rect">
          <a:avLst/>
        </a:prstGeom>
      </xdr:spPr>
    </xdr:pic>
    <xdr:clientData/>
  </xdr:twoCellAnchor>
  <xdr:twoCellAnchor>
    <xdr:from>
      <xdr:col>9</xdr:col>
      <xdr:colOff>266700</xdr:colOff>
      <xdr:row>67</xdr:row>
      <xdr:rowOff>161923</xdr:rowOff>
    </xdr:from>
    <xdr:to>
      <xdr:col>10</xdr:col>
      <xdr:colOff>285750</xdr:colOff>
      <xdr:row>73</xdr:row>
      <xdr:rowOff>142873</xdr:rowOff>
    </xdr:to>
    <xdr:sp macro="" textlink="">
      <xdr:nvSpPr>
        <xdr:cNvPr id="5" name="Flecha derecha 9">
          <a:extLst>
            <a:ext uri="{FF2B5EF4-FFF2-40B4-BE49-F238E27FC236}">
              <a16:creationId xmlns:a16="http://schemas.microsoft.com/office/drawing/2014/main" id="{07FF984F-44D6-4124-9E6F-3C495D694AE7}"/>
            </a:ext>
          </a:extLst>
        </xdr:cNvPr>
        <xdr:cNvSpPr/>
      </xdr:nvSpPr>
      <xdr:spPr>
        <a:xfrm rot="14056965">
          <a:off x="6953250" y="13096873"/>
          <a:ext cx="1123950" cy="781050"/>
        </a:xfrm>
        <a:prstGeom prst="righ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 editAs="oneCell">
    <xdr:from>
      <xdr:col>1</xdr:col>
      <xdr:colOff>38100</xdr:colOff>
      <xdr:row>10</xdr:row>
      <xdr:rowOff>9525</xdr:rowOff>
    </xdr:from>
    <xdr:to>
      <xdr:col>11</xdr:col>
      <xdr:colOff>190500</xdr:colOff>
      <xdr:row>15</xdr:row>
      <xdr:rowOff>63115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80F48C0-1AB2-4F07-999F-A664645DE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0100" y="1914525"/>
          <a:ext cx="7772400" cy="1006090"/>
        </a:xfrm>
        <a:prstGeom prst="rect">
          <a:avLst/>
        </a:prstGeom>
      </xdr:spPr>
    </xdr:pic>
    <xdr:clientData/>
  </xdr:twoCellAnchor>
  <xdr:twoCellAnchor editAs="oneCell">
    <xdr:from>
      <xdr:col>1</xdr:col>
      <xdr:colOff>9580</xdr:colOff>
      <xdr:row>21</xdr:row>
      <xdr:rowOff>57149</xdr:rowOff>
    </xdr:from>
    <xdr:to>
      <xdr:col>10</xdr:col>
      <xdr:colOff>171449</xdr:colOff>
      <xdr:row>50</xdr:row>
      <xdr:rowOff>5983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EC1BAB2-F42B-4AB5-872A-2C9A7C51A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80" y="4057649"/>
          <a:ext cx="7019869" cy="547333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87</xdr:row>
      <xdr:rowOff>85725</xdr:rowOff>
    </xdr:from>
    <xdr:to>
      <xdr:col>5</xdr:col>
      <xdr:colOff>714375</xdr:colOff>
      <xdr:row>92</xdr:row>
      <xdr:rowOff>163657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F543CA05-87EB-4F6B-99E1-B91CFC8A7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16659225"/>
          <a:ext cx="3733800" cy="1030432"/>
        </a:xfrm>
        <a:prstGeom prst="rect">
          <a:avLst/>
        </a:prstGeom>
      </xdr:spPr>
    </xdr:pic>
    <xdr:clientData/>
  </xdr:twoCellAnchor>
  <xdr:twoCellAnchor editAs="oneCell">
    <xdr:from>
      <xdr:col>1</xdr:col>
      <xdr:colOff>44652</xdr:colOff>
      <xdr:row>97</xdr:row>
      <xdr:rowOff>38099</xdr:rowOff>
    </xdr:from>
    <xdr:to>
      <xdr:col>10</xdr:col>
      <xdr:colOff>722099</xdr:colOff>
      <xdr:row>121</xdr:row>
      <xdr:rowOff>160802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DECC4C4-E5D5-4EC4-9ECC-4263F07EE4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6652" y="18516599"/>
          <a:ext cx="7535447" cy="4694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anding-test.vuce.gob.pe/olce-wp/indicador/empresas-que-miden-su-huella-de-carbono-del-sector-logistica/" TargetMode="External"/><Relationship Id="rId2" Type="http://schemas.openxmlformats.org/officeDocument/2006/relationships/hyperlink" Target="https://landing-test.vuce.gob.pe/olce-wp/indicador/empresas-que-miden-su-huella-de-carbono-del-sector-logistica/" TargetMode="External"/><Relationship Id="rId1" Type="http://schemas.openxmlformats.org/officeDocument/2006/relationships/hyperlink" Target="https://landing-test.vuce.gob.pe/olce-wp/indicador/empresas-que-miden-su-huella-de-carbono-del-sector-logistica/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BC88-8804-4EAC-86DA-1699D63A4B27}">
  <dimension ref="B3:H974"/>
  <sheetViews>
    <sheetView workbookViewId="0">
      <selection activeCell="F18" sqref="F18"/>
    </sheetView>
  </sheetViews>
  <sheetFormatPr baseColWidth="10" defaultColWidth="14.42578125" defaultRowHeight="15" customHeight="1" x14ac:dyDescent="0.25"/>
  <cols>
    <col min="1" max="1" width="3.7109375" customWidth="1"/>
    <col min="2" max="2" width="19.85546875" customWidth="1"/>
    <col min="3" max="3" width="21" customWidth="1"/>
    <col min="4" max="4" width="12.5703125" customWidth="1"/>
    <col min="5" max="5" width="22" customWidth="1"/>
    <col min="6" max="6" width="53.42578125" customWidth="1"/>
    <col min="7" max="7" width="22.42578125" customWidth="1"/>
    <col min="8" max="8" width="47.42578125" customWidth="1"/>
    <col min="9" max="26" width="11.42578125" customWidth="1"/>
  </cols>
  <sheetData>
    <row r="3" spans="2:8" x14ac:dyDescent="0.25">
      <c r="B3" s="7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H3" s="7" t="s">
        <v>6</v>
      </c>
    </row>
    <row r="4" spans="2:8" ht="114.75" customHeight="1" thickBot="1" x14ac:dyDescent="0.3">
      <c r="B4" s="13" t="s">
        <v>7</v>
      </c>
      <c r="C4" s="23" t="s">
        <v>8</v>
      </c>
      <c r="D4" s="15" t="s">
        <v>9</v>
      </c>
      <c r="E4" s="16" t="s">
        <v>10</v>
      </c>
      <c r="F4" s="17" t="s">
        <v>11</v>
      </c>
      <c r="G4" s="18" t="s">
        <v>12</v>
      </c>
      <c r="H4" s="19" t="s">
        <v>13</v>
      </c>
    </row>
    <row r="5" spans="2:8" ht="15.75" customHeight="1" x14ac:dyDescent="0.25"/>
    <row r="6" spans="2:8" ht="15.75" customHeight="1" x14ac:dyDescent="0.25"/>
    <row r="7" spans="2:8" ht="15.75" customHeight="1" x14ac:dyDescent="0.25"/>
    <row r="8" spans="2:8" ht="15.75" customHeight="1" x14ac:dyDescent="0.25"/>
    <row r="9" spans="2:8" ht="15.75" customHeight="1" x14ac:dyDescent="0.25">
      <c r="B9" s="14" t="s">
        <v>5</v>
      </c>
    </row>
    <row r="10" spans="2:8" ht="15.75" customHeight="1" x14ac:dyDescent="0.25">
      <c r="B10" s="24" t="s">
        <v>14</v>
      </c>
    </row>
    <row r="11" spans="2:8" ht="15.75" customHeight="1" x14ac:dyDescent="0.25">
      <c r="B11" t="s">
        <v>15</v>
      </c>
    </row>
    <row r="12" spans="2:8" ht="15.75" customHeight="1" x14ac:dyDescent="0.25">
      <c r="B12" t="s">
        <v>16</v>
      </c>
    </row>
    <row r="13" spans="2:8" ht="15.75" customHeight="1" x14ac:dyDescent="0.25">
      <c r="B13" s="24" t="s">
        <v>17</v>
      </c>
    </row>
    <row r="14" spans="2:8" ht="15.75" customHeight="1" x14ac:dyDescent="0.25"/>
    <row r="15" spans="2:8" ht="15.75" customHeight="1" x14ac:dyDescent="0.25"/>
    <row r="16" spans="2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</sheetData>
  <autoFilter ref="B3:G4" xr:uid="{00000000-0009-0000-0000-000000000000}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C905-DEAB-44DD-BAAC-58A942797A0C}">
  <dimension ref="A3:H998"/>
  <sheetViews>
    <sheetView tabSelected="1" zoomScale="85" zoomScaleNormal="85" workbookViewId="0">
      <selection activeCell="B14" sqref="B14:C14"/>
    </sheetView>
  </sheetViews>
  <sheetFormatPr baseColWidth="10" defaultColWidth="14.42578125" defaultRowHeight="15" customHeight="1" x14ac:dyDescent="0.25"/>
  <cols>
    <col min="1" max="1" width="3.7109375" customWidth="1"/>
    <col min="2" max="2" width="19.7109375" customWidth="1"/>
    <col min="3" max="3" width="21.85546875" customWidth="1"/>
    <col min="4" max="4" width="14.85546875" customWidth="1"/>
    <col min="5" max="5" width="22" customWidth="1"/>
    <col min="6" max="6" width="53.42578125" customWidth="1"/>
    <col min="7" max="7" width="35.28515625" customWidth="1"/>
    <col min="8" max="8" width="47.42578125" customWidth="1"/>
  </cols>
  <sheetData>
    <row r="3" spans="2:7" ht="15" customHeight="1" x14ac:dyDescent="0.25">
      <c r="E3" s="35" t="s">
        <v>18</v>
      </c>
      <c r="F3" s="35"/>
      <c r="G3" s="35"/>
    </row>
    <row r="4" spans="2:7" ht="15" customHeight="1" x14ac:dyDescent="0.25">
      <c r="E4" s="35"/>
      <c r="F4" s="35"/>
      <c r="G4" s="35"/>
    </row>
    <row r="8" spans="2:7" ht="15" customHeight="1" x14ac:dyDescent="0.25">
      <c r="C8" s="26" t="s">
        <v>19</v>
      </c>
      <c r="D8" s="26" t="s">
        <v>20</v>
      </c>
      <c r="E8" s="36" t="s">
        <v>21</v>
      </c>
      <c r="F8" s="36"/>
      <c r="G8" s="26" t="s">
        <v>22</v>
      </c>
    </row>
    <row r="9" spans="2:7" ht="25.9" customHeight="1" x14ac:dyDescent="0.25">
      <c r="C9" s="2" t="s">
        <v>92</v>
      </c>
      <c r="D9" s="3" t="s">
        <v>23</v>
      </c>
      <c r="E9" s="37" t="s">
        <v>91</v>
      </c>
      <c r="F9" s="37"/>
      <c r="G9" s="12" t="s">
        <v>32</v>
      </c>
    </row>
    <row r="10" spans="2:7" ht="15" customHeight="1" x14ac:dyDescent="0.25">
      <c r="C10" s="4"/>
      <c r="D10" s="5"/>
      <c r="E10" s="34"/>
      <c r="F10" s="34"/>
      <c r="G10" s="6"/>
    </row>
    <row r="11" spans="2:7" ht="15" customHeight="1" x14ac:dyDescent="0.25">
      <c r="C11" s="4"/>
      <c r="D11" s="5"/>
      <c r="E11" s="34"/>
      <c r="F11" s="34"/>
      <c r="G11" s="6"/>
    </row>
    <row r="12" spans="2:7" ht="15" customHeight="1" x14ac:dyDescent="0.25">
      <c r="C12" s="4"/>
      <c r="D12" s="5"/>
      <c r="E12" s="34"/>
      <c r="F12" s="34"/>
      <c r="G12" s="6"/>
    </row>
    <row r="13" spans="2:7" ht="15" customHeight="1" x14ac:dyDescent="0.25">
      <c r="C13" s="4"/>
      <c r="D13" s="5"/>
      <c r="E13" s="34"/>
      <c r="F13" s="34"/>
      <c r="G13" s="6"/>
    </row>
    <row r="16" spans="2:7" ht="15" customHeight="1" x14ac:dyDescent="0.25">
      <c r="B16" s="20" t="s">
        <v>24</v>
      </c>
    </row>
    <row r="17" spans="1:8" ht="15" customHeight="1" x14ac:dyDescent="0.25">
      <c r="B17" s="40" t="s">
        <v>25</v>
      </c>
      <c r="C17" s="40"/>
      <c r="D17" s="21" t="s">
        <v>26</v>
      </c>
    </row>
    <row r="18" spans="1:8" ht="15" customHeight="1" x14ac:dyDescent="0.25">
      <c r="B18" s="38" t="s">
        <v>27</v>
      </c>
      <c r="C18" s="39"/>
      <c r="D18" s="22">
        <f>COUNTIF($G:$G,"CONFORME")</f>
        <v>0</v>
      </c>
    </row>
    <row r="19" spans="1:8" ht="15" customHeight="1" x14ac:dyDescent="0.25">
      <c r="B19" s="38" t="s">
        <v>28</v>
      </c>
      <c r="C19" s="39"/>
      <c r="D19" s="22">
        <f>COUNTIF($G:$G,"NO CONFORME")</f>
        <v>3</v>
      </c>
    </row>
    <row r="20" spans="1:8" ht="15" customHeight="1" x14ac:dyDescent="0.25">
      <c r="B20" s="38" t="s">
        <v>29</v>
      </c>
      <c r="C20" s="39"/>
      <c r="D20" s="22">
        <f>COUNTIF($G:$G,"NO APLICA")</f>
        <v>0</v>
      </c>
    </row>
    <row r="21" spans="1:8" ht="15" customHeight="1" x14ac:dyDescent="0.25">
      <c r="B21" s="38" t="s">
        <v>30</v>
      </c>
      <c r="C21" s="39"/>
      <c r="D21" s="22">
        <f>COUNTIF($G:$G,"PENDIENTE")</f>
        <v>0</v>
      </c>
    </row>
    <row r="22" spans="1:8" ht="15" customHeight="1" x14ac:dyDescent="0.25">
      <c r="B22" s="38" t="s">
        <v>31</v>
      </c>
      <c r="C22" s="39"/>
      <c r="D22" s="22">
        <f>SUM(D18:F21)</f>
        <v>3</v>
      </c>
    </row>
    <row r="25" spans="1:8" ht="37.9" customHeight="1" x14ac:dyDescent="0.25">
      <c r="B25" s="7" t="s">
        <v>0</v>
      </c>
      <c r="C25" s="7" t="s">
        <v>1</v>
      </c>
      <c r="D25" s="7" t="s">
        <v>2</v>
      </c>
      <c r="E25" s="7" t="s">
        <v>3</v>
      </c>
      <c r="F25" s="7" t="s">
        <v>4</v>
      </c>
      <c r="G25" s="7" t="s">
        <v>5</v>
      </c>
      <c r="H25" s="7" t="s">
        <v>6</v>
      </c>
    </row>
    <row r="26" spans="1:8" ht="66.75" customHeight="1" x14ac:dyDescent="0.25">
      <c r="B26" s="25" t="s">
        <v>33</v>
      </c>
      <c r="C26" s="27" t="s">
        <v>34</v>
      </c>
      <c r="D26" s="8" t="s">
        <v>35</v>
      </c>
      <c r="E26" s="9" t="s">
        <v>39</v>
      </c>
      <c r="F26" s="10" t="s">
        <v>38</v>
      </c>
      <c r="G26" s="11" t="s">
        <v>15</v>
      </c>
      <c r="H26" s="42" t="s">
        <v>96</v>
      </c>
    </row>
    <row r="27" spans="1:8" ht="94.5" customHeight="1" x14ac:dyDescent="0.25">
      <c r="A27" s="1"/>
      <c r="B27" s="25" t="s">
        <v>36</v>
      </c>
      <c r="C27" s="27" t="s">
        <v>34</v>
      </c>
      <c r="D27" s="8" t="s">
        <v>35</v>
      </c>
      <c r="E27" s="9" t="s">
        <v>40</v>
      </c>
      <c r="F27" s="10" t="s">
        <v>38</v>
      </c>
      <c r="G27" s="11" t="s">
        <v>15</v>
      </c>
      <c r="H27" s="42" t="s">
        <v>96</v>
      </c>
    </row>
    <row r="28" spans="1:8" ht="66.75" customHeight="1" x14ac:dyDescent="0.25">
      <c r="A28" s="1"/>
      <c r="B28" s="25" t="s">
        <v>37</v>
      </c>
      <c r="C28" s="27" t="s">
        <v>34</v>
      </c>
      <c r="D28" s="8" t="s">
        <v>35</v>
      </c>
      <c r="E28" s="9" t="s">
        <v>41</v>
      </c>
      <c r="F28" s="10" t="s">
        <v>38</v>
      </c>
      <c r="G28" s="11" t="s">
        <v>15</v>
      </c>
      <c r="H28" s="42" t="s">
        <v>96</v>
      </c>
    </row>
    <row r="29" spans="1:8" ht="15.75" customHeight="1" x14ac:dyDescent="0.25"/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autoFilter ref="B25:G28" xr:uid="{00000000-0009-0000-0000-000000000000}"/>
  <mergeCells count="13">
    <mergeCell ref="B22:C22"/>
    <mergeCell ref="E13:F13"/>
    <mergeCell ref="B17:C17"/>
    <mergeCell ref="B18:C18"/>
    <mergeCell ref="B19:C19"/>
    <mergeCell ref="B20:C20"/>
    <mergeCell ref="B21:C21"/>
    <mergeCell ref="E12:F12"/>
    <mergeCell ref="E3:G4"/>
    <mergeCell ref="E8:F8"/>
    <mergeCell ref="E9:F9"/>
    <mergeCell ref="E10:F10"/>
    <mergeCell ref="E11:F11"/>
  </mergeCells>
  <hyperlinks>
    <hyperlink ref="F26" r:id="rId1" xr:uid="{E78D278C-3A6D-4168-A93C-D9ADCD3B15F0}"/>
    <hyperlink ref="F27" r:id="rId2" xr:uid="{A01C43D7-22B1-48CE-B65B-5136C634A70C}"/>
    <hyperlink ref="F28" r:id="rId3" xr:uid="{6B3B3B0B-3159-4894-977C-9906FCD25C19}"/>
  </hyperlinks>
  <pageMargins left="0.7" right="0.7" top="0.75" bottom="0.75" header="0" footer="0"/>
  <pageSetup orientation="landscape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D244B-691A-41F7-8CE6-2225EA9A45AA}">
  <dimension ref="B2:L505"/>
  <sheetViews>
    <sheetView topLeftCell="A10" zoomScaleNormal="100" workbookViewId="0">
      <selection activeCell="L14" sqref="L14"/>
    </sheetView>
  </sheetViews>
  <sheetFormatPr baseColWidth="10" defaultColWidth="11.42578125" defaultRowHeight="15" x14ac:dyDescent="0.25"/>
  <cols>
    <col min="1" max="16384" width="11.42578125" style="29"/>
  </cols>
  <sheetData>
    <row r="2" spans="2:2" x14ac:dyDescent="0.25">
      <c r="B2" s="28" t="s">
        <v>42</v>
      </c>
    </row>
    <row r="4" spans="2:2" x14ac:dyDescent="0.25">
      <c r="B4" s="29" t="s">
        <v>43</v>
      </c>
    </row>
    <row r="5" spans="2:2" x14ac:dyDescent="0.25">
      <c r="B5" s="29" t="s">
        <v>44</v>
      </c>
    </row>
    <row r="7" spans="2:2" x14ac:dyDescent="0.25">
      <c r="B7" s="30" t="s">
        <v>45</v>
      </c>
    </row>
    <row r="9" spans="2:2" x14ac:dyDescent="0.25">
      <c r="B9" s="29" t="s">
        <v>46</v>
      </c>
    </row>
    <row r="18" spans="2:2" x14ac:dyDescent="0.25">
      <c r="B18" s="30" t="s">
        <v>47</v>
      </c>
    </row>
    <row r="20" spans="2:2" x14ac:dyDescent="0.25">
      <c r="B20" s="29" t="s">
        <v>48</v>
      </c>
    </row>
    <row r="39" spans="2:2" x14ac:dyDescent="0.25">
      <c r="B39" s="30" t="s">
        <v>49</v>
      </c>
    </row>
    <row r="41" spans="2:2" x14ac:dyDescent="0.25">
      <c r="B41" s="41" t="s">
        <v>93</v>
      </c>
    </row>
    <row r="76" spans="2:2" x14ac:dyDescent="0.25">
      <c r="B76" s="30" t="s">
        <v>50</v>
      </c>
    </row>
    <row r="78" spans="2:2" x14ac:dyDescent="0.25">
      <c r="B78" s="29" t="s">
        <v>51</v>
      </c>
    </row>
    <row r="80" spans="2:2" x14ac:dyDescent="0.25">
      <c r="B80" s="31" t="s">
        <v>52</v>
      </c>
    </row>
    <row r="102" spans="2:2" x14ac:dyDescent="0.25">
      <c r="B102" s="31" t="s">
        <v>53</v>
      </c>
    </row>
    <row r="124" spans="2:2" x14ac:dyDescent="0.25">
      <c r="B124" s="31" t="s">
        <v>94</v>
      </c>
    </row>
    <row r="126" spans="2:2" x14ac:dyDescent="0.25">
      <c r="B126" s="31"/>
    </row>
    <row r="146" spans="2:2" x14ac:dyDescent="0.25">
      <c r="B146" s="31" t="s">
        <v>54</v>
      </c>
    </row>
    <row r="169" spans="2:2" x14ac:dyDescent="0.25">
      <c r="B169" s="32" t="s">
        <v>55</v>
      </c>
    </row>
    <row r="171" spans="2:2" x14ac:dyDescent="0.25">
      <c r="B171" s="29" t="s">
        <v>56</v>
      </c>
    </row>
    <row r="195" spans="2:2" x14ac:dyDescent="0.25">
      <c r="B195" s="41" t="s">
        <v>95</v>
      </c>
    </row>
    <row r="234" spans="2:2" x14ac:dyDescent="0.25">
      <c r="B234" s="29" t="s">
        <v>57</v>
      </c>
    </row>
    <row r="245" spans="2:2" x14ac:dyDescent="0.25">
      <c r="B245" s="29" t="s">
        <v>58</v>
      </c>
    </row>
    <row r="279" spans="2:3" x14ac:dyDescent="0.25">
      <c r="B279" s="29" t="s">
        <v>59</v>
      </c>
    </row>
    <row r="281" spans="2:3" x14ac:dyDescent="0.25">
      <c r="C281" s="28" t="s">
        <v>60</v>
      </c>
    </row>
    <row r="294" spans="3:12" x14ac:dyDescent="0.25">
      <c r="C294" s="29" t="s">
        <v>61</v>
      </c>
    </row>
    <row r="299" spans="3:12" x14ac:dyDescent="0.25">
      <c r="L299"/>
    </row>
    <row r="319" spans="3:3" x14ac:dyDescent="0.25">
      <c r="C319" s="28" t="s">
        <v>62</v>
      </c>
    </row>
    <row r="333" spans="3:3" x14ac:dyDescent="0.25">
      <c r="C333" s="29" t="s">
        <v>63</v>
      </c>
    </row>
    <row r="344" spans="3:3" x14ac:dyDescent="0.25">
      <c r="C344" s="29" t="s">
        <v>64</v>
      </c>
    </row>
    <row r="375" spans="3:3" x14ac:dyDescent="0.25">
      <c r="C375" s="28" t="s">
        <v>65</v>
      </c>
    </row>
    <row r="388" spans="3:3" x14ac:dyDescent="0.25">
      <c r="C388" s="29" t="s">
        <v>66</v>
      </c>
    </row>
    <row r="398" spans="3:3" x14ac:dyDescent="0.25">
      <c r="C398" s="29" t="s">
        <v>64</v>
      </c>
    </row>
    <row r="427" spans="3:3" x14ac:dyDescent="0.25">
      <c r="C427" s="28" t="s">
        <v>67</v>
      </c>
    </row>
    <row r="440" spans="3:3" x14ac:dyDescent="0.25">
      <c r="C440" s="29" t="s">
        <v>68</v>
      </c>
    </row>
    <row r="451" spans="3:3" x14ac:dyDescent="0.25">
      <c r="C451" s="29" t="s">
        <v>69</v>
      </c>
    </row>
    <row r="481" spans="3:3" x14ac:dyDescent="0.25">
      <c r="C481" s="28" t="s">
        <v>70</v>
      </c>
    </row>
    <row r="494" spans="3:3" x14ac:dyDescent="0.25">
      <c r="C494" s="29" t="s">
        <v>71</v>
      </c>
    </row>
    <row r="505" spans="3:3" x14ac:dyDescent="0.25">
      <c r="C505" s="29" t="s">
        <v>72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48856-054C-46F5-B70D-71F99650D3B7}">
  <dimension ref="B2:C253"/>
  <sheetViews>
    <sheetView zoomScaleNormal="100" workbookViewId="0">
      <selection activeCell="H167" sqref="H167"/>
    </sheetView>
  </sheetViews>
  <sheetFormatPr baseColWidth="10" defaultColWidth="11.42578125" defaultRowHeight="15" x14ac:dyDescent="0.25"/>
  <cols>
    <col min="1" max="16384" width="11.42578125" style="29"/>
  </cols>
  <sheetData>
    <row r="2" spans="2:2" x14ac:dyDescent="0.25">
      <c r="B2" s="28" t="s">
        <v>73</v>
      </c>
    </row>
    <row r="4" spans="2:2" x14ac:dyDescent="0.25">
      <c r="B4" s="29" t="s">
        <v>74</v>
      </c>
    </row>
    <row r="5" spans="2:2" x14ac:dyDescent="0.25">
      <c r="B5" s="29" t="s">
        <v>75</v>
      </c>
    </row>
    <row r="7" spans="2:2" x14ac:dyDescent="0.25">
      <c r="B7" s="30" t="s">
        <v>45</v>
      </c>
    </row>
    <row r="9" spans="2:2" x14ac:dyDescent="0.25">
      <c r="B9" s="29" t="s">
        <v>46</v>
      </c>
    </row>
    <row r="18" spans="2:2" x14ac:dyDescent="0.25">
      <c r="B18" s="30" t="s">
        <v>47</v>
      </c>
    </row>
    <row r="20" spans="2:2" x14ac:dyDescent="0.25">
      <c r="B20" s="29" t="s">
        <v>76</v>
      </c>
    </row>
    <row r="71" spans="2:2" x14ac:dyDescent="0.25">
      <c r="B71" s="30" t="s">
        <v>50</v>
      </c>
    </row>
    <row r="73" spans="2:2" x14ac:dyDescent="0.25">
      <c r="B73" s="29" t="s">
        <v>77</v>
      </c>
    </row>
    <row r="86" spans="2:3" x14ac:dyDescent="0.25">
      <c r="B86" s="33" t="s">
        <v>78</v>
      </c>
    </row>
    <row r="88" spans="2:3" x14ac:dyDescent="0.25">
      <c r="B88" s="29" t="s">
        <v>79</v>
      </c>
    </row>
    <row r="90" spans="2:3" x14ac:dyDescent="0.25">
      <c r="C90" s="28" t="s">
        <v>80</v>
      </c>
    </row>
    <row r="103" spans="3:3" x14ac:dyDescent="0.25">
      <c r="C103" s="29" t="s">
        <v>68</v>
      </c>
    </row>
    <row r="115" spans="3:3" x14ac:dyDescent="0.25">
      <c r="C115" s="29" t="s">
        <v>81</v>
      </c>
    </row>
    <row r="142" spans="3:3" x14ac:dyDescent="0.25">
      <c r="C142" s="28" t="s">
        <v>82</v>
      </c>
    </row>
    <row r="159" spans="3:3" x14ac:dyDescent="0.25">
      <c r="C159" s="29" t="s">
        <v>71</v>
      </c>
    </row>
    <row r="174" spans="3:3" x14ac:dyDescent="0.25">
      <c r="C174" s="29" t="s">
        <v>83</v>
      </c>
    </row>
    <row r="200" spans="3:3" x14ac:dyDescent="0.25">
      <c r="C200" s="28"/>
    </row>
    <row r="253" spans="3:3" x14ac:dyDescent="0.25">
      <c r="C253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F8B0-1081-4791-8552-3D72AC662E0B}">
  <dimension ref="B2:B96"/>
  <sheetViews>
    <sheetView topLeftCell="A106" zoomScaleNormal="100" workbookViewId="0">
      <selection activeCell="L106" sqref="L106"/>
    </sheetView>
  </sheetViews>
  <sheetFormatPr baseColWidth="10" defaultColWidth="11.42578125" defaultRowHeight="15" x14ac:dyDescent="0.25"/>
  <cols>
    <col min="1" max="16384" width="11.42578125" style="29"/>
  </cols>
  <sheetData>
    <row r="2" spans="2:2" x14ac:dyDescent="0.25">
      <c r="B2" s="28" t="s">
        <v>84</v>
      </c>
    </row>
    <row r="4" spans="2:2" x14ac:dyDescent="0.25">
      <c r="B4" s="29" t="s">
        <v>85</v>
      </c>
    </row>
    <row r="5" spans="2:2" x14ac:dyDescent="0.25">
      <c r="B5" s="29" t="s">
        <v>86</v>
      </c>
    </row>
    <row r="7" spans="2:2" x14ac:dyDescent="0.25">
      <c r="B7" s="30" t="s">
        <v>45</v>
      </c>
    </row>
    <row r="9" spans="2:2" x14ac:dyDescent="0.25">
      <c r="B9" s="29" t="s">
        <v>46</v>
      </c>
    </row>
    <row r="18" spans="2:2" x14ac:dyDescent="0.25">
      <c r="B18" s="30" t="s">
        <v>47</v>
      </c>
    </row>
    <row r="20" spans="2:2" x14ac:dyDescent="0.25">
      <c r="B20" s="29" t="s">
        <v>87</v>
      </c>
    </row>
    <row r="52" spans="2:2" x14ac:dyDescent="0.25">
      <c r="B52" s="33" t="s">
        <v>78</v>
      </c>
    </row>
    <row r="54" spans="2:2" x14ac:dyDescent="0.25">
      <c r="B54" s="29" t="s">
        <v>88</v>
      </c>
    </row>
    <row r="86" spans="2:2" x14ac:dyDescent="0.25">
      <c r="B86" s="29" t="s">
        <v>89</v>
      </c>
    </row>
    <row r="96" spans="2:2" x14ac:dyDescent="0.25">
      <c r="B96" s="29" t="s">
        <v>90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C7F57751F3F343A56393DD202D817F" ma:contentTypeVersion="20" ma:contentTypeDescription="Create a new document." ma:contentTypeScope="" ma:versionID="39c6f7f9cec71677675bb2863d384c02">
  <xsd:schema xmlns:xsd="http://www.w3.org/2001/XMLSchema" xmlns:xs="http://www.w3.org/2001/XMLSchema" xmlns:p="http://schemas.microsoft.com/office/2006/metadata/properties" xmlns:ns2="9f8772a7-fa38-4be3-8f6b-d40e0755735f" xmlns:ns3="328335c8-173a-4c26-85d0-3846c13a1e29" targetNamespace="http://schemas.microsoft.com/office/2006/metadata/properties" ma:root="true" ma:fieldsID="b0daab8a5ec0935cc933c650856a513a" ns2:_="" ns3:_="">
    <xsd:import namespace="9f8772a7-fa38-4be3-8f6b-d40e0755735f"/>
    <xsd:import namespace="328335c8-173a-4c26-85d0-3846c13a1e2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  <xsd:element ref="ns3:Feh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8772a7-fa38-4be3-8f6b-d40e075573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06950c7-b19f-4f35-80fc-07aea4951f9f}" ma:internalName="TaxCatchAll" ma:showField="CatchAllData" ma:web="9f8772a7-fa38-4be3-8f6b-d40e0755735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335c8-173a-4c26-85d0-3846c13a1e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5f5b8bf-3c70-4e94-9883-59d6e1aebd9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Fehca" ma:index="26" nillable="true" ma:displayName="Fehca" ma:format="DateTime" ma:internalName="Fehca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28335c8-173a-4c26-85d0-3846c13a1e29">
      <Terms xmlns="http://schemas.microsoft.com/office/infopath/2007/PartnerControls"/>
    </lcf76f155ced4ddcb4097134ff3c332f>
    <TaxCatchAll xmlns="9f8772a7-fa38-4be3-8f6b-d40e0755735f" xsi:nil="true"/>
    <Fehca xmlns="328335c8-173a-4c26-85d0-3846c13a1e2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9892-D045-4787-9EDB-20EA2EC413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8772a7-fa38-4be3-8f6b-d40e0755735f"/>
    <ds:schemaRef ds:uri="328335c8-173a-4c26-85d0-3846c13a1e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5534D7-8520-4EE0-9159-31E6ABCE19FF}">
  <ds:schemaRefs>
    <ds:schemaRef ds:uri="http://schemas.microsoft.com/office/2006/metadata/properties"/>
    <ds:schemaRef ds:uri="http://schemas.microsoft.com/office/infopath/2007/PartnerControls"/>
    <ds:schemaRef ds:uri="328335c8-173a-4c26-85d0-3846c13a1e29"/>
    <ds:schemaRef ds:uri="9f8772a7-fa38-4be3-8f6b-d40e0755735f"/>
  </ds:schemaRefs>
</ds:datastoreItem>
</file>

<file path=customXml/itemProps3.xml><?xml version="1.0" encoding="utf-8"?>
<ds:datastoreItem xmlns:ds="http://schemas.openxmlformats.org/officeDocument/2006/customXml" ds:itemID="{9215699A-FD2A-4345-A19D-0C964345EF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Ejemplo</vt:lpstr>
      <vt:lpstr>DATOS</vt:lpstr>
      <vt:lpstr>CP01</vt:lpstr>
      <vt:lpstr>CP02</vt:lpstr>
      <vt:lpstr>CP03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David Surichaqui Pizarro</dc:creator>
  <cp:keywords/>
  <dc:description/>
  <cp:lastModifiedBy>Jorge Cisneros</cp:lastModifiedBy>
  <cp:revision/>
  <dcterms:created xsi:type="dcterms:W3CDTF">2018-07-04T17:22:42Z</dcterms:created>
  <dcterms:modified xsi:type="dcterms:W3CDTF">2024-10-17T19:58:22Z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0x010100CBC7F57751F3F343A56393DD202D817F</vt:lpwstr>
  </property>
  <property fmtid="{D5CDD505-2E9C-101B-9397-08002B2CF9AE}" pid="3" name="MediaServiceImageTags">
    <vt:lpwstr/>
  </property>
</Properties>
</file>