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oVuce\PROYECTO OLCE\PPS-IPS\"/>
    </mc:Choice>
  </mc:AlternateContent>
  <xr:revisionPtr revIDLastSave="0" documentId="8_{FFE5E813-187B-4B16-95A7-E05836865D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7" r:id="rId1"/>
    <sheet name="ejemplo" sheetId="2" r:id="rId2"/>
  </sheets>
  <definedNames>
    <definedName name="_xlnm._FilterDatabase" localSheetId="0" hidden="1">'Formato 1.0 '!$B$42:$AX$46</definedName>
    <definedName name="_xlnm.Print_Area" localSheetId="0">'Formato 1.0 '!$A$1:$AQ$65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7" l="1"/>
  <c r="J37" i="7"/>
  <c r="J36" i="7"/>
  <c r="J35" i="7"/>
  <c r="M37" i="7" l="1"/>
  <c r="J39" i="7"/>
  <c r="M39" i="7" s="1"/>
  <c r="M38" i="7" l="1"/>
  <c r="M36" i="7"/>
  <c r="M35" i="7"/>
</calcChain>
</file>

<file path=xl/sharedStrings.xml><?xml version="1.0" encoding="utf-8"?>
<sst xmlns="http://schemas.openxmlformats.org/spreadsheetml/2006/main" count="266" uniqueCount="187">
  <si>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</si>
  <si>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</si>
  <si>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</si>
  <si>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</si>
  <si>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</si>
  <si>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</si>
  <si>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</si>
  <si>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</si>
  <si>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</si>
  <si>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</si>
  <si>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</si>
  <si>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</si>
  <si>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</si>
  <si>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</si>
  <si>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</si>
  <si>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</si>
  <si>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</si>
  <si>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</si>
  <si>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</si>
  <si>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</si>
  <si>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</si>
  <si>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</si>
  <si>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</si>
  <si>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</si>
  <si>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</si>
  <si>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</si>
  <si>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</si>
  <si>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</si>
  <si>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</si>
  <si>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</si>
  <si>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</si>
  <si>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</si>
  <si>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</si>
  <si>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</si>
  <si>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</si>
  <si>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</si>
  <si>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</si>
  <si>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</si>
  <si>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</si>
  <si>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</si>
  <si>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</si>
  <si>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</si>
  <si>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</si>
  <si>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</si>
  <si>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</si>
  <si>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</si>
  <si>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</si>
  <si>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</si>
  <si>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</si>
  <si>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</si>
  <si>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</si>
  <si>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</si>
  <si>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</si>
  <si>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</si>
  <si>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</si>
  <si>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</si>
  <si>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</si>
  <si>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</si>
  <si>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</si>
  <si>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</si>
  <si>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</si>
  <si>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</si>
  <si>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</si>
  <si>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</si>
  <si>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</si>
  <si>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</si>
  <si>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</si>
  <si>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</si>
  <si>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</si>
  <si>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</si>
  <si>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</si>
  <si>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</si>
  <si>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</si>
  <si>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</si>
  <si>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</si>
  <si>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</si>
  <si>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</si>
  <si>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</si>
  <si>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</si>
  <si>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</si>
  <si>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</si>
  <si>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</si>
  <si>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</si>
  <si>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</si>
  <si>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</si>
  <si>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</si>
  <si>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</si>
  <si>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</si>
  <si>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</si>
  <si>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</si>
  <si>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</si>
  <si>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</si>
  <si>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</si>
  <si>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</si>
  <si>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</si>
  <si>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</si>
  <si>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</si>
  <si>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</si>
  <si>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</si>
  <si>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</si>
  <si>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[Criterio de aceptación]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Criterio de Aceptación 001:  Inicio de sesión de la Cuenta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</si>
  <si>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</si>
  <si>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</si>
  <si>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</si>
  <si>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</si>
  <si>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</si>
  <si>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</si>
  <si>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</si>
  <si>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</si>
  <si>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</si>
  <si>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</si>
  <si>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</si>
  <si>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</si>
  <si>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</si>
  <si>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</si>
  <si>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</si>
  <si>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</si>
  <si>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</si>
  <si>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</si>
  <si>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</si>
  <si>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</si>
  <si>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</si>
  <si>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</si>
  <si>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</si>
  <si>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</si>
  <si>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</si>
  <si>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Cuando un CP ha sido ejecutado y el resultado es lo esperado</t>
  </si>
  <si>
    <t>No conforme</t>
  </si>
  <si>
    <t>Cuando un CP ha sido ejecutado y el resultado no es lo esperado</t>
  </si>
  <si>
    <t>No Aplica</t>
  </si>
  <si>
    <t>Cuando un CP ha sido desestimado</t>
  </si>
  <si>
    <t>Pendiente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</si>
  <si>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</si>
  <si>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</si>
  <si>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</si>
  <si>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</si>
  <si>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</si>
  <si>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</si>
  <si>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</si>
  <si>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</si>
  <si>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</si>
  <si>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</si>
  <si>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</si>
  <si>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</si>
  <si>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</si>
  <si>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</si>
  <si>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</si>
  <si>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</si>
  <si>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</si>
  <si>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</si>
  <si>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</si>
  <si>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</si>
  <si>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</si>
  <si>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</si>
  <si>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</si>
  <si>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</si>
  <si>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</si>
  <si>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</si>
  <si>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</si>
  <si>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</si>
  <si>
    <t>Jorge Cisneros</t>
  </si>
  <si>
    <t>x</t>
  </si>
  <si>
    <t>CP01</t>
  </si>
  <si>
    <t>Observatorio Logístico de Comercio Exterior Perú</t>
  </si>
  <si>
    <t xml:space="preserve"> - El indicador cuenta con data
 - Dar clic en la opción "Ver indicador" del indicador deseado</t>
  </si>
  <si>
    <t>P1: Dar clic en la pestaña "Gráficas"</t>
  </si>
  <si>
    <t>CP02</t>
  </si>
  <si>
    <t>P1: Dar clic en la pestaña "Tabla de datos"</t>
  </si>
  <si>
    <t>CP03</t>
  </si>
  <si>
    <t>P1: Dar clic en la pestaña "Ficha"</t>
  </si>
  <si>
    <t>Ruth Huapaya</t>
  </si>
  <si>
    <t>Ejecucion del Indicador: Evolución de numero de tratados y acuerdos comerciales</t>
  </si>
  <si>
    <t>Se visualiza los gráficos con la información del indicador en la pestaña "Gráficas", con las secciones: 
 - SECCIÓN 1: Nombre del indicador, fuente y sumilla
 - SECCIÓN 2: Filtro de frecuencia anual y métrica "Acuerdos"
 - SECCIÓN 3: Gráfica y tablas interpretativa de los filtros aplicados
 - SECCIÓN 4: Apartado de comparativa de los gráficos con la información del indicador, mostradas en gráficos de "Barras", "Columnas", "Líneas" y "Áreas"</t>
  </si>
  <si>
    <t>Se visualiza la información del indicador en la pestaña "Tabla de datos", con las secciones: 
 - SECCIÓN 1: Nombre del indicador, fuente y sumilla
 - SECCIÓN 2: Filtro de frecuencia anual y dimensiones "Sistema Armonizado"
 - SECCIÓN 4: Tabla de datos con la información del indicador</t>
  </si>
  <si>
    <t>Se visualiza y permite descargar la ficha del indicador en la pestaña "Ficha"
 - SECCIÓN 1: Nombre del indicador, fuente y sumilla
 - SECCIÓN 2: Información de la ficha
    "Definición de indicador", "Definición de indicador", "Fórmula de cálculo", "Descripción de la fórmula", "Unidad de medición del indicador /Dimensiones", "Tipo de indicador (familia)", "Nivel de desagregación (nacional, regional, sectorial)", "Periodo (y frecuencia) de disponibilidad de información"
 - Permite descargar la ficha</t>
  </si>
  <si>
    <t xml:space="preserve"> - Familia: Flujos y Comercio Exterior
 - Indicador: Evolución del número de tratados y acuerdos comerciales
 - Pestaña "Gráfica"</t>
  </si>
  <si>
    <t xml:space="preserve"> - Familia: Flujos y Comercio Exterior
 - Indicador: Evolución del número de tratados y acuerdos comerciales
 - Pestaña "Tabla de datos"</t>
  </si>
  <si>
    <t xml:space="preserve"> - Familia: Flujos y Comercio Exterior
 - Indicador: Evolución del número de tratados y acuerdos comerciales
 - Pestaña "Ficha"</t>
  </si>
  <si>
    <t>Visualizar cada una de las secciones de la pestaña Gráficas, con la información del indicador Indicador 2.1</t>
  </si>
  <si>
    <t>Visualizar cada una de las secciones de la pestaña Tabla de datos, con la información del indicador Indicador 2.1</t>
  </si>
  <si>
    <t>Visualizar cada una de las secciones de la pestaña Ficha, con la información del indicador Indicador 2.1</t>
  </si>
  <si>
    <t>Visualizar la pestaña Gráficas del Indicador 2.1</t>
  </si>
  <si>
    <t>Visualizar la pestaña Tabla de datos del Indicador 2.1</t>
  </si>
  <si>
    <t>Visualizar la pestaña Ficha del Indicador 2.1</t>
  </si>
  <si>
    <t>HU_2.28</t>
  </si>
  <si>
    <t>2.2. Módulo de Indicadores - HU_2.28</t>
  </si>
  <si>
    <t>Calcular información de Indicador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</si>
</sst>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3" fillId="2" borderId="10" xfId="0" applyFont="1" applyFill="1" applyBorder="1" applyAlignment="1">
      <alignment vertical="center" wrapText="1"/>
    </xf>
    <xf numFmtId="0" fontId="15" fillId="0" borderId="0" xfId="0" applyFont="1"/>
    <xf numFmtId="0" fontId="14" fillId="0" borderId="0" xfId="0" applyFont="1"/>
    <xf numFmtId="0" fontId="2" fillId="0" borderId="10" xfId="0" applyFont="1" applyBorder="1" applyAlignment="1">
      <alignment vertical="center"/>
    </xf>
    <xf numFmtId="0" fontId="10" fillId="0" borderId="10" xfId="0" applyFont="1" applyBorder="1"/>
    <xf numFmtId="0" fontId="2" fillId="0" borderId="32" xfId="0" applyFont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11" xfId="0" applyFont="1" applyFill="1" applyBorder="1" applyAlignment="1">
      <alignment horizontal="center"/>
    </xf>
    <xf numFmtId="0" fontId="9" fillId="2" borderId="10" xfId="0" quotePrefix="1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14" fontId="9" fillId="6" borderId="7" xfId="0" applyNumberFormat="1" applyFont="1" applyFill="1" applyBorder="1" applyAlignment="1">
      <alignment horizontal="center"/>
    </xf>
    <xf numFmtId="14" fontId="9" fillId="6" borderId="13" xfId="0" applyNumberFormat="1" applyFont="1" applyFill="1" applyBorder="1" applyAlignment="1">
      <alignment horizontal="center"/>
    </xf>
    <xf numFmtId="49" fontId="9" fillId="6" borderId="7" xfId="0" applyNumberFormat="1" applyFont="1" applyFill="1" applyBorder="1" applyAlignment="1">
      <alignment horizontal="center"/>
    </xf>
    <xf numFmtId="49" fontId="9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96490FC-B154-4353-893E-7AC5C1CA113F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571158C1-E55C-4A36-AAB0-DBFF223812A2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7B0D957-70B7-45EF-B229-18B27D2DC183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5D3126F5-77A0-47E2-91FC-3F6904B22A8C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A220C4F5-3629-4CFE-B55A-BB220B054370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7DA7CBB9-E1A6-4836-924C-5E964BBF5781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7DF5BFEF-6244-4659-98A0-37441A2ED75C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B3715DC2-DE25-4CCF-AD26-B1A2B193DD8D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AD00E950-7DBD-4215-B5C6-6E29141CA11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7B70136A-150B-4A61-A06F-7BED4DCD0B9C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4CDDBB99-8B7A-4A98-BC4A-6F927442EFDF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CCCBF480-1CEC-4E94-9D93-EB58BC5935D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386E7E90-8044-4B37-98CB-3E6F6B3EBEC5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3440FEF7-161C-4CB7-AA65-39BA5D37489D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647A920C-B547-4692-B2F1-44A7B4065AF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0D8A3B45-8BD5-4674-B1D3-31C1337DF37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12DF400B-DAA0-48BA-8855-2B0C3A2538A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56074D9E-4971-4A8F-92FC-B636C34D24D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D26A1973-7D48-4634-BB84-09D47E5C10E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73D9D94F-8013-4B7E-9723-9225C307D5F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83121E2A-FF5C-46FB-A679-3B08F37A69A8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398193AB-86C9-4BAF-97FE-9040DB2FA629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CE5CCB64-4941-4D3E-A1DD-DCEE0DEB33E3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B853DF93-744E-46F5-AA17-22C56D5CF6E0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9721888A-DB3A-4DC0-9030-CCC1112EF13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EA6BA98A-CFBC-4B7D-8039-61C651D3DDF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5218E84F-93E1-400B-8A19-8CFFBA90BBD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E287A415-9121-468D-A227-CBA35BAE22D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F56E254C-1947-411F-A865-D7D8DECB2BF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EBF5BD23-6723-44D1-AD46-D53BD7D110DC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9DB08D50-2F6E-4938-BDA5-7054776673B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41F1256F-BFC2-4B86-ACA0-E9CD2E9A115A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F53A97B1-9006-43E3-B2EA-96CC324D03F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FD27A6E6-0B48-476D-A6CD-B35760602AE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F75749BE-64B2-4048-8D58-17E5DC4C111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DCF21D6E-AFC9-41C5-9348-7331F1DF4490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075CD51A-4F07-4BB9-87DA-9ACB7C91F8A9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2B095A55-8647-42F5-94D1-50F821D51325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D8EDC55C-507A-4CBF-A30C-1B9985A5BF3C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5BD9F23B-F02D-4998-952F-8931D4C290B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23B0C5F4-6D6E-41E1-873D-17B917D837D0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D96A76DB-D56F-4BD9-8C49-730A7263683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543A724C-534C-4801-9AC3-2D4AD73F6E2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6A79F748-D6C2-48F2-8345-CE16FF0E3D51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95F1DE04-563B-4B95-93EC-DFFB2CD619F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36BEC264-232E-43B2-A85C-89642ED1C00A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DE7BE411-F087-4918-9238-C9B88BBAD46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FE10CB5-BB43-4A33-8D00-F70A7BDD23B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F3D5202B-AD8F-42DF-9797-3BB6DBBFA25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D1C3A739-0875-4AF2-8F11-F2865D0404C0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EE37797C-6F0E-486C-B514-246E1C049C4C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F3FE3803-B2F5-464F-8D30-C51B68FD45BF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DF7CA224-0586-4DF0-A275-6011EEBA90A2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2F91CC92-4B0B-4100-BF6F-2C9EEF7DAF4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FF8BD628-1FE3-408D-B457-44E699DFF52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F6333B30-B805-4016-BC56-C00805A09E0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9A3E4879-1403-41D0-BA77-82FC9E372F7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F6A34B54-5567-4F3D-B337-7198EEDA39DD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CC154008-05F4-42AB-829C-2D325833B07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3288E019-7FEC-4138-A4E5-84ADF87A72D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558541C8-689E-47CE-94C6-894916416A8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8C454FD5-A556-4D97-B262-7B50E9D7B43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33121B0C-71F2-431A-AD9F-178CDAAC0C2E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8A856311-66F6-4CBC-8050-0179F66BE146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CFFF860C-E351-4096-97AE-B4F7DA66EE1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665890CA-E81A-4336-A6A5-A494D1ED458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91640332-89DB-4BAA-8166-B2A6508F6BD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BCF3CD39-9798-418D-A23A-549AFE6F630F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128EB8A5-3BD5-4CD9-A14E-A45BB0BC6BA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3D66ED59-F8A0-468A-9735-001C49FDC65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DF010672-E17B-4D98-A00E-9FBDF4DA40C8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2B3F9EA9-D035-447F-AE29-B0593E83C42C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D9C61EA7-8C7C-4C96-8770-EBDFF0F6A34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5C22899A-B624-4E40-81C3-087784D8219C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BB7DCDDC-7FFD-45E9-A170-542C6819D2FE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995EF4F9-A6F6-4D95-9299-A75DAD0A67E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F2AE3BD7-B1C1-4169-B2AF-EDDF676785A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13B89485-FC0A-4D09-BD67-FE2FB2DF3AC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1F9012FC-5542-4822-83AA-64AD578188C8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60</xdr:row>
      <xdr:rowOff>0</xdr:rowOff>
    </xdr:from>
    <xdr:to>
      <xdr:col>39</xdr:col>
      <xdr:colOff>38100</xdr:colOff>
      <xdr:row>60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109EE243-6FBE-4CCF-AFD7-276DDE84D88F}"/>
            </a:ext>
          </a:extLst>
        </xdr:cNvPr>
        <xdr:cNvSpPr txBox="1">
          <a:spLocks noChangeArrowheads="1"/>
        </xdr:cNvSpPr>
      </xdr:nvSpPr>
      <xdr:spPr bwMode="auto">
        <a:xfrm>
          <a:off x="10325100" y="18068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FF104B96-D8CC-4039-9DCF-D82428DE5DC2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F9EA7643-3C67-4ECC-9E6F-282A15AA3C05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B3DCA8DC-9CE2-4DD0-A411-2428AE99301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822D59F4-0C20-4B03-B619-B5F8D6E78E4A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0C1F5ACF-BED3-4059-B1D9-01C8043425ED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F8AF488A-B854-4ABC-804D-E3A3A3A895A2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8D7E6D76-93E9-40EF-BE2B-306C8986E551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111AE481-B1A9-4E2B-89F8-E383CB3C7551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A0C9077A-E6D3-4EB3-A4E1-E8BCE7DBF3CB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F4403435-C2BB-47BD-A549-66C7C7E742F4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52B9A3B7-0718-441D-A740-28950B2B82E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1E077CB6-A50E-4020-999B-41A2A000D342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1CB49738-7739-47A1-A67A-8692977AB5AC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4338F038-3F04-4FAE-95D6-62349848F663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60259FEF-DAE9-45AF-AB12-7844A69F0DF5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C56280CE-8FDC-4F7F-8956-2F267214AA9A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37224F2-BF6B-419C-A7BF-4CEC7E110B72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E25A6BD9-9A4D-4DF3-8ABC-2D08E163CEEB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EA5E6C8F-0FB8-4A60-A6CA-F0B6C5516EC4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36F98464-78F9-4DC6-817B-7E2ACB01C952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038C4253-49BE-41D3-A2FE-BCFC34F71B3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FF0DBBE1-1E72-4905-AF5F-EF33EA072D24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4CFC8B90-4C78-4A0C-9014-24A518680169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AB863251-5395-457A-BFA1-B6F7997CA6C3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CC919F7F-8F67-4BEA-8682-CDBFBF90D39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38F1E908-0A79-40B3-9F97-FC5F4DE61EE8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4391101F-5F07-4E6E-AAB8-C2E3B2BBC46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683A940C-035E-4DEC-B369-79E24458E7C8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66FE1BE0-B854-4930-A67E-1AD8CD37EA50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485298A2-BAB7-4D81-8CC4-08D702CB548D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5F346A35-29DD-4B1C-AC20-A5FB5E899082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60</xdr:row>
      <xdr:rowOff>0</xdr:rowOff>
    </xdr:from>
    <xdr:to>
      <xdr:col>39</xdr:col>
      <xdr:colOff>38100</xdr:colOff>
      <xdr:row>60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C05EBF40-790B-4D44-9363-F91E73BD500C}"/>
            </a:ext>
          </a:extLst>
        </xdr:cNvPr>
        <xdr:cNvSpPr txBox="1">
          <a:spLocks noChangeArrowheads="1"/>
        </xdr:cNvSpPr>
      </xdr:nvSpPr>
      <xdr:spPr bwMode="auto">
        <a:xfrm>
          <a:off x="10325100" y="18068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F547904C-8C33-4B01-8B65-2F182B39B4DA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1BD1C660-864A-44E5-B857-B75415483D33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EEB557F9-B4B4-4F66-9FFF-301B13BDA22D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569B7B5-2AC0-4D6A-8732-511777D74E33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E286DEAF-98B3-4037-B04E-BB77B7B633CA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5FB30EEA-D5AB-4525-A79F-274B0CAA804C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77BF7C9-3C65-4E03-84F3-CB10EF64FE6F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7A096D75-8A9A-4B1A-BF59-5C3FBFEE95F0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8BE6873F-FBEF-4CDB-B43F-ECD237CD6D8D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4A273B52-A66E-410B-A25A-BC1EA98C87D0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456DABDA-8BE1-4048-8EA3-5C6E7AA1AEB1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96C3ADE6-B414-4488-92B2-8B0D2B5AC2FB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71450E7F-8D28-4770-9E41-371F942A82AF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1DFFB0D6-3E19-4104-BF52-34EAF62B6B16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2ED2710B-9FD0-45D2-B133-D2833FC2CEF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5F79DC7A-3CD7-4EED-99EC-D9B7A5294DC6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73D2F318-547F-4A1E-80DC-D279195EF01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0FF04A7D-7C40-4F29-81D2-3EBD6A53E2C5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3DD0BAB6-DD51-4C94-9ABF-A0984E301D79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313ACD1E-2015-48F0-9807-430F7E6D4357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2BE2417D-8E6C-4719-A887-8DB9B2C3D536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F4F6687B-3880-41CD-B184-C9DA9FBA264C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5C1FE417-0D1D-4D87-884E-AFCC3F0C1038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A54037C9-A5D3-4DE9-8862-4414AF7B0D5F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1A800A56-84CF-4442-8354-AD1A384FBEDA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6B45CEF4-A8D8-4A8B-AB35-E1817EDF8AD3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A6C863AA-4CCF-458B-A3B7-E753F5F9DAFF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680DAA79-6101-4306-805F-933DC943D29E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645B0C07-502D-44BC-B035-9A15398F7500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74FBB514-4D65-4DCC-B1E5-21A088F69265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67</xdr:row>
      <xdr:rowOff>0</xdr:rowOff>
    </xdr:from>
    <xdr:to>
      <xdr:col>19</xdr:col>
      <xdr:colOff>76200</xdr:colOff>
      <xdr:row>67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3F313188-0D77-43CA-9210-C05023D6DD87}"/>
            </a:ext>
          </a:extLst>
        </xdr:cNvPr>
        <xdr:cNvSpPr txBox="1">
          <a:spLocks noChangeArrowheads="1"/>
        </xdr:cNvSpPr>
      </xdr:nvSpPr>
      <xdr:spPr bwMode="auto">
        <a:xfrm>
          <a:off x="561975" y="19164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2CF90391-28C5-4255-9A10-7A36FE772E00}"/>
            </a:ext>
          </a:extLst>
        </xdr:cNvPr>
        <xdr:cNvSpPr txBox="1">
          <a:spLocks noChangeArrowheads="1"/>
        </xdr:cNvSpPr>
      </xdr:nvSpPr>
      <xdr:spPr bwMode="auto">
        <a:xfrm>
          <a:off x="11534775" y="18068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30EEBD56-0503-4838-A725-24F1BD2F9BB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60</xdr:row>
      <xdr:rowOff>0</xdr:rowOff>
    </xdr:from>
    <xdr:to>
      <xdr:col>43</xdr:col>
      <xdr:colOff>0</xdr:colOff>
      <xdr:row>60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8E978D54-21F9-4094-B8FE-EE96A49A1E5B}"/>
            </a:ext>
          </a:extLst>
        </xdr:cNvPr>
        <xdr:cNvSpPr txBox="1">
          <a:spLocks noChangeArrowheads="1"/>
        </xdr:cNvSpPr>
      </xdr:nvSpPr>
      <xdr:spPr bwMode="auto">
        <a:xfrm>
          <a:off x="361950" y="18068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01B02C28-60CF-41F1-8F0A-4E129D8322AC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DA714239-70F9-42A4-8B77-FD7FDFFBCC32}"/>
            </a:ext>
          </a:extLst>
        </xdr:cNvPr>
        <xdr:cNvSpPr txBox="1">
          <a:spLocks noChangeArrowheads="1"/>
        </xdr:cNvSpPr>
      </xdr:nvSpPr>
      <xdr:spPr bwMode="auto">
        <a:xfrm>
          <a:off x="342900" y="18068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FBD896F2-0D4B-4763-991D-5396EBBEE647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60</xdr:row>
      <xdr:rowOff>0</xdr:rowOff>
    </xdr:from>
    <xdr:to>
      <xdr:col>43</xdr:col>
      <xdr:colOff>0</xdr:colOff>
      <xdr:row>60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35666E2C-3AE0-4689-B147-9D747A35B99B}"/>
            </a:ext>
          </a:extLst>
        </xdr:cNvPr>
        <xdr:cNvSpPr txBox="1">
          <a:spLocks noChangeArrowheads="1"/>
        </xdr:cNvSpPr>
      </xdr:nvSpPr>
      <xdr:spPr bwMode="auto">
        <a:xfrm>
          <a:off x="352425" y="18068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131DF379-5723-4667-A51B-52D17B9E9A2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95DF5073-E39B-46AC-A31A-C486468A9A38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A11C5582-CE47-41E2-B80A-062B45FFF7B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376D5D29-9AFB-43B8-9D1C-EE2FB0B295AF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8BA18BEE-C91F-4A01-ABAA-14F6F6B7DAB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C62C5D11-2E7B-47C8-AE5C-DCB16A388C66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EB81B5C9-26E0-4C98-8891-1920716BB16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C89F199E-B08D-4785-A5DF-2F495BCA98D4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140D8243-C4D5-4A71-9955-1FA31826722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FECDBBC-D3EB-4194-B5C2-01DE524E6832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88756F3D-8076-46CE-B17A-34E9322A4F1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7BE87D17-C0B8-4605-9ED5-8338A033CEF3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18B96EE9-3454-4A87-8369-BA9A1E3776B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8B207727-86CE-4B89-8CC9-30EFFEE30172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44D3AC68-159D-4E4B-BD40-9626B96B98D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D1A606CD-53E7-4DBB-B06F-265BEC318F9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5F216A6B-D292-41E0-9340-95CA7BD22D4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6C65BF5D-EF2F-4B0A-9E78-545D311CC2A1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75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B0A7AF1A-FE1B-4ABB-8540-C1A23FA49FA7}"/>
            </a:ext>
          </a:extLst>
        </xdr:cNvPr>
        <xdr:cNvSpPr>
          <a:spLocks noChangeArrowheads="1"/>
        </xdr:cNvSpPr>
      </xdr:nvSpPr>
      <xdr:spPr bwMode="auto">
        <a:xfrm>
          <a:off x="87490" y="2301373"/>
          <a:ext cx="31801143" cy="181787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24119FF-496F-4D82-BA51-571C4158251B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87F7B6CA-A8FF-403B-9994-F617EAE6734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26A97ED8-4FDA-42E5-96B5-709982D4A054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21235DC1-7A5F-4A67-8E71-4134EA05EB10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864F32A2-4F21-4E29-9EF2-FEB721038546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88FAE759-5C21-4B6B-9AFA-EDD2B654E5B7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42AB3E4-C878-437C-BB58-24FFE1DE17EF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CC26C30-8D72-4423-92E3-EA75CAB249C1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599BBB28-9523-40D4-B3E3-71BFA25B196D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F70C4D27-1318-4461-B8FE-B018BD850595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F47B0E19-2B95-40AC-A746-9B2657491295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F2331894-B994-4123-955C-796E0EF5A547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6637BBAB-DE85-48BB-AF38-CFBD382DB1C8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C4077A22-46A1-42FE-9809-A03EE5CE12D2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2DA5DF6D-AD52-4047-9BBD-52C81D9680D5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A1FA0DE4-AE88-4C1B-9E7D-20E5986B3C01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FCAC4094-CA3C-4C48-95D2-E8842A529463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2F6209E2-408D-425E-8D4D-0DBAB902D72C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4DA2B4B7-731B-4007-8C89-0BF4A34489BA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CC50EBF8-11F6-433D-ABC2-029863F4D492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80F71532-712B-4799-8C4A-8EC098A5EF3A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C8750B79-10E7-44B6-9F7C-CFB39B0D2218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566E6B42-5C17-4773-A90C-A47D598EB474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60</xdr:row>
      <xdr:rowOff>0</xdr:rowOff>
    </xdr:from>
    <xdr:to>
      <xdr:col>38</xdr:col>
      <xdr:colOff>38100</xdr:colOff>
      <xdr:row>60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861ACB73-6820-47D8-873B-8C6E95B1FF9A}"/>
            </a:ext>
          </a:extLst>
        </xdr:cNvPr>
        <xdr:cNvSpPr txBox="1">
          <a:spLocks noChangeArrowheads="1"/>
        </xdr:cNvSpPr>
      </xdr:nvSpPr>
      <xdr:spPr bwMode="auto">
        <a:xfrm>
          <a:off x="76009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824BB194-5609-40BC-9094-D383D76AE57B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0044BCC5-F2E2-4309-8900-456671C8478E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D9184A97-60B2-4F62-9E6A-E8D78F79E429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976ECC84-0234-41A3-81C9-67655DA99C98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0</xdr:rowOff>
    </xdr:from>
    <xdr:to>
      <xdr:col>18</xdr:col>
      <xdr:colOff>76200</xdr:colOff>
      <xdr:row>67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5CC3F711-1778-43F8-917D-926326377AC1}"/>
            </a:ext>
          </a:extLst>
        </xdr:cNvPr>
        <xdr:cNvSpPr txBox="1">
          <a:spLocks noChangeArrowheads="1"/>
        </xdr:cNvSpPr>
      </xdr:nvSpPr>
      <xdr:spPr bwMode="auto">
        <a:xfrm>
          <a:off x="352425" y="19164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60</xdr:row>
      <xdr:rowOff>0</xdr:rowOff>
    </xdr:from>
    <xdr:to>
      <xdr:col>37</xdr:col>
      <xdr:colOff>152400</xdr:colOff>
      <xdr:row>60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6379810A-76C8-4D4A-9B98-85C60CCD94D1}"/>
            </a:ext>
          </a:extLst>
        </xdr:cNvPr>
        <xdr:cNvSpPr txBox="1">
          <a:spLocks noChangeArrowheads="1"/>
        </xdr:cNvSpPr>
      </xdr:nvSpPr>
      <xdr:spPr bwMode="auto">
        <a:xfrm>
          <a:off x="7448550" y="18068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9616D83B-363C-4F19-81E1-84CE9A5DCFED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00D2E894-4154-4180-958B-4C042378E7E0}"/>
            </a:ext>
          </a:extLst>
        </xdr:cNvPr>
        <xdr:cNvSpPr txBox="1">
          <a:spLocks noChangeArrowheads="1"/>
        </xdr:cNvSpPr>
      </xdr:nvSpPr>
      <xdr:spPr bwMode="auto">
        <a:xfrm>
          <a:off x="10325100" y="18678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D918B91A-B022-4DB0-AA0D-277E47C93709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53DFCA78-9255-4390-AEB6-8931F0BA9FAA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7B8D0041-F281-499F-83EF-2C40B65F88CA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AEECF6C7-5F8A-41E2-9463-52DBB2A025C6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DBE9D1EA-1354-4447-A66A-EBDF390EBE5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45A04EB8-527D-40A4-ACB1-699A8A14C565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25D16892-F33F-44CF-AFCE-0CFA2BE6B173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7611D1EE-1D7A-4DD4-B047-1277C5171F2F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898F6C11-2DF6-44CB-9A56-4D0D231B90B7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D499959A-954F-4DEE-AC87-59EBA0C9880C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A40329F1-6EE2-421F-B3D5-1F76EFA6CE47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63D9B8EC-48B2-42E1-B5BC-4C00A3B0948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E11783CB-BB03-4C1E-A97E-036EB623BEAD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1AD63DAF-B136-49F0-B8D7-CEEA0349D7D5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5BABC309-AF37-4B4D-81F1-71C77A13650D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2291FF16-259F-4925-8B0F-A6BD2703684E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D8336C91-F122-4156-88EE-BCBD69932257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529FEE6-CC7B-404A-A615-5B7192A3D927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0A3919AE-4CAF-4E1E-A2B5-50720E3CE862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08123BC4-26AF-47FC-B627-B108DA6C22C2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63EB73CB-CFF0-45DD-B187-6802CB59D14B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65F5DE99-C961-4873-AFAB-C231517C446B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521E1AD8-970A-44A9-91AE-262BABE88676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76032B98-0870-4BAE-B816-622B7AAC598F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8F74D5C7-634C-4527-BD5A-97D3D7E3A077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64</xdr:row>
      <xdr:rowOff>0</xdr:rowOff>
    </xdr:from>
    <xdr:to>
      <xdr:col>39</xdr:col>
      <xdr:colOff>38100</xdr:colOff>
      <xdr:row>64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534BC42F-ACC6-49E8-96A0-D65B69D5089D}"/>
            </a:ext>
          </a:extLst>
        </xdr:cNvPr>
        <xdr:cNvSpPr txBox="1">
          <a:spLocks noChangeArrowheads="1"/>
        </xdr:cNvSpPr>
      </xdr:nvSpPr>
      <xdr:spPr bwMode="auto">
        <a:xfrm>
          <a:off x="10325100" y="18678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3DAEE7F2-B53F-45EF-B3F6-35C5B484CD35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1E66F17-1140-489D-A59D-0504E8B46F6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5193EBEF-621B-49D4-A450-F5FD032B897B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A1829411-9EE8-4389-B602-9EFEB9676B62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EF05233A-F819-47AC-8049-320504A9941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FD66642E-E044-4760-BBBA-BD3048906F4D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ABB85E80-98EB-4C85-BCCD-64A9BEE7BA56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7155A012-9DED-44B5-A7C0-56D5CF059A6E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7A1E58D8-F20D-41BC-9A97-EC0B15BF2119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ED2E2C1E-3713-4A80-91EE-C3913BBFD05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24739824-D2A6-44B1-A212-7023D428D13A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E702814A-9E29-4AF8-808F-0E293C0FD441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E7605939-A37B-4FAE-AFA8-7C77148B903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A0F03C0D-DB26-4D3B-8550-3A9CDC08573F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63E11797-4CC3-42FC-A406-EC5FE49ABCC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67BC1869-6F8C-4BB2-9446-1DA9E784D177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C9AADBEF-7BB2-4ECC-8AAE-C390AA549414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4F9CFB3B-9978-48E1-9F84-3E8E3C14AE07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314DE186-0193-4D8F-9F73-72BFD0AE0FE8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A5D45A2B-09D0-4C22-A02F-20C1B03063ED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1529EB33-940B-41B0-984A-A0693390E51C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A6C5CB67-040C-4AF6-AD59-76C25BBD48E1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E83A2C38-1FDD-4E6C-9FC9-1A10FF70F527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97AE799E-D820-4CC7-8D6E-F343B1A015F1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AFD2919E-4263-4473-8080-8AEF49D55CD2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77B9BA3C-7556-4812-BC52-A7FD1B5A7CA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848FC246-98AD-45E1-9D19-34BA88E6543D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8A203A7B-AB57-4DD4-8A2C-94AF2975719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3DE0B85F-ECEE-4D7D-AF4C-1C56DCA01B31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18A4E749-6619-4EDD-89B2-7BF8550F8C91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71</xdr:row>
      <xdr:rowOff>0</xdr:rowOff>
    </xdr:from>
    <xdr:to>
      <xdr:col>19</xdr:col>
      <xdr:colOff>76200</xdr:colOff>
      <xdr:row>71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2BDC26-3838-4694-AE70-4A88CB49303F}"/>
            </a:ext>
          </a:extLst>
        </xdr:cNvPr>
        <xdr:cNvSpPr txBox="1">
          <a:spLocks noChangeArrowheads="1"/>
        </xdr:cNvSpPr>
      </xdr:nvSpPr>
      <xdr:spPr bwMode="auto">
        <a:xfrm>
          <a:off x="561975" y="19812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F434F466-1D4B-4EC7-8B06-C9280C3EABA8}"/>
            </a:ext>
          </a:extLst>
        </xdr:cNvPr>
        <xdr:cNvSpPr txBox="1">
          <a:spLocks noChangeArrowheads="1"/>
        </xdr:cNvSpPr>
      </xdr:nvSpPr>
      <xdr:spPr bwMode="auto">
        <a:xfrm>
          <a:off x="11534775" y="18678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5FDEC5BA-31F3-456B-B85D-FF3958EF3B52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64</xdr:row>
      <xdr:rowOff>0</xdr:rowOff>
    </xdr:from>
    <xdr:to>
      <xdr:col>43</xdr:col>
      <xdr:colOff>0</xdr:colOff>
      <xdr:row>64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760DF27D-BBC7-4087-97B9-F5CB43D61241}"/>
            </a:ext>
          </a:extLst>
        </xdr:cNvPr>
        <xdr:cNvSpPr txBox="1">
          <a:spLocks noChangeArrowheads="1"/>
        </xdr:cNvSpPr>
      </xdr:nvSpPr>
      <xdr:spPr bwMode="auto">
        <a:xfrm>
          <a:off x="361950" y="18678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D062B2A3-7BBF-4D36-924E-EB1F6E2F9C37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9C8CD2F0-C4FB-433A-908B-D553038D7C70}"/>
            </a:ext>
          </a:extLst>
        </xdr:cNvPr>
        <xdr:cNvSpPr txBox="1">
          <a:spLocks noChangeArrowheads="1"/>
        </xdr:cNvSpPr>
      </xdr:nvSpPr>
      <xdr:spPr bwMode="auto">
        <a:xfrm>
          <a:off x="342900" y="18678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AB0C530C-4453-4542-98B7-79B9E1E6B348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64</xdr:row>
      <xdr:rowOff>0</xdr:rowOff>
    </xdr:from>
    <xdr:to>
      <xdr:col>43</xdr:col>
      <xdr:colOff>0</xdr:colOff>
      <xdr:row>64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1EE0C4E1-DA6A-4F02-BF42-2AE2335E409F}"/>
            </a:ext>
          </a:extLst>
        </xdr:cNvPr>
        <xdr:cNvSpPr txBox="1">
          <a:spLocks noChangeArrowheads="1"/>
        </xdr:cNvSpPr>
      </xdr:nvSpPr>
      <xdr:spPr bwMode="auto">
        <a:xfrm>
          <a:off x="352425" y="18678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8EA03E32-648C-4865-A465-2B5887FCC3C4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6A51A31F-7751-4ED4-A72F-9DC0006FF45E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A2C2E8BC-1B1D-481A-A7D8-1707762FCB14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BB703820-D893-476C-B69A-1C8F17EFA9B9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68</xdr:row>
      <xdr:rowOff>0</xdr:rowOff>
    </xdr:from>
    <xdr:to>
      <xdr:col>18</xdr:col>
      <xdr:colOff>76200</xdr:colOff>
      <xdr:row>68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3158D512-5039-48BA-838B-739CD715743B}"/>
            </a:ext>
          </a:extLst>
        </xdr:cNvPr>
        <xdr:cNvSpPr txBox="1">
          <a:spLocks noChangeArrowheads="1"/>
        </xdr:cNvSpPr>
      </xdr:nvSpPr>
      <xdr:spPr bwMode="auto">
        <a:xfrm>
          <a:off x="352425" y="19326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61</xdr:row>
      <xdr:rowOff>0</xdr:rowOff>
    </xdr:from>
    <xdr:to>
      <xdr:col>38</xdr:col>
      <xdr:colOff>38100</xdr:colOff>
      <xdr:row>61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782BBFF4-5F87-461A-BECE-E8731CA4C0F6}"/>
            </a:ext>
          </a:extLst>
        </xdr:cNvPr>
        <xdr:cNvSpPr txBox="1">
          <a:spLocks noChangeArrowheads="1"/>
        </xdr:cNvSpPr>
      </xdr:nvSpPr>
      <xdr:spPr bwMode="auto">
        <a:xfrm>
          <a:off x="7600950" y="18230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67</xdr:row>
      <xdr:rowOff>152400</xdr:rowOff>
    </xdr:from>
    <xdr:to>
      <xdr:col>18</xdr:col>
      <xdr:colOff>95250</xdr:colOff>
      <xdr:row>70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477446DE-E617-4745-9927-2C28E6EEBA54}"/>
            </a:ext>
          </a:extLst>
        </xdr:cNvPr>
        <xdr:cNvSpPr>
          <a:spLocks noChangeArrowheads="1"/>
        </xdr:cNvSpPr>
      </xdr:nvSpPr>
      <xdr:spPr bwMode="auto">
        <a:xfrm>
          <a:off x="352425" y="19316700"/>
          <a:ext cx="7077075" cy="4381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18D1B151-EB5A-4A49-ABEE-92B42E36E64B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CC7E8C4F-3393-43EC-A6FC-CFE21D9B8326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95FBCDB0-272B-4C81-AA2D-380BDF37B72E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AB3E4B40-C525-462F-AB0B-591011861177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BB02D56B-FEF7-454B-8AD1-8DD540C7C402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E3B0157E-5195-4EF0-90E8-250C93EB1CFD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0A3DF678-3DCB-4754-832A-779C2584FF51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46C7262F-9BF8-45A0-AF64-B366D03F2522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78DA7AC0-010A-4AD7-BCEA-DB1580388155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7E75020E-BA15-401B-9628-A754B2224CDA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7ADD3FCB-6D1C-4116-A9B0-1528AE0B316F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6B4309A0-E148-4178-BAF3-039F5BCC7642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0675E1E4-F21A-4F3E-BF9C-6FE327530C9B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9D140845-FE95-443A-82BA-FBD39DA559C7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55431CB7-BEB7-4803-A67C-01F25CEDE4B0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64</xdr:row>
      <xdr:rowOff>0</xdr:rowOff>
    </xdr:from>
    <xdr:to>
      <xdr:col>38</xdr:col>
      <xdr:colOff>38100</xdr:colOff>
      <xdr:row>64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A2616F49-FF03-4555-806A-4273D6747A91}"/>
            </a:ext>
          </a:extLst>
        </xdr:cNvPr>
        <xdr:cNvSpPr txBox="1">
          <a:spLocks noChangeArrowheads="1"/>
        </xdr:cNvSpPr>
      </xdr:nvSpPr>
      <xdr:spPr bwMode="auto">
        <a:xfrm>
          <a:off x="76009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450A6208-1ED3-4812-A29F-9417FAAE3DB2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4E6AA66C-3ADA-4C0D-B0B3-0487EA0651DB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6A4C0C21-C5D8-4508-AC1C-82A864FBD488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F6042731-44BC-4893-B493-35D57F61CC65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71</xdr:row>
      <xdr:rowOff>0</xdr:rowOff>
    </xdr:from>
    <xdr:to>
      <xdr:col>18</xdr:col>
      <xdr:colOff>76200</xdr:colOff>
      <xdr:row>71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AFCE0443-09A5-4EFC-8149-8D01E9B4E216}"/>
            </a:ext>
          </a:extLst>
        </xdr:cNvPr>
        <xdr:cNvSpPr txBox="1">
          <a:spLocks noChangeArrowheads="1"/>
        </xdr:cNvSpPr>
      </xdr:nvSpPr>
      <xdr:spPr bwMode="auto">
        <a:xfrm>
          <a:off x="352425" y="19812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64</xdr:row>
      <xdr:rowOff>0</xdr:rowOff>
    </xdr:from>
    <xdr:to>
      <xdr:col>37</xdr:col>
      <xdr:colOff>152400</xdr:colOff>
      <xdr:row>64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AAFA4B4A-8D4F-4688-935E-367D05A70E79}"/>
            </a:ext>
          </a:extLst>
        </xdr:cNvPr>
        <xdr:cNvSpPr txBox="1">
          <a:spLocks noChangeArrowheads="1"/>
        </xdr:cNvSpPr>
      </xdr:nvSpPr>
      <xdr:spPr bwMode="auto">
        <a:xfrm>
          <a:off x="7448550" y="18678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70</xdr:row>
      <xdr:rowOff>38100</xdr:rowOff>
    </xdr:from>
    <xdr:to>
      <xdr:col>17</xdr:col>
      <xdr:colOff>200025</xdr:colOff>
      <xdr:row>70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24099678-84FB-4A33-B214-09A60EC772D2}"/>
            </a:ext>
          </a:extLst>
        </xdr:cNvPr>
        <xdr:cNvSpPr>
          <a:spLocks noChangeArrowheads="1"/>
        </xdr:cNvSpPr>
      </xdr:nvSpPr>
      <xdr:spPr bwMode="auto">
        <a:xfrm>
          <a:off x="552450" y="1968817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48</xdr:row>
      <xdr:rowOff>38100</xdr:rowOff>
    </xdr:from>
    <xdr:to>
      <xdr:col>41</xdr:col>
      <xdr:colOff>209550</xdr:colOff>
      <xdr:row>63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9A9BE141-2201-4DCA-AAE7-F564EBB6D584}"/>
            </a:ext>
          </a:extLst>
        </xdr:cNvPr>
        <xdr:cNvSpPr>
          <a:spLocks noChangeArrowheads="1"/>
        </xdr:cNvSpPr>
      </xdr:nvSpPr>
      <xdr:spPr bwMode="auto">
        <a:xfrm>
          <a:off x="552450" y="161639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69D4C946-8EC9-4D89-BCC5-C16614CA3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70</xdr:row>
      <xdr:rowOff>9525</xdr:rowOff>
    </xdr:from>
    <xdr:to>
      <xdr:col>46</xdr:col>
      <xdr:colOff>0</xdr:colOff>
      <xdr:row>73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5E292946-FE83-4439-B3AB-AF241A1AED30}"/>
            </a:ext>
          </a:extLst>
        </xdr:cNvPr>
        <xdr:cNvSpPr>
          <a:spLocks noChangeArrowheads="1"/>
        </xdr:cNvSpPr>
      </xdr:nvSpPr>
      <xdr:spPr bwMode="auto">
        <a:xfrm>
          <a:off x="13420725" y="1965960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71</xdr:row>
      <xdr:rowOff>866</xdr:rowOff>
    </xdr:from>
    <xdr:to>
      <xdr:col>46</xdr:col>
      <xdr:colOff>0</xdr:colOff>
      <xdr:row>72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4E1FF6B1-3D21-4658-BB57-EB5725F4B869}"/>
            </a:ext>
          </a:extLst>
        </xdr:cNvPr>
        <xdr:cNvSpPr txBox="1">
          <a:spLocks noChangeArrowheads="1"/>
        </xdr:cNvSpPr>
      </xdr:nvSpPr>
      <xdr:spPr bwMode="auto">
        <a:xfrm>
          <a:off x="14811375" y="1981286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C84C-ABEA-4880-9A49-7D16A15864CA}">
  <dimension ref="A3:AX73"/>
  <sheetViews>
    <sheetView tabSelected="1" topLeftCell="A22" zoomScale="55" zoomScaleNormal="55" workbookViewId="0">
      <selection activeCell="J44" sqref="J44:L44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6" customWidth="1"/>
    <col min="9" max="9" width="16" style="26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73" customWidth="1"/>
    <col min="45" max="45" width="17.140625" style="73" customWidth="1"/>
    <col min="46" max="46" width="32.7109375" customWidth="1"/>
    <col min="47" max="47" width="31.42578125" style="7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 x14ac:dyDescent="0.2">
      <c r="J3" s="170" t="s">
        <v>0</v>
      </c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70"/>
      <c r="AS3" s="70"/>
    </row>
    <row r="4" spans="1:45" ht="12.75" customHeight="1" x14ac:dyDescent="0.2"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70"/>
      <c r="AS4" s="70"/>
    </row>
    <row r="5" spans="1:45" ht="11.25" customHeight="1" x14ac:dyDescent="0.2"/>
    <row r="6" spans="1:45" ht="6.75" customHeight="1" x14ac:dyDescent="0.2"/>
    <row r="7" spans="1:45" ht="15" customHeight="1" x14ac:dyDescent="0.25">
      <c r="I7" s="171" t="s">
        <v>1</v>
      </c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36"/>
      <c r="AS7" s="36"/>
    </row>
    <row r="8" spans="1:45" ht="15" customHeight="1" x14ac:dyDescent="0.25">
      <c r="I8" s="172" t="s">
        <v>2</v>
      </c>
      <c r="J8" s="173"/>
      <c r="K8" s="172" t="s">
        <v>3</v>
      </c>
      <c r="L8" s="173"/>
      <c r="M8" s="172" t="s">
        <v>4</v>
      </c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3"/>
      <c r="AH8" s="172" t="s">
        <v>5</v>
      </c>
      <c r="AI8" s="174"/>
      <c r="AJ8" s="174"/>
      <c r="AK8" s="174"/>
      <c r="AL8" s="174"/>
      <c r="AM8" s="174"/>
      <c r="AN8" s="174"/>
      <c r="AO8" s="174"/>
      <c r="AP8" s="174"/>
      <c r="AQ8" s="173"/>
      <c r="AR8" s="36"/>
      <c r="AS8" s="36"/>
    </row>
    <row r="9" spans="1:45" ht="15" customHeight="1" x14ac:dyDescent="0.25">
      <c r="I9" s="163">
        <v>45582</v>
      </c>
      <c r="J9" s="164"/>
      <c r="K9" s="165" t="s">
        <v>6</v>
      </c>
      <c r="L9" s="166"/>
      <c r="M9" s="167" t="s">
        <v>171</v>
      </c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9"/>
      <c r="AH9" s="167" t="s">
        <v>160</v>
      </c>
      <c r="AI9" s="168"/>
      <c r="AJ9" s="168"/>
      <c r="AK9" s="168"/>
      <c r="AL9" s="168"/>
      <c r="AM9" s="168"/>
      <c r="AN9" s="168"/>
      <c r="AO9" s="168"/>
      <c r="AP9" s="168"/>
      <c r="AQ9" s="169"/>
      <c r="AR9" s="36"/>
      <c r="AS9" s="36"/>
    </row>
    <row r="10" spans="1:45" ht="15" customHeight="1" x14ac:dyDescent="0.25">
      <c r="I10" s="153"/>
      <c r="J10" s="154"/>
      <c r="K10" s="155"/>
      <c r="L10" s="156"/>
      <c r="M10" s="157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9"/>
      <c r="AH10" s="157"/>
      <c r="AI10" s="158"/>
      <c r="AJ10" s="158"/>
      <c r="AK10" s="158"/>
      <c r="AL10" s="158"/>
      <c r="AM10" s="158"/>
      <c r="AN10" s="158"/>
      <c r="AO10" s="158"/>
      <c r="AP10" s="158"/>
      <c r="AQ10" s="159"/>
      <c r="AR10" s="36"/>
      <c r="AS10" s="36"/>
    </row>
    <row r="11" spans="1:45" ht="15" customHeight="1" x14ac:dyDescent="0.2">
      <c r="I11" s="153"/>
      <c r="J11" s="154"/>
      <c r="K11" s="155"/>
      <c r="L11" s="156"/>
      <c r="M11" s="157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9"/>
      <c r="AH11" s="157"/>
      <c r="AI11" s="158"/>
      <c r="AJ11" s="158"/>
      <c r="AK11" s="158"/>
      <c r="AL11" s="158"/>
      <c r="AM11" s="158"/>
      <c r="AN11" s="158"/>
      <c r="AO11" s="158"/>
      <c r="AP11" s="158"/>
      <c r="AQ11" s="159"/>
      <c r="AR11" s="37"/>
      <c r="AS11" s="37"/>
    </row>
    <row r="12" spans="1:45" ht="15" customHeight="1" x14ac:dyDescent="0.2">
      <c r="I12" s="153"/>
      <c r="J12" s="154"/>
      <c r="K12" s="155"/>
      <c r="L12" s="156"/>
      <c r="M12" s="157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9"/>
      <c r="AH12" s="157"/>
      <c r="AI12" s="158"/>
      <c r="AJ12" s="158"/>
      <c r="AK12" s="158"/>
      <c r="AL12" s="158"/>
      <c r="AM12" s="158"/>
      <c r="AN12" s="158"/>
      <c r="AO12" s="158"/>
      <c r="AP12" s="158"/>
      <c r="AQ12" s="159"/>
      <c r="AR12" s="37"/>
      <c r="AS12" s="14"/>
    </row>
    <row r="13" spans="1:45" ht="15" customHeight="1" x14ac:dyDescent="0.2">
      <c r="I13" s="153"/>
      <c r="J13" s="154"/>
      <c r="K13" s="155"/>
      <c r="L13" s="156"/>
      <c r="M13" s="157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9"/>
      <c r="AH13" s="157"/>
      <c r="AI13" s="158"/>
      <c r="AJ13" s="158"/>
      <c r="AK13" s="158"/>
      <c r="AL13" s="158"/>
      <c r="AM13" s="158"/>
      <c r="AN13" s="158"/>
      <c r="AO13" s="158"/>
      <c r="AP13" s="158"/>
      <c r="AQ13" s="159"/>
      <c r="AR13" s="37"/>
      <c r="AS13" s="14"/>
    </row>
    <row r="14" spans="1:45" x14ac:dyDescent="0.2">
      <c r="B14" s="1"/>
    </row>
    <row r="15" spans="1:45" ht="13.5" thickBot="1" x14ac:dyDescent="0.25">
      <c r="B15" s="1" t="s">
        <v>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5" ht="13.5" thickBot="1" x14ac:dyDescent="0.25">
      <c r="A16" s="13"/>
      <c r="B16" s="135" t="s">
        <v>8</v>
      </c>
      <c r="C16" s="136"/>
      <c r="D16" s="136"/>
      <c r="E16" s="136"/>
      <c r="F16" s="136"/>
      <c r="G16" s="136"/>
      <c r="H16" s="136"/>
      <c r="I16" s="137"/>
      <c r="J16" s="160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2"/>
      <c r="AR16" s="37"/>
      <c r="AS16" s="37"/>
    </row>
    <row r="17" spans="1:45" ht="13.5" thickBot="1" x14ac:dyDescent="0.25">
      <c r="A17" s="13"/>
      <c r="B17" s="135" t="s">
        <v>9</v>
      </c>
      <c r="C17" s="136"/>
      <c r="D17" s="136"/>
      <c r="E17" s="136"/>
      <c r="F17" s="136"/>
      <c r="G17" s="136"/>
      <c r="H17" s="136"/>
      <c r="I17" s="137"/>
      <c r="J17" s="138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40"/>
      <c r="AR17" s="40"/>
      <c r="AS17" s="40"/>
    </row>
    <row r="18" spans="1:45" ht="16.5" customHeight="1" thickBot="1" x14ac:dyDescent="0.25">
      <c r="A18" s="13"/>
      <c r="B18" s="141" t="s">
        <v>10</v>
      </c>
      <c r="C18" s="142"/>
      <c r="D18" s="142"/>
      <c r="E18" s="142"/>
      <c r="F18" s="142"/>
      <c r="G18" s="142"/>
      <c r="H18" s="142"/>
      <c r="I18" s="143"/>
      <c r="J18" s="144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6"/>
      <c r="AR18" s="40"/>
      <c r="AS18" s="40"/>
    </row>
    <row r="19" spans="1:45" x14ac:dyDescent="0.2">
      <c r="C19" s="1"/>
      <c r="D19" s="1"/>
      <c r="E19" s="1"/>
      <c r="G19" s="73"/>
      <c r="H19" s="27"/>
      <c r="I19" s="27"/>
      <c r="J19" s="73"/>
      <c r="K19" s="73"/>
      <c r="L19" s="73"/>
      <c r="M19" s="73"/>
      <c r="N19" s="73"/>
      <c r="O19" s="73"/>
      <c r="P19" s="7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1"/>
      <c r="AP19" s="4"/>
      <c r="AQ19" s="4"/>
    </row>
    <row r="20" spans="1:45" x14ac:dyDescent="0.2">
      <c r="B20" s="9"/>
      <c r="C20" s="1"/>
      <c r="D20" s="1"/>
      <c r="E20" s="1"/>
      <c r="G20" s="73"/>
      <c r="H20" s="27"/>
      <c r="I20" s="27"/>
      <c r="J20" s="73"/>
      <c r="K20" s="73"/>
      <c r="L20" s="73"/>
      <c r="M20" s="73"/>
      <c r="N20" s="73"/>
      <c r="O20" s="73"/>
      <c r="P20" s="7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5" x14ac:dyDescent="0.2">
      <c r="B21" s="1"/>
      <c r="C21" s="1"/>
      <c r="D21" s="1"/>
      <c r="E21" s="1"/>
      <c r="G21" s="73"/>
      <c r="H21" s="27"/>
      <c r="I21" s="27"/>
      <c r="J21" s="73"/>
      <c r="K21" s="73"/>
      <c r="L21" s="73"/>
      <c r="M21" s="73"/>
      <c r="N21" s="73"/>
      <c r="O21" s="73"/>
      <c r="P21" s="7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5" ht="13.5" thickBot="1" x14ac:dyDescent="0.25">
      <c r="B22" s="1" t="s">
        <v>11</v>
      </c>
    </row>
    <row r="23" spans="1:45" x14ac:dyDescent="0.2">
      <c r="B23" s="147" t="s">
        <v>12</v>
      </c>
      <c r="C23" s="148"/>
      <c r="D23" s="148"/>
      <c r="E23" s="148"/>
      <c r="F23" s="148"/>
      <c r="G23" s="149"/>
      <c r="H23" s="150" t="s">
        <v>13</v>
      </c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151"/>
      <c r="AO23" s="151"/>
      <c r="AP23" s="151"/>
      <c r="AQ23" s="152"/>
    </row>
    <row r="24" spans="1:45" x14ac:dyDescent="0.2">
      <c r="B24" s="132" t="s">
        <v>14</v>
      </c>
      <c r="C24" s="133"/>
      <c r="D24" s="133"/>
      <c r="E24" s="133"/>
      <c r="F24" s="133"/>
      <c r="G24" s="134"/>
      <c r="H24" s="115" t="s">
        <v>15</v>
      </c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7"/>
    </row>
    <row r="25" spans="1:45" x14ac:dyDescent="0.2">
      <c r="B25" s="132" t="s">
        <v>16</v>
      </c>
      <c r="C25" s="133"/>
      <c r="D25" s="133"/>
      <c r="E25" s="133"/>
      <c r="F25" s="133"/>
      <c r="G25" s="134"/>
      <c r="H25" s="115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7"/>
    </row>
    <row r="26" spans="1:45" x14ac:dyDescent="0.2">
      <c r="B26" s="132" t="s">
        <v>17</v>
      </c>
      <c r="C26" s="133"/>
      <c r="D26" s="133"/>
      <c r="E26" s="133"/>
      <c r="F26" s="133"/>
      <c r="G26" s="134"/>
      <c r="H26" s="115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7"/>
    </row>
    <row r="27" spans="1:45" x14ac:dyDescent="0.2">
      <c r="B27" s="112" t="s">
        <v>18</v>
      </c>
      <c r="C27" s="113"/>
      <c r="D27" s="113"/>
      <c r="E27" s="113"/>
      <c r="F27" s="113"/>
      <c r="G27" s="114"/>
      <c r="H27" s="115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7"/>
    </row>
    <row r="28" spans="1:45" ht="13.5" thickBot="1" x14ac:dyDescent="0.25">
      <c r="B28" s="118" t="s">
        <v>19</v>
      </c>
      <c r="C28" s="119"/>
      <c r="D28" s="119"/>
      <c r="E28" s="119"/>
      <c r="F28" s="119"/>
      <c r="G28" s="120"/>
      <c r="H28" s="121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3"/>
    </row>
    <row r="29" spans="1:45" ht="13.5" thickBot="1" x14ac:dyDescent="0.25">
      <c r="B29" s="7"/>
      <c r="C29" s="7"/>
      <c r="D29" s="7"/>
      <c r="E29" s="7"/>
      <c r="F29" s="7"/>
      <c r="G29" s="7"/>
      <c r="H29" s="28"/>
      <c r="I29" s="2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5" ht="13.5" customHeight="1" thickBot="1" x14ac:dyDescent="0.25">
      <c r="B30" s="5" t="s">
        <v>20</v>
      </c>
      <c r="C30" s="5"/>
      <c r="D30" s="5"/>
      <c r="E30" s="5"/>
      <c r="F30" s="5"/>
      <c r="G30" s="5"/>
      <c r="H30" s="29"/>
      <c r="I30" s="29"/>
      <c r="J30" s="1"/>
      <c r="K30" s="5" t="s">
        <v>21</v>
      </c>
      <c r="L30" s="71"/>
      <c r="M30" s="74"/>
      <c r="O30" s="1" t="s">
        <v>22</v>
      </c>
      <c r="P30" s="71" t="s">
        <v>23</v>
      </c>
      <c r="Q30" s="74" t="s">
        <v>161</v>
      </c>
      <c r="S30" s="5" t="s">
        <v>24</v>
      </c>
      <c r="T30" s="71"/>
      <c r="U30" s="74"/>
      <c r="V30" s="71"/>
      <c r="W30" s="5" t="s">
        <v>25</v>
      </c>
      <c r="X30" s="71"/>
      <c r="Y30" s="10"/>
      <c r="Z30" s="71"/>
      <c r="AA30" s="5" t="s">
        <v>26</v>
      </c>
      <c r="AD30" s="10"/>
      <c r="AF30" s="124" t="s">
        <v>27</v>
      </c>
      <c r="AG30" s="124"/>
      <c r="AH30" s="125"/>
      <c r="AI30" s="10"/>
      <c r="AK30" s="5" t="s">
        <v>19</v>
      </c>
      <c r="AM30" s="10"/>
      <c r="AN30" s="5"/>
      <c r="AP30" s="4"/>
    </row>
    <row r="31" spans="1:45" x14ac:dyDescent="0.2">
      <c r="B31" s="4"/>
      <c r="C31" s="4"/>
      <c r="D31" s="4"/>
      <c r="E31" s="4"/>
      <c r="F31" s="4"/>
      <c r="G31" s="4"/>
      <c r="H31" s="33"/>
      <c r="I31" s="2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5" x14ac:dyDescent="0.2">
      <c r="B32" s="4"/>
      <c r="C32" s="4"/>
      <c r="D32" s="4"/>
      <c r="E32" s="4"/>
      <c r="F32" s="4"/>
      <c r="G32" s="4"/>
      <c r="H32" s="33"/>
      <c r="I32" s="2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50" ht="15.75" thickBot="1" x14ac:dyDescent="0.3">
      <c r="B33" s="17" t="s">
        <v>28</v>
      </c>
      <c r="C33" s="16"/>
      <c r="D33" s="16"/>
      <c r="E33" s="16"/>
      <c r="F33" s="16"/>
      <c r="G33" s="16"/>
      <c r="H33" s="34"/>
      <c r="I33" s="30"/>
      <c r="J33" s="16"/>
      <c r="K33" s="16"/>
      <c r="L33" s="16"/>
      <c r="M33" s="16"/>
      <c r="N33" s="16"/>
      <c r="O33" s="1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50" ht="18" customHeight="1" thickBot="1" x14ac:dyDescent="0.25">
      <c r="A34" s="13"/>
      <c r="B34" s="126" t="s">
        <v>29</v>
      </c>
      <c r="C34" s="127"/>
      <c r="D34" s="127"/>
      <c r="E34" s="127"/>
      <c r="F34" s="127"/>
      <c r="G34" s="127"/>
      <c r="H34" s="127"/>
      <c r="I34" s="128"/>
      <c r="J34" s="92" t="s">
        <v>30</v>
      </c>
      <c r="K34" s="93"/>
      <c r="L34" s="94"/>
      <c r="M34" s="129" t="s">
        <v>31</v>
      </c>
      <c r="N34" s="130"/>
      <c r="O34" s="131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50" ht="14.25" customHeight="1" thickBot="1" x14ac:dyDescent="0.25">
      <c r="A35" s="13"/>
      <c r="B35" s="109" t="s">
        <v>32</v>
      </c>
      <c r="C35" s="110"/>
      <c r="D35" s="110"/>
      <c r="E35" s="110"/>
      <c r="F35" s="110"/>
      <c r="G35" s="110"/>
      <c r="H35" s="110"/>
      <c r="I35" s="111"/>
      <c r="J35" s="103">
        <f>COUNTIF($AX:$AX,"CONFORME")</f>
        <v>0</v>
      </c>
      <c r="K35" s="104"/>
      <c r="L35" s="105"/>
      <c r="M35" s="95">
        <f>ROUND((J35/$J$39)*100,0)</f>
        <v>0</v>
      </c>
      <c r="N35" s="96"/>
      <c r="O35" s="97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50" ht="14.25" customHeight="1" thickBot="1" x14ac:dyDescent="0.25">
      <c r="A36" s="13"/>
      <c r="B36" s="100" t="s">
        <v>33</v>
      </c>
      <c r="C36" s="101"/>
      <c r="D36" s="101"/>
      <c r="E36" s="101"/>
      <c r="F36" s="101"/>
      <c r="G36" s="101"/>
      <c r="H36" s="101"/>
      <c r="I36" s="102"/>
      <c r="J36" s="103">
        <f>COUNTIF($AX:$AX,"NO CONFORME")</f>
        <v>3</v>
      </c>
      <c r="K36" s="104"/>
      <c r="L36" s="105"/>
      <c r="M36" s="95">
        <f t="shared" ref="M36:M39" si="0">ROUND((J36/$J$39)*100,0)</f>
        <v>100</v>
      </c>
      <c r="N36" s="96"/>
      <c r="O36" s="97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50" ht="14.25" customHeight="1" thickBot="1" x14ac:dyDescent="0.25">
      <c r="A37" s="13"/>
      <c r="B37" s="100" t="s">
        <v>34</v>
      </c>
      <c r="C37" s="101"/>
      <c r="D37" s="101"/>
      <c r="E37" s="101"/>
      <c r="F37" s="101"/>
      <c r="G37" s="101"/>
      <c r="H37" s="101"/>
      <c r="I37" s="102"/>
      <c r="J37" s="103">
        <f>COUNTIF($AX:$AX,"NO APLICA")</f>
        <v>0</v>
      </c>
      <c r="K37" s="104"/>
      <c r="L37" s="105"/>
      <c r="M37" s="95">
        <f t="shared" si="0"/>
        <v>0</v>
      </c>
      <c r="N37" s="96"/>
      <c r="O37" s="97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50" ht="14.25" customHeight="1" thickBot="1" x14ac:dyDescent="0.25">
      <c r="A38" s="13"/>
      <c r="B38" s="106" t="s">
        <v>35</v>
      </c>
      <c r="C38" s="107"/>
      <c r="D38" s="107"/>
      <c r="E38" s="107"/>
      <c r="F38" s="107"/>
      <c r="G38" s="107"/>
      <c r="H38" s="107"/>
      <c r="I38" s="108"/>
      <c r="J38" s="103">
        <f>COUNTIF($AX:$AX,"PENDIENTE")</f>
        <v>0</v>
      </c>
      <c r="K38" s="104"/>
      <c r="L38" s="105"/>
      <c r="M38" s="95">
        <f t="shared" si="0"/>
        <v>0</v>
      </c>
      <c r="N38" s="96"/>
      <c r="O38" s="97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50" ht="14.25" customHeight="1" thickBot="1" x14ac:dyDescent="0.25">
      <c r="A39" s="13"/>
      <c r="B39" s="89" t="s">
        <v>36</v>
      </c>
      <c r="C39" s="90"/>
      <c r="D39" s="90"/>
      <c r="E39" s="90"/>
      <c r="F39" s="90"/>
      <c r="G39" s="90"/>
      <c r="H39" s="90"/>
      <c r="I39" s="91"/>
      <c r="J39" s="92">
        <f>SUM(J35:L38)</f>
        <v>3</v>
      </c>
      <c r="K39" s="93"/>
      <c r="L39" s="94"/>
      <c r="M39" s="95">
        <f t="shared" si="0"/>
        <v>100</v>
      </c>
      <c r="N39" s="96"/>
      <c r="O39" s="97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50" x14ac:dyDescent="0.2">
      <c r="B40" s="4"/>
      <c r="C40" s="4"/>
      <c r="D40" s="4"/>
      <c r="E40" s="4"/>
      <c r="F40" s="4"/>
      <c r="G40" s="4"/>
      <c r="H40" s="33"/>
      <c r="I40" s="2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50" x14ac:dyDescent="0.2">
      <c r="B41" s="4"/>
      <c r="C41" s="4"/>
      <c r="D41" s="4"/>
      <c r="E41" s="4"/>
      <c r="F41" s="4"/>
      <c r="G41" s="4"/>
      <c r="H41" s="33"/>
      <c r="I41" s="2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50" ht="15.75" thickBot="1" x14ac:dyDescent="0.3">
      <c r="B42" s="18" t="s">
        <v>37</v>
      </c>
      <c r="C42" s="4"/>
      <c r="D42" s="4"/>
      <c r="E42" s="4"/>
      <c r="F42" s="4"/>
      <c r="G42" s="4"/>
      <c r="H42" s="28"/>
      <c r="I42" s="2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X42" s="3"/>
    </row>
    <row r="43" spans="1:50" ht="54" customHeight="1" x14ac:dyDescent="0.2">
      <c r="B43" s="98" t="s">
        <v>38</v>
      </c>
      <c r="C43" s="99"/>
      <c r="D43" s="88" t="s">
        <v>39</v>
      </c>
      <c r="E43" s="99"/>
      <c r="F43" s="88" t="s">
        <v>40</v>
      </c>
      <c r="G43" s="99"/>
      <c r="H43" s="88" t="s">
        <v>41</v>
      </c>
      <c r="I43" s="88"/>
      <c r="J43" s="88" t="s">
        <v>42</v>
      </c>
      <c r="K43" s="88"/>
      <c r="L43" s="88"/>
      <c r="M43" s="88" t="s">
        <v>43</v>
      </c>
      <c r="N43" s="88"/>
      <c r="O43" s="88"/>
      <c r="P43" s="88" t="s">
        <v>44</v>
      </c>
      <c r="Q43" s="88"/>
      <c r="R43" s="88"/>
      <c r="S43" s="88" t="s">
        <v>45</v>
      </c>
      <c r="T43" s="88"/>
      <c r="U43" s="88" t="s">
        <v>46</v>
      </c>
      <c r="V43" s="88"/>
      <c r="W43" s="88"/>
      <c r="X43" s="88"/>
      <c r="Y43" s="88"/>
      <c r="Z43" s="88"/>
      <c r="AA43" s="88" t="s">
        <v>47</v>
      </c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72" t="s">
        <v>48</v>
      </c>
      <c r="AS43" s="72" t="s">
        <v>49</v>
      </c>
      <c r="AT43" s="72" t="s">
        <v>50</v>
      </c>
      <c r="AU43" s="72" t="s">
        <v>51</v>
      </c>
      <c r="AV43" s="72" t="s">
        <v>52</v>
      </c>
      <c r="AW43" s="72" t="s">
        <v>53</v>
      </c>
      <c r="AX43" s="72" t="s">
        <v>54</v>
      </c>
    </row>
    <row r="44" spans="1:50" ht="203.65" customHeight="1" x14ac:dyDescent="0.2">
      <c r="B44" s="85" t="s">
        <v>162</v>
      </c>
      <c r="C44" s="76"/>
      <c r="D44" s="86" t="s">
        <v>163</v>
      </c>
      <c r="E44" s="76"/>
      <c r="F44" s="86" t="s">
        <v>184</v>
      </c>
      <c r="G44" s="76"/>
      <c r="H44" s="86" t="s">
        <v>186</v>
      </c>
      <c r="I44" s="76"/>
      <c r="J44" s="86" t="s">
        <v>185</v>
      </c>
      <c r="K44" s="76"/>
      <c r="L44" s="76"/>
      <c r="M44" s="76">
        <v>1</v>
      </c>
      <c r="N44" s="76"/>
      <c r="O44" s="76"/>
      <c r="P44" s="76">
        <v>1</v>
      </c>
      <c r="Q44" s="76"/>
      <c r="R44" s="76"/>
      <c r="S44" s="76">
        <v>3</v>
      </c>
      <c r="T44" s="76"/>
      <c r="U44" s="77" t="s">
        <v>181</v>
      </c>
      <c r="V44" s="78"/>
      <c r="W44" s="78"/>
      <c r="X44" s="78"/>
      <c r="Y44" s="78"/>
      <c r="Z44" s="79"/>
      <c r="AA44" s="87" t="s">
        <v>178</v>
      </c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69" t="s">
        <v>156</v>
      </c>
      <c r="AS44" s="69" t="s">
        <v>152</v>
      </c>
      <c r="AT44" s="46" t="s">
        <v>164</v>
      </c>
      <c r="AU44" s="45" t="s">
        <v>175</v>
      </c>
      <c r="AV44" s="68" t="s">
        <v>165</v>
      </c>
      <c r="AW44" s="75" t="s">
        <v>172</v>
      </c>
      <c r="AX44" s="41" t="s">
        <v>127</v>
      </c>
    </row>
    <row r="45" spans="1:50" ht="165" customHeight="1" x14ac:dyDescent="0.2">
      <c r="B45" s="85" t="s">
        <v>166</v>
      </c>
      <c r="C45" s="76"/>
      <c r="D45" s="86" t="s">
        <v>163</v>
      </c>
      <c r="E45" s="76"/>
      <c r="F45" s="86" t="s">
        <v>184</v>
      </c>
      <c r="G45" s="76"/>
      <c r="H45" s="86" t="s">
        <v>186</v>
      </c>
      <c r="I45" s="76"/>
      <c r="J45" s="86" t="s">
        <v>185</v>
      </c>
      <c r="K45" s="76"/>
      <c r="L45" s="76"/>
      <c r="M45" s="76">
        <v>1</v>
      </c>
      <c r="N45" s="76"/>
      <c r="O45" s="76"/>
      <c r="P45" s="76">
        <v>1</v>
      </c>
      <c r="Q45" s="76"/>
      <c r="R45" s="76"/>
      <c r="S45" s="76">
        <v>3</v>
      </c>
      <c r="T45" s="76"/>
      <c r="U45" s="77" t="s">
        <v>182</v>
      </c>
      <c r="V45" s="78"/>
      <c r="W45" s="78"/>
      <c r="X45" s="78"/>
      <c r="Y45" s="78"/>
      <c r="Z45" s="79"/>
      <c r="AA45" s="80" t="s">
        <v>179</v>
      </c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69" t="s">
        <v>156</v>
      </c>
      <c r="AS45" s="69" t="s">
        <v>152</v>
      </c>
      <c r="AT45" s="42" t="s">
        <v>164</v>
      </c>
      <c r="AU45" s="41" t="s">
        <v>176</v>
      </c>
      <c r="AV45" s="68" t="s">
        <v>167</v>
      </c>
      <c r="AW45" s="75" t="s">
        <v>173</v>
      </c>
      <c r="AX45" s="41" t="s">
        <v>127</v>
      </c>
    </row>
    <row r="46" spans="1:50" ht="168.4" customHeight="1" x14ac:dyDescent="0.2">
      <c r="B46" s="85" t="s">
        <v>168</v>
      </c>
      <c r="C46" s="76"/>
      <c r="D46" s="86" t="s">
        <v>163</v>
      </c>
      <c r="E46" s="76"/>
      <c r="F46" s="86" t="s">
        <v>184</v>
      </c>
      <c r="G46" s="76"/>
      <c r="H46" s="86" t="s">
        <v>186</v>
      </c>
      <c r="I46" s="76"/>
      <c r="J46" s="86" t="s">
        <v>185</v>
      </c>
      <c r="K46" s="76"/>
      <c r="L46" s="76"/>
      <c r="M46" s="76">
        <v>1</v>
      </c>
      <c r="N46" s="76"/>
      <c r="O46" s="76"/>
      <c r="P46" s="76">
        <v>1</v>
      </c>
      <c r="Q46" s="76"/>
      <c r="R46" s="76"/>
      <c r="S46" s="76">
        <v>3</v>
      </c>
      <c r="T46" s="76"/>
      <c r="U46" s="77" t="s">
        <v>183</v>
      </c>
      <c r="V46" s="78"/>
      <c r="W46" s="78"/>
      <c r="X46" s="78"/>
      <c r="Y46" s="78"/>
      <c r="Z46" s="79"/>
      <c r="AA46" s="80" t="s">
        <v>180</v>
      </c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69" t="s">
        <v>156</v>
      </c>
      <c r="AS46" s="69" t="s">
        <v>152</v>
      </c>
      <c r="AT46" s="42" t="s">
        <v>164</v>
      </c>
      <c r="AU46" s="41" t="s">
        <v>177</v>
      </c>
      <c r="AV46" s="68" t="s">
        <v>169</v>
      </c>
      <c r="AW46" s="75" t="s">
        <v>174</v>
      </c>
      <c r="AX46" s="41" t="s">
        <v>127</v>
      </c>
    </row>
    <row r="47" spans="1:50" ht="101.45" customHeight="1" x14ac:dyDescent="0.2">
      <c r="B47" s="20"/>
      <c r="C47" s="21"/>
      <c r="D47" s="21"/>
      <c r="E47" s="21"/>
      <c r="F47" s="20"/>
      <c r="G47" s="21"/>
      <c r="H47" s="24"/>
      <c r="I47" s="31"/>
      <c r="J47" s="20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2"/>
      <c r="V47" s="22"/>
      <c r="W47" s="22"/>
      <c r="X47" s="22"/>
      <c r="Y47" s="22"/>
      <c r="Z47" s="22"/>
      <c r="AA47" s="22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1"/>
      <c r="AS47" s="21"/>
      <c r="AT47" s="22"/>
      <c r="AU47" s="24"/>
      <c r="AV47" s="22"/>
      <c r="AW47" s="22"/>
      <c r="AX47" s="24"/>
    </row>
    <row r="49" spans="3:42" x14ac:dyDescent="0.2">
      <c r="C49" s="73"/>
      <c r="D49" s="73"/>
      <c r="E49" s="73"/>
      <c r="F49" s="73"/>
      <c r="G49" s="73"/>
      <c r="H49" s="27"/>
      <c r="I49" s="27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3:42" x14ac:dyDescent="0.2">
      <c r="C50" s="5" t="s">
        <v>55</v>
      </c>
      <c r="D50" s="5"/>
      <c r="E50" s="5"/>
      <c r="G50" s="7" t="s">
        <v>56</v>
      </c>
      <c r="H50" s="27"/>
      <c r="I50" s="27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3:42" x14ac:dyDescent="0.2">
      <c r="C51" s="25">
        <v>1</v>
      </c>
      <c r="D51" s="25"/>
      <c r="E51" s="25"/>
      <c r="F51" s="7" t="s">
        <v>57</v>
      </c>
      <c r="G51" s="73"/>
      <c r="H51" s="27"/>
      <c r="I51" s="27"/>
      <c r="J51" s="73"/>
      <c r="K51" s="73"/>
      <c r="L51" s="73">
        <v>4</v>
      </c>
      <c r="M51" s="7" t="s">
        <v>58</v>
      </c>
      <c r="N51" s="73"/>
      <c r="O51" s="73"/>
      <c r="P51" s="73"/>
      <c r="Q51" s="73"/>
      <c r="R51" s="73"/>
      <c r="S51" s="73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3:42" x14ac:dyDescent="0.2">
      <c r="C52" s="25">
        <v>2</v>
      </c>
      <c r="D52" s="25"/>
      <c r="E52" s="25"/>
      <c r="F52" s="7" t="s">
        <v>59</v>
      </c>
      <c r="G52" s="73"/>
      <c r="H52" s="27"/>
      <c r="I52" s="27"/>
      <c r="J52" s="73"/>
      <c r="K52" s="73"/>
      <c r="L52" s="73">
        <v>5</v>
      </c>
      <c r="M52" s="7" t="s">
        <v>19</v>
      </c>
      <c r="N52" s="73"/>
      <c r="O52" s="73"/>
      <c r="P52" s="73"/>
      <c r="Q52" s="73"/>
      <c r="R52" s="73"/>
      <c r="S52" s="73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3:42" x14ac:dyDescent="0.2">
      <c r="C53" s="14">
        <v>3</v>
      </c>
      <c r="D53" s="14"/>
      <c r="E53" s="14"/>
      <c r="F53" s="7" t="s">
        <v>60</v>
      </c>
      <c r="G53" s="73"/>
      <c r="H53" s="27"/>
      <c r="I53" s="27"/>
      <c r="J53" s="73"/>
      <c r="K53" s="73"/>
      <c r="L53" s="73"/>
      <c r="M53" s="7"/>
      <c r="N53" s="73"/>
      <c r="O53" s="7"/>
      <c r="P53" s="73"/>
      <c r="Q53" s="73"/>
      <c r="R53" s="73"/>
      <c r="S53" s="73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3:42" x14ac:dyDescent="0.2">
      <c r="C54" s="14"/>
      <c r="D54" s="14"/>
      <c r="E54" s="14"/>
      <c r="F54" s="7"/>
      <c r="G54" s="73"/>
      <c r="H54" s="27"/>
      <c r="I54" s="27"/>
      <c r="J54" s="73"/>
      <c r="K54" s="73"/>
      <c r="L54" s="73"/>
      <c r="M54" s="7"/>
      <c r="N54" s="73"/>
      <c r="O54" s="7"/>
      <c r="P54" s="73"/>
      <c r="Q54" s="73"/>
      <c r="R54" s="73"/>
      <c r="S54" s="73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3:42" x14ac:dyDescent="0.2">
      <c r="C55" s="5" t="s">
        <v>61</v>
      </c>
      <c r="D55" s="5"/>
      <c r="E55" s="5"/>
      <c r="F55" s="7"/>
      <c r="G55" s="7" t="s">
        <v>56</v>
      </c>
      <c r="O55" s="7"/>
      <c r="P55" s="73"/>
      <c r="Q55" s="73"/>
      <c r="S55" s="14"/>
      <c r="T55" s="73"/>
      <c r="U55" s="7"/>
      <c r="V55" s="7"/>
      <c r="W55" s="7"/>
      <c r="X55" s="7"/>
      <c r="Y55" s="7"/>
      <c r="Z55" s="7"/>
      <c r="AA55" s="7"/>
      <c r="AB55" s="73"/>
      <c r="AC55" s="7"/>
      <c r="AD55" s="14"/>
      <c r="AE55" s="73"/>
      <c r="AF55" s="7"/>
      <c r="AG55" s="73"/>
      <c r="AH55" s="4"/>
      <c r="AI55" s="4"/>
      <c r="AJ55" s="4"/>
      <c r="AK55" s="4"/>
      <c r="AL55" s="7"/>
      <c r="AM55" s="4"/>
      <c r="AN55" s="4"/>
      <c r="AO55" s="4"/>
      <c r="AP55" s="4"/>
    </row>
    <row r="56" spans="3:42" x14ac:dyDescent="0.2">
      <c r="C56" s="25">
        <v>1</v>
      </c>
      <c r="D56" s="25"/>
      <c r="E56" s="25"/>
      <c r="F56" s="7" t="s">
        <v>62</v>
      </c>
      <c r="G56" s="7"/>
      <c r="L56" s="73">
        <v>4</v>
      </c>
      <c r="M56" s="7" t="s">
        <v>19</v>
      </c>
      <c r="O56" s="7"/>
      <c r="P56" s="73"/>
      <c r="Q56" s="73"/>
      <c r="S56" s="14"/>
      <c r="T56" s="73"/>
      <c r="U56" s="7"/>
      <c r="V56" s="7"/>
      <c r="W56" s="7"/>
      <c r="X56" s="7"/>
      <c r="Y56" s="7"/>
      <c r="Z56" s="7"/>
      <c r="AA56" s="7"/>
      <c r="AB56" s="73"/>
      <c r="AC56" s="7"/>
      <c r="AD56" s="14"/>
      <c r="AE56" s="73"/>
      <c r="AF56" s="7"/>
      <c r="AG56" s="73"/>
      <c r="AH56" s="4"/>
      <c r="AI56" s="4"/>
      <c r="AJ56" s="4"/>
      <c r="AK56" s="4"/>
      <c r="AL56" s="7"/>
      <c r="AM56" s="4"/>
      <c r="AN56" s="4"/>
      <c r="AO56" s="4"/>
      <c r="AP56" s="4"/>
    </row>
    <row r="57" spans="3:42" x14ac:dyDescent="0.2">
      <c r="C57" s="25">
        <v>2</v>
      </c>
      <c r="D57" s="25"/>
      <c r="E57" s="25"/>
      <c r="F57" s="7" t="s">
        <v>63</v>
      </c>
      <c r="G57" s="7"/>
      <c r="L57" s="73"/>
      <c r="M57" s="7"/>
      <c r="O57" s="7"/>
      <c r="P57" s="73"/>
      <c r="Q57" s="73"/>
      <c r="S57" s="14"/>
      <c r="T57" s="73"/>
      <c r="U57" s="7"/>
      <c r="V57" s="7"/>
      <c r="W57" s="7"/>
      <c r="X57" s="7"/>
      <c r="Y57" s="7"/>
      <c r="Z57" s="7"/>
      <c r="AA57" s="7"/>
      <c r="AB57" s="73"/>
      <c r="AC57" s="7"/>
      <c r="AD57" s="14"/>
      <c r="AE57" s="73"/>
      <c r="AF57" s="7"/>
      <c r="AG57" s="73"/>
      <c r="AH57" s="4"/>
      <c r="AI57" s="4"/>
      <c r="AJ57" s="4"/>
      <c r="AK57" s="4"/>
      <c r="AL57" s="7"/>
      <c r="AM57" s="4"/>
      <c r="AN57" s="4"/>
      <c r="AO57" s="4"/>
      <c r="AP57" s="4"/>
    </row>
    <row r="58" spans="3:42" x14ac:dyDescent="0.2">
      <c r="C58" s="14">
        <v>3</v>
      </c>
      <c r="D58" s="14"/>
      <c r="E58" s="14"/>
      <c r="F58" s="7" t="s">
        <v>64</v>
      </c>
      <c r="G58" s="7"/>
      <c r="L58" s="73"/>
      <c r="M58" s="7"/>
      <c r="O58" s="7"/>
      <c r="P58" s="73"/>
      <c r="Q58" s="73"/>
      <c r="S58" s="14"/>
      <c r="T58" s="73"/>
      <c r="U58" s="7"/>
      <c r="V58" s="7"/>
      <c r="W58" s="7"/>
      <c r="X58" s="7"/>
      <c r="Y58" s="7"/>
      <c r="Z58" s="7"/>
      <c r="AA58" s="7"/>
      <c r="AB58" s="73"/>
      <c r="AC58" s="7"/>
      <c r="AD58" s="14"/>
      <c r="AE58" s="73"/>
      <c r="AF58" s="7"/>
      <c r="AG58" s="73"/>
      <c r="AH58" s="4"/>
      <c r="AI58" s="4"/>
      <c r="AJ58" s="4"/>
      <c r="AK58" s="4"/>
      <c r="AL58" s="7"/>
      <c r="AM58" s="4"/>
      <c r="AN58" s="4"/>
      <c r="AO58" s="4"/>
      <c r="AP58" s="4"/>
    </row>
    <row r="59" spans="3:42" x14ac:dyDescent="0.2">
      <c r="C59" s="14"/>
      <c r="D59" s="14"/>
      <c r="E59" s="14"/>
      <c r="F59" s="7"/>
      <c r="G59" s="7"/>
      <c r="L59" s="73"/>
      <c r="M59" s="7"/>
      <c r="O59" s="7"/>
      <c r="P59" s="73"/>
      <c r="Q59" s="73"/>
      <c r="S59" s="14"/>
      <c r="T59" s="73"/>
      <c r="U59" s="7"/>
      <c r="V59" s="7"/>
      <c r="W59" s="7"/>
      <c r="X59" s="7"/>
      <c r="Y59" s="7"/>
      <c r="Z59" s="7"/>
      <c r="AA59" s="7"/>
      <c r="AB59" s="73"/>
      <c r="AC59" s="7"/>
      <c r="AD59" s="14"/>
      <c r="AE59" s="73"/>
      <c r="AF59" s="7"/>
      <c r="AG59" s="73"/>
      <c r="AH59" s="4"/>
      <c r="AI59" s="4"/>
      <c r="AJ59" s="4"/>
      <c r="AK59" s="4"/>
      <c r="AL59" s="7"/>
      <c r="AM59" s="4"/>
      <c r="AN59" s="4"/>
      <c r="AO59" s="4"/>
      <c r="AP59" s="4"/>
    </row>
    <row r="60" spans="3:42" x14ac:dyDescent="0.2">
      <c r="C60" s="5" t="s">
        <v>65</v>
      </c>
      <c r="D60" s="5"/>
      <c r="E60" s="5"/>
      <c r="F60" s="7"/>
      <c r="G60" s="7" t="s">
        <v>56</v>
      </c>
      <c r="O60" s="7"/>
      <c r="P60" s="73"/>
      <c r="Q60" s="73"/>
      <c r="S60" s="14"/>
      <c r="T60" s="73"/>
      <c r="U60" s="7"/>
      <c r="V60" s="7"/>
      <c r="W60" s="7"/>
      <c r="X60" s="7"/>
      <c r="Y60" s="7"/>
      <c r="Z60" s="7"/>
      <c r="AA60" s="7"/>
      <c r="AB60" s="73"/>
      <c r="AC60" s="7"/>
      <c r="AD60" s="4"/>
      <c r="AF60" s="7"/>
      <c r="AG60" s="4"/>
      <c r="AH60" s="4"/>
      <c r="AI60" s="4"/>
      <c r="AJ60" s="4"/>
      <c r="AK60" s="4"/>
      <c r="AL60" s="7"/>
      <c r="AM60" s="4"/>
      <c r="AN60" s="4"/>
      <c r="AO60" s="4"/>
      <c r="AP60" s="4"/>
    </row>
    <row r="61" spans="3:42" x14ac:dyDescent="0.2">
      <c r="C61" s="25">
        <v>1</v>
      </c>
      <c r="D61" s="25"/>
      <c r="E61" s="25"/>
      <c r="F61" s="7" t="s">
        <v>66</v>
      </c>
      <c r="G61" s="73"/>
      <c r="H61" s="27"/>
      <c r="I61" s="27"/>
      <c r="J61" s="73"/>
      <c r="K61" s="73"/>
      <c r="L61" s="73">
        <v>4</v>
      </c>
      <c r="M61" s="7" t="s">
        <v>67</v>
      </c>
      <c r="N61" s="73"/>
      <c r="O61" s="73"/>
      <c r="P61" s="73"/>
      <c r="Q61" s="73"/>
      <c r="S61" s="73">
        <v>7</v>
      </c>
      <c r="T61" s="7" t="s">
        <v>68</v>
      </c>
      <c r="U61" s="4"/>
      <c r="V61" s="4"/>
      <c r="W61" s="4"/>
      <c r="X61" s="4"/>
      <c r="Y61" s="4"/>
      <c r="Z61" s="4"/>
      <c r="AA61" s="4"/>
      <c r="AB61" s="4"/>
      <c r="AC61" s="4"/>
      <c r="AE61" s="73">
        <v>10</v>
      </c>
      <c r="AF61" s="7" t="s">
        <v>19</v>
      </c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3:42" x14ac:dyDescent="0.2">
      <c r="C62" s="25">
        <v>2</v>
      </c>
      <c r="D62" s="25"/>
      <c r="E62" s="25"/>
      <c r="F62" s="7" t="s">
        <v>69</v>
      </c>
      <c r="G62" s="73"/>
      <c r="H62" s="27"/>
      <c r="I62" s="27"/>
      <c r="J62" s="73"/>
      <c r="K62" s="73"/>
      <c r="L62" s="73">
        <v>5</v>
      </c>
      <c r="M62" s="7" t="s">
        <v>70</v>
      </c>
      <c r="N62" s="73"/>
      <c r="O62" s="73"/>
      <c r="P62" s="73"/>
      <c r="Q62" s="73"/>
      <c r="S62" s="73">
        <v>8</v>
      </c>
      <c r="T62" s="7" t="s">
        <v>71</v>
      </c>
      <c r="U62" s="4"/>
      <c r="V62" s="4"/>
      <c r="W62" s="4"/>
      <c r="X62" s="4"/>
      <c r="Y62" s="4"/>
      <c r="Z62" s="4"/>
      <c r="AA62" s="4"/>
      <c r="AB62" s="4"/>
      <c r="AC62" s="4"/>
      <c r="AE62" s="73"/>
      <c r="AF62" s="7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3:42" ht="12.75" customHeight="1" x14ac:dyDescent="0.2">
      <c r="C63" s="14">
        <v>3</v>
      </c>
      <c r="D63" s="14"/>
      <c r="E63" s="14"/>
      <c r="F63" s="7" t="s">
        <v>72</v>
      </c>
      <c r="G63" s="73"/>
      <c r="H63" s="27"/>
      <c r="I63" s="27"/>
      <c r="J63" s="73"/>
      <c r="K63" s="73"/>
      <c r="L63" s="73">
        <v>6</v>
      </c>
      <c r="M63" s="7" t="s">
        <v>73</v>
      </c>
      <c r="N63" s="73"/>
      <c r="O63" s="7"/>
      <c r="P63" s="73"/>
      <c r="Q63" s="73"/>
      <c r="S63" s="73">
        <v>9</v>
      </c>
      <c r="T63" s="7" t="s">
        <v>74</v>
      </c>
      <c r="U63" s="4"/>
      <c r="V63" s="4"/>
      <c r="W63" s="4"/>
      <c r="X63" s="4"/>
      <c r="Y63" s="4"/>
      <c r="Z63" s="4"/>
      <c r="AA63" s="4"/>
      <c r="AB63" s="4"/>
      <c r="AC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3:42" ht="9.75" customHeight="1" x14ac:dyDescent="0.2">
      <c r="C64" s="14"/>
      <c r="D64" s="14"/>
      <c r="E64" s="14"/>
      <c r="F64" s="7"/>
      <c r="G64" s="73"/>
      <c r="H64" s="27"/>
      <c r="I64" s="27"/>
      <c r="J64" s="73"/>
      <c r="K64" s="73"/>
      <c r="L64" s="73"/>
      <c r="M64" s="7"/>
      <c r="N64" s="73"/>
      <c r="O64" s="7"/>
      <c r="P64" s="73"/>
      <c r="Q64" s="73"/>
      <c r="R64" s="73"/>
      <c r="S64" s="73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7" spans="2:45" x14ac:dyDescent="0.2">
      <c r="B67" s="6" t="s">
        <v>75</v>
      </c>
      <c r="C67" s="4"/>
      <c r="D67" s="4"/>
      <c r="E67" s="4"/>
      <c r="F67" s="4"/>
      <c r="G67" s="4"/>
      <c r="H67" s="28"/>
      <c r="I67" s="2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45" x14ac:dyDescent="0.2">
      <c r="B68" s="2" t="s">
        <v>76</v>
      </c>
      <c r="S68" s="9"/>
      <c r="T68" s="2"/>
      <c r="U68" s="2"/>
      <c r="V68" s="2"/>
      <c r="W68" s="2"/>
      <c r="X68" s="2"/>
      <c r="Y68" s="2"/>
      <c r="Z68" s="2"/>
      <c r="AD68" s="9"/>
    </row>
    <row r="69" spans="2:45" ht="13.5" thickBot="1" x14ac:dyDescent="0.25">
      <c r="C69" s="9"/>
      <c r="D69" s="9"/>
      <c r="E69" s="9"/>
      <c r="T69" s="9"/>
      <c r="U69" s="9"/>
      <c r="V69" s="9"/>
      <c r="W69" s="9"/>
      <c r="X69" s="9"/>
      <c r="Y69" s="9"/>
      <c r="Z69" s="9"/>
      <c r="AB69" s="9" t="s">
        <v>77</v>
      </c>
      <c r="AD69" s="9"/>
      <c r="AL69" s="4"/>
      <c r="AM69" s="4"/>
      <c r="AN69" s="4"/>
      <c r="AO69" s="4"/>
      <c r="AP69" s="4"/>
      <c r="AQ69" s="4"/>
    </row>
    <row r="70" spans="2:45" ht="13.5" thickBot="1" x14ac:dyDescent="0.25">
      <c r="B70" s="82" t="s">
        <v>170</v>
      </c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AB70" s="9" t="s">
        <v>23</v>
      </c>
      <c r="AC70" s="15"/>
      <c r="AE70" s="9" t="s">
        <v>78</v>
      </c>
      <c r="AF70" s="10"/>
      <c r="AL70" s="4"/>
      <c r="AM70" s="4"/>
      <c r="AN70" s="4"/>
      <c r="AO70" s="4"/>
      <c r="AP70" s="4"/>
      <c r="AQ70" s="4"/>
    </row>
    <row r="71" spans="2:45" x14ac:dyDescent="0.2">
      <c r="AM71" s="1" t="s">
        <v>79</v>
      </c>
      <c r="AQ71" s="1"/>
      <c r="AR71" s="71"/>
      <c r="AS71" s="71"/>
    </row>
    <row r="72" spans="2:45" x14ac:dyDescent="0.2">
      <c r="B72" s="11" t="s">
        <v>80</v>
      </c>
      <c r="C72" s="4"/>
      <c r="D72" s="4"/>
      <c r="E72" s="4"/>
      <c r="F72" s="4"/>
      <c r="G72" s="4"/>
      <c r="H72" s="84" t="s">
        <v>163</v>
      </c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AM72" t="s">
        <v>81</v>
      </c>
      <c r="AO72" t="s">
        <v>82</v>
      </c>
      <c r="AQ72" t="s">
        <v>83</v>
      </c>
    </row>
    <row r="73" spans="2:45" x14ac:dyDescent="0.2">
      <c r="B73" s="7"/>
      <c r="C73" s="4"/>
      <c r="D73" s="4"/>
      <c r="E73" s="4"/>
      <c r="F73" s="4"/>
      <c r="G73" s="4"/>
      <c r="H73" s="32"/>
      <c r="I73" s="32"/>
      <c r="J73" s="8"/>
      <c r="K73" s="8"/>
      <c r="L73" s="8"/>
      <c r="M73" s="8"/>
      <c r="N73" s="8"/>
      <c r="O73" s="8"/>
      <c r="P73" s="8"/>
      <c r="Q73" s="8"/>
      <c r="R73" s="8"/>
      <c r="S73" s="8"/>
      <c r="T73" s="9"/>
      <c r="U73" s="9"/>
      <c r="V73" s="9"/>
      <c r="W73" s="9"/>
      <c r="X73" s="9"/>
      <c r="Y73" s="9"/>
      <c r="Z73" s="9"/>
      <c r="AM73" s="19">
        <v>16</v>
      </c>
      <c r="AO73" s="19">
        <v>10</v>
      </c>
      <c r="AQ73" s="19">
        <v>2024</v>
      </c>
      <c r="AR73" s="38"/>
      <c r="AS73" s="38"/>
    </row>
  </sheetData>
  <autoFilter ref="B42:AX46" xr:uid="{EE48EE09-E661-402D-BA1B-A100D489DD1B}">
    <filterColumn colId="48" showButton="0"/>
  </autoFilter>
  <mergeCells count="105">
    <mergeCell ref="J3:AQ4"/>
    <mergeCell ref="I7:AQ7"/>
    <mergeCell ref="I8:J8"/>
    <mergeCell ref="K8:L8"/>
    <mergeCell ref="M8:AG8"/>
    <mergeCell ref="AH8:AQ8"/>
    <mergeCell ref="I11:J11"/>
    <mergeCell ref="K11:L11"/>
    <mergeCell ref="M11:AG11"/>
    <mergeCell ref="AH11:AQ11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  <mergeCell ref="AH10:AQ10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39:I39"/>
    <mergeCell ref="J39:L39"/>
    <mergeCell ref="M39:O39"/>
    <mergeCell ref="B43:C43"/>
    <mergeCell ref="D43:E43"/>
    <mergeCell ref="F43:G43"/>
    <mergeCell ref="H43:I43"/>
    <mergeCell ref="J43:L43"/>
    <mergeCell ref="M43:O43"/>
    <mergeCell ref="P43:R43"/>
    <mergeCell ref="S43:T43"/>
    <mergeCell ref="U43:Z43"/>
    <mergeCell ref="AA43:AQ43"/>
    <mergeCell ref="B44:C44"/>
    <mergeCell ref="D44:E44"/>
    <mergeCell ref="F44:G44"/>
    <mergeCell ref="H44:I44"/>
    <mergeCell ref="J44:L44"/>
    <mergeCell ref="M44:O44"/>
    <mergeCell ref="P44:R44"/>
    <mergeCell ref="S44:T44"/>
    <mergeCell ref="U44:Z44"/>
    <mergeCell ref="AA44:AQ44"/>
    <mergeCell ref="B45:C45"/>
    <mergeCell ref="D45:E45"/>
    <mergeCell ref="F45:G45"/>
    <mergeCell ref="H45:I45"/>
    <mergeCell ref="J45:L45"/>
    <mergeCell ref="M45:O45"/>
    <mergeCell ref="P46:R46"/>
    <mergeCell ref="S46:T46"/>
    <mergeCell ref="U46:Z46"/>
    <mergeCell ref="AA46:AQ46"/>
    <mergeCell ref="B70:R70"/>
    <mergeCell ref="H72:S72"/>
    <mergeCell ref="P45:R45"/>
    <mergeCell ref="S45:T45"/>
    <mergeCell ref="U45:Z45"/>
    <mergeCell ref="AA45:AQ45"/>
    <mergeCell ref="B46:C46"/>
    <mergeCell ref="D46:E46"/>
    <mergeCell ref="F46:G46"/>
    <mergeCell ref="H46:I46"/>
    <mergeCell ref="J46:L46"/>
    <mergeCell ref="M46:O46"/>
  </mergeCells>
  <dataValidations count="7">
    <dataValidation type="list" allowBlank="1" showInputMessage="1" showErrorMessage="1" sqref="S47:T47" xr:uid="{133B51D9-3BD3-4363-A15B-486E15CFD658}">
      <formula1>Metodos_Pruebas</formula1>
    </dataValidation>
    <dataValidation type="list" allowBlank="1" showInputMessage="1" showErrorMessage="1" sqref="F47:G47" xr:uid="{2A21B63E-E545-4386-91DE-667EAFFBAD8B}">
      <formula1>Requerimientos</formula1>
    </dataValidation>
    <dataValidation type="list" allowBlank="1" showInputMessage="1" showErrorMessage="1" sqref="AX47" xr:uid="{2751C971-6BBE-4BA9-8A0A-7799C0FB21C0}">
      <formula1>Estado_CP</formula1>
    </dataValidation>
    <dataValidation type="list" allowBlank="1" showInputMessage="1" showErrorMessage="1" sqref="AS44:AS46" xr:uid="{AADEA6FB-1A13-4724-96BC-3A5F0D688BE0}">
      <formula1>"Crítico,Mayor,Menor"</formula1>
    </dataValidation>
    <dataValidation type="list" allowBlank="1" showInputMessage="1" showErrorMessage="1" sqref="P47:R47" xr:uid="{EC77DCAE-06C7-4C22-A6B7-F7BCEBB5DCC2}">
      <formula1>Caracteristica_Evaluar</formula1>
    </dataValidation>
    <dataValidation type="list" allowBlank="1" showInputMessage="1" showErrorMessage="1" sqref="H47:I47" xr:uid="{4937DA08-377C-404D-83C2-08424C81E284}">
      <formula1>Componentes</formula1>
    </dataValidation>
    <dataValidation type="list" allowBlank="1" showInputMessage="1" showErrorMessage="1" sqref="M47:O47" xr:uid="{7864845D-3095-450B-8B19-896DBBFD35A3}">
      <formula1>Tecnicas_Pruebas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7"/>
  <sheetViews>
    <sheetView topLeftCell="A48" workbookViewId="0">
      <selection activeCell="F71" sqref="F71"/>
    </sheetView>
  </sheetViews>
  <sheetFormatPr baseColWidth="10" defaultColWidth="11.42578125" defaultRowHeight="12.75" x14ac:dyDescent="0.2"/>
  <cols>
    <col min="1" max="2" width="18.5703125" style="12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 x14ac:dyDescent="0.2">
      <c r="C2" s="59" t="s">
        <v>84</v>
      </c>
    </row>
    <row r="3" spans="3:8" x14ac:dyDescent="0.2">
      <c r="C3" s="60" t="s">
        <v>85</v>
      </c>
    </row>
    <row r="4" spans="3:8" x14ac:dyDescent="0.2">
      <c r="C4" s="1" t="s">
        <v>86</v>
      </c>
    </row>
    <row r="5" spans="3:8" x14ac:dyDescent="0.2">
      <c r="C5" s="1" t="s">
        <v>87</v>
      </c>
    </row>
    <row r="6" spans="3:8" x14ac:dyDescent="0.2">
      <c r="C6" s="1" t="s">
        <v>88</v>
      </c>
    </row>
    <row r="7" spans="3:8" x14ac:dyDescent="0.2">
      <c r="C7" s="1" t="s">
        <v>89</v>
      </c>
    </row>
    <row r="8" spans="3:8" x14ac:dyDescent="0.2">
      <c r="C8" s="1" t="s">
        <v>90</v>
      </c>
    </row>
    <row r="9" spans="3:8" x14ac:dyDescent="0.2">
      <c r="C9" s="1" t="s">
        <v>91</v>
      </c>
    </row>
    <row r="10" spans="3:8" x14ac:dyDescent="0.2">
      <c r="C10" s="1" t="s">
        <v>92</v>
      </c>
    </row>
    <row r="12" spans="3:8" x14ac:dyDescent="0.2">
      <c r="C12" s="1" t="s">
        <v>7</v>
      </c>
      <c r="G12" s="26"/>
      <c r="H12" s="26"/>
    </row>
    <row r="13" spans="3:8" x14ac:dyDescent="0.2">
      <c r="C13" s="61" t="s">
        <v>8</v>
      </c>
      <c r="D13" s="62" t="s">
        <v>93</v>
      </c>
      <c r="G13" s="26"/>
      <c r="H13" s="26"/>
    </row>
    <row r="14" spans="3:8" x14ac:dyDescent="0.2">
      <c r="C14" s="61" t="s">
        <v>39</v>
      </c>
      <c r="D14" s="62" t="s">
        <v>94</v>
      </c>
      <c r="G14" s="26"/>
      <c r="H14" s="26"/>
    </row>
    <row r="15" spans="3:8" x14ac:dyDescent="0.2">
      <c r="C15" s="61" t="s">
        <v>9</v>
      </c>
      <c r="D15" s="62" t="s">
        <v>95</v>
      </c>
      <c r="G15" s="26"/>
      <c r="H15" s="26"/>
    </row>
    <row r="16" spans="3:8" x14ac:dyDescent="0.2">
      <c r="C16" s="63" t="s">
        <v>10</v>
      </c>
      <c r="D16" s="62" t="s">
        <v>96</v>
      </c>
      <c r="G16" s="26"/>
      <c r="H16" s="26"/>
    </row>
    <row r="17" spans="1:17" x14ac:dyDescent="0.2">
      <c r="G17" s="26"/>
      <c r="H17" s="26"/>
    </row>
    <row r="18" spans="1:17" x14ac:dyDescent="0.2">
      <c r="C18" s="12"/>
      <c r="G18" s="26"/>
      <c r="H18" s="26"/>
    </row>
    <row r="19" spans="1:17" ht="39.4" customHeight="1" x14ac:dyDescent="0.2">
      <c r="A19" s="43" t="s">
        <v>38</v>
      </c>
      <c r="B19" s="67" t="s">
        <v>39</v>
      </c>
      <c r="C19" s="47" t="s">
        <v>40</v>
      </c>
      <c r="D19" s="47" t="s">
        <v>41</v>
      </c>
      <c r="E19" s="47" t="s">
        <v>42</v>
      </c>
      <c r="F19" s="47" t="s">
        <v>43</v>
      </c>
      <c r="G19" s="47" t="s">
        <v>44</v>
      </c>
      <c r="H19" s="47" t="s">
        <v>45</v>
      </c>
      <c r="I19" s="47" t="s">
        <v>46</v>
      </c>
      <c r="J19" s="47" t="s">
        <v>47</v>
      </c>
      <c r="K19" s="35" t="s">
        <v>48</v>
      </c>
      <c r="L19" s="35" t="s">
        <v>49</v>
      </c>
      <c r="M19" s="35" t="s">
        <v>50</v>
      </c>
      <c r="N19" s="35" t="s">
        <v>51</v>
      </c>
      <c r="O19" s="35" t="s">
        <v>52</v>
      </c>
      <c r="P19" s="35" t="s">
        <v>53</v>
      </c>
      <c r="Q19" s="35" t="s">
        <v>54</v>
      </c>
    </row>
    <row r="20" spans="1:17" ht="372.75" customHeight="1" x14ac:dyDescent="0.2">
      <c r="A20" s="55" t="s">
        <v>97</v>
      </c>
      <c r="B20" s="65" t="s">
        <v>98</v>
      </c>
      <c r="C20" s="58" t="s">
        <v>99</v>
      </c>
      <c r="D20" s="65" t="s">
        <v>100</v>
      </c>
      <c r="E20" s="65" t="s">
        <v>101</v>
      </c>
      <c r="F20" s="48" t="s">
        <v>102</v>
      </c>
      <c r="G20" s="48" t="s">
        <v>103</v>
      </c>
      <c r="H20" s="48" t="s">
        <v>104</v>
      </c>
      <c r="I20" s="64" t="s">
        <v>105</v>
      </c>
      <c r="J20" s="49" t="s">
        <v>106</v>
      </c>
      <c r="K20" s="58" t="s">
        <v>107</v>
      </c>
      <c r="L20" s="48" t="s">
        <v>108</v>
      </c>
      <c r="M20" s="46" t="s">
        <v>109</v>
      </c>
      <c r="N20" s="45" t="s">
        <v>110</v>
      </c>
      <c r="O20" s="66" t="s">
        <v>111</v>
      </c>
      <c r="P20" s="66" t="s">
        <v>112</v>
      </c>
      <c r="Q20" s="48" t="s">
        <v>113</v>
      </c>
    </row>
    <row r="21" spans="1:17" ht="13.15" customHeight="1" x14ac:dyDescent="0.2"/>
    <row r="22" spans="1:17" ht="13.15" customHeight="1" x14ac:dyDescent="0.2"/>
    <row r="23" spans="1:17" x14ac:dyDescent="0.2">
      <c r="A23" s="56" t="s">
        <v>114</v>
      </c>
      <c r="B23" s="56"/>
      <c r="C23" s="50" t="s">
        <v>115</v>
      </c>
    </row>
    <row r="24" spans="1:17" x14ac:dyDescent="0.2">
      <c r="A24" s="51">
        <v>1</v>
      </c>
      <c r="B24" s="51"/>
      <c r="C24" s="52" t="s">
        <v>57</v>
      </c>
      <c r="K24" s="9"/>
    </row>
    <row r="25" spans="1:17" x14ac:dyDescent="0.2">
      <c r="A25" s="51">
        <v>2</v>
      </c>
      <c r="B25" s="51"/>
      <c r="C25" s="52" t="s">
        <v>59</v>
      </c>
    </row>
    <row r="26" spans="1:17" x14ac:dyDescent="0.2">
      <c r="A26" s="51">
        <v>3</v>
      </c>
      <c r="B26" s="51"/>
      <c r="C26" s="52" t="s">
        <v>60</v>
      </c>
    </row>
    <row r="27" spans="1:17" x14ac:dyDescent="0.2">
      <c r="A27" s="51">
        <v>4</v>
      </c>
      <c r="B27" s="51"/>
      <c r="C27" s="52" t="s">
        <v>116</v>
      </c>
    </row>
    <row r="28" spans="1:17" x14ac:dyDescent="0.2">
      <c r="A28" s="51">
        <v>5</v>
      </c>
      <c r="B28" s="51"/>
      <c r="C28" s="52" t="s">
        <v>19</v>
      </c>
    </row>
    <row r="29" spans="1:17" x14ac:dyDescent="0.2">
      <c r="A29" s="51">
        <v>6</v>
      </c>
      <c r="B29" s="51"/>
      <c r="C29" s="53" t="s">
        <v>117</v>
      </c>
    </row>
    <row r="30" spans="1:17" x14ac:dyDescent="0.2">
      <c r="A30" s="51"/>
      <c r="B30" s="51"/>
      <c r="C30" s="53"/>
    </row>
    <row r="32" spans="1:17" x14ac:dyDescent="0.2">
      <c r="A32" s="56" t="s">
        <v>118</v>
      </c>
      <c r="B32" s="56"/>
      <c r="C32" s="50" t="s">
        <v>115</v>
      </c>
    </row>
    <row r="33" spans="1:4" x14ac:dyDescent="0.2">
      <c r="A33" s="51">
        <v>1</v>
      </c>
      <c r="B33" s="51"/>
      <c r="C33" s="52" t="s">
        <v>62</v>
      </c>
    </row>
    <row r="34" spans="1:4" x14ac:dyDescent="0.2">
      <c r="A34" s="51">
        <v>2</v>
      </c>
      <c r="B34" s="51"/>
      <c r="C34" s="52" t="s">
        <v>63</v>
      </c>
    </row>
    <row r="35" spans="1:4" x14ac:dyDescent="0.2">
      <c r="A35" s="51">
        <v>3</v>
      </c>
      <c r="B35" s="51"/>
      <c r="C35" s="52" t="s">
        <v>64</v>
      </c>
    </row>
    <row r="36" spans="1:4" x14ac:dyDescent="0.2">
      <c r="A36" s="51">
        <v>4</v>
      </c>
      <c r="B36" s="51"/>
      <c r="C36" s="52" t="s">
        <v>19</v>
      </c>
    </row>
    <row r="37" spans="1:4" x14ac:dyDescent="0.2">
      <c r="A37" s="51">
        <v>5</v>
      </c>
      <c r="B37" s="51"/>
      <c r="C37" s="53" t="s">
        <v>117</v>
      </c>
    </row>
    <row r="38" spans="1:4" x14ac:dyDescent="0.2">
      <c r="A38" s="51"/>
      <c r="B38" s="51"/>
      <c r="C38" s="53"/>
    </row>
    <row r="39" spans="1:4" x14ac:dyDescent="0.2">
      <c r="A39" s="51"/>
      <c r="B39" s="51"/>
      <c r="C39" s="53"/>
    </row>
    <row r="41" spans="1:4" ht="24.4" customHeight="1" x14ac:dyDescent="0.2">
      <c r="A41" s="57" t="s">
        <v>119</v>
      </c>
      <c r="B41" s="57"/>
      <c r="C41" s="50" t="s">
        <v>115</v>
      </c>
    </row>
    <row r="42" spans="1:4" x14ac:dyDescent="0.2">
      <c r="A42" s="51">
        <v>1</v>
      </c>
      <c r="B42" s="51"/>
      <c r="C42" s="52" t="s">
        <v>66</v>
      </c>
    </row>
    <row r="43" spans="1:4" x14ac:dyDescent="0.2">
      <c r="A43" s="51">
        <v>2</v>
      </c>
      <c r="B43" s="51"/>
      <c r="C43" s="52" t="s">
        <v>69</v>
      </c>
    </row>
    <row r="44" spans="1:4" x14ac:dyDescent="0.2">
      <c r="A44" s="51">
        <v>3</v>
      </c>
      <c r="B44" s="51"/>
      <c r="C44" s="52" t="s">
        <v>72</v>
      </c>
    </row>
    <row r="45" spans="1:4" x14ac:dyDescent="0.2">
      <c r="A45" s="51">
        <v>4</v>
      </c>
      <c r="B45" s="51"/>
      <c r="C45" s="52" t="s">
        <v>67</v>
      </c>
      <c r="D45" s="39"/>
    </row>
    <row r="46" spans="1:4" x14ac:dyDescent="0.2">
      <c r="A46" s="51">
        <v>5</v>
      </c>
      <c r="B46" s="51"/>
      <c r="C46" s="52" t="s">
        <v>70</v>
      </c>
      <c r="D46" s="39"/>
    </row>
    <row r="47" spans="1:4" x14ac:dyDescent="0.2">
      <c r="A47" s="51">
        <v>6</v>
      </c>
      <c r="B47" s="51"/>
      <c r="C47" s="52" t="s">
        <v>73</v>
      </c>
    </row>
    <row r="48" spans="1:4" x14ac:dyDescent="0.2">
      <c r="A48" s="51">
        <v>7</v>
      </c>
      <c r="B48" s="51"/>
      <c r="C48" s="52" t="s">
        <v>68</v>
      </c>
    </row>
    <row r="49" spans="1:3" x14ac:dyDescent="0.2">
      <c r="A49" s="51">
        <v>8</v>
      </c>
      <c r="B49" s="51"/>
      <c r="C49" s="52" t="s">
        <v>71</v>
      </c>
    </row>
    <row r="50" spans="1:3" x14ac:dyDescent="0.2">
      <c r="A50" s="51">
        <v>9</v>
      </c>
      <c r="B50" s="51"/>
      <c r="C50" s="52" t="s">
        <v>74</v>
      </c>
    </row>
    <row r="51" spans="1:3" x14ac:dyDescent="0.2">
      <c r="A51" s="51">
        <v>10</v>
      </c>
      <c r="B51" s="51"/>
      <c r="C51" s="52" t="s">
        <v>19</v>
      </c>
    </row>
    <row r="53" spans="1:3" x14ac:dyDescent="0.2">
      <c r="A53" s="56" t="s">
        <v>120</v>
      </c>
      <c r="B53" s="56"/>
    </row>
    <row r="54" spans="1:3" x14ac:dyDescent="0.2">
      <c r="A54" s="51" t="s">
        <v>121</v>
      </c>
      <c r="B54" s="51"/>
      <c r="C54" s="53"/>
    </row>
    <row r="55" spans="1:3" x14ac:dyDescent="0.2">
      <c r="A55" s="51" t="s">
        <v>122</v>
      </c>
      <c r="B55" s="51"/>
      <c r="C55" s="53"/>
    </row>
    <row r="56" spans="1:3" x14ac:dyDescent="0.2">
      <c r="A56" s="51" t="s">
        <v>123</v>
      </c>
      <c r="B56" s="51"/>
      <c r="C56" s="53"/>
    </row>
    <row r="57" spans="1:3" x14ac:dyDescent="0.2">
      <c r="A57" s="51" t="s">
        <v>19</v>
      </c>
      <c r="B57" s="51"/>
      <c r="C57" s="53"/>
    </row>
    <row r="58" spans="1:3" x14ac:dyDescent="0.2">
      <c r="A58" s="51" t="s">
        <v>124</v>
      </c>
      <c r="B58" s="51"/>
      <c r="C58" s="53"/>
    </row>
    <row r="59" spans="1:3" x14ac:dyDescent="0.2">
      <c r="A59" s="51" t="s">
        <v>117</v>
      </c>
      <c r="B59" s="51"/>
      <c r="C59" s="53"/>
    </row>
    <row r="60" spans="1:3" x14ac:dyDescent="0.2">
      <c r="A60" s="51"/>
      <c r="B60" s="51"/>
      <c r="C60" s="53"/>
    </row>
    <row r="61" spans="1:3" x14ac:dyDescent="0.2">
      <c r="A61" s="56" t="s">
        <v>54</v>
      </c>
      <c r="B61" s="56"/>
      <c r="C61" s="50" t="s">
        <v>115</v>
      </c>
    </row>
    <row r="62" spans="1:3" x14ac:dyDescent="0.2">
      <c r="A62" s="51" t="s">
        <v>125</v>
      </c>
      <c r="B62" s="51"/>
      <c r="C62" s="53" t="s">
        <v>126</v>
      </c>
    </row>
    <row r="63" spans="1:3" x14ac:dyDescent="0.2">
      <c r="A63" s="51" t="s">
        <v>127</v>
      </c>
      <c r="B63" s="51"/>
      <c r="C63" s="53" t="s">
        <v>128</v>
      </c>
    </row>
    <row r="64" spans="1:3" x14ac:dyDescent="0.2">
      <c r="A64" s="51" t="s">
        <v>129</v>
      </c>
      <c r="B64" s="51"/>
      <c r="C64" s="53" t="s">
        <v>130</v>
      </c>
    </row>
    <row r="65" spans="1:3" x14ac:dyDescent="0.2">
      <c r="A65" s="51" t="s">
        <v>131</v>
      </c>
      <c r="B65" s="51"/>
      <c r="C65" s="53" t="s">
        <v>132</v>
      </c>
    </row>
    <row r="66" spans="1:3" x14ac:dyDescent="0.2">
      <c r="A66" s="51"/>
      <c r="B66" s="51"/>
      <c r="C66" s="53"/>
    </row>
    <row r="67" spans="1:3" x14ac:dyDescent="0.2">
      <c r="A67" s="51"/>
      <c r="B67" s="51"/>
      <c r="C67" s="53"/>
    </row>
    <row r="68" spans="1:3" x14ac:dyDescent="0.2">
      <c r="A68" s="56" t="s">
        <v>39</v>
      </c>
      <c r="B68" s="56"/>
      <c r="C68" s="53"/>
    </row>
    <row r="69" spans="1:3" x14ac:dyDescent="0.2">
      <c r="A69" s="44" t="s">
        <v>133</v>
      </c>
      <c r="B69" s="44"/>
    </row>
    <row r="70" spans="1:3" x14ac:dyDescent="0.2">
      <c r="A70" s="44" t="s">
        <v>134</v>
      </c>
      <c r="B70" s="44"/>
    </row>
    <row r="71" spans="1:3" x14ac:dyDescent="0.2">
      <c r="A71" s="44" t="s">
        <v>135</v>
      </c>
      <c r="B71" s="44"/>
    </row>
    <row r="72" spans="1:3" x14ac:dyDescent="0.2">
      <c r="A72" s="44" t="s">
        <v>136</v>
      </c>
      <c r="B72" s="44"/>
    </row>
    <row r="73" spans="1:3" x14ac:dyDescent="0.2">
      <c r="A73" s="44" t="s">
        <v>137</v>
      </c>
      <c r="B73" s="44"/>
    </row>
    <row r="74" spans="1:3" x14ac:dyDescent="0.2">
      <c r="A74" s="44" t="s">
        <v>138</v>
      </c>
      <c r="B74" s="44"/>
    </row>
    <row r="75" spans="1:3" x14ac:dyDescent="0.2">
      <c r="A75" s="39" t="s">
        <v>139</v>
      </c>
      <c r="B75" s="39"/>
    </row>
    <row r="76" spans="1:3" x14ac:dyDescent="0.2">
      <c r="A76" s="44" t="s">
        <v>140</v>
      </c>
      <c r="B76" s="44"/>
    </row>
    <row r="77" spans="1:3" x14ac:dyDescent="0.2">
      <c r="A77" s="39" t="s">
        <v>141</v>
      </c>
      <c r="B77" s="39"/>
    </row>
    <row r="78" spans="1:3" x14ac:dyDescent="0.2">
      <c r="A78" s="39" t="s">
        <v>142</v>
      </c>
      <c r="B78" s="39"/>
    </row>
    <row r="79" spans="1:3" x14ac:dyDescent="0.2">
      <c r="A79" s="39" t="s">
        <v>143</v>
      </c>
      <c r="B79" s="39"/>
    </row>
    <row r="80" spans="1:3" x14ac:dyDescent="0.2">
      <c r="A80" s="39" t="s">
        <v>144</v>
      </c>
      <c r="B80" s="39"/>
    </row>
    <row r="81" spans="1:3" x14ac:dyDescent="0.2">
      <c r="A81" s="39" t="s">
        <v>145</v>
      </c>
      <c r="B81" s="39"/>
    </row>
    <row r="82" spans="1:3" x14ac:dyDescent="0.2">
      <c r="A82" s="39" t="s">
        <v>146</v>
      </c>
      <c r="B82" s="39"/>
    </row>
    <row r="83" spans="1:3" x14ac:dyDescent="0.2">
      <c r="A83" s="39" t="s">
        <v>147</v>
      </c>
      <c r="B83" s="39"/>
    </row>
    <row r="84" spans="1:3" x14ac:dyDescent="0.2">
      <c r="A84" s="39" t="s">
        <v>148</v>
      </c>
      <c r="B84" s="39"/>
    </row>
    <row r="85" spans="1:3" x14ac:dyDescent="0.2">
      <c r="A85" s="39" t="s">
        <v>117</v>
      </c>
      <c r="B85" s="39"/>
    </row>
    <row r="88" spans="1:3" x14ac:dyDescent="0.2">
      <c r="A88" s="56" t="s">
        <v>149</v>
      </c>
      <c r="B88" s="56"/>
      <c r="C88" s="50" t="s">
        <v>115</v>
      </c>
    </row>
    <row r="89" spans="1:3" ht="88.5" customHeight="1" x14ac:dyDescent="0.2">
      <c r="A89" s="12" t="s">
        <v>150</v>
      </c>
      <c r="C89" s="54" t="s">
        <v>151</v>
      </c>
    </row>
    <row r="90" spans="1:3" ht="25.5" x14ac:dyDescent="0.2">
      <c r="A90" s="12" t="s">
        <v>152</v>
      </c>
      <c r="C90" s="54" t="s">
        <v>153</v>
      </c>
    </row>
    <row r="91" spans="1:3" ht="25.5" x14ac:dyDescent="0.2">
      <c r="A91" s="12" t="s">
        <v>154</v>
      </c>
      <c r="C91" s="54" t="s">
        <v>155</v>
      </c>
    </row>
    <row r="92" spans="1:3" x14ac:dyDescent="0.2">
      <c r="C92" s="39"/>
    </row>
    <row r="93" spans="1:3" x14ac:dyDescent="0.2">
      <c r="C93" s="39"/>
    </row>
    <row r="95" spans="1:3" x14ac:dyDescent="0.2">
      <c r="A95" s="56" t="s">
        <v>48</v>
      </c>
      <c r="B95" s="56"/>
      <c r="C95" s="50" t="s">
        <v>115</v>
      </c>
    </row>
    <row r="96" spans="1:3" ht="63.75" x14ac:dyDescent="0.2">
      <c r="A96" s="12" t="s">
        <v>156</v>
      </c>
      <c r="C96" s="26" t="s">
        <v>157</v>
      </c>
    </row>
    <row r="97" spans="1:3" ht="76.5" x14ac:dyDescent="0.2">
      <c r="A97" s="12" t="s">
        <v>158</v>
      </c>
      <c r="C97" s="26" t="s">
        <v>159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3C03EB-AAE9-44E0-B37E-7D2BFE463A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Formato 1.0 </vt:lpstr>
      <vt:lpstr>ejemplo</vt:lpstr>
      <vt:lpstr>'Formato 1.0 '!Área_de_impresión</vt:lpstr>
      <vt:lpstr>Componentes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</cp:lastModifiedBy>
  <cp:revision/>
  <dcterms:created xsi:type="dcterms:W3CDTF">2003-06-09T20:38:43Z</dcterms:created>
  <dcterms:modified xsi:type="dcterms:W3CDTF">2024-10-17T21:24:10Z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