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IT.PP.004 Solicitar Anulación de Orden de Pago\"/>
    </mc:Choice>
  </mc:AlternateContent>
  <xr:revisionPtr revIDLastSave="0" documentId="13_ncr:1_{AF445EF4-CFF5-4226-BDA3-AFABC47B9F73}" xr6:coauthVersionLast="47" xr6:coauthVersionMax="47" xr10:uidLastSave="{00000000-0000-0000-0000-000000000000}"/>
  <bookViews>
    <workbookView xWindow="-120" yWindow="-120" windowWidth="29040" windowHeight="15840" tabRatio="481" xr2:uid="{00000000-000D-0000-FFFF-FFFF00000000}"/>
  </bookViews>
  <sheets>
    <sheet name="Formato 2.0" sheetId="6" r:id="rId1"/>
    <sheet name="ejemplo" sheetId="2" r:id="rId2"/>
    <sheet name="Hoja3" sheetId="9" r:id="rId3"/>
  </sheets>
  <definedNames>
    <definedName name="_xlnm._FilterDatabase" localSheetId="0" hidden="1">'Formato 2.0'!$A$44:$BI$127</definedName>
    <definedName name="_xlnm._FilterDatabase" localSheetId="2" hidden="1">Hoja3!$A$1:$E$95</definedName>
    <definedName name="_xlnm.Print_Area" localSheetId="0">'Formato 2.0'!$A$1:$AQ$145</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9" i="6" l="1"/>
  <c r="J38" i="6"/>
  <c r="BI127" i="6"/>
  <c r="J37" i="6" l="1"/>
  <c r="J36" i="6"/>
  <c r="J35" i="6"/>
  <c r="J40" i="6" l="1"/>
  <c r="M35" i="6" s="1"/>
  <c r="M37" i="6" l="1"/>
  <c r="M38" i="6"/>
  <c r="M36" i="6"/>
  <c r="M40" i="6"/>
  <c r="M39" i="6"/>
</calcChain>
</file>

<file path=xl/sharedStrings.xml><?xml version="1.0" encoding="utf-8"?>
<sst xmlns="http://schemas.openxmlformats.org/spreadsheetml/2006/main" count="1844" uniqueCount="532">
  <si>
    <t>PLAN DE PRUEBAS DE SISTEMAS</t>
  </si>
  <si>
    <t>Registro de control de cambios</t>
  </si>
  <si>
    <t>Fecha</t>
  </si>
  <si>
    <t>Versión</t>
  </si>
  <si>
    <t>Descripción del cambio</t>
  </si>
  <si>
    <t>Autor</t>
  </si>
  <si>
    <t>1.0</t>
  </si>
  <si>
    <t>G2. PPS-HU_IT.PP.004 Solicitar Anulación de Orden de Pago_v4</t>
  </si>
  <si>
    <t>Juan Lopez</t>
  </si>
  <si>
    <t>G2. PPS-HU_IT.PP.004 Solicitar Anulación de Orden de Pago_v4 Actualización</t>
  </si>
  <si>
    <t>Maria Lourdes Loayza</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</si>
  <si>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</si>
  <si>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</si>
  <si>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</si>
  <si>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</si>
  <si>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</si>
  <si>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</si>
  <si>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</si>
  <si>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</si>
  <si>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</si>
  <si>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</si>
  <si>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</si>
  <si>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</si>
  <si>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</si>
  <si>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</si>
  <si>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</si>
  <si>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</si>
  <si>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</si>
  <si>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</si>
  <si>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</si>
  <si>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</si>
  <si>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</si>
  <si>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</si>
  <si>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</si>
  <si>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</si>
  <si>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</si>
  <si>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</si>
  <si>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</si>
  <si>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</si>
  <si>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</si>
  <si>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</si>
  <si>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</si>
  <si>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</si>
  <si>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</si>
  <si>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</si>
  <si>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</si>
  <si>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</si>
  <si>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</si>
  <si>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</si>
  <si>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</si>
  <si>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</si>
  <si>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</si>
  <si>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</si>
  <si>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</si>
  <si>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</si>
  <si>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</si>
  <si>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Formato</t>
  </si>
  <si>
    <t>Tupa</t>
  </si>
  <si>
    <t>Datos de pruebas</t>
  </si>
  <si>
    <t>Pasos de Ejecución</t>
  </si>
  <si>
    <t>Resultado esperado</t>
  </si>
  <si>
    <t>Estado</t>
  </si>
  <si>
    <t>CP01</t>
  </si>
  <si>
    <t>Mercancias restringidas</t>
  </si>
  <si>
    <t>HU_IT.PP.004
 Solicitar Anulación de Orden de Pago_v4</t>
  </si>
  <si>
    <t>Criterio de Aceptación 001: 
 Solicitar anulación de orden de pago</t>
  </si>
  <si>
    <t xml:space="preserve">Escenario 1: 
Cancelar Solicitud
</t>
  </si>
  <si>
    <t xml:space="preserve">Verificar que al Cancelar la solicitud de un Tupa 16; el sistema envía a la Pasarela de Pagos el ID de la Orden de Pago correspondiente a la Solicitud cancelada para su anulación. </t>
  </si>
  <si>
    <t>Caso válido</t>
  </si>
  <si>
    <t>Mayor</t>
  </si>
  <si>
    <t>.Se ha transmitido la solicitud a la VUCE
- Pasarela de Pagos ha generado una orden de pago (CPB) que se encuentra PENDIENTE DE PAGO..HU_GS.RS.002 Consultar datos de la solicitud
-Rol: MR.USUARIO.PRINCIPAL</t>
  </si>
  <si>
    <t>IPN005</t>
  </si>
  <si>
    <t>Usuario: backus@gmail.com
Contraseña: Vuce0424.</t>
  </si>
  <si>
    <t>CONFORME</t>
  </si>
  <si>
    <t>CP02</t>
  </si>
  <si>
    <t xml:space="preserve">Verificar que al Cancelar la solicitud de un Tupa 23; el sistema envía a la Pasarela de Pagos el ID de la Orden de Pago correspondiente a la Solicitud cancelada para su anulación. </t>
  </si>
  <si>
    <t>IPN006</t>
  </si>
  <si>
    <t>CP03</t>
  </si>
  <si>
    <t xml:space="preserve">Verificar que al Cancelar la solicitud de un Tupa 24; el sistema envía a la Pasarela de Pagos el ID de la Orden de Pago correspondiente a la Solicitud cancelada para su anulación. </t>
  </si>
  <si>
    <t>CP04</t>
  </si>
  <si>
    <t xml:space="preserve">Verificar que al Cancelar la solicitud de un Tupa 25; el sistema envía a la Pasarela de Pagos el ID de la Orden de Pago correspondiente a la Solicitud cancelada para su anulación. </t>
  </si>
  <si>
    <t>IPN008</t>
  </si>
  <si>
    <t>CP05</t>
  </si>
  <si>
    <t xml:space="preserve">Escenario 2: 
Transmitir Solicitud modificada
</t>
  </si>
  <si>
    <t xml:space="preserve">
'Se ha modificado una solicitud enviada a la VUCE que tiene una orden de pago (CPB) que se encuentra PENDIENTE DE PAGO. 
.HU_GS.RS.004 Transmitir Solicitud
-Rol: MR.USUARIO.PRINCIPAL</t>
  </si>
  <si>
    <t>CP06</t>
  </si>
  <si>
    <t>CP07</t>
  </si>
  <si>
    <t>CP08</t>
  </si>
  <si>
    <t>CP09</t>
  </si>
  <si>
    <t xml:space="preserve">Escenario 3: 
Dejar sin efecto pago
</t>
  </si>
  <si>
    <t>ADMINISTRADO tiene una SUCE en estado OBSERVADO con orden de pago (CPB) por pago adicional que se encuentra en estado PENDIENTE DE PAGO y se encuentra subsanando las observaciones 
.HU_GE.ST.002 Subsanar observaciones
-Rol: MR.USUARIO.PRINCIPAL</t>
  </si>
  <si>
    <t>CP10</t>
  </si>
  <si>
    <t>ADMINISTRADO tiene una SUCE en estado OBSERVADO con orden de pago (CPB) por pago adicional que se encuentra en estado PENDIENTE DE PAGO y se encuentra subsanando las observaciones
. (HU_GE.ST.002 Subsanar observaciones). 
-Rol: MR.USUARIO.PRINCIPAL</t>
  </si>
  <si>
    <t>CP11</t>
  </si>
  <si>
    <t>CP12</t>
  </si>
  <si>
    <t>CP13</t>
  </si>
  <si>
    <t>Criterio de Aceptación 002: Gestionar errores de anulación de orden de pago</t>
  </si>
  <si>
    <t xml:space="preserve">Escenario 1: 
La Pasarela de Pago devuelve un error
</t>
  </si>
  <si>
    <t>.Se ha enviado una solicitud de anulación de orden de pago a la Pasarela de Pagos.
-Rol: MR.USUARIO.PRINCIPAL</t>
  </si>
  <si>
    <t>PENDIENTE</t>
  </si>
  <si>
    <t>CP14</t>
  </si>
  <si>
    <t>CP15</t>
  </si>
  <si>
    <t>Verificar para un Tupa 24 que la Pasarela de Pagos devuelva un código de error cuando se ha enviado una solicitud de anulación de orden de pago por dejar sin efecto un pago</t>
  </si>
  <si>
    <t>CP16</t>
  </si>
  <si>
    <t xml:space="preserve">Escenario 2: 
No se pudo establecer comunicación con la Pasarela de Pagos
</t>
  </si>
  <si>
    <t>CP17</t>
  </si>
  <si>
    <t>CP18</t>
  </si>
  <si>
    <r>
      <rPr>
        <b/>
        <sz val="10"/>
        <rFont val="Arial"/>
        <family val="2"/>
      </rPr>
      <t>RE</t>
    </r>
    <r>
      <rPr>
        <sz val="10"/>
        <rFont val="Arial"/>
        <family val="2"/>
      </rPr>
      <t>.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t>
    </r>
  </si>
  <si>
    <t>CP19</t>
  </si>
  <si>
    <t xml:space="preserve">Criterio de Aceptación 003: Reenvío automático de solicitudes de anulación </t>
  </si>
  <si>
    <t>Escenario 1: 
La Pasarela de Pago devuelve un error</t>
  </si>
  <si>
    <r>
      <rPr>
        <b/>
        <sz val="10"/>
        <rFont val="Arial"/>
        <family val="2"/>
      </rPr>
      <t>RE.</t>
    </r>
    <r>
      <rPr>
        <sz val="10"/>
        <rFont val="Arial"/>
        <family val="2"/>
      </rPr>
      <t xml:space="preserve"> El sistema reenvía las solicitudes de anulación que no han sido enviadas debido a la caída de servicio de la Pasarela de Pagos.
Nota: El sistema debe implementar una funcionalidad que permita identificar si el servicio se ha restablecido y proceda a realizar el reenvío de las solicitudes de anulación de CPB que no han sido enviada. Este servicio deberá habilitarse cada 60 minutos.
</t>
    </r>
  </si>
  <si>
    <t>CP20</t>
  </si>
  <si>
    <t>CP21</t>
  </si>
  <si>
    <t>CP22</t>
  </si>
  <si>
    <t>.Se ha transmitido la solicitud a la VUCE
- Pasarela de Pagos ha generado una orden de pago (CPB) que se encuentra PENDIENTE DE PAGO..HU_GS.RS.002 Consultar datos de la solicitud
-Rol: MR.USUARIO.OPERADOR</t>
  </si>
  <si>
    <t>Usuario: rosa_dni@hotmail.com
Contraseña: Vuce0424.</t>
  </si>
  <si>
    <t>CP23</t>
  </si>
  <si>
    <t>CP24</t>
  </si>
  <si>
    <t>CP25</t>
  </si>
  <si>
    <t>CP26</t>
  </si>
  <si>
    <t>Se ha modificado una solicitud enviada a la VUCE que tiene una orden de pago (CPB) que se encuentra PENDIENTE DE PAGO. 
.HU_GS.RS.004 Transmitir Solicitud
-Rol: MR.USUARIO.OPERADOR</t>
  </si>
  <si>
    <t>CP27</t>
  </si>
  <si>
    <t>CP28</t>
  </si>
  <si>
    <t>CP29</t>
  </si>
  <si>
    <t>CP30</t>
  </si>
  <si>
    <t>ADMINISTRADO tiene una SUCE en estado OBSERVADO con orden de pago (CPB) por pago adicional que se encuentra en estado PENDIENTE DE PAGO y se encuentra subsanando las observaciones
. (HU_GE.ST.002 Subsanar observaciones). 
-Rol: MR.USUARIO.OPERADOR</t>
  </si>
  <si>
    <t>CP31</t>
  </si>
  <si>
    <t>ADMINISTRADO tiene una SUCE en estado OBSERVADO con orden de pago (CPB) por pago adicional que se encuentra en estado PENDIENTE DE PAGO y se encuentra subsanando las observaciones (HU_GE.ST.002 Subsanar observaciones). 
-Rol: MR.USUARIO.OPERADOR</t>
  </si>
  <si>
    <t>CP32</t>
  </si>
  <si>
    <t>CP33</t>
  </si>
  <si>
    <t>CP34</t>
  </si>
  <si>
    <t>.Se ha enviado una solicitud de anulación de orden de pago a la Pasarela de Pagos.
-Rol: MR.USUARIO.OPERADOR</t>
  </si>
  <si>
    <t>CP35</t>
  </si>
  <si>
    <t>CP36</t>
  </si>
  <si>
    <t>CP37</t>
  </si>
  <si>
    <t>CP38</t>
  </si>
  <si>
    <t>CP39</t>
  </si>
  <si>
    <t>CP40</t>
  </si>
  <si>
    <t>.Se ha reestablecido la comunicación con la Pasarela de Pagos.
-Rol: MR.USUARIO.OPERADOR</t>
  </si>
  <si>
    <t>CP41</t>
  </si>
  <si>
    <t>CP42</t>
  </si>
  <si>
    <t>CP43</t>
  </si>
  <si>
    <t>.ADMINISTRADO ha transmitido una solicitud a la VUCE y la Pasarela de Pagos ha generado una orden de pago (CPB) que se encuentra PENDIENTE DE PAGO.
-Rol: MR.USUARIO.TRAMITADOR</t>
  </si>
  <si>
    <t>NO APLICA</t>
  </si>
  <si>
    <t>CP44</t>
  </si>
  <si>
    <t>CP45</t>
  </si>
  <si>
    <t>CP46</t>
  </si>
  <si>
    <t>CP47</t>
  </si>
  <si>
    <t>ADMINISTRADO ha modificado una solicitud enviada a la VUCE que tiene una orden de pago (CPB) que se encuentra PENDIENTE DE PAGO. 
-Rol: MR.USUARIO.TRAMITADOR</t>
  </si>
  <si>
    <t>CP48</t>
  </si>
  <si>
    <t>CP49</t>
  </si>
  <si>
    <t>CP50</t>
  </si>
  <si>
    <t>CP51</t>
  </si>
  <si>
    <t>ADMINISTRADO tiene una SUCE en estado OBSERVADO con orden de pago (CPB) por pago adicional que se encuentra en estado PENDIENTE DE PAGO y se encuentra subsanando las observaciones (HU_GE.ST.002 Subsanar observaciones). 
-Rol: MR.USUARIO.TRAMITADOR</t>
  </si>
  <si>
    <t>CP52</t>
  </si>
  <si>
    <t>CP53</t>
  </si>
  <si>
    <t>CP54</t>
  </si>
  <si>
    <t>CP55</t>
  </si>
  <si>
    <t xml:space="preserve">Escenario 4: 
Desistimiento
</t>
  </si>
  <si>
    <t xml:space="preserve">
'Se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
</t>
  </si>
  <si>
    <t>Usuario: cp@gmail.com
Contraseña: Vuce0424.</t>
  </si>
  <si>
    <t xml:space="preserve">RE. El sistema muestra mensaje "Se notifico correctamente" ademas realiza las acciones: 
1. Registra el motivo de la anulación: POR DESISTIMIENTO (El motivo de anulación es un dato interno y no es visible para el Administrado). 
2. Envía a la Pasarela de Pagos el ID de la Orden de Pago correspondiente al pago adicional de la SUCE desistida para su anulación. 
</t>
  </si>
  <si>
    <t>CP56</t>
  </si>
  <si>
    <t>CP57</t>
  </si>
  <si>
    <t>CP58</t>
  </si>
  <si>
    <t>CP59</t>
  </si>
  <si>
    <t>Verificar para un Tupa 16 que la Pasarela de Pagos devuelva un código de error cuando se ha enviado una solicitud de anulación de orden de pago por Desistimiento</t>
  </si>
  <si>
    <t>CP60</t>
  </si>
  <si>
    <r>
      <rPr>
        <b/>
        <sz val="10"/>
        <rFont val="Arial"/>
        <family val="2"/>
      </rPr>
      <t>RE.</t>
    </r>
    <r>
      <rPr>
        <sz val="10"/>
        <rFont val="Arial"/>
        <family val="2"/>
      </rPr>
      <t xml:space="preserve">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 
</t>
    </r>
  </si>
  <si>
    <t>CP61</t>
  </si>
  <si>
    <t>Verificar para un Tupa 24 que la Pasarela de Pagos reenvíe automáticamente solicitudes de anulación cuando se restablece la comunicación con la Pasarela de Pago por dejar sin efecto un pago por Desistimiento</t>
  </si>
  <si>
    <t>CP62</t>
  </si>
  <si>
    <t xml:space="preserve">Escenario 5: 
Extorno
</t>
  </si>
  <si>
    <t xml:space="preserve">RE. El sistema realiza las acciones: 
1. Registra el motivo de la anulación: POR GENERACIÓN DE NUEVO CPB (El motivo de anulación es un dato interno y no es visible para el Administrado). 
2. Envía a la Pasarela de Pagos el ID de la Orden de Pago correspondiente al CPB extornado para su anulación. 
</t>
  </si>
  <si>
    <t>CP63</t>
  </si>
  <si>
    <t>CP64</t>
  </si>
  <si>
    <t>CP65</t>
  </si>
  <si>
    <t>CP66</t>
  </si>
  <si>
    <t xml:space="preserve">Escenario 6: 
Anulación de notificación con pago adicional
</t>
  </si>
  <si>
    <t xml:space="preserve">RE. El sistema realiza las acciones: 
1. Registra el motivo de la anulación: POR ANULACIÓN DE NOTIFICACIÓN (El motivo de anulación es un dato interno y no es visible para el Administrado).
2. Envía a la Pasarela de Pagos el ID de la Orden de Pago correspondiente al CPB generado por pago adicional (por subsanación de observaciones) para su anulación. </t>
  </si>
  <si>
    <t>CP67</t>
  </si>
  <si>
    <t>CP68</t>
  </si>
  <si>
    <t>CP69</t>
  </si>
  <si>
    <t>CP70</t>
  </si>
  <si>
    <t xml:space="preserve">Verificar para un Tupa 16 que la Pasarela de Pagos devuelva un código de error cuando se ha enviado una solicitud de anulación de orden de pago por pago adicional por subsanación de observaciones </t>
  </si>
  <si>
    <t>CP71</t>
  </si>
  <si>
    <t>CP72</t>
  </si>
  <si>
    <t xml:space="preserve">Verificar para un Tupa 24 que la Pasarela de Pagos reenvíe automáticamente solicitudes de anulación cuando se restablece la comunicación con la Pasarela de Pago por pago adicional de subsanación de observaciones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</si>
  <si>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</si>
  <si>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</si>
  <si>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</si>
  <si>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</si>
  <si>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</si>
  <si>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</si>
  <si>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</si>
  <si>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</si>
  <si>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</si>
  <si>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</si>
  <si>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</si>
  <si>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</si>
  <si>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</si>
  <si>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</si>
  <si>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</si>
  <si>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</si>
  <si>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</si>
  <si>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</si>
  <si>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</si>
  <si>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</si>
  <si>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</si>
  <si>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</si>
  <si>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</si>
  <si>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</si>
  <si>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</si>
  <si>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</si>
  <si>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</si>
  <si>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</si>
  <si>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</si>
  <si>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</si>
  <si>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</si>
  <si>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</si>
  <si>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</si>
  <si>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</si>
  <si>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</si>
  <si>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</si>
  <si>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</si>
  <si>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</si>
  <si>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</si>
  <si>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</si>
  <si>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</si>
  <si>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</si>
  <si>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</si>
  <si>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</si>
  <si>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</si>
  <si>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</si>
  <si>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</si>
  <si>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</si>
  <si>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</si>
  <si>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</si>
  <si>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</si>
  <si>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</si>
  <si>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</si>
  <si>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</si>
  <si>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</si>
  <si>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</si>
  <si>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</si>
  <si>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</si>
  <si>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</si>
  <si>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</si>
  <si>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</si>
  <si>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</si>
  <si>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</si>
  <si>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</si>
  <si>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</si>
  <si>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</si>
  <si>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</si>
  <si>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</si>
  <si>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</si>
  <si>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</si>
  <si>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</si>
  <si>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</si>
  <si>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</si>
  <si>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</si>
  <si>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</si>
  <si>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</si>
  <si>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</si>
  <si>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</si>
  <si>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</si>
  <si>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</si>
  <si>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</si>
  <si>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</si>
  <si>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</si>
  <si>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</si>
  <si>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</si>
  <si>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</si>
  <si>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</si>
  <si>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</si>
  <si>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</si>
  <si>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</si>
  <si>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</si>
  <si>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</si>
  <si>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</si>
  <si>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</si>
  <si>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Casos de prueba que provengan de los RF(que no sean criticos) y RNF</t>
  </si>
  <si>
    <t>Menor</t>
  </si>
  <si>
    <t>Casos de prueba que esten relacionados el diseño de la página</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</si>
  <si>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</si>
  <si>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</si>
  <si>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</si>
  <si>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Solicitar anulación de orden de pago de Tupa 16 con Rol usuario Principal</t>
  </si>
  <si>
    <t>Solicitar anulación de orden de pago de Tupa 23 con Rol usuario Principal</t>
  </si>
  <si>
    <t>Solicitar anulación de orden de pago de Tupa 24 con Rol usuario Principal</t>
  </si>
  <si>
    <t>Solicitar anulación de orden de pago de Tupa 25 con Rol usuario Principal</t>
  </si>
  <si>
    <t>Solicitar anulación de orden de pago de Tupa 16 con Rol usuario Operador</t>
  </si>
  <si>
    <t>Solicitar anulación de orden de pago de Tupa 23 con Rol usuario Operador</t>
  </si>
  <si>
    <t>Solicitar anulación de orden de pago de Tupa 24 con Rol usuario Operador</t>
  </si>
  <si>
    <t>Solicitar anulación de orden de pago de Tupa 25 con Rol usuario Operador</t>
  </si>
  <si>
    <t>Solicitar anulación de orden de pago de Tupa 16 con Rol usuario Tramitador</t>
  </si>
  <si>
    <t>Solicitar anulación de orden de pago de Tupa 23 con Rol usuario Tramitador</t>
  </si>
  <si>
    <t>Solicitar anulación de orden de pago de Tupa 24 con Rol usuario Tramitador</t>
  </si>
  <si>
    <t>Solicitar anulación de orden de pago de Tupa 25 con Rol usuario Tramitador</t>
  </si>
  <si>
    <t>Solicitar anulación de orden de pago - Cuando la Pasarela de Pagos retorne el estado ANULADO - con Rol usuario Principal</t>
  </si>
  <si>
    <t>Verificar la Cancelación de la solicitud en caso la Pasarela de Pagos retorne el estado ANULADO.</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</si>
  <si>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ANULA_MTO (Mensaje_ID = 22) del documento DA_MT.008 Catálogo de Notificaciones.</t>
  </si>
  <si>
    <t>Solicitar anulación de orden de pago - Cuando la Pasarela de Pagos retorne el estado ANULADO - con Rol usuario Operador</t>
  </si>
  <si>
    <t>.Se ha transmitido la solicitud a la VUCE
- Pasarela de Pagos ha generado una orden de pago (CPB) que se encuentra PENDIENTE DE PAGO..HU_GS.RS.002 Consultar datos de la solicitud
-Rol: MR.USUARIO.TRAMITADOR</t>
  </si>
  <si>
    <t>Solicitar anulación de orden de pago - Cuando la Pasarela de Pagos retorne el estado ANULADO - con Rol usuario Tramitador</t>
  </si>
  <si>
    <t xml:space="preserve">Verificar la Modificación de la solicitud en caso la Pasarela de Pagos retorne el estado ANULADO.
</t>
  </si>
  <si>
    <t>ADMINISTRADO tiene una SUCE en estado OBSERVADO con orden de pago (CPB) por pago adicional que se encuentra en estado PENDIENTE DE PAGO y se encuentra subsanando las observaciones 
.HU_GE.ST.002 Subsanar observaciones
-Rol: MR.USUARIO.OPERADOR</t>
  </si>
  <si>
    <t>ADMINISTRADO tiene una SUCE en estado OBSERVADO con orden de pago (CPB) por pago adicional que se encuentra en estado PENDIENTE DE PAGO y se encuentra subsanando las observaciones 
.HU_GE.ST.002 Subsanar observaciones
-Rol: MR.USUARIO.TRAMITADOR</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</si>
  <si>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ANULA_CDA_X_MODIF_SUCE (Mensaje_ID = 55) del documento DA_MT.008 Catálogo de Notificaciones.</t>
  </si>
  <si>
    <t>Solicitar anulación de orden de pago - cuando la Pasarela de Pagos retorne el estado ANULADO - por Desistimiento con Rol usuario Evaluador</t>
  </si>
  <si>
    <t>De acuerdo la versión HU v5, las pruebas con Extorno quedan desestimadas.</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</si>
  <si>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</si>
  <si>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</si>
  <si>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</si>
  <si>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</si>
  <si>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</si>
  <si>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</si>
  <si>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</si>
  <si>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</si>
  <si>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</si>
  <si>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</si>
  <si>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</si>
  <si>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</si>
  <si>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</si>
  <si>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</si>
  <si>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</si>
  <si>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</si>
  <si>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</si>
  <si>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</si>
  <si>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</si>
  <si>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</si>
  <si>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</si>
  <si>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</si>
  <si>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Solicitar anulación de orden de pago de Tupa 16 cuando se Transmite una Solicitud modificada con Rol usuario Principal</t>
  </si>
  <si>
    <t xml:space="preserve">Verificar que al Modificar la solicitud de un Tupa 16 el sistema envía a la Pasarela de Pagos el ID de la Orden de Pago correspondiente a la Solicitud modificada para su anulación. 
</t>
  </si>
  <si>
    <t>Solicitar anulación de orden de pago de Tupa 23 cuando se Transmite una Solicitud modificada con Rol usuario Principal</t>
  </si>
  <si>
    <t xml:space="preserve">Verificar que al Modificar la solicitud de un Tupa 23 el sistema envía a la Pasarela de Pagos el ID de la Orden de Pago correspondiente a la Solicitud modificada para su anulación. 
</t>
  </si>
  <si>
    <t>Solicitar anulación de orden de pago de Tupa 24 cuando se Transmite una Solicitud modificada con Rol usuario Principal</t>
  </si>
  <si>
    <t xml:space="preserve">Verificar que al Modificar la solicitud de un Tupa 24 el sistema envía a la Pasarela de Pagos el ID de la Orden de Pago correspondiente a la Solicitud modificada para su anulación. 
</t>
  </si>
  <si>
    <t>Solicitar anulación de orden de pago de Tupa 25 cuando se Transmite una Solicitud modificada con Rol usuario Principal</t>
  </si>
  <si>
    <t xml:space="preserve">Verificar que al Modificar la solicitud de un Tupa 25 el sistema envía a la Pasarela de Pagos el ID de la Orden de Pago correspondiente a la Solicitud modificada para su anulación. 
</t>
  </si>
  <si>
    <t>Solicitar anulación de orden de pago de Tupa 16 cuando se Transmite una Solicitud Dejando sin efecto el pago adicional con Rol usuario Principal</t>
  </si>
  <si>
    <t>Verificar para un Tupa 16 la anulación de orden de pago cuando se Transmite una Solicitud dejando sin efecto el pago adicional generado por la Subsanación de Observaciones.</t>
  </si>
  <si>
    <t>Solicitar anulación de orden de pago de Tupa 23 cuando se Transmite una Solicitud Dejando sin efecto el pago adicional con Rol usuario Principal</t>
  </si>
  <si>
    <t>Verificar para un Tupa 23 la anulación de orden de pago cuando se Transmite una Solicitud Dejando sin efecto el pago adicional generado por la Subsanación de Observaciones.</t>
  </si>
  <si>
    <t>Solicitar anulación de orden de pago de Tupa 24 cuando se Transmite una Solicitud Dejando sin efecto el pago adicional con Rol usuario Principal</t>
  </si>
  <si>
    <t>Verificar para un Tupa 24 la anulación de orden de pago cuando se Transmite una Solicitud Dejando sin efecto el pago adicional generado por la Subsanación de Observaciones.</t>
  </si>
  <si>
    <t>Solicitar anulación de orden de pago de Tupa 25 cuando se Transmite una Solicitud Dejando sin efecto el pago adicional con Rol usuario Principal</t>
  </si>
  <si>
    <t>Verificar para un Tupa 25 la anulación de orden de pago cuando se Transmite una Solicitud Dejando sin efecto el pago adicional generado para la Subsanación de Observaciones.</t>
  </si>
  <si>
    <t>Verificar para un Tupa 16 que la Pasarela de Pagos devuelva un código de error cuando se ha enviado una solicitud de anulación de orden de pago por Cancelar la Solicitud</t>
  </si>
  <si>
    <t>Verificar para un Tupa 23 que la Pasarela de Pagos devuelva un código de error cuando se ha enviado una solicitud de anulación de orden de pago por Transmitir un Solicitud Modificada</t>
  </si>
  <si>
    <t>Se ha enviado una solicitud de anulación de orden de pago a la Pasarela de Pagos.
-Rol: MR.USUARIO.PRINCIPAL</t>
  </si>
  <si>
    <t>Se ha enviado una solicitud de anulación de orden de pago y se ha perdido la cumunicacion con la Pasarela de Pagos
-Rol: MR.USUARIO.PRINCIPAL</t>
  </si>
  <si>
    <t xml:space="preserve">Verificar para un Tupa 23 los reintentos para solicitar la anulación de pago cuando No se ha podido establecer comunicación con la Pasarela de Pagos por Transmitir una Solicitud modificada </t>
  </si>
  <si>
    <t>Verificar para un Tupa 23 los reintentos para solicitar la anulación de pago cuando No se ha podido establecer comunicación con la Pasarela de Pagos por dejar sin efecto un pago</t>
  </si>
  <si>
    <t xml:space="preserve">Verificar para un Tupa 16 el reenvío de las solicitudes de anulación por Cancelar la Solicitud que no han sido enviadas debido a la caída de servicio de la Pasarela de Pagos. </t>
  </si>
  <si>
    <t>Se ha enviado una solicitud de anulación de orden de pago y se ha restablecido la cumunicacion con la Pasarela de Pagos
-Rol: MR.USUARIO.PRINCIPAL</t>
  </si>
  <si>
    <t xml:space="preserve"> Verificar para un Tupa 23 el reenvío de las solicitudes de anulación por Transmitir una solicitud modificada que no han sido enviadas debido a la caída de servicio de la Pasarela de Pagos. </t>
  </si>
  <si>
    <t xml:space="preserve">Verificar para un Tupa 25 el reenvío de las solicitudes de anulación por dejar sin efecto un pago que no han sido enviadas debido a la caída de servicio de la Pasarela de Pagos. </t>
  </si>
  <si>
    <t>Solicitar anulación de orden de pago de pago de Tupa 16 cuando se Transmite una Solicitud modificada con Rol usuario Operador</t>
  </si>
  <si>
    <t>Solicitar anulación de orden de pago de Tupa 23 cuando se Transmite una Solicitud modificada con Rol usuario Operador</t>
  </si>
  <si>
    <t>Solicitar anulación de orden de pago de Tupa 24 cuando se Transmite una Solicitud modificada con Rol usuario Operador</t>
  </si>
  <si>
    <t>Solicitar anulación de orden de pago de Tupa 25 cuando se Transmite una Solicitud modificada con Rol usuario Operador</t>
  </si>
  <si>
    <t>Solicitar anulación de orden de pago de Tupa 16 cuando se Transmite una Solicitud Dejando sin efecto el pago adicional con Rol usuario Operador</t>
  </si>
  <si>
    <t>Solicitar anulación de orden de pago de Tupa 23 cuando se Transmite una Solicitud Dejando sin efecto el pago adicional con Rol usuario Operador</t>
  </si>
  <si>
    <t>Solicitar anulación de orden de pago de Tupa 24 cuando se Transmite una Solicitud Dejando sin efecto el pago adicional con Rol usuario Operador</t>
  </si>
  <si>
    <t>Solicitar anulación de orden de pago de Tupa 25 cuando se Transmite una Solicitud Dejando sin efecto el pago adicional con Rol usuario Operador</t>
  </si>
  <si>
    <t>Se ha enviado una solicitud de anulación de orden de pago a la Pasarela de Pagos.
-Rol: MR.USUARIO.OPERADOR</t>
  </si>
  <si>
    <t>Se ha enviado una solicitud de anulación de orden de pago y se ha perdido la cumunicacion con la Pasarela de Pagos
-Rol: MR.USUARIO.OPERADOR</t>
  </si>
  <si>
    <t xml:space="preserve">Verificar para un Tupa 16 los reintentos para solicitar la anulación de pago cuando No se ha podido establecer comunicación con la Pasarela de Pagos por Transmitir una Solicitud modificada </t>
  </si>
  <si>
    <t>Solicitar anulación de orden de pago de Tupa 16 cuando se Transmite una Solicitud modificada con Rol usuario Tramitador</t>
  </si>
  <si>
    <t>Solicitar anulación de orden de pago de Tupa 23 cuando se Transmite una Solicitud modificada con Rol usuario Tramitador</t>
  </si>
  <si>
    <t>Solicitar anulación de orden de pago de Tupa 24 cuando se Transmite una Solicitud modificada con Rol usuario Tramitador</t>
  </si>
  <si>
    <t>Solicitar anulación de orden de pago de Tupa 25 cuando se Transmite una Solicitud modificada con Rol usuario Tramitador</t>
  </si>
  <si>
    <t>Solicitar anulación de orden de pago de Tupa 16 cuando se Transmite una Solicitud Dejando sin efecto el pago adicional con Rol usuario Tramitador</t>
  </si>
  <si>
    <t>Verificar para un Tupa 16 la anulación de orden de pago cuando se Transmite una Solicitud Dejando sin efecto el pago adicional generado para la Subsanación de Observaciones.</t>
  </si>
  <si>
    <t>Solicitar anulación de orden de pago de Tupa 23 cuando se Transmite una Solicitud Dejando sin efecto el pago adicional con Rol usuario Tramitador</t>
  </si>
  <si>
    <t>Verificar para un Tupa 23 la anulación de orden de pago cuando se Transmite una Solicitud Dejando sin efecto el pago adicional generado para la Subsanación de Observaciones.</t>
  </si>
  <si>
    <t>Solicitar anulación de orden de pago de Tupa 24 cuando se Transmite una Solicitud Dejando sin efecto el pago adicional con Rol usuario Tramitador</t>
  </si>
  <si>
    <t>Verificar para un Tupa 24 la anulación de orden de pago cuando se Transmite una Solicitud Dejando sin efecto el pago adicional generado para la Subsanación de Observaciones.</t>
  </si>
  <si>
    <t>Solicitar anulación de orden de pago de Tupa 25 cuando se Transmite una Solicitud Dejando sin efecto el pago adicional con Rol usuario Tramitador</t>
  </si>
  <si>
    <t xml:space="preserve">Verificar para un Tupa 16,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</si>
  <si>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23,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</si>
  <si>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
'Se ha seleccionado un trámite que tiene una Solicitud de Desistimiento
-El trámite tiene una orden de pago (CPB) generada por pago adicional por subsanación de observaciones en estado por PENDIENTE DE PAGO. 
-La Suce tiene un nro de Expediente
-La Suce esta Reasignada a un evaluador
-Rol: - MR.ENTIDAD.EVALUADOR
</t>
  </si>
  <si>
    <t xml:space="preserve">Verificar para un Tupa 24,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</si>
  <si>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25,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</si>
  <si>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Se ha enviado una solicitud de anulación de orden de pago a la Pasarela de Pagos.
-Rol: - MR.ENTIDAD.EVALUADOR</t>
  </si>
  <si>
    <t>Verificar para un Tupa 23 los reintentos para solicitar la anulación de pago cuando No se ha podido establecer comunicación con la Pasarela de Pagos por Desistimiento</t>
  </si>
  <si>
    <t>Se ha enviado una solicitud de anulación de orden de pago a la Pasarela de Pagos, sin haber comunicación con la pasarela de pagos
-Rol: - MR.ENTIDAD.EVALUADOR</t>
  </si>
  <si>
    <t>Se ha enviado una solicitud de anulación de orden de pago a la Pasarela de Pagos, cuando se restablece la comunicación
-Rol: - MR.ENTIDAD.EVALUADOR</t>
  </si>
  <si>
    <t xml:space="preserve">Verificar para un Tupa 16, al Generar un CPB de un tramite cuyo CPB ha sido EXTORNADO, El sistema envía a la Pasarela de Pagos el ID de la Orden de Pago correspondiente al CPB extornado para su anulación. </t>
  </si>
  <si>
    <t xml:space="preserve">Se ha seleccionado un trámite cuyo CPB ha sido EXTORNADO por la Pasarela de Pagos
. (HU_GE.ET.007 Evaluar SUCEs). 
-La Suce tiene un nro de Expediente
-La Suce esta Reasignada a un evaluador
-Rol: - MR.ENTIDAD.EVALUADOR
</t>
  </si>
  <si>
    <t xml:space="preserve">Verificar para un Tupa 23, al Generar un CPB de un tramite cuyo CPB ha sido EXTORNADO, El sistema envía a la Pasarela de Pagos el ID de la Orden de Pago correspondiente al CPB extornado para su anulación. </t>
  </si>
  <si>
    <t xml:space="preserve">Verificar para un Tupa 24, al Generar un CPB de un tramite cuyo CPB ha sido EXTORNADO, El sistema envía a la Pasarela de Pagos el ID de la Orden de Pago correspondiente al CPB extornado para su anulación. </t>
  </si>
  <si>
    <t xml:space="preserve">Verificar para un Tupa 25, al Generar un CPB de un tramite cuyo CPB ha sido EXTORNADO, El sistema envía a la Pasarela de Pagos el ID de la Orden de Pago correspondiente al CPB extornado para su anulación. </t>
  </si>
  <si>
    <t xml:space="preserve">Solicitar anulación de orden de pago de Tupa 16 cuando hay Anulación de notificación con pago adicional con Rol usuario Evaluador
</t>
  </si>
  <si>
    <t>Verificar para un Tupa 16 que al Anular la notificación con pago adicional el sistema envía a la Pasarela de Pagos la Orden de Pago correspondiente al CPB por pago adicional por subsanación de observaciones para su anulación</t>
  </si>
  <si>
    <t>El FUNCIONARIO se encuentra en la pestaña Observaciones de la Bandeja de SUCEs en Proceso y requiere anular una notificación de observaciones enviada al administrado que ha generado un CPB por pago adicional
-(HU_GE.ET.002 Ver bandeja de SUCEs en proceso, 
-La Suce tiene un nro de Expediente
-La Suce esta Reasignada a un evaluador
Rol: MR.ENTIDAD.EVALUADOR</t>
  </si>
  <si>
    <t xml:space="preserve">Solicitar anulación de orden de pago de Tupa 23 cuando hay Anulación de notificación con pago adicional con Rol usuario Evaluador
</t>
  </si>
  <si>
    <t>Verificar para un Tupa 23 que al Anular la notificación con pago adicional el sistema envía a la Pasarela de Pagos la Orden de Pago correspondiente al CPB por pago adicional por subsanación de observaciones para su anulación</t>
  </si>
  <si>
    <t xml:space="preserve">Solicitar anulación de orden de pago de Tupa 24 cuando hay Anulación de notificación con pago adicional con Rol usuario Evaluador
</t>
  </si>
  <si>
    <t>Verificar para un Tupa 24 que al Anular la notificación con pago adicional el sistema envía a la Pasarela de Pagos la Orden de Pago correspondiente al CPB por pago adicional por subsanación de observaciones para su anulación</t>
  </si>
  <si>
    <t xml:space="preserve">Solicitar anulación de orden de pago de Tupa 25 cuando hay Anulación de notificación con pago adicional con Rol usuario Evaluador
</t>
  </si>
  <si>
    <t>Verificar para un Tupa 25 que al Anular la notificación con pago adicional el sistema envía a la Pasarela de Pagos la Orden de Pago correspondiente al CPB por pago adicional por subsanación de observaciones para su anulación</t>
  </si>
  <si>
    <t xml:space="preserve">Verificar para un Tupa 23 los reintentos para solicitar la anulación de pago cuando No se ha podido establecer comunicación con la Pasarela de Pagos por pago adicional de subsanación de observaciones </t>
  </si>
  <si>
    <t>Solicitar anulación de orden de pago - cuando la Pasarela de Pagos retorne el estado ANULADO - cuando se Transmite una Solicitud modificada con Rol usuario Principal</t>
  </si>
  <si>
    <t>Solicitar anulación de orden de pago - cuando la Pasarela de Pagos retorne el estado ANULACION EN PROCESO - cuando se Transmite una Solicitud modificada con Rol usuario Principal</t>
  </si>
  <si>
    <t>Solicitar anulación de orden de pago - cuando la Pasarela de Pagos retorne el estado ANULADO - cuando se Transmite una Solicitud modificada con Rol usuario Operador</t>
  </si>
  <si>
    <t>Solicitar anulación de orden de pago - cuando la Pasarela de Pagos retorne el estado ANULACION EN PROCESO - cuando se Transmite una Solicitud modificada con Rol usuario Operador</t>
  </si>
  <si>
    <t>Solicitar anulación de orden de pago - cuando la Pasarela de Pagos retorne el estado ANULADO - cuando se Transmite una Solicitud modificada con Rol usuario Tramitador</t>
  </si>
  <si>
    <t>Solicitar anulación de orden de pago - cuando la Pasarela de Pagos retorne el estado ANULACION EN PROCESO - cuando se Transmite una Solicitud modificada con Rol usuario Tramitador</t>
  </si>
  <si>
    <t>Solicitar anulación de orden de pago - cuando la Pasarela de Pagos retorne el estado ANULADO - cuando se Transmite una Solicitud Dejando sin efecto el pago adicional con Rol usuario Principal</t>
  </si>
  <si>
    <t>Verificar la anulación de orden de pago cuando se Transmite una Solicitud en caso la Pasarela de Pagos retorne el estado ANULADO.</t>
  </si>
  <si>
    <t>Solicitar anulación de orden de pago - cuando la Pasarela de Pagos retorne el estado ANULACION EN PROCESO - cuando se Transmite una Solicitud Dejando sin efecto el pago adicional con Rol usuario Principal</t>
  </si>
  <si>
    <t>Solicitar anulación de orden de pago - cuando la Pasarela de Pagos retorne el estado ANULADO - cuando se Transmite una Solicitud Dejando sin efecto el pago adicional con Rol usuario Operador</t>
  </si>
  <si>
    <t>Solicitar anulación de orden de pago - cuando la Pasarela de Pagos retorne el estado ANULACION EN PROCESO - cuando se Transmite una Solicitud Dejando sin efecto el pago adicional con Rol usuario Operador</t>
  </si>
  <si>
    <t>Solicitar anulación de orden de pago - cuando la Pasarela de Pagos retorne el estado ANULADO - cuando se Transmite una Solicitud Dejando sin efecto el pago adicional con Rol usuario Tramitador</t>
  </si>
  <si>
    <t>Solicitar anulación de orden de pago - cuando la Pasarela de Pagos retorne el estado ANULACION EN PROCESO - cuando se Transmite una Solicitud Dejando sin efecto el pago adicional con Rol usuario Tramitador</t>
  </si>
  <si>
    <t>Verificar la Notificación del Desistimiento un tramite que tiene orden de pago (CPB) en caso la Pasarela de Pagos retorne el estado ANULADO.</t>
  </si>
  <si>
    <t xml:space="preserve">Solicitar anulación de orden de pago - cuando la Pasarela de Pagos retorne el estado ANULADO - cuando hay Anulación de notificación con pago adicional con Rol usuario Evaluador
</t>
  </si>
  <si>
    <t>Verificar para un Tupa 16 los reintentos para solicitar la anulación de pago cuando No se ha podido establecer comunicación con la Pasarela de Pagos por Cancelar la Solicitud</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</si>
  <si>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clic en botón Guardar 
7.- clic en botón Transmitir
 -Confirmar Transmitir Solicitud
8. Se restablece la comunicación con la Pasarela de Pago</t>
  </si>
  <si>
    <t xml:space="preserve">RE. El sistema envia mensaje "La solicitud 2507006061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</si>
  <si>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</si>
  <si>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Desde el Administrado
 Bandeja Mis solicitudes buscamos la Suce
 .clic en ver Suce
 .clic en Pagos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</si>
  <si>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7.La Pasarela de Pagos devuelve un código de error.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</si>
  <si>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No se puede establecer comunicación con la Pasarela de Pagos.
</t>
  </si>
  <si>
    <t>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Se restablece la comunicación con la Pasarela de Pago</t>
  </si>
  <si>
    <t xml:space="preserve">1. Loguearse como usuario en el sistema MR2.0
2. Desde el rol: Evaluador
 Desde la bandeja Suces en Proceso
 Seleccionar la Suce con icono "CPB del Extorno"
3. En ventana "Generacoión de CPB para el Extorno"
4. clic en botón "Generar CPB"
 confirmar Si seguro
5. Desde el Administrado
 Bandeja Mis solicitudes buscamos la Suce
 .clic en ver Suce
 .clic en Pagos </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</si>
  <si>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No se ha podido establecer comunicación con la Pasarela de Pagos.</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</si>
  <si>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Se restablece la comunicación con la Pasarela de Pago.</t>
  </si>
  <si>
    <t>2.0</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</si>
  <si>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
6.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</si>
  <si>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t>
  </si>
  <si>
    <t>1. Loguearse como usuario en el sistema MR2.0
2. Ingresar al módulo Transversales/Registro de trámite
3. Clic en botón Transmitir, seguidamente clic en Confirmar Transmisión de Solicitud
4. Realizar el pago (CPB)
5. Desde rol: Mesa de Partes
 Registrar un nro de expediente y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seguidamente clic en "Notificar" y confirmar en "Si, seguro"
11. Desde el Administrado
 clic en subsanar Suce
 clic en subsanar
12. Clic en Transmitir (Sin realizar el pago)
 Confirma en SI Seguro
13. Desde la bandeja seleccionamos la Suce, clic en ver Suce
14. Desde Datos de la Suce, clic en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</si>
  <si>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No se puede establecer comunicación con la Pasarela de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</si>
  <si>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</si>
  <si>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Aplicar los cambios y Clic en el botón "Guardar"
7. Clic en botón "Transmitir" y seguidamente en el botón "Si" para confirmar la transmisión de la solicitud</t>
  </si>
  <si>
    <t>1. Loguearse como usuario en el sistema MR2.0
2. Desde el rol: Evaluador
 Desde la bandeja Suces en Proceso
 Seleccionar la Suce 
 Pestaña Observados
 clic en icono "Anular Notificación "
3. En ventana "Anulación de Notificación"
4. Clic en botón "Anular"
 confirmar Si seguro
5. Desde "Mis solicitudes", buscar la suce y clic en botón "Ver SUCE"
6. Clic en opcion "Pagos" y seguidamente en pestaña "Observaciones"</t>
  </si>
  <si>
    <t>Visualizar los reintentos para solicitar la anulación de pago cuando No se ha podido establecer comunicación con la Pasarela de Pagos por Cancelar la Solicitud con Rol Principal</t>
  </si>
  <si>
    <t>Visualizar los reintentos para solicitar la anulación de pago cuando No se ha podido establecer comunicación con la Pasarela de Pagos por Cancelar la Solicitud con Rol Operador</t>
  </si>
  <si>
    <t>Visualizar los reintentos para solicitar la anulación de pago cuando No se ha podido establecer comunicación con la Pasarela de Pagos por dejar sin efecto un pago con Rol Principal</t>
  </si>
  <si>
    <t>Visualizar los reintentos para solicitar la anulación de pago cuando No se ha podido establecer comunicación con la Pasarela de Pagos por dejar sin efecto un pago con Rol Operador</t>
  </si>
  <si>
    <t>Visualizar los reintentos para solicitar la anulación de pago cuando No se ha podido establecer comunicación con la Pasarela de Pagos por Transmitir una Solicitud modificada con Rol Principal</t>
  </si>
  <si>
    <t>Visualizar los reintentos para solicitar la anulación de pago cuando No se ha podido establecer comunicación con la Pasarela de Pagos por Transmitir una Solicitud modificada con Rol Operador</t>
  </si>
  <si>
    <t>Visualizar los reintentos para solicitar la anulación de pago cuando No se ha podido establecer comunicación con la Pasarela de Pagos por dejar sin efecto un pago por Desistimiento con Rol Evaluador con Rol Evaluador</t>
  </si>
  <si>
    <t>Visualizar los reintentos para solicitar la anulación de pago cuando No se ha podido establecer comunicación con la Pasarela de Pagos por pago adicional de subsanación de observaciones con Rol Evaluador</t>
  </si>
  <si>
    <t>Visualizar un Reenvío automático de solicitudes de anulación cuando se restablece la comunicación con la Pasarela de Pago por Cancelar la Solicitud con Rol Principal</t>
  </si>
  <si>
    <t>Visualizar un Reenvío automático de solicitudes de anulación cuando se restablece la comunicación con la Pasarela de Pago por Cancelar la Solicitud con Rol Operador</t>
  </si>
  <si>
    <t>Visualizar un Reenvío automático de solicitudes de anulación cuando se restablece la comunicación con la Pasarela de Pago por dejar sin efecto un pago con Rol Principal</t>
  </si>
  <si>
    <t>Visualizar un Reenvío automático de solicitudes de anulación cuando se restablece la comunicación con la Pasarela de Pago por dejar sin efecto un pago con Rol Operador</t>
  </si>
  <si>
    <t>Visualizar un Reenvío automático de solicitudes de anulación cuando se restablece la comunicación con la Pasarela de Pago por Transmitir una solicitud modificada con Rol Principal</t>
  </si>
  <si>
    <t>Visualizar un Reenvío automático de solicitudes de anulación cuando se restablece la comunicación con la Pasarela de Pago por Transmitir una solicitud modificada con Rol Operador</t>
  </si>
  <si>
    <t>Visualizar el Reenvío automático de solicitudes de anulación cuando se restablece la comunicación con la Pasarela de Pago por dejar sin efecto un pago por Desistimiento con Rol Evaluador</t>
  </si>
  <si>
    <t>Visualizar el Reenvío automático de solicitudes de anulación cuando se restablece la comunicación con la Pasarela de Pago por pago adicional de subsanación de observaciones con Rol Evaluador</t>
  </si>
  <si>
    <t>Visualizar un código de error cuando se ha enviado una solicitud de anulación de orden de pago a la Pasarela de Pagos por Cancelar la Solicitud con Rol Principal</t>
  </si>
  <si>
    <t>Visualizar un código de error cuando se ha enviado una solicitud de anulación de orden de pago a la Pasarela de Pagos por Cancelar la Solicitud con Rol Operador</t>
  </si>
  <si>
    <t>Visualizar un código de error cuando se ha enviado una solicitud de anulación de orden de pago a la Pasarela de Pagos por dejar sin efecto un pago con Rol Principal</t>
  </si>
  <si>
    <t>Visualizar un código de error cuando se ha enviado una solicitud de anulación de orden de pago a la Pasarela de Pagos por dejar sin efecto un pago con Rol Operador</t>
  </si>
  <si>
    <t>Visualizar un código de error cuando se ha enviado una solicitud de anulación de orden de pago a la Pasarela de Pagos por dejar sin efecto un pago por Desistimiento con Rol Evaluador</t>
  </si>
  <si>
    <t>Visualizar un código de error cuando se ha enviado una solicitud de anulación de orden de pago a la Pasarela de Pagos por Transmitir una Solicitud modificada con Rol Principal</t>
  </si>
  <si>
    <t>Visualizar un código de error cuando se ha enviado una solicitud de anulación de orden de pago a la Pasarela de Pagos por Transmitir una Solicitud modificada con Rol Operador</t>
  </si>
  <si>
    <t>Visualizar un código de error cuando se ha enviado una solicitud de anulación de orden de pago a la Pasarela por pago adicional por subsanación de observaciones con Rol Evaluador</t>
  </si>
  <si>
    <t>Solicitar anulación de orden de pago de Tupa 16 por Desistimiento con Rol Evaluador</t>
  </si>
  <si>
    <t>Solicitar anulación de orden de pago de Tupa 16 por Extorno con Rol Evaluador</t>
  </si>
  <si>
    <t>Solicitar anulación de orden de pago de Tupa 23 por Desistimiento con Rol Evaluador</t>
  </si>
  <si>
    <t>Solicitar anulación de orden de pago de Tupa 23 por Extorno con Rol Evaluador</t>
  </si>
  <si>
    <t>Solicitar anulación de orden de pago de Tupa 24 por Desistimiento con Rol Evaluador</t>
  </si>
  <si>
    <t>Solicitar anulación de orden de pago de Tupa 24 por Extorno con Rol Evaluador</t>
  </si>
  <si>
    <t>Solicitar anulación de orden de pago de Tupa 25 por Desistimiento con Rol Evaluador</t>
  </si>
  <si>
    <t>Solicitar anulación de orden de pago de Tupa 25 por Extorno con Rol Evaluador</t>
  </si>
  <si>
    <t>1. Loguearse como usuario en el sistema MR2.0
2. Ir a la ventana Solicitudes-&gt; Mis Solicitudes, y seleccionar la solicitud en estado "Pendiente de Pago" dando clic en el botón "Continuar Solicitud"
3. Clic en botón "Cancelar Solicitud" y confirmar en el botón "Sí, seguro"</t>
  </si>
  <si>
    <t xml:space="preserve">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 </t>
  </si>
  <si>
    <t>1. Loguearse como usuario en el sistema MR2.0
2. Ir a la ventana Solicitudes-&gt; Mis Solicitudes, y seleccionar la solicitud en estado "Pendiente de Pago" dando clic en el botón "Continuar Solicitud"
3. Clic en botón "Modificar Solicitud" (para aplicar los nuevos cambios) y Clic en el botón "Transmitir" con "Si" para confirmar</t>
  </si>
  <si>
    <t>1. Loguearse como usuario en el sistema MR2.0
2. Ir a la ventana Solicitudes-&gt; Mis Solicitudes y seleccionar la solicitud en estado "Pendiente Subsanación" dando clic en el botón "Subsanar SUCE"
3. Ir Pestaña Observaciones y clic en el botón Subsanar
4. Aplicar la Subsación seguidamente Clic en el botón "Transmitir" y en "Si, Seguro" para confirmar</t>
  </si>
  <si>
    <t>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t>
  </si>
  <si>
    <t>1. Loguearse como usuario en el sistema MR2.0
2. Ir a la ventana Pagos-&gt; Seguimiento de pagos, e ingresar el numero de solicitud
3. Establecer la comunicación con la Pasarela de Pago</t>
  </si>
  <si>
    <t>El sistema reenvía las solicitudes de anulación que no han sido enviadas debido a la caída de servicio de la Pasarela de Pagos.
- Permite identificar si el servicio se ha restablecido y proceda a realizar el reenvío de las solicitudes de anulación de CPB que no han sido enviada, cambiando el estado de los re-intento en estado inactivo.
- En la ventana Pagos-&gt; Seguimiento de pago, se muestra el estado "Anulado" al buscar la solicitud</t>
  </si>
  <si>
    <t>Comentario</t>
  </si>
  <si>
    <t>Se debe configurar para que el servicio de SUNAT este indispuesto y en consecuencia Pasarela debe retornar en estado "ANULACION EN PROCESO". Se debe ejecutar en Ventana</t>
  </si>
  <si>
    <t>No se ejecutó por incidencia reportada al ejecutar el caso 73</t>
  </si>
  <si>
    <t>Se reportó las siguientes incidencias:
https://vuce-peru.atlassian.net/browse/MMRI-2030
https://vuce-peru.atlassian.net/browse/MMRI-2031</t>
  </si>
  <si>
    <t>FUNCIONALIDAD DESESTIMADA POR TRATARSE DEL ROL TRAMITADOR</t>
  </si>
  <si>
    <t>No se está registrando la fecha de error en la bd de mongo DB
https://vuce-peru.atlassian.net/browse/MMRI-2044</t>
  </si>
  <si>
    <t>Dependencia con los casos "Caida del servicio Pasarela de pagos"</t>
  </si>
  <si>
    <t>Solicitar anulación de orden de pago - cuando la Pasarela de Pagos retorne el estado ANULACION EN PROCESO - cuando hay Anulación de notificación con pago adicional con Rol usuario Evaluador</t>
  </si>
  <si>
    <t>DATA</t>
  </si>
  <si>
    <t>Solicitar anulación de orden de pago - cuando la Pasarela de Pagos retorne el estado ANULACION EN PROCESO - cuando se Cancela una Solicitud con Rol usuario Principal</t>
  </si>
  <si>
    <t>Solicitar anulación de orden de pago - cuando la Pasarela de Pagos retorne el estado ANULACION EN PROCESO - cuando se Cancela una Solicitud con Rol usuario Operador</t>
  </si>
  <si>
    <t>Solicitar anulación de orden de pago - cuando la Pasarela de Pagos retorne el estado ANULACION EN PROCESO - cuando se Cancela una Solicitud con Rol usuario Tramitador</t>
  </si>
  <si>
    <t>Solicitar anulación de orden de pago - cuando la Pasarela de Pagos retorne el estado ANULACION EN PROCESO - cuando hay Desistimiento con Rol usuario Evaluador</t>
  </si>
  <si>
    <t>2507009445 (pendiente pago)
2507009446 (pendiente pago)</t>
  </si>
  <si>
    <t>2507009447 (pendiente pago)
2507009448 (pendiente pago)</t>
  </si>
  <si>
    <t>2507009449 (pendiente pago)
2507009451 (pendiente pago)</t>
  </si>
  <si>
    <t>2507009452 (pendiente pago)
2507009453 (pendiente pago)</t>
  </si>
  <si>
    <t>2507009454 (con expediente)
2507009455 (con expediente)</t>
  </si>
  <si>
    <t>1. Loguearse como usuario en el sistema MR2.0
2. Ingresar a "Solicitudes -&gt; Nueva Solicitud" y seleccionar la Entidad y seguidamente el botón "Iniciar Solicitud"
3. Registrar la Solicitud y finalmente hacer clic en botón "Transmitir"
4. Ingresar a "Solicitudes -&gt; Mis Solicitudes" y seleccionar el botón "Continuar Solicitud"
5. Clic en botón "Cancelar Solicitud" y seguidamente en el botón "Sí Seguro"</t>
  </si>
  <si>
    <t>1. Loguearse como usuario en el sistema MR2.0
2. Ingresar a "Solicitudes -&gt; Nueva Solicitud" y seleccionar la Entidad y seguidamente el botón "Iniciar Solicitud"
3. Registrar la Solicitud y finalmente hacer clic en botón "Transmitir" (y confirmar)
4. Ingresar a "Solicitudes -&gt; Mis Solicitudes" y seleccionar el botón "Continuar Solicitud"
5. Clic en botón "Modificar Solicitud"
6. Modificar la Solicitud y finalmente hacer clic en botón "Transmitir" (y confirmar)</t>
  </si>
  <si>
    <t>El sistema de Pasarela de Pagos hace el retorne en estado ANULADO y concatena lo siguiente: 
- Actualiza el estado del CPB a ANULADO.
- Registra la trazabilidad MTE126 : “Se ha anulado el CPB generado”
- Actualiza el estado del requerimiento de pago a ANULADO.
- Y notifica al Administrado el mensaje ANULA_CDA_X_MODIF_SUCE (Mensaje_ID = 55) del documento DA_MT.008 Catálogo de Notificaciones.</t>
  </si>
  <si>
    <t>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t>
  </si>
  <si>
    <t>Se ha modificado una solicitud enviada a la VUCE que tiene una orden de pago (CPB) que se encuentra PENDIENTE DE PAGO. 
.HU_GS.RS.004 Transmitir Solicitud
-Rol: MR.USUARIO.PRINCIPAL</t>
  </si>
  <si>
    <t>Se ha modificado una solicitud enviada a la VUCE que tiene una orden de pago (CPB) que se encuentra PENDIENTE DE PAGO. 
.HU_GS.RS.004 Transmitir Solicitud
-Rol: MR.USUARIO.TRAMITADOR</t>
  </si>
  <si>
    <t>2507009559 (desistido)</t>
  </si>
  <si>
    <t>2507009560 (con expediente)</t>
  </si>
  <si>
    <t>2507009560 (con expediente, para evaluar)</t>
  </si>
  <si>
    <t>2507009563 (pendiente pago)</t>
  </si>
  <si>
    <t>2507009564 (pendiente pago)</t>
  </si>
  <si>
    <t>2507009565 (pendiente pago)</t>
  </si>
  <si>
    <t>2507009535 (pendiente pago)</t>
  </si>
  <si>
    <t>2507009539 (con expediente)
2507009548</t>
  </si>
  <si>
    <t>2507009559 (desistido) - error al desistir (otra HU)</t>
  </si>
  <si>
    <t>2507009283 (cuando es observado)</t>
  </si>
  <si>
    <t>El sistema realiza las siguientes acciones durante el error presentado:
- El sistema guarda los datos de la solicitud de anulación para poder reenviarlos cuando se solucione el error. 
- Registra la ocurrencia en log de Alertas en el que se incluya la información de Tipo de Alerta, Numero de alerta, Fecha de registro y Mensaje.
- Envía una alerta al correo configurado, con el formato estructurado</t>
  </si>
  <si>
    <t>1. Loguearse como usuario en el sistema MR2.0
2. Ir a la ventana Solicitudes-&gt; Mis Solicitudes, y seleccionar la solicitud en estado "Pendiente de Pago" dando clic en el botón "Continuar Solicitud"
3. Clic en botón "Modificar Solicitud" y Aplicar los nuevos cambios
4. Clic en el botón "Transmitir" con "Si" para confirmar</t>
  </si>
  <si>
    <t>1. Loguearse como usuario en el sistema MR2.0
2. Ir a la ventana Solicitudes-&gt; Mis Solicitudes, y seleccionar la solicitud en estado "Pendiente de Subsanación Por el usuario (Observado)" dando clic en el botón "Subsanar SUCE"
3. Clic en botón "Subsanar" y Corregir las observaciones
4. Clic en el botón "Transmitir" con "Si" para confirmar</t>
  </si>
  <si>
    <t>1. Loguearse como usuario en el sistema MR2.0
2. Ir a la ventana Tramites-&gt; SUCEs en proceso -&gt; Pestaña Evaluación, y seleccionar la solicitud en estado "En evaluación" dando clic en el botón "Ver SUCE"
3. Aplicar las Observaciones con concepto de pago adicional y Seguidamiente clic en los botones "Notificar Observaciones" -&gt; "Notificar"-&gt; "Sí, seguro"
4. Ir a la ventana Tramites-&gt; SUCEs en proceso -&gt; Pestaña Observador, y seleccionar la solicitud en estado "Observado" dando clic en el botón "Anular Notificación"
5. Seleccionar el motivo y el comentario de anulación y Seguidamiente clic en los botones "Anular" -&gt; "Sí, seguro"</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</si>
  <si>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</si>
  <si>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2507005712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</si>
  <si>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XXX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</si>
  <si>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2507005716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</si>
  <si>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Usuario: backus@gmail.com
Contraseña: Vuce0424.
Solicitud: En stado "Pendiente de Pago"</t>
  </si>
  <si>
    <t>Usuario: rosa_dni@hotmail.com
Contraseña: Vuce0424.
Solicitud: En stado "Pendiente de Pago"</t>
  </si>
  <si>
    <t>Usuario: ali.cuba@hotmail.com
Contraseña: Vuce0424.
Solicitud: En stado "Pendiente de Pago"</t>
  </si>
  <si>
    <t xml:space="preserve">RE. El sistema envia mensaje "Solicitud transmitida con éxito." ademas : 
 .Registra el motivo de la anulación: POR MODIFICACIÓN DE SOLICITUD (El motivo de anulación es un dato interno y no es visible para el Administrado). 
 .Envía a la Pasarela de Pagos el ID de la Orden de Pago correspondiente a la Solicitud modificada para su anulación
</t>
  </si>
  <si>
    <t xml:space="preserve">RE. El sistema envía el mensaje "La subsanación de observaciones fue transmitida exitosamente" ademas :
 . Registra el motivo de la anulación: A SOLICITUD DEL ADMINISTRADO (El motivo de anulación es un dato interno y no es visible para el Administrado). 
 . Envía a la Pasarela de Pagos el ID de la Orden de Pago correspondiente al CPB relacionada al trámite observado. 
</t>
  </si>
  <si>
    <t xml:space="preserve">1. Loguearse como usuario en el sistema MR2.0
2. Desde el rol: Evaluador
 Desde la bandeja Suces en Proceso
 Seleccionar la Suce 
 Pestaña Observados
 clic en icono "Anular Notificación "
3. En ventana "Anulación de Notificación"
4. Clic en botón "Anular"
 confirmar Si seguro
5. Desde el Administrado
 . Pestaña Observaciones
 . clic en Pagos </t>
  </si>
  <si>
    <t>1. Loguearse como usuario en el sistema MR2.0
2. Ingresar a "Solicitudes -&gt; Mis Solicitudes" y seleccionar el botón "Subsanar SUCE" de la solicitud en estado Observado
3. Seleccionar el botón "Subsanar"
4. Subsanar la Solicitud ingresando los comentarios de subsanaciones
5. Clic en botón "Transmitir" y seguidamente clic en el botón "Sí, seguro"
6. Validar mensaje de subanacion</t>
  </si>
  <si>
    <t>Se desbloqueó por Incidencia en "Solucionado":  "Correo Notificacion" y "Fecha de Registro de error" (Se probará en ventana)</t>
  </si>
  <si>
    <t>Incidencia MMRI-2078 - Bloqueado por error de desestimiento</t>
  </si>
  <si>
    <t xml:space="preserve">Nueva incidencia MMRI-2209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</si>
</sst>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u/>
      <sz val="10"/>
      <color theme="10"/>
      <name val="Arial"/>
    </font>
  </fonts>
  <fills count="14">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tint="4.9989318521683403E-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8"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3">
    <xf numFmtId="0" fontId="0" fillId="0" borderId="0"/>
    <xf numFmtId="0" fontId="4" fillId="0" borderId="0"/>
    <xf numFmtId="0" fontId="19" fillId="0" borderId="0" applyNumberFormat="0" applyFill="0" applyBorder="0" applyAlignment="0" applyProtection="0"/>
  </cellStyleXfs>
  <cellXfs count="20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quotePrefix="1"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14" fillId="0" borderId="0" xfId="0" applyFont="1"/>
    <xf numFmtId="0" fontId="4" fillId="2" borderId="10" xfId="0" applyFont="1" applyFill="1" applyBorder="1" applyAlignment="1">
      <alignment vertical="top" wrapText="1"/>
    </xf>
    <xf numFmtId="0" fontId="0" fillId="3" borderId="0" xfId="0" applyFill="1"/>
    <xf numFmtId="0" fontId="0" fillId="3" borderId="0" xfId="0" applyFill="1" applyAlignment="1">
      <alignment horizontal="center" vertical="center"/>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0" fontId="4" fillId="3" borderId="0" xfId="0" applyFont="1" applyFill="1" applyAlignment="1">
      <alignment horizontal="left" vertical="center"/>
    </xf>
    <xf numFmtId="0" fontId="4" fillId="3" borderId="0" xfId="0" quotePrefix="1" applyFont="1" applyFill="1" applyAlignment="1">
      <alignment vertical="center" wrapText="1"/>
    </xf>
    <xf numFmtId="0" fontId="4" fillId="3" borderId="0" xfId="0" quotePrefix="1" applyFont="1" applyFill="1" applyAlignment="1">
      <alignment horizontal="center" vertical="center" wrapText="1"/>
    </xf>
    <xf numFmtId="0" fontId="4" fillId="3" borderId="0" xfId="0" applyFont="1" applyFill="1" applyAlignment="1">
      <alignment vertical="center" wrapText="1"/>
    </xf>
    <xf numFmtId="0" fontId="0" fillId="8" borderId="0" xfId="0" applyFill="1"/>
    <xf numFmtId="0" fontId="0" fillId="9" borderId="10" xfId="0" applyFill="1" applyBorder="1" applyAlignment="1">
      <alignment horizontal="center" vertical="center"/>
    </xf>
    <xf numFmtId="0" fontId="4" fillId="9" borderId="10" xfId="0" applyFont="1" applyFill="1" applyBorder="1" applyAlignment="1">
      <alignment horizontal="left" vertical="center"/>
    </xf>
    <xf numFmtId="0" fontId="4" fillId="9" borderId="10" xfId="0" quotePrefix="1" applyFont="1" applyFill="1" applyBorder="1" applyAlignment="1">
      <alignment horizontal="center" vertical="center" wrapText="1"/>
    </xf>
    <xf numFmtId="0" fontId="4" fillId="9" borderId="10" xfId="0" applyFont="1" applyFill="1" applyBorder="1" applyAlignment="1">
      <alignment vertical="center" wrapText="1"/>
    </xf>
    <xf numFmtId="0" fontId="19" fillId="9" borderId="10" xfId="2" applyFill="1" applyBorder="1" applyAlignment="1">
      <alignment vertical="center" wrapText="1"/>
    </xf>
    <xf numFmtId="0" fontId="4" fillId="2" borderId="10" xfId="0" quotePrefix="1" applyFont="1" applyFill="1" applyBorder="1" applyAlignment="1">
      <alignment vertical="center" wrapText="1"/>
    </xf>
    <xf numFmtId="0" fontId="2" fillId="2" borderId="10" xfId="0" applyFont="1" applyFill="1" applyBorder="1" applyAlignment="1">
      <alignment horizontal="center" vertical="center"/>
    </xf>
    <xf numFmtId="0" fontId="2" fillId="2" borderId="10" xfId="0" applyFont="1" applyFill="1" applyBorder="1" applyAlignment="1">
      <alignment horizontal="center" vertical="center" wrapText="1"/>
    </xf>
    <xf numFmtId="0" fontId="0" fillId="0" borderId="10" xfId="0" applyBorder="1"/>
    <xf numFmtId="0" fontId="4" fillId="9" borderId="10" xfId="0" quotePrefix="1" applyFont="1" applyFill="1" applyBorder="1" applyAlignment="1">
      <alignment vertical="center" wrapText="1"/>
    </xf>
    <xf numFmtId="0" fontId="4" fillId="0" borderId="10" xfId="0" applyFont="1" applyBorder="1" applyAlignment="1">
      <alignment horizontal="left" vertical="center" wrapText="1"/>
    </xf>
    <xf numFmtId="0" fontId="4" fillId="0" borderId="10" xfId="0" applyFont="1" applyBorder="1" applyAlignment="1">
      <alignment horizontal="center" vertical="center" wrapText="1"/>
    </xf>
    <xf numFmtId="0" fontId="4" fillId="0" borderId="10" xfId="0" applyFont="1" applyBorder="1" applyAlignment="1">
      <alignment horizontal="center" vertical="center"/>
    </xf>
    <xf numFmtId="0" fontId="2" fillId="2" borderId="10" xfId="0" applyFont="1" applyFill="1" applyBorder="1" applyAlignment="1">
      <alignment horizontal="left" vertical="center" wrapText="1"/>
    </xf>
    <xf numFmtId="0" fontId="0" fillId="0" borderId="10" xfId="0" applyBorder="1" applyAlignment="1">
      <alignment horizontal="left"/>
    </xf>
    <xf numFmtId="0" fontId="19" fillId="0" borderId="10" xfId="2" applyFill="1" applyBorder="1" applyAlignment="1">
      <alignment horizontal="left" vertical="center" wrapText="1"/>
    </xf>
    <xf numFmtId="0" fontId="4" fillId="10" borderId="10" xfId="0" applyFont="1" applyFill="1" applyBorder="1" applyAlignment="1">
      <alignment horizontal="center" vertical="center"/>
    </xf>
    <xf numFmtId="0" fontId="4" fillId="10" borderId="10" xfId="0" applyFont="1" applyFill="1" applyBorder="1" applyAlignment="1">
      <alignment horizontal="left" vertical="center" wrapText="1"/>
    </xf>
    <xf numFmtId="0" fontId="0" fillId="10" borderId="0" xfId="0" applyFill="1"/>
    <xf numFmtId="0" fontId="4" fillId="9" borderId="10"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3" borderId="10" xfId="0" applyFont="1" applyFill="1" applyBorder="1" applyAlignment="1">
      <alignment horizontal="left" vertical="center" wrapText="1"/>
    </xf>
    <xf numFmtId="0" fontId="4" fillId="9"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2" fillId="2" borderId="10"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0" xfId="0" applyFont="1" applyFill="1" applyBorder="1" applyAlignment="1">
      <alignment horizontal="center"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9" borderId="10" xfId="0" applyFont="1" applyFill="1" applyBorder="1" applyAlignment="1">
      <alignment horizontal="left" vertical="center" wrapText="1"/>
    </xf>
    <xf numFmtId="0" fontId="4" fillId="9" borderId="10" xfId="0" applyFont="1" applyFill="1" applyBorder="1" applyAlignment="1">
      <alignment horizontal="center" vertical="center"/>
    </xf>
    <xf numFmtId="0" fontId="0" fillId="9" borderId="10" xfId="0" applyFill="1" applyBorder="1" applyAlignment="1">
      <alignment horizontal="center" vertical="center"/>
    </xf>
    <xf numFmtId="0" fontId="4" fillId="9" borderId="10" xfId="0" applyFont="1" applyFill="1" applyBorder="1" applyAlignment="1">
      <alignment horizontal="center" vertical="center" wrapText="1"/>
    </xf>
  </cellXfs>
  <cellStyles count="3">
    <cellStyle name="Hipervínculo" xfId="2" builtinId="8"/>
    <cellStyle name="Normal" xfId="0" builtinId="0"/>
    <cellStyle name="Normal 2" xfId="1" xr:uid="{00000000-0005-0000-0000-000001000000}"/>
  </cellStyles>
  <dxfs count="1">
    <dxf>
      <fill>
        <patternFill patternType="solid">
          <fgColor rgb="FFB7DEE8"/>
          <bgColor rgb="FF000000"/>
        </patternFill>
      </fill>
    </dxf>
  </dxfs>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18</xdr:col>
      <xdr:colOff>76200</xdr:colOff>
      <xdr:row>147</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155</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151</xdr:row>
      <xdr:rowOff>0</xdr:rowOff>
    </xdr:from>
    <xdr:to>
      <xdr:col>18</xdr:col>
      <xdr:colOff>76200</xdr:colOff>
      <xdr:row>151</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148</xdr:row>
      <xdr:rowOff>0</xdr:rowOff>
    </xdr:from>
    <xdr:to>
      <xdr:col>18</xdr:col>
      <xdr:colOff>76200</xdr:colOff>
      <xdr:row>148</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147</xdr:row>
      <xdr:rowOff>152400</xdr:rowOff>
    </xdr:from>
    <xdr:to>
      <xdr:col>18</xdr:col>
      <xdr:colOff>95250</xdr:colOff>
      <xdr:row>150</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150</xdr:row>
      <xdr:rowOff>38100</xdr:rowOff>
    </xdr:from>
    <xdr:to>
      <xdr:col>17</xdr:col>
      <xdr:colOff>200025</xdr:colOff>
      <xdr:row>150</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215900</xdr:colOff>
      <xdr:row>128</xdr:row>
      <xdr:rowOff>127000</xdr:rowOff>
    </xdr:from>
    <xdr:to>
      <xdr:col>41</xdr:col>
      <xdr:colOff>209550</xdr:colOff>
      <xdr:row>143</xdr:row>
      <xdr:rowOff>95249</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73809" y="99775818"/>
          <a:ext cx="14760286" cy="2450522"/>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3922</xdr:colOff>
      <xdr:row>3</xdr:row>
      <xdr:rowOff>185939</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150</xdr:row>
      <xdr:rowOff>9525</xdr:rowOff>
    </xdr:from>
    <xdr:to>
      <xdr:col>46</xdr:col>
      <xdr:colOff>0</xdr:colOff>
      <xdr:row>153</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151</xdr:row>
      <xdr:rowOff>866</xdr:rowOff>
    </xdr:from>
    <xdr:to>
      <xdr:col>46</xdr:col>
      <xdr:colOff>0</xdr:colOff>
      <xdr:row>152</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vuce-peru.atlassian.net/browse/MMRI-20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sheetPr filterMode="1"/>
  <dimension ref="A3:BI153"/>
  <sheetViews>
    <sheetView tabSelected="1" topLeftCell="AW104" zoomScale="70" zoomScaleNormal="70" workbookViewId="0">
      <selection activeCell="BA126" sqref="BA126"/>
    </sheetView>
  </sheetViews>
  <sheetFormatPr baseColWidth="10" defaultColWidth="11.42578125" defaultRowHeight="12.75" x14ac:dyDescent="0.2"/>
  <cols>
    <col min="1" max="1" width="5.140625" customWidth="1"/>
    <col min="2" max="2" width="3.140625" customWidth="1"/>
    <col min="3" max="3" width="3.28515625" customWidth="1"/>
    <col min="4" max="4" width="6.28515625" customWidth="1"/>
    <col min="5" max="5" width="6" customWidth="1"/>
    <col min="6" max="6" width="5.7109375" customWidth="1"/>
    <col min="7" max="7" width="7.5703125" customWidth="1"/>
    <col min="8" max="8" width="3.140625" style="24" customWidth="1"/>
    <col min="9" max="9" width="16" style="24" customWidth="1"/>
    <col min="10" max="10" width="4" customWidth="1"/>
    <col min="11" max="11" width="6.7109375" customWidth="1"/>
    <col min="12" max="12" width="7.28515625" customWidth="1"/>
    <col min="13" max="14" width="4" customWidth="1"/>
    <col min="15" max="15" width="10.28515625" customWidth="1"/>
    <col min="16" max="16" width="1.28515625"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39" width="4" customWidth="1"/>
    <col min="40" max="40" width="6.85546875" customWidth="1"/>
    <col min="41" max="41" width="1.140625" customWidth="1"/>
    <col min="42" max="42" width="4" customWidth="1"/>
    <col min="43" max="43" width="10.7109375" customWidth="1"/>
    <col min="44" max="44" width="16" style="3" customWidth="1"/>
    <col min="45" max="45" width="12" style="3" customWidth="1"/>
    <col min="46" max="46" width="32.7109375" customWidth="1"/>
    <col min="47" max="47" width="20" customWidth="1"/>
    <col min="48" max="48" width="18.42578125" customWidth="1"/>
    <col min="49" max="49" width="22.42578125" style="3" customWidth="1"/>
    <col min="50" max="50" width="86.42578125" customWidth="1"/>
    <col min="51" max="51" width="100" customWidth="1"/>
    <col min="52" max="52" width="17.5703125" customWidth="1"/>
    <col min="53" max="53" width="107.28515625" customWidth="1"/>
    <col min="54" max="65" width="5.42578125" customWidth="1"/>
    <col min="66" max="74" width="5.140625" customWidth="1"/>
  </cols>
  <sheetData>
    <row r="3" spans="1:45" ht="15.75" x14ac:dyDescent="0.2">
      <c r="J3" s="185" t="s">
        <v>0</v>
      </c>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32"/>
      <c r="AS3" s="32"/>
    </row>
    <row r="4" spans="1:45" ht="15.75" x14ac:dyDescent="0.2">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32"/>
      <c r="AS4" s="32"/>
    </row>
    <row r="7" spans="1:45" ht="15" x14ac:dyDescent="0.25">
      <c r="I7" s="186" t="s">
        <v>1</v>
      </c>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34"/>
      <c r="AS7" s="34"/>
    </row>
    <row r="8" spans="1:45" ht="15" x14ac:dyDescent="0.25">
      <c r="I8" s="187" t="s">
        <v>2</v>
      </c>
      <c r="J8" s="188"/>
      <c r="K8" s="187" t="s">
        <v>3</v>
      </c>
      <c r="L8" s="188"/>
      <c r="M8" s="187" t="s">
        <v>4</v>
      </c>
      <c r="N8" s="189"/>
      <c r="O8" s="189"/>
      <c r="P8" s="189"/>
      <c r="Q8" s="189"/>
      <c r="R8" s="189"/>
      <c r="S8" s="189"/>
      <c r="T8" s="189"/>
      <c r="U8" s="189"/>
      <c r="V8" s="189"/>
      <c r="W8" s="189"/>
      <c r="X8" s="189"/>
      <c r="Y8" s="189"/>
      <c r="Z8" s="189"/>
      <c r="AA8" s="189"/>
      <c r="AB8" s="189"/>
      <c r="AC8" s="189"/>
      <c r="AD8" s="189"/>
      <c r="AE8" s="189"/>
      <c r="AF8" s="189"/>
      <c r="AG8" s="188"/>
      <c r="AH8" s="187" t="s">
        <v>5</v>
      </c>
      <c r="AI8" s="189"/>
      <c r="AJ8" s="189"/>
      <c r="AK8" s="189"/>
      <c r="AL8" s="189"/>
      <c r="AM8" s="189"/>
      <c r="AN8" s="189"/>
      <c r="AO8" s="189"/>
      <c r="AP8" s="189"/>
      <c r="AQ8" s="188"/>
      <c r="AR8" s="34"/>
      <c r="AS8" s="34"/>
    </row>
    <row r="9" spans="1:45" ht="15" x14ac:dyDescent="0.25">
      <c r="I9" s="190">
        <v>45750</v>
      </c>
      <c r="J9" s="191"/>
      <c r="K9" s="192" t="s">
        <v>6</v>
      </c>
      <c r="L9" s="193"/>
      <c r="M9" s="194" t="s">
        <v>7</v>
      </c>
      <c r="N9" s="195"/>
      <c r="O9" s="195"/>
      <c r="P9" s="195"/>
      <c r="Q9" s="195"/>
      <c r="R9" s="195"/>
      <c r="S9" s="195"/>
      <c r="T9" s="195"/>
      <c r="U9" s="195"/>
      <c r="V9" s="195"/>
      <c r="W9" s="195"/>
      <c r="X9" s="195"/>
      <c r="Y9" s="195"/>
      <c r="Z9" s="195"/>
      <c r="AA9" s="195"/>
      <c r="AB9" s="195"/>
      <c r="AC9" s="195"/>
      <c r="AD9" s="195"/>
      <c r="AE9" s="195"/>
      <c r="AF9" s="195"/>
      <c r="AG9" s="196"/>
      <c r="AH9" s="194" t="s">
        <v>8</v>
      </c>
      <c r="AI9" s="195"/>
      <c r="AJ9" s="195"/>
      <c r="AK9" s="195"/>
      <c r="AL9" s="195"/>
      <c r="AM9" s="195"/>
      <c r="AN9" s="195"/>
      <c r="AO9" s="195"/>
      <c r="AP9" s="195"/>
      <c r="AQ9" s="196"/>
      <c r="AR9" s="34"/>
      <c r="AS9" s="34"/>
    </row>
    <row r="10" spans="1:45" ht="15" x14ac:dyDescent="0.25">
      <c r="I10" s="190">
        <v>45820</v>
      </c>
      <c r="J10" s="191"/>
      <c r="K10" s="192" t="s">
        <v>433</v>
      </c>
      <c r="L10" s="193"/>
      <c r="M10" s="194" t="s">
        <v>9</v>
      </c>
      <c r="N10" s="195"/>
      <c r="O10" s="195"/>
      <c r="P10" s="195"/>
      <c r="Q10" s="195"/>
      <c r="R10" s="195"/>
      <c r="S10" s="195"/>
      <c r="T10" s="195"/>
      <c r="U10" s="195"/>
      <c r="V10" s="195"/>
      <c r="W10" s="195"/>
      <c r="X10" s="195"/>
      <c r="Y10" s="195"/>
      <c r="Z10" s="195"/>
      <c r="AA10" s="195"/>
      <c r="AB10" s="195"/>
      <c r="AC10" s="195"/>
      <c r="AD10" s="195"/>
      <c r="AE10" s="195"/>
      <c r="AF10" s="195"/>
      <c r="AG10" s="196"/>
      <c r="AH10" s="194" t="s">
        <v>10</v>
      </c>
      <c r="AI10" s="195"/>
      <c r="AJ10" s="195"/>
      <c r="AK10" s="195"/>
      <c r="AL10" s="195"/>
      <c r="AM10" s="195"/>
      <c r="AN10" s="195"/>
      <c r="AO10" s="195"/>
      <c r="AP10" s="195"/>
      <c r="AQ10" s="196"/>
      <c r="AR10" s="34"/>
      <c r="AS10" s="34"/>
    </row>
    <row r="11" spans="1:45" x14ac:dyDescent="0.2">
      <c r="I11" s="172"/>
      <c r="J11" s="173"/>
      <c r="K11" s="134"/>
      <c r="L11" s="135"/>
      <c r="M11" s="136"/>
      <c r="N11" s="137"/>
      <c r="O11" s="137"/>
      <c r="P11" s="137"/>
      <c r="Q11" s="137"/>
      <c r="R11" s="137"/>
      <c r="S11" s="137"/>
      <c r="T11" s="137"/>
      <c r="U11" s="137"/>
      <c r="V11" s="137"/>
      <c r="W11" s="137"/>
      <c r="X11" s="137"/>
      <c r="Y11" s="137"/>
      <c r="Z11" s="137"/>
      <c r="AA11" s="137"/>
      <c r="AB11" s="137"/>
      <c r="AC11" s="137"/>
      <c r="AD11" s="137"/>
      <c r="AE11" s="137"/>
      <c r="AF11" s="137"/>
      <c r="AG11" s="138"/>
      <c r="AH11" s="136"/>
      <c r="AI11" s="137"/>
      <c r="AJ11" s="137"/>
      <c r="AK11" s="137"/>
      <c r="AL11" s="137"/>
      <c r="AM11" s="137"/>
      <c r="AN11" s="137"/>
      <c r="AO11" s="137"/>
      <c r="AP11" s="137"/>
      <c r="AQ11" s="138"/>
      <c r="AR11" s="35"/>
      <c r="AS11" s="35"/>
    </row>
    <row r="12" spans="1:45" x14ac:dyDescent="0.2">
      <c r="I12" s="172"/>
      <c r="J12" s="173"/>
      <c r="K12" s="134"/>
      <c r="L12" s="135"/>
      <c r="M12" s="136"/>
      <c r="N12" s="137"/>
      <c r="O12" s="137"/>
      <c r="P12" s="137"/>
      <c r="Q12" s="137"/>
      <c r="R12" s="137"/>
      <c r="S12" s="137"/>
      <c r="T12" s="137"/>
      <c r="U12" s="137"/>
      <c r="V12" s="137"/>
      <c r="W12" s="137"/>
      <c r="X12" s="137"/>
      <c r="Y12" s="137"/>
      <c r="Z12" s="137"/>
      <c r="AA12" s="137"/>
      <c r="AB12" s="137"/>
      <c r="AC12" s="137"/>
      <c r="AD12" s="137"/>
      <c r="AE12" s="137"/>
      <c r="AF12" s="137"/>
      <c r="AG12" s="138"/>
      <c r="AH12" s="136"/>
      <c r="AI12" s="137"/>
      <c r="AJ12" s="137"/>
      <c r="AK12" s="137"/>
      <c r="AL12" s="137"/>
      <c r="AM12" s="137"/>
      <c r="AN12" s="137"/>
      <c r="AO12" s="137"/>
      <c r="AP12" s="137"/>
      <c r="AQ12" s="138"/>
      <c r="AR12" s="35"/>
      <c r="AS12" s="16"/>
    </row>
    <row r="13" spans="1:45" x14ac:dyDescent="0.2">
      <c r="I13" s="172"/>
      <c r="J13" s="173"/>
      <c r="K13" s="134"/>
      <c r="L13" s="135"/>
      <c r="M13" s="136"/>
      <c r="N13" s="137"/>
      <c r="O13" s="137"/>
      <c r="P13" s="137"/>
      <c r="Q13" s="137"/>
      <c r="R13" s="137"/>
      <c r="S13" s="137"/>
      <c r="T13" s="137"/>
      <c r="U13" s="137"/>
      <c r="V13" s="137"/>
      <c r="W13" s="137"/>
      <c r="X13" s="137"/>
      <c r="Y13" s="137"/>
      <c r="Z13" s="137"/>
      <c r="AA13" s="137"/>
      <c r="AB13" s="137"/>
      <c r="AC13" s="137"/>
      <c r="AD13" s="137"/>
      <c r="AE13" s="137"/>
      <c r="AF13" s="137"/>
      <c r="AG13" s="138"/>
      <c r="AH13" s="136"/>
      <c r="AI13" s="137"/>
      <c r="AJ13" s="137"/>
      <c r="AK13" s="137"/>
      <c r="AL13" s="137"/>
      <c r="AM13" s="137"/>
      <c r="AN13" s="137"/>
      <c r="AO13" s="137"/>
      <c r="AP13" s="137"/>
      <c r="AQ13" s="138"/>
      <c r="AR13" s="35"/>
      <c r="AS13" s="16"/>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39" t="s">
        <v>12</v>
      </c>
      <c r="C16" s="140"/>
      <c r="D16" s="140"/>
      <c r="E16" s="140"/>
      <c r="F16" s="140"/>
      <c r="G16" s="140"/>
      <c r="H16" s="140"/>
      <c r="I16" s="141"/>
      <c r="J16" s="142"/>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4"/>
      <c r="AR16" s="35"/>
      <c r="AS16" s="35"/>
    </row>
    <row r="17" spans="1:45" ht="13.5" thickBot="1" x14ac:dyDescent="0.25">
      <c r="A17" s="15"/>
      <c r="B17" s="139" t="s">
        <v>13</v>
      </c>
      <c r="C17" s="140"/>
      <c r="D17" s="140"/>
      <c r="E17" s="140"/>
      <c r="F17" s="140"/>
      <c r="G17" s="140"/>
      <c r="H17" s="140"/>
      <c r="I17" s="141"/>
      <c r="J17" s="157"/>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9"/>
      <c r="AR17" s="39"/>
      <c r="AS17" s="39"/>
    </row>
    <row r="18" spans="1:45" ht="13.5" thickBot="1" x14ac:dyDescent="0.25">
      <c r="A18" s="15"/>
      <c r="B18" s="160" t="s">
        <v>14</v>
      </c>
      <c r="C18" s="161"/>
      <c r="D18" s="161"/>
      <c r="E18" s="161"/>
      <c r="F18" s="161"/>
      <c r="G18" s="161"/>
      <c r="H18" s="161"/>
      <c r="I18" s="162"/>
      <c r="J18" s="163"/>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5"/>
      <c r="AR18" s="39"/>
      <c r="AS18" s="39"/>
    </row>
    <row r="19" spans="1:45" x14ac:dyDescent="0.2">
      <c r="C19" s="1"/>
      <c r="D19" s="1"/>
      <c r="E19" s="1"/>
      <c r="G19" s="3"/>
      <c r="H19" s="25"/>
      <c r="I19" s="25"/>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5"/>
      <c r="I20" s="25"/>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5"/>
      <c r="I21" s="25"/>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15</v>
      </c>
    </row>
    <row r="23" spans="1:45" x14ac:dyDescent="0.2">
      <c r="B23" s="166" t="s">
        <v>16</v>
      </c>
      <c r="C23" s="167"/>
      <c r="D23" s="167"/>
      <c r="E23" s="167"/>
      <c r="F23" s="167"/>
      <c r="G23" s="168"/>
      <c r="H23" s="169" t="s">
        <v>17</v>
      </c>
      <c r="I23" s="170"/>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1"/>
    </row>
    <row r="24" spans="1:45" x14ac:dyDescent="0.2">
      <c r="B24" s="182" t="s">
        <v>18</v>
      </c>
      <c r="C24" s="183"/>
      <c r="D24" s="183"/>
      <c r="E24" s="183"/>
      <c r="F24" s="183"/>
      <c r="G24" s="184"/>
      <c r="H24" s="148" t="s">
        <v>19</v>
      </c>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50"/>
    </row>
    <row r="25" spans="1:45" x14ac:dyDescent="0.2">
      <c r="B25" s="182" t="s">
        <v>20</v>
      </c>
      <c r="C25" s="183"/>
      <c r="D25" s="183"/>
      <c r="E25" s="183"/>
      <c r="F25" s="183"/>
      <c r="G25" s="184"/>
      <c r="H25" s="148"/>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50"/>
    </row>
    <row r="26" spans="1:45" x14ac:dyDescent="0.2">
      <c r="B26" s="182" t="s">
        <v>21</v>
      </c>
      <c r="C26" s="183"/>
      <c r="D26" s="183"/>
      <c r="E26" s="183"/>
      <c r="F26" s="183"/>
      <c r="G26" s="184"/>
      <c r="H26" s="148"/>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50"/>
    </row>
    <row r="27" spans="1:45" x14ac:dyDescent="0.2">
      <c r="B27" s="145" t="s">
        <v>22</v>
      </c>
      <c r="C27" s="146"/>
      <c r="D27" s="146"/>
      <c r="E27" s="146"/>
      <c r="F27" s="146"/>
      <c r="G27" s="147"/>
      <c r="H27" s="148"/>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50"/>
    </row>
    <row r="28" spans="1:45" ht="13.5" thickBot="1" x14ac:dyDescent="0.25">
      <c r="B28" s="151" t="s">
        <v>23</v>
      </c>
      <c r="C28" s="152"/>
      <c r="D28" s="152"/>
      <c r="E28" s="152"/>
      <c r="F28" s="152"/>
      <c r="G28" s="153"/>
      <c r="H28" s="154"/>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6"/>
    </row>
    <row r="29" spans="1:45" ht="13.5" thickBot="1" x14ac:dyDescent="0.25">
      <c r="B29" s="8"/>
      <c r="C29" s="8"/>
      <c r="D29" s="8"/>
      <c r="E29" s="8"/>
      <c r="F29" s="8"/>
      <c r="G29" s="8"/>
      <c r="H29" s="26"/>
      <c r="I29" s="26"/>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thickBot="1" x14ac:dyDescent="0.25">
      <c r="B30" s="6" t="s">
        <v>24</v>
      </c>
      <c r="C30" s="6"/>
      <c r="D30" s="6"/>
      <c r="E30" s="6"/>
      <c r="F30" s="6"/>
      <c r="G30" s="6"/>
      <c r="H30" s="27"/>
      <c r="I30" s="27"/>
      <c r="J30" s="1"/>
      <c r="K30" s="6" t="s">
        <v>25</v>
      </c>
      <c r="L30" s="13"/>
      <c r="M30" s="11"/>
      <c r="O30" s="1" t="s">
        <v>26</v>
      </c>
      <c r="P30" s="13" t="s">
        <v>27</v>
      </c>
      <c r="Q30" s="21"/>
      <c r="S30" s="6" t="s">
        <v>28</v>
      </c>
      <c r="T30" s="13"/>
      <c r="U30" s="11"/>
      <c r="V30" s="13"/>
      <c r="W30" s="6" t="s">
        <v>29</v>
      </c>
      <c r="X30" s="13"/>
      <c r="Y30" s="11"/>
      <c r="Z30" s="13"/>
      <c r="AA30" s="6" t="s">
        <v>30</v>
      </c>
      <c r="AD30" s="11"/>
      <c r="AF30" s="174" t="s">
        <v>31</v>
      </c>
      <c r="AG30" s="174"/>
      <c r="AH30" s="175"/>
      <c r="AI30" s="11"/>
      <c r="AK30" s="6" t="s">
        <v>23</v>
      </c>
      <c r="AM30" s="11"/>
      <c r="AN30" s="6"/>
      <c r="AP30" s="5"/>
    </row>
    <row r="31" spans="1:45" x14ac:dyDescent="0.2">
      <c r="B31" s="5"/>
      <c r="C31" s="5"/>
      <c r="D31" s="5"/>
      <c r="E31" s="5"/>
      <c r="F31" s="5"/>
      <c r="G31" s="5"/>
      <c r="H31" s="30"/>
      <c r="I31" s="26"/>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0"/>
      <c r="I32" s="26"/>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3" ht="15.75" thickBot="1" x14ac:dyDescent="0.3">
      <c r="B33" s="19" t="s">
        <v>32</v>
      </c>
      <c r="C33" s="18"/>
      <c r="D33" s="18"/>
      <c r="E33" s="18"/>
      <c r="F33" s="18"/>
      <c r="G33" s="18"/>
      <c r="H33" s="31"/>
      <c r="I33" s="28"/>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3" ht="13.5" thickBot="1" x14ac:dyDescent="0.25">
      <c r="A34" s="15"/>
      <c r="B34" s="176" t="s">
        <v>33</v>
      </c>
      <c r="C34" s="177"/>
      <c r="D34" s="177"/>
      <c r="E34" s="177"/>
      <c r="F34" s="177"/>
      <c r="G34" s="177"/>
      <c r="H34" s="177"/>
      <c r="I34" s="178"/>
      <c r="J34" s="130" t="s">
        <v>34</v>
      </c>
      <c r="K34" s="131"/>
      <c r="L34" s="132"/>
      <c r="M34" s="179" t="s">
        <v>35</v>
      </c>
      <c r="N34" s="180"/>
      <c r="O34" s="18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3" ht="13.5" thickBot="1" x14ac:dyDescent="0.25">
      <c r="A35" s="15"/>
      <c r="B35" s="124" t="s">
        <v>36</v>
      </c>
      <c r="C35" s="125"/>
      <c r="D35" s="125"/>
      <c r="E35" s="125"/>
      <c r="F35" s="125"/>
      <c r="G35" s="125"/>
      <c r="H35" s="125"/>
      <c r="I35" s="126"/>
      <c r="J35" s="115">
        <f>COUNTIF($AZ:$AZ,"CONFORME")</f>
        <v>52</v>
      </c>
      <c r="K35" s="116"/>
      <c r="L35" s="117"/>
      <c r="M35" s="118">
        <f t="shared" ref="M35:M40" si="0">ROUND((J35/$J$40)*100,0)</f>
        <v>63</v>
      </c>
      <c r="N35" s="119"/>
      <c r="O35" s="12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3" ht="13.5" thickBot="1" x14ac:dyDescent="0.25">
      <c r="A36" s="15"/>
      <c r="B36" s="112" t="s">
        <v>37</v>
      </c>
      <c r="C36" s="113"/>
      <c r="D36" s="113"/>
      <c r="E36" s="113"/>
      <c r="F36" s="113"/>
      <c r="G36" s="113"/>
      <c r="H36" s="113"/>
      <c r="I36" s="114"/>
      <c r="J36" s="115">
        <f>COUNTIF($AZ:$AZ,"NO CONFORME")</f>
        <v>1</v>
      </c>
      <c r="K36" s="116"/>
      <c r="L36" s="117"/>
      <c r="M36" s="118">
        <f t="shared" si="0"/>
        <v>1</v>
      </c>
      <c r="N36" s="119"/>
      <c r="O36" s="12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3" ht="13.5" thickBot="1" x14ac:dyDescent="0.25">
      <c r="A37" s="15"/>
      <c r="B37" s="112" t="s">
        <v>38</v>
      </c>
      <c r="C37" s="113"/>
      <c r="D37" s="113"/>
      <c r="E37" s="113"/>
      <c r="F37" s="113"/>
      <c r="G37" s="113"/>
      <c r="H37" s="113"/>
      <c r="I37" s="114"/>
      <c r="J37" s="115">
        <f>COUNTIF($AZ:$AZ,"NO APLICA")</f>
        <v>19</v>
      </c>
      <c r="K37" s="116"/>
      <c r="L37" s="117"/>
      <c r="M37" s="118">
        <f t="shared" si="0"/>
        <v>23</v>
      </c>
      <c r="N37" s="119"/>
      <c r="O37" s="12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3" ht="13.5" thickBot="1" x14ac:dyDescent="0.25">
      <c r="A38" s="15"/>
      <c r="B38" s="121" t="s">
        <v>39</v>
      </c>
      <c r="C38" s="122"/>
      <c r="D38" s="122"/>
      <c r="E38" s="122"/>
      <c r="F38" s="122"/>
      <c r="G38" s="122"/>
      <c r="H38" s="122"/>
      <c r="I38" s="123"/>
      <c r="J38" s="115">
        <f>COUNTIF($AZ:$AZ,"Pendiente")</f>
        <v>6</v>
      </c>
      <c r="K38" s="116"/>
      <c r="L38" s="117"/>
      <c r="M38" s="118">
        <f t="shared" si="0"/>
        <v>7</v>
      </c>
      <c r="N38" s="119"/>
      <c r="O38" s="12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3" ht="13.5" thickBot="1" x14ac:dyDescent="0.25">
      <c r="A39" s="15"/>
      <c r="B39" s="121" t="s">
        <v>40</v>
      </c>
      <c r="C39" s="122"/>
      <c r="D39" s="122"/>
      <c r="E39" s="122"/>
      <c r="F39" s="122"/>
      <c r="G39" s="122"/>
      <c r="H39" s="122"/>
      <c r="I39" s="123"/>
      <c r="J39" s="115">
        <f>COUNTIF($AZ:$AZ,"Bloqueado")</f>
        <v>5</v>
      </c>
      <c r="K39" s="116"/>
      <c r="L39" s="117"/>
      <c r="M39" s="118">
        <f t="shared" si="0"/>
        <v>6</v>
      </c>
      <c r="N39" s="119"/>
      <c r="O39" s="12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3" ht="13.5" thickBot="1" x14ac:dyDescent="0.25">
      <c r="A40" s="15"/>
      <c r="B40" s="127" t="s">
        <v>41</v>
      </c>
      <c r="C40" s="128"/>
      <c r="D40" s="128"/>
      <c r="E40" s="128"/>
      <c r="F40" s="128"/>
      <c r="G40" s="128"/>
      <c r="H40" s="128"/>
      <c r="I40" s="129"/>
      <c r="J40" s="130">
        <f>SUM(J35:J39)</f>
        <v>83</v>
      </c>
      <c r="K40" s="131"/>
      <c r="L40" s="132"/>
      <c r="M40" s="118">
        <f t="shared" si="0"/>
        <v>100</v>
      </c>
      <c r="N40" s="119"/>
      <c r="O40" s="120"/>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3" x14ac:dyDescent="0.2">
      <c r="B41" s="5"/>
      <c r="C41" s="5"/>
      <c r="D41" s="5"/>
      <c r="E41" s="5"/>
      <c r="F41" s="5"/>
      <c r="G41" s="5"/>
      <c r="H41" s="30"/>
      <c r="I41" s="26"/>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3" x14ac:dyDescent="0.2">
      <c r="B42" s="5"/>
      <c r="C42" s="5"/>
      <c r="D42" s="5"/>
      <c r="E42" s="5"/>
      <c r="F42" s="5"/>
      <c r="G42" s="5"/>
      <c r="H42" s="30"/>
      <c r="I42" s="26"/>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3" ht="15" x14ac:dyDescent="0.25">
      <c r="B43" s="20" t="s">
        <v>42</v>
      </c>
      <c r="C43" s="5"/>
      <c r="D43" s="5"/>
      <c r="E43" s="5"/>
      <c r="F43" s="5"/>
      <c r="G43" s="5"/>
      <c r="H43" s="26"/>
      <c r="I43" s="26"/>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3" ht="50.1" customHeight="1" x14ac:dyDescent="0.2">
      <c r="B44" s="133" t="s">
        <v>43</v>
      </c>
      <c r="C44" s="133"/>
      <c r="D44" s="111" t="s">
        <v>44</v>
      </c>
      <c r="E44" s="133"/>
      <c r="F44" s="111" t="s">
        <v>45</v>
      </c>
      <c r="G44" s="133"/>
      <c r="H44" s="111" t="s">
        <v>46</v>
      </c>
      <c r="I44" s="111"/>
      <c r="J44" s="111" t="s">
        <v>47</v>
      </c>
      <c r="K44" s="111"/>
      <c r="L44" s="111"/>
      <c r="M44" s="111" t="s">
        <v>48</v>
      </c>
      <c r="N44" s="111"/>
      <c r="O44" s="111"/>
      <c r="P44" s="111" t="s">
        <v>49</v>
      </c>
      <c r="Q44" s="111"/>
      <c r="R44" s="111"/>
      <c r="S44" s="111" t="s">
        <v>50</v>
      </c>
      <c r="T44" s="111"/>
      <c r="U44" s="111" t="s">
        <v>51</v>
      </c>
      <c r="V44" s="111"/>
      <c r="W44" s="111"/>
      <c r="X44" s="111"/>
      <c r="Y44" s="111"/>
      <c r="Z44" s="111"/>
      <c r="AA44" s="111" t="s">
        <v>52</v>
      </c>
      <c r="AB44" s="111"/>
      <c r="AC44" s="111"/>
      <c r="AD44" s="111"/>
      <c r="AE44" s="111"/>
      <c r="AF44" s="111"/>
      <c r="AG44" s="111"/>
      <c r="AH44" s="111"/>
      <c r="AI44" s="111"/>
      <c r="AJ44" s="111"/>
      <c r="AK44" s="111"/>
      <c r="AL44" s="111"/>
      <c r="AM44" s="111"/>
      <c r="AN44" s="111"/>
      <c r="AO44" s="111"/>
      <c r="AP44" s="111"/>
      <c r="AQ44" s="111"/>
      <c r="AR44" s="85" t="s">
        <v>53</v>
      </c>
      <c r="AS44" s="85" t="s">
        <v>54</v>
      </c>
      <c r="AT44" s="85" t="s">
        <v>55</v>
      </c>
      <c r="AU44" s="85" t="s">
        <v>56</v>
      </c>
      <c r="AV44" s="85" t="s">
        <v>57</v>
      </c>
      <c r="AW44" s="85" t="s">
        <v>58</v>
      </c>
      <c r="AX44" s="85" t="s">
        <v>59</v>
      </c>
      <c r="AY44" s="104" t="s">
        <v>60</v>
      </c>
      <c r="AZ44" s="104" t="s">
        <v>61</v>
      </c>
      <c r="BA44" s="104" t="s">
        <v>480</v>
      </c>
    </row>
    <row r="45" spans="1:53" ht="174.95" hidden="1" customHeight="1" x14ac:dyDescent="0.2">
      <c r="B45" s="105" t="s">
        <v>62</v>
      </c>
      <c r="C45" s="106"/>
      <c r="D45" s="105" t="s">
        <v>63</v>
      </c>
      <c r="E45" s="106"/>
      <c r="F45" s="108" t="s">
        <v>64</v>
      </c>
      <c r="G45" s="106"/>
      <c r="H45" s="108" t="s">
        <v>65</v>
      </c>
      <c r="I45" s="106"/>
      <c r="J45" s="108" t="s">
        <v>66</v>
      </c>
      <c r="K45" s="106"/>
      <c r="L45" s="106"/>
      <c r="M45" s="106">
        <v>1</v>
      </c>
      <c r="N45" s="106"/>
      <c r="O45" s="106"/>
      <c r="P45" s="106">
        <v>1</v>
      </c>
      <c r="Q45" s="106"/>
      <c r="R45" s="106"/>
      <c r="S45" s="106">
        <v>3</v>
      </c>
      <c r="T45" s="106"/>
      <c r="U45" s="107" t="s">
        <v>289</v>
      </c>
      <c r="V45" s="107"/>
      <c r="W45" s="107"/>
      <c r="X45" s="107"/>
      <c r="Y45" s="107"/>
      <c r="Z45" s="107"/>
      <c r="AA45" s="107" t="s">
        <v>67</v>
      </c>
      <c r="AB45" s="107"/>
      <c r="AC45" s="107"/>
      <c r="AD45" s="107"/>
      <c r="AE45" s="107"/>
      <c r="AF45" s="107"/>
      <c r="AG45" s="107"/>
      <c r="AH45" s="107"/>
      <c r="AI45" s="107"/>
      <c r="AJ45" s="107"/>
      <c r="AK45" s="107"/>
      <c r="AL45" s="107"/>
      <c r="AM45" s="107"/>
      <c r="AN45" s="107"/>
      <c r="AO45" s="107"/>
      <c r="AP45" s="107"/>
      <c r="AQ45" s="107"/>
      <c r="AR45" s="37" t="s">
        <v>68</v>
      </c>
      <c r="AS45" s="64" t="s">
        <v>69</v>
      </c>
      <c r="AT45" s="83" t="s">
        <v>70</v>
      </c>
      <c r="AU45" s="41" t="s">
        <v>71</v>
      </c>
      <c r="AV45" s="41">
        <v>16</v>
      </c>
      <c r="AW45" s="47" t="s">
        <v>72</v>
      </c>
      <c r="AX45" s="47" t="s">
        <v>435</v>
      </c>
      <c r="AY45" s="47" t="s">
        <v>518</v>
      </c>
      <c r="AZ45" s="103" t="s">
        <v>73</v>
      </c>
      <c r="BA45" s="86"/>
    </row>
    <row r="46" spans="1:53" ht="174.95" hidden="1" customHeight="1" x14ac:dyDescent="0.2">
      <c r="B46" s="105" t="s">
        <v>74</v>
      </c>
      <c r="C46" s="106"/>
      <c r="D46" s="105" t="s">
        <v>63</v>
      </c>
      <c r="E46" s="106"/>
      <c r="F46" s="108" t="s">
        <v>64</v>
      </c>
      <c r="G46" s="106"/>
      <c r="H46" s="108" t="s">
        <v>65</v>
      </c>
      <c r="I46" s="106"/>
      <c r="J46" s="108" t="s">
        <v>66</v>
      </c>
      <c r="K46" s="106"/>
      <c r="L46" s="106"/>
      <c r="M46" s="106">
        <v>1</v>
      </c>
      <c r="N46" s="106"/>
      <c r="O46" s="106"/>
      <c r="P46" s="106">
        <v>1</v>
      </c>
      <c r="Q46" s="106"/>
      <c r="R46" s="106"/>
      <c r="S46" s="106">
        <v>3</v>
      </c>
      <c r="T46" s="106"/>
      <c r="U46" s="107" t="s">
        <v>290</v>
      </c>
      <c r="V46" s="107"/>
      <c r="W46" s="107"/>
      <c r="X46" s="107"/>
      <c r="Y46" s="107"/>
      <c r="Z46" s="107"/>
      <c r="AA46" s="107" t="s">
        <v>75</v>
      </c>
      <c r="AB46" s="107"/>
      <c r="AC46" s="107"/>
      <c r="AD46" s="107"/>
      <c r="AE46" s="107"/>
      <c r="AF46" s="107"/>
      <c r="AG46" s="107"/>
      <c r="AH46" s="107"/>
      <c r="AI46" s="107"/>
      <c r="AJ46" s="107"/>
      <c r="AK46" s="107"/>
      <c r="AL46" s="107"/>
      <c r="AM46" s="107"/>
      <c r="AN46" s="107"/>
      <c r="AO46" s="107"/>
      <c r="AP46" s="107"/>
      <c r="AQ46" s="107"/>
      <c r="AR46" s="37" t="s">
        <v>68</v>
      </c>
      <c r="AS46" s="64" t="s">
        <v>69</v>
      </c>
      <c r="AT46" s="83" t="s">
        <v>70</v>
      </c>
      <c r="AU46" s="41" t="s">
        <v>76</v>
      </c>
      <c r="AV46" s="41">
        <v>23</v>
      </c>
      <c r="AW46" s="47" t="s">
        <v>72</v>
      </c>
      <c r="AX46" s="47" t="s">
        <v>435</v>
      </c>
      <c r="AY46" s="47" t="s">
        <v>519</v>
      </c>
      <c r="AZ46" s="103" t="s">
        <v>73</v>
      </c>
      <c r="BA46" s="86"/>
    </row>
    <row r="47" spans="1:53" ht="174.95" hidden="1" customHeight="1" x14ac:dyDescent="0.2">
      <c r="B47" s="105" t="s">
        <v>77</v>
      </c>
      <c r="C47" s="106"/>
      <c r="D47" s="105" t="s">
        <v>63</v>
      </c>
      <c r="E47" s="106"/>
      <c r="F47" s="108" t="s">
        <v>64</v>
      </c>
      <c r="G47" s="106"/>
      <c r="H47" s="108" t="s">
        <v>65</v>
      </c>
      <c r="I47" s="106"/>
      <c r="J47" s="108" t="s">
        <v>66</v>
      </c>
      <c r="K47" s="106"/>
      <c r="L47" s="106"/>
      <c r="M47" s="106">
        <v>1</v>
      </c>
      <c r="N47" s="106"/>
      <c r="O47" s="106"/>
      <c r="P47" s="106">
        <v>1</v>
      </c>
      <c r="Q47" s="106"/>
      <c r="R47" s="106"/>
      <c r="S47" s="106">
        <v>3</v>
      </c>
      <c r="T47" s="106"/>
      <c r="U47" s="107" t="s">
        <v>291</v>
      </c>
      <c r="V47" s="107"/>
      <c r="W47" s="107"/>
      <c r="X47" s="107"/>
      <c r="Y47" s="107"/>
      <c r="Z47" s="107"/>
      <c r="AA47" s="107" t="s">
        <v>78</v>
      </c>
      <c r="AB47" s="107"/>
      <c r="AC47" s="107"/>
      <c r="AD47" s="107"/>
      <c r="AE47" s="107"/>
      <c r="AF47" s="107"/>
      <c r="AG47" s="107"/>
      <c r="AH47" s="107"/>
      <c r="AI47" s="107"/>
      <c r="AJ47" s="107"/>
      <c r="AK47" s="107"/>
      <c r="AL47" s="107"/>
      <c r="AM47" s="107"/>
      <c r="AN47" s="107"/>
      <c r="AO47" s="107"/>
      <c r="AP47" s="107"/>
      <c r="AQ47" s="107"/>
      <c r="AR47" s="37" t="s">
        <v>68</v>
      </c>
      <c r="AS47" s="64" t="s">
        <v>69</v>
      </c>
      <c r="AT47" s="83" t="s">
        <v>70</v>
      </c>
      <c r="AU47" s="41" t="s">
        <v>76</v>
      </c>
      <c r="AV47" s="41">
        <v>24</v>
      </c>
      <c r="AW47" s="47" t="s">
        <v>72</v>
      </c>
      <c r="AX47" s="47" t="s">
        <v>435</v>
      </c>
      <c r="AY47" s="47" t="s">
        <v>520</v>
      </c>
      <c r="AZ47" s="103" t="s">
        <v>73</v>
      </c>
      <c r="BA47" s="86"/>
    </row>
    <row r="48" spans="1:53" ht="174.95" hidden="1" customHeight="1" x14ac:dyDescent="0.2">
      <c r="B48" s="105" t="s">
        <v>79</v>
      </c>
      <c r="C48" s="106"/>
      <c r="D48" s="105" t="s">
        <v>63</v>
      </c>
      <c r="E48" s="106"/>
      <c r="F48" s="108" t="s">
        <v>64</v>
      </c>
      <c r="G48" s="106"/>
      <c r="H48" s="108" t="s">
        <v>65</v>
      </c>
      <c r="I48" s="106"/>
      <c r="J48" s="108" t="s">
        <v>66</v>
      </c>
      <c r="K48" s="106"/>
      <c r="L48" s="106"/>
      <c r="M48" s="106">
        <v>1</v>
      </c>
      <c r="N48" s="106"/>
      <c r="O48" s="106"/>
      <c r="P48" s="106">
        <v>1</v>
      </c>
      <c r="Q48" s="106"/>
      <c r="R48" s="106"/>
      <c r="S48" s="106">
        <v>3</v>
      </c>
      <c r="T48" s="106"/>
      <c r="U48" s="107" t="s">
        <v>292</v>
      </c>
      <c r="V48" s="107"/>
      <c r="W48" s="107"/>
      <c r="X48" s="107"/>
      <c r="Y48" s="107"/>
      <c r="Z48" s="107"/>
      <c r="AA48" s="107" t="s">
        <v>80</v>
      </c>
      <c r="AB48" s="107"/>
      <c r="AC48" s="107"/>
      <c r="AD48" s="107"/>
      <c r="AE48" s="107"/>
      <c r="AF48" s="107"/>
      <c r="AG48" s="107"/>
      <c r="AH48" s="107"/>
      <c r="AI48" s="107"/>
      <c r="AJ48" s="107"/>
      <c r="AK48" s="107"/>
      <c r="AL48" s="107"/>
      <c r="AM48" s="107"/>
      <c r="AN48" s="107"/>
      <c r="AO48" s="107"/>
      <c r="AP48" s="107"/>
      <c r="AQ48" s="107"/>
      <c r="AR48" s="37" t="s">
        <v>68</v>
      </c>
      <c r="AS48" s="64" t="s">
        <v>69</v>
      </c>
      <c r="AT48" s="83" t="s">
        <v>70</v>
      </c>
      <c r="AU48" s="41" t="s">
        <v>81</v>
      </c>
      <c r="AV48" s="41">
        <v>25</v>
      </c>
      <c r="AW48" s="47" t="s">
        <v>72</v>
      </c>
      <c r="AX48" s="47" t="s">
        <v>435</v>
      </c>
      <c r="AY48" s="47" t="s">
        <v>521</v>
      </c>
      <c r="AZ48" s="103" t="s">
        <v>73</v>
      </c>
      <c r="BA48" s="86"/>
    </row>
    <row r="49" spans="1:53" ht="174.95" hidden="1" customHeight="1" x14ac:dyDescent="0.2">
      <c r="B49" s="105" t="s">
        <v>82</v>
      </c>
      <c r="C49" s="106"/>
      <c r="D49" s="105" t="s">
        <v>63</v>
      </c>
      <c r="E49" s="106"/>
      <c r="F49" s="108" t="s">
        <v>64</v>
      </c>
      <c r="G49" s="106"/>
      <c r="H49" s="108" t="s">
        <v>65</v>
      </c>
      <c r="I49" s="106"/>
      <c r="J49" s="108" t="s">
        <v>83</v>
      </c>
      <c r="K49" s="106"/>
      <c r="L49" s="106"/>
      <c r="M49" s="106">
        <v>1</v>
      </c>
      <c r="N49" s="106"/>
      <c r="O49" s="106"/>
      <c r="P49" s="106">
        <v>1</v>
      </c>
      <c r="Q49" s="106"/>
      <c r="R49" s="106"/>
      <c r="S49" s="106">
        <v>3</v>
      </c>
      <c r="T49" s="106"/>
      <c r="U49" s="107" t="s">
        <v>335</v>
      </c>
      <c r="V49" s="107"/>
      <c r="W49" s="107"/>
      <c r="X49" s="107"/>
      <c r="Y49" s="107"/>
      <c r="Z49" s="107"/>
      <c r="AA49" s="107" t="s">
        <v>336</v>
      </c>
      <c r="AB49" s="107"/>
      <c r="AC49" s="107"/>
      <c r="AD49" s="107"/>
      <c r="AE49" s="107"/>
      <c r="AF49" s="107"/>
      <c r="AG49" s="107"/>
      <c r="AH49" s="107"/>
      <c r="AI49" s="107"/>
      <c r="AJ49" s="107"/>
      <c r="AK49" s="107"/>
      <c r="AL49" s="107"/>
      <c r="AM49" s="107"/>
      <c r="AN49" s="107"/>
      <c r="AO49" s="107"/>
      <c r="AP49" s="107"/>
      <c r="AQ49" s="107"/>
      <c r="AR49" s="37" t="s">
        <v>68</v>
      </c>
      <c r="AS49" s="64" t="s">
        <v>69</v>
      </c>
      <c r="AT49" s="83" t="s">
        <v>84</v>
      </c>
      <c r="AU49" s="41" t="s">
        <v>71</v>
      </c>
      <c r="AV49" s="41">
        <v>16</v>
      </c>
      <c r="AW49" s="47" t="s">
        <v>72</v>
      </c>
      <c r="AX49" s="47" t="s">
        <v>439</v>
      </c>
      <c r="AY49" s="47" t="s">
        <v>525</v>
      </c>
      <c r="AZ49" s="103" t="s">
        <v>73</v>
      </c>
      <c r="BA49" s="86"/>
    </row>
    <row r="50" spans="1:53" ht="174.95" hidden="1" customHeight="1" x14ac:dyDescent="0.2">
      <c r="B50" s="105" t="s">
        <v>85</v>
      </c>
      <c r="C50" s="106"/>
      <c r="D50" s="105" t="s">
        <v>63</v>
      </c>
      <c r="E50" s="106"/>
      <c r="F50" s="108" t="s">
        <v>64</v>
      </c>
      <c r="G50" s="106"/>
      <c r="H50" s="108" t="s">
        <v>65</v>
      </c>
      <c r="I50" s="106"/>
      <c r="J50" s="108" t="s">
        <v>83</v>
      </c>
      <c r="K50" s="106"/>
      <c r="L50" s="106"/>
      <c r="M50" s="106">
        <v>1</v>
      </c>
      <c r="N50" s="106"/>
      <c r="O50" s="106"/>
      <c r="P50" s="106">
        <v>1</v>
      </c>
      <c r="Q50" s="106"/>
      <c r="R50" s="106"/>
      <c r="S50" s="106">
        <v>3</v>
      </c>
      <c r="T50" s="106"/>
      <c r="U50" s="107" t="s">
        <v>337</v>
      </c>
      <c r="V50" s="107"/>
      <c r="W50" s="107"/>
      <c r="X50" s="107"/>
      <c r="Y50" s="107"/>
      <c r="Z50" s="107"/>
      <c r="AA50" s="107" t="s">
        <v>338</v>
      </c>
      <c r="AB50" s="107"/>
      <c r="AC50" s="107"/>
      <c r="AD50" s="107"/>
      <c r="AE50" s="107"/>
      <c r="AF50" s="107"/>
      <c r="AG50" s="107"/>
      <c r="AH50" s="107"/>
      <c r="AI50" s="107"/>
      <c r="AJ50" s="107"/>
      <c r="AK50" s="107"/>
      <c r="AL50" s="107"/>
      <c r="AM50" s="107"/>
      <c r="AN50" s="107"/>
      <c r="AO50" s="107"/>
      <c r="AP50" s="107"/>
      <c r="AQ50" s="107"/>
      <c r="AR50" s="37" t="s">
        <v>68</v>
      </c>
      <c r="AS50" s="64" t="s">
        <v>69</v>
      </c>
      <c r="AT50" s="83" t="s">
        <v>84</v>
      </c>
      <c r="AU50" s="41" t="s">
        <v>76</v>
      </c>
      <c r="AV50" s="41">
        <v>23</v>
      </c>
      <c r="AW50" s="47" t="s">
        <v>72</v>
      </c>
      <c r="AX50" s="47" t="s">
        <v>439</v>
      </c>
      <c r="AY50" s="47" t="s">
        <v>525</v>
      </c>
      <c r="AZ50" s="103" t="s">
        <v>73</v>
      </c>
      <c r="BA50" s="86"/>
    </row>
    <row r="51" spans="1:53" ht="174.95" hidden="1" customHeight="1" x14ac:dyDescent="0.2">
      <c r="B51" s="105" t="s">
        <v>86</v>
      </c>
      <c r="C51" s="106"/>
      <c r="D51" s="105" t="s">
        <v>63</v>
      </c>
      <c r="E51" s="106"/>
      <c r="F51" s="108" t="s">
        <v>64</v>
      </c>
      <c r="G51" s="106"/>
      <c r="H51" s="108" t="s">
        <v>65</v>
      </c>
      <c r="I51" s="106"/>
      <c r="J51" s="108" t="s">
        <v>83</v>
      </c>
      <c r="K51" s="106"/>
      <c r="L51" s="106"/>
      <c r="M51" s="106">
        <v>1</v>
      </c>
      <c r="N51" s="106"/>
      <c r="O51" s="106"/>
      <c r="P51" s="106">
        <v>1</v>
      </c>
      <c r="Q51" s="106"/>
      <c r="R51" s="106"/>
      <c r="S51" s="106">
        <v>3</v>
      </c>
      <c r="T51" s="106"/>
      <c r="U51" s="107" t="s">
        <v>339</v>
      </c>
      <c r="V51" s="107"/>
      <c r="W51" s="107"/>
      <c r="X51" s="107"/>
      <c r="Y51" s="107"/>
      <c r="Z51" s="107"/>
      <c r="AA51" s="107" t="s">
        <v>340</v>
      </c>
      <c r="AB51" s="107"/>
      <c r="AC51" s="107"/>
      <c r="AD51" s="107"/>
      <c r="AE51" s="107"/>
      <c r="AF51" s="107"/>
      <c r="AG51" s="107"/>
      <c r="AH51" s="107"/>
      <c r="AI51" s="107"/>
      <c r="AJ51" s="107"/>
      <c r="AK51" s="107"/>
      <c r="AL51" s="107"/>
      <c r="AM51" s="107"/>
      <c r="AN51" s="107"/>
      <c r="AO51" s="107"/>
      <c r="AP51" s="107"/>
      <c r="AQ51" s="107"/>
      <c r="AR51" s="37" t="s">
        <v>68</v>
      </c>
      <c r="AS51" s="64" t="s">
        <v>69</v>
      </c>
      <c r="AT51" s="83" t="s">
        <v>84</v>
      </c>
      <c r="AU51" s="41" t="s">
        <v>76</v>
      </c>
      <c r="AV51" s="41">
        <v>24</v>
      </c>
      <c r="AW51" s="47" t="s">
        <v>72</v>
      </c>
      <c r="AX51" s="47" t="s">
        <v>439</v>
      </c>
      <c r="AY51" s="47" t="s">
        <v>525</v>
      </c>
      <c r="AZ51" s="103" t="s">
        <v>73</v>
      </c>
      <c r="BA51" s="86"/>
    </row>
    <row r="52" spans="1:53" ht="174.95" hidden="1" customHeight="1" x14ac:dyDescent="0.2">
      <c r="B52" s="105" t="s">
        <v>87</v>
      </c>
      <c r="C52" s="106"/>
      <c r="D52" s="105" t="s">
        <v>63</v>
      </c>
      <c r="E52" s="106"/>
      <c r="F52" s="108" t="s">
        <v>64</v>
      </c>
      <c r="G52" s="106"/>
      <c r="H52" s="108" t="s">
        <v>65</v>
      </c>
      <c r="I52" s="106"/>
      <c r="J52" s="108" t="s">
        <v>83</v>
      </c>
      <c r="K52" s="106"/>
      <c r="L52" s="106"/>
      <c r="M52" s="106">
        <v>1</v>
      </c>
      <c r="N52" s="106"/>
      <c r="O52" s="106"/>
      <c r="P52" s="106">
        <v>1</v>
      </c>
      <c r="Q52" s="106"/>
      <c r="R52" s="106"/>
      <c r="S52" s="106">
        <v>3</v>
      </c>
      <c r="T52" s="106"/>
      <c r="U52" s="107" t="s">
        <v>341</v>
      </c>
      <c r="V52" s="107"/>
      <c r="W52" s="107"/>
      <c r="X52" s="107"/>
      <c r="Y52" s="107"/>
      <c r="Z52" s="107"/>
      <c r="AA52" s="107" t="s">
        <v>342</v>
      </c>
      <c r="AB52" s="107"/>
      <c r="AC52" s="107"/>
      <c r="AD52" s="107"/>
      <c r="AE52" s="107"/>
      <c r="AF52" s="107"/>
      <c r="AG52" s="107"/>
      <c r="AH52" s="107"/>
      <c r="AI52" s="107"/>
      <c r="AJ52" s="107"/>
      <c r="AK52" s="107"/>
      <c r="AL52" s="107"/>
      <c r="AM52" s="107"/>
      <c r="AN52" s="107"/>
      <c r="AO52" s="107"/>
      <c r="AP52" s="107"/>
      <c r="AQ52" s="107"/>
      <c r="AR52" s="37" t="s">
        <v>68</v>
      </c>
      <c r="AS52" s="64" t="s">
        <v>69</v>
      </c>
      <c r="AT52" s="83" t="s">
        <v>84</v>
      </c>
      <c r="AU52" s="41" t="s">
        <v>81</v>
      </c>
      <c r="AV52" s="41">
        <v>25</v>
      </c>
      <c r="AW52" s="47" t="s">
        <v>72</v>
      </c>
      <c r="AX52" s="47" t="s">
        <v>439</v>
      </c>
      <c r="AY52" s="47" t="s">
        <v>525</v>
      </c>
      <c r="AZ52" s="103" t="s">
        <v>73</v>
      </c>
      <c r="BA52" s="86"/>
    </row>
    <row r="53" spans="1:53" ht="174.95" hidden="1" customHeight="1" x14ac:dyDescent="0.2">
      <c r="A53" s="77"/>
      <c r="B53" s="105" t="s">
        <v>88</v>
      </c>
      <c r="C53" s="106"/>
      <c r="D53" s="105" t="s">
        <v>63</v>
      </c>
      <c r="E53" s="106"/>
      <c r="F53" s="108" t="s">
        <v>64</v>
      </c>
      <c r="G53" s="106"/>
      <c r="H53" s="108" t="s">
        <v>65</v>
      </c>
      <c r="I53" s="106"/>
      <c r="J53" s="108" t="s">
        <v>89</v>
      </c>
      <c r="K53" s="106"/>
      <c r="L53" s="106"/>
      <c r="M53" s="106">
        <v>1</v>
      </c>
      <c r="N53" s="106"/>
      <c r="O53" s="106"/>
      <c r="P53" s="106">
        <v>1</v>
      </c>
      <c r="Q53" s="106"/>
      <c r="R53" s="106"/>
      <c r="S53" s="106">
        <v>3</v>
      </c>
      <c r="T53" s="106"/>
      <c r="U53" s="107" t="s">
        <v>343</v>
      </c>
      <c r="V53" s="107"/>
      <c r="W53" s="107"/>
      <c r="X53" s="107"/>
      <c r="Y53" s="107"/>
      <c r="Z53" s="107"/>
      <c r="AA53" s="107" t="s">
        <v>344</v>
      </c>
      <c r="AB53" s="107"/>
      <c r="AC53" s="107"/>
      <c r="AD53" s="107"/>
      <c r="AE53" s="107"/>
      <c r="AF53" s="107"/>
      <c r="AG53" s="107"/>
      <c r="AH53" s="107"/>
      <c r="AI53" s="107"/>
      <c r="AJ53" s="107"/>
      <c r="AK53" s="107"/>
      <c r="AL53" s="107"/>
      <c r="AM53" s="107"/>
      <c r="AN53" s="107"/>
      <c r="AO53" s="107"/>
      <c r="AP53" s="107"/>
      <c r="AQ53" s="107"/>
      <c r="AR53" s="37" t="s">
        <v>68</v>
      </c>
      <c r="AS53" s="64" t="s">
        <v>69</v>
      </c>
      <c r="AT53" s="83" t="s">
        <v>90</v>
      </c>
      <c r="AU53" s="41" t="s">
        <v>71</v>
      </c>
      <c r="AV53" s="41">
        <v>16</v>
      </c>
      <c r="AW53" s="47" t="s">
        <v>72</v>
      </c>
      <c r="AX53" s="47" t="s">
        <v>436</v>
      </c>
      <c r="AY53" s="47" t="s">
        <v>526</v>
      </c>
      <c r="AZ53" s="103" t="s">
        <v>73</v>
      </c>
      <c r="BA53" s="86"/>
    </row>
    <row r="54" spans="1:53" ht="174.95" hidden="1" customHeight="1" x14ac:dyDescent="0.2">
      <c r="A54" s="77"/>
      <c r="B54" s="105" t="s">
        <v>91</v>
      </c>
      <c r="C54" s="106"/>
      <c r="D54" s="105" t="s">
        <v>63</v>
      </c>
      <c r="E54" s="106"/>
      <c r="F54" s="108" t="s">
        <v>64</v>
      </c>
      <c r="G54" s="106"/>
      <c r="H54" s="108" t="s">
        <v>65</v>
      </c>
      <c r="I54" s="106"/>
      <c r="J54" s="108" t="s">
        <v>89</v>
      </c>
      <c r="K54" s="106"/>
      <c r="L54" s="106"/>
      <c r="M54" s="106">
        <v>1</v>
      </c>
      <c r="N54" s="106"/>
      <c r="O54" s="106"/>
      <c r="P54" s="106">
        <v>1</v>
      </c>
      <c r="Q54" s="106"/>
      <c r="R54" s="106"/>
      <c r="S54" s="106">
        <v>3</v>
      </c>
      <c r="T54" s="106"/>
      <c r="U54" s="107" t="s">
        <v>345</v>
      </c>
      <c r="V54" s="107"/>
      <c r="W54" s="107"/>
      <c r="X54" s="107"/>
      <c r="Y54" s="107"/>
      <c r="Z54" s="107"/>
      <c r="AA54" s="107" t="s">
        <v>346</v>
      </c>
      <c r="AB54" s="107"/>
      <c r="AC54" s="107"/>
      <c r="AD54" s="107"/>
      <c r="AE54" s="107"/>
      <c r="AF54" s="107"/>
      <c r="AG54" s="107"/>
      <c r="AH54" s="107"/>
      <c r="AI54" s="107"/>
      <c r="AJ54" s="107"/>
      <c r="AK54" s="107"/>
      <c r="AL54" s="107"/>
      <c r="AM54" s="107"/>
      <c r="AN54" s="107"/>
      <c r="AO54" s="107"/>
      <c r="AP54" s="107"/>
      <c r="AQ54" s="107"/>
      <c r="AR54" s="37" t="s">
        <v>68</v>
      </c>
      <c r="AS54" s="64" t="s">
        <v>69</v>
      </c>
      <c r="AT54" s="83" t="s">
        <v>92</v>
      </c>
      <c r="AU54" s="41" t="s">
        <v>76</v>
      </c>
      <c r="AV54" s="41">
        <v>23</v>
      </c>
      <c r="AW54" s="47" t="s">
        <v>72</v>
      </c>
      <c r="AX54" s="47" t="s">
        <v>436</v>
      </c>
      <c r="AY54" s="47" t="s">
        <v>526</v>
      </c>
      <c r="AZ54" s="103" t="s">
        <v>73</v>
      </c>
      <c r="BA54" s="86"/>
    </row>
    <row r="55" spans="1:53" ht="174.95" hidden="1" customHeight="1" x14ac:dyDescent="0.2">
      <c r="A55" s="77"/>
      <c r="B55" s="105" t="s">
        <v>93</v>
      </c>
      <c r="C55" s="106"/>
      <c r="D55" s="105" t="s">
        <v>63</v>
      </c>
      <c r="E55" s="106"/>
      <c r="F55" s="108" t="s">
        <v>64</v>
      </c>
      <c r="G55" s="106"/>
      <c r="H55" s="108" t="s">
        <v>65</v>
      </c>
      <c r="I55" s="106"/>
      <c r="J55" s="108" t="s">
        <v>89</v>
      </c>
      <c r="K55" s="106"/>
      <c r="L55" s="106"/>
      <c r="M55" s="106">
        <v>1</v>
      </c>
      <c r="N55" s="106"/>
      <c r="O55" s="106"/>
      <c r="P55" s="106">
        <v>1</v>
      </c>
      <c r="Q55" s="106"/>
      <c r="R55" s="106"/>
      <c r="S55" s="106">
        <v>3</v>
      </c>
      <c r="T55" s="106"/>
      <c r="U55" s="107" t="s">
        <v>347</v>
      </c>
      <c r="V55" s="107"/>
      <c r="W55" s="107"/>
      <c r="X55" s="107"/>
      <c r="Y55" s="107"/>
      <c r="Z55" s="107"/>
      <c r="AA55" s="107" t="s">
        <v>348</v>
      </c>
      <c r="AB55" s="107"/>
      <c r="AC55" s="107"/>
      <c r="AD55" s="107"/>
      <c r="AE55" s="107"/>
      <c r="AF55" s="107"/>
      <c r="AG55" s="107"/>
      <c r="AH55" s="107"/>
      <c r="AI55" s="107"/>
      <c r="AJ55" s="107"/>
      <c r="AK55" s="107"/>
      <c r="AL55" s="107"/>
      <c r="AM55" s="107"/>
      <c r="AN55" s="107"/>
      <c r="AO55" s="107"/>
      <c r="AP55" s="107"/>
      <c r="AQ55" s="107"/>
      <c r="AR55" s="37" t="s">
        <v>68</v>
      </c>
      <c r="AS55" s="64" t="s">
        <v>69</v>
      </c>
      <c r="AT55" s="83" t="s">
        <v>92</v>
      </c>
      <c r="AU55" s="41" t="s">
        <v>76</v>
      </c>
      <c r="AV55" s="41">
        <v>24</v>
      </c>
      <c r="AW55" s="47" t="s">
        <v>72</v>
      </c>
      <c r="AX55" s="47" t="s">
        <v>436</v>
      </c>
      <c r="AY55" s="47" t="s">
        <v>526</v>
      </c>
      <c r="AZ55" s="103" t="s">
        <v>73</v>
      </c>
      <c r="BA55" s="86"/>
    </row>
    <row r="56" spans="1:53" ht="174.95" hidden="1" customHeight="1" x14ac:dyDescent="0.2">
      <c r="A56" s="77"/>
      <c r="B56" s="105" t="s">
        <v>94</v>
      </c>
      <c r="C56" s="106"/>
      <c r="D56" s="105" t="s">
        <v>63</v>
      </c>
      <c r="E56" s="106"/>
      <c r="F56" s="108" t="s">
        <v>64</v>
      </c>
      <c r="G56" s="106"/>
      <c r="H56" s="108" t="s">
        <v>65</v>
      </c>
      <c r="I56" s="106"/>
      <c r="J56" s="108" t="s">
        <v>89</v>
      </c>
      <c r="K56" s="106"/>
      <c r="L56" s="106"/>
      <c r="M56" s="106">
        <v>1</v>
      </c>
      <c r="N56" s="106"/>
      <c r="O56" s="106"/>
      <c r="P56" s="106">
        <v>1</v>
      </c>
      <c r="Q56" s="106"/>
      <c r="R56" s="106"/>
      <c r="S56" s="106">
        <v>3</v>
      </c>
      <c r="T56" s="106"/>
      <c r="U56" s="107" t="s">
        <v>349</v>
      </c>
      <c r="V56" s="107"/>
      <c r="W56" s="107"/>
      <c r="X56" s="107"/>
      <c r="Y56" s="107"/>
      <c r="Z56" s="107"/>
      <c r="AA56" s="107" t="s">
        <v>350</v>
      </c>
      <c r="AB56" s="107"/>
      <c r="AC56" s="107"/>
      <c r="AD56" s="107"/>
      <c r="AE56" s="107"/>
      <c r="AF56" s="107"/>
      <c r="AG56" s="107"/>
      <c r="AH56" s="107"/>
      <c r="AI56" s="107"/>
      <c r="AJ56" s="107"/>
      <c r="AK56" s="107"/>
      <c r="AL56" s="107"/>
      <c r="AM56" s="107"/>
      <c r="AN56" s="107"/>
      <c r="AO56" s="107"/>
      <c r="AP56" s="107"/>
      <c r="AQ56" s="107"/>
      <c r="AR56" s="37" t="s">
        <v>68</v>
      </c>
      <c r="AS56" s="64" t="s">
        <v>69</v>
      </c>
      <c r="AT56" s="83" t="s">
        <v>92</v>
      </c>
      <c r="AU56" s="41" t="s">
        <v>81</v>
      </c>
      <c r="AV56" s="41">
        <v>25</v>
      </c>
      <c r="AW56" s="47" t="s">
        <v>72</v>
      </c>
      <c r="AX56" s="47" t="s">
        <v>436</v>
      </c>
      <c r="AY56" s="47" t="s">
        <v>526</v>
      </c>
      <c r="AZ56" s="103" t="s">
        <v>73</v>
      </c>
      <c r="BA56" s="86"/>
    </row>
    <row r="57" spans="1:53" ht="174.95" hidden="1" customHeight="1" x14ac:dyDescent="0.2">
      <c r="B57" s="105" t="s">
        <v>95</v>
      </c>
      <c r="C57" s="106"/>
      <c r="D57" s="105" t="s">
        <v>63</v>
      </c>
      <c r="E57" s="105"/>
      <c r="F57" s="108" t="s">
        <v>64</v>
      </c>
      <c r="G57" s="108"/>
      <c r="H57" s="108" t="s">
        <v>96</v>
      </c>
      <c r="I57" s="108"/>
      <c r="J57" s="108" t="s">
        <v>97</v>
      </c>
      <c r="K57" s="108"/>
      <c r="L57" s="108"/>
      <c r="M57" s="106">
        <v>1</v>
      </c>
      <c r="N57" s="106"/>
      <c r="O57" s="106"/>
      <c r="P57" s="106">
        <v>1</v>
      </c>
      <c r="Q57" s="106"/>
      <c r="R57" s="106"/>
      <c r="S57" s="106">
        <v>3</v>
      </c>
      <c r="T57" s="106"/>
      <c r="U57" s="107" t="s">
        <v>457</v>
      </c>
      <c r="V57" s="107"/>
      <c r="W57" s="107"/>
      <c r="X57" s="107"/>
      <c r="Y57" s="107"/>
      <c r="Z57" s="107"/>
      <c r="AA57" s="107" t="s">
        <v>351</v>
      </c>
      <c r="AB57" s="107"/>
      <c r="AC57" s="107"/>
      <c r="AD57" s="107"/>
      <c r="AE57" s="107"/>
      <c r="AF57" s="107"/>
      <c r="AG57" s="107"/>
      <c r="AH57" s="107"/>
      <c r="AI57" s="107"/>
      <c r="AJ57" s="107"/>
      <c r="AK57" s="107"/>
      <c r="AL57" s="107"/>
      <c r="AM57" s="107"/>
      <c r="AN57" s="107"/>
      <c r="AO57" s="107"/>
      <c r="AP57" s="107"/>
      <c r="AQ57" s="107"/>
      <c r="AR57" s="37" t="s">
        <v>68</v>
      </c>
      <c r="AS57" s="64" t="s">
        <v>69</v>
      </c>
      <c r="AT57" s="83" t="s">
        <v>98</v>
      </c>
      <c r="AU57" s="41" t="s">
        <v>71</v>
      </c>
      <c r="AV57" s="41">
        <v>16</v>
      </c>
      <c r="AW57" s="47" t="s">
        <v>72</v>
      </c>
      <c r="AX57" s="47" t="s">
        <v>473</v>
      </c>
      <c r="AY57" s="68" t="s">
        <v>514</v>
      </c>
      <c r="AZ57" s="103" t="s">
        <v>73</v>
      </c>
      <c r="BA57" s="103"/>
    </row>
    <row r="58" spans="1:53" ht="174.95" hidden="1" customHeight="1" x14ac:dyDescent="0.2">
      <c r="B58" s="105" t="s">
        <v>100</v>
      </c>
      <c r="C58" s="106"/>
      <c r="D58" s="105" t="s">
        <v>63</v>
      </c>
      <c r="E58" s="105"/>
      <c r="F58" s="108" t="s">
        <v>64</v>
      </c>
      <c r="G58" s="108"/>
      <c r="H58" s="108" t="s">
        <v>96</v>
      </c>
      <c r="I58" s="108"/>
      <c r="J58" s="108" t="s">
        <v>97</v>
      </c>
      <c r="K58" s="108"/>
      <c r="L58" s="108"/>
      <c r="M58" s="106">
        <v>1</v>
      </c>
      <c r="N58" s="106"/>
      <c r="O58" s="106"/>
      <c r="P58" s="106">
        <v>1</v>
      </c>
      <c r="Q58" s="106"/>
      <c r="R58" s="106"/>
      <c r="S58" s="106">
        <v>3</v>
      </c>
      <c r="T58" s="106"/>
      <c r="U58" s="107" t="s">
        <v>462</v>
      </c>
      <c r="V58" s="107"/>
      <c r="W58" s="107"/>
      <c r="X58" s="107"/>
      <c r="Y58" s="107"/>
      <c r="Z58" s="107"/>
      <c r="AA58" s="107" t="s">
        <v>352</v>
      </c>
      <c r="AB58" s="107"/>
      <c r="AC58" s="107"/>
      <c r="AD58" s="107"/>
      <c r="AE58" s="107"/>
      <c r="AF58" s="107"/>
      <c r="AG58" s="107"/>
      <c r="AH58" s="107"/>
      <c r="AI58" s="107"/>
      <c r="AJ58" s="107"/>
      <c r="AK58" s="107"/>
      <c r="AL58" s="107"/>
      <c r="AM58" s="107"/>
      <c r="AN58" s="107"/>
      <c r="AO58" s="107"/>
      <c r="AP58" s="107"/>
      <c r="AQ58" s="107"/>
      <c r="AR58" s="37" t="s">
        <v>68</v>
      </c>
      <c r="AS58" s="64" t="s">
        <v>69</v>
      </c>
      <c r="AT58" s="83" t="s">
        <v>353</v>
      </c>
      <c r="AU58" s="41" t="s">
        <v>76</v>
      </c>
      <c r="AV58" s="41">
        <v>23</v>
      </c>
      <c r="AW58" s="47" t="s">
        <v>72</v>
      </c>
      <c r="AX58" s="47" t="s">
        <v>515</v>
      </c>
      <c r="AY58" s="68" t="s">
        <v>514</v>
      </c>
      <c r="AZ58" s="103" t="s">
        <v>73</v>
      </c>
      <c r="BA58" s="103"/>
    </row>
    <row r="59" spans="1:53" ht="174.95" hidden="1" customHeight="1" x14ac:dyDescent="0.2">
      <c r="B59" s="105" t="s">
        <v>101</v>
      </c>
      <c r="C59" s="106"/>
      <c r="D59" s="105" t="s">
        <v>63</v>
      </c>
      <c r="E59" s="106"/>
      <c r="F59" s="108" t="s">
        <v>64</v>
      </c>
      <c r="G59" s="106"/>
      <c r="H59" s="108" t="s">
        <v>96</v>
      </c>
      <c r="I59" s="106"/>
      <c r="J59" s="108" t="s">
        <v>97</v>
      </c>
      <c r="K59" s="108"/>
      <c r="L59" s="108"/>
      <c r="M59" s="106">
        <v>1</v>
      </c>
      <c r="N59" s="106"/>
      <c r="O59" s="106"/>
      <c r="P59" s="106">
        <v>1</v>
      </c>
      <c r="Q59" s="106"/>
      <c r="R59" s="106"/>
      <c r="S59" s="106">
        <v>3</v>
      </c>
      <c r="T59" s="106"/>
      <c r="U59" s="107" t="s">
        <v>459</v>
      </c>
      <c r="V59" s="107"/>
      <c r="W59" s="107"/>
      <c r="X59" s="107"/>
      <c r="Y59" s="107"/>
      <c r="Z59" s="107"/>
      <c r="AA59" s="107" t="s">
        <v>102</v>
      </c>
      <c r="AB59" s="107"/>
      <c r="AC59" s="107"/>
      <c r="AD59" s="107"/>
      <c r="AE59" s="107"/>
      <c r="AF59" s="107"/>
      <c r="AG59" s="107"/>
      <c r="AH59" s="107"/>
      <c r="AI59" s="107"/>
      <c r="AJ59" s="107"/>
      <c r="AK59" s="107"/>
      <c r="AL59" s="107"/>
      <c r="AM59" s="107"/>
      <c r="AN59" s="107"/>
      <c r="AO59" s="107"/>
      <c r="AP59" s="107"/>
      <c r="AQ59" s="107"/>
      <c r="AR59" s="37" t="s">
        <v>68</v>
      </c>
      <c r="AS59" s="64" t="s">
        <v>69</v>
      </c>
      <c r="AT59" s="83" t="s">
        <v>353</v>
      </c>
      <c r="AU59" s="41" t="s">
        <v>76</v>
      </c>
      <c r="AV59" s="41">
        <v>24</v>
      </c>
      <c r="AW59" s="47" t="s">
        <v>72</v>
      </c>
      <c r="AX59" s="47" t="s">
        <v>516</v>
      </c>
      <c r="AY59" s="68" t="s">
        <v>514</v>
      </c>
      <c r="AZ59" s="103" t="s">
        <v>73</v>
      </c>
      <c r="BA59" s="103"/>
    </row>
    <row r="60" spans="1:53" ht="174.95" hidden="1" customHeight="1" x14ac:dyDescent="0.2">
      <c r="B60" s="105" t="s">
        <v>103</v>
      </c>
      <c r="C60" s="106"/>
      <c r="D60" s="105" t="s">
        <v>63</v>
      </c>
      <c r="E60" s="106"/>
      <c r="F60" s="108" t="s">
        <v>64</v>
      </c>
      <c r="G60" s="106"/>
      <c r="H60" s="108" t="s">
        <v>96</v>
      </c>
      <c r="I60" s="106"/>
      <c r="J60" s="108" t="s">
        <v>104</v>
      </c>
      <c r="K60" s="108"/>
      <c r="L60" s="108"/>
      <c r="M60" s="106">
        <v>1</v>
      </c>
      <c r="N60" s="106"/>
      <c r="O60" s="106"/>
      <c r="P60" s="106">
        <v>1</v>
      </c>
      <c r="Q60" s="106"/>
      <c r="R60" s="106"/>
      <c r="S60" s="106">
        <v>3</v>
      </c>
      <c r="T60" s="106"/>
      <c r="U60" s="107" t="s">
        <v>441</v>
      </c>
      <c r="V60" s="107"/>
      <c r="W60" s="107"/>
      <c r="X60" s="107"/>
      <c r="Y60" s="107"/>
      <c r="Z60" s="107"/>
      <c r="AA60" s="107" t="s">
        <v>422</v>
      </c>
      <c r="AB60" s="107"/>
      <c r="AC60" s="107"/>
      <c r="AD60" s="107"/>
      <c r="AE60" s="107"/>
      <c r="AF60" s="107"/>
      <c r="AG60" s="107"/>
      <c r="AH60" s="107"/>
      <c r="AI60" s="107"/>
      <c r="AJ60" s="107"/>
      <c r="AK60" s="107"/>
      <c r="AL60" s="107"/>
      <c r="AM60" s="107"/>
      <c r="AN60" s="107"/>
      <c r="AO60" s="107"/>
      <c r="AP60" s="107"/>
      <c r="AQ60" s="107"/>
      <c r="AR60" s="37" t="s">
        <v>68</v>
      </c>
      <c r="AS60" s="64" t="s">
        <v>69</v>
      </c>
      <c r="AT60" s="83" t="s">
        <v>354</v>
      </c>
      <c r="AU60" s="41" t="s">
        <v>71</v>
      </c>
      <c r="AV60" s="41">
        <v>16</v>
      </c>
      <c r="AW60" s="47" t="s">
        <v>72</v>
      </c>
      <c r="AX60" s="47" t="s">
        <v>473</v>
      </c>
      <c r="AY60" s="47" t="s">
        <v>474</v>
      </c>
      <c r="AZ60" s="103" t="s">
        <v>73</v>
      </c>
      <c r="BA60" s="86"/>
    </row>
    <row r="61" spans="1:53" ht="174.95" hidden="1" customHeight="1" x14ac:dyDescent="0.2">
      <c r="B61" s="105" t="s">
        <v>105</v>
      </c>
      <c r="C61" s="106"/>
      <c r="D61" s="105" t="s">
        <v>63</v>
      </c>
      <c r="E61" s="106"/>
      <c r="F61" s="108" t="s">
        <v>64</v>
      </c>
      <c r="G61" s="106"/>
      <c r="H61" s="108" t="s">
        <v>96</v>
      </c>
      <c r="I61" s="106"/>
      <c r="J61" s="108" t="s">
        <v>104</v>
      </c>
      <c r="K61" s="108"/>
      <c r="L61" s="108"/>
      <c r="M61" s="106">
        <v>1</v>
      </c>
      <c r="N61" s="106"/>
      <c r="O61" s="106"/>
      <c r="P61" s="106">
        <v>1</v>
      </c>
      <c r="Q61" s="106"/>
      <c r="R61" s="106"/>
      <c r="S61" s="106">
        <v>3</v>
      </c>
      <c r="T61" s="106"/>
      <c r="U61" s="107" t="s">
        <v>445</v>
      </c>
      <c r="V61" s="107"/>
      <c r="W61" s="107"/>
      <c r="X61" s="107"/>
      <c r="Y61" s="107"/>
      <c r="Z61" s="107"/>
      <c r="AA61" s="107" t="s">
        <v>355</v>
      </c>
      <c r="AB61" s="107"/>
      <c r="AC61" s="107"/>
      <c r="AD61" s="107"/>
      <c r="AE61" s="107"/>
      <c r="AF61" s="107"/>
      <c r="AG61" s="107"/>
      <c r="AH61" s="107"/>
      <c r="AI61" s="107"/>
      <c r="AJ61" s="107"/>
      <c r="AK61" s="107"/>
      <c r="AL61" s="107"/>
      <c r="AM61" s="107"/>
      <c r="AN61" s="107"/>
      <c r="AO61" s="107"/>
      <c r="AP61" s="107"/>
      <c r="AQ61" s="107"/>
      <c r="AR61" s="37" t="s">
        <v>68</v>
      </c>
      <c r="AS61" s="64" t="s">
        <v>69</v>
      </c>
      <c r="AT61" s="83" t="s">
        <v>354</v>
      </c>
      <c r="AU61" s="41" t="s">
        <v>76</v>
      </c>
      <c r="AV61" s="41">
        <v>23</v>
      </c>
      <c r="AW61" s="47" t="s">
        <v>72</v>
      </c>
      <c r="AX61" s="47" t="s">
        <v>475</v>
      </c>
      <c r="AY61" s="47" t="s">
        <v>474</v>
      </c>
      <c r="AZ61" s="103" t="s">
        <v>73</v>
      </c>
      <c r="BA61" s="86"/>
    </row>
    <row r="62" spans="1:53" ht="174.95" hidden="1" customHeight="1" x14ac:dyDescent="0.2">
      <c r="B62" s="105" t="s">
        <v>106</v>
      </c>
      <c r="C62" s="106"/>
      <c r="D62" s="105" t="s">
        <v>63</v>
      </c>
      <c r="E62" s="106"/>
      <c r="F62" s="108" t="s">
        <v>64</v>
      </c>
      <c r="G62" s="106"/>
      <c r="H62" s="108" t="s">
        <v>96</v>
      </c>
      <c r="I62" s="106"/>
      <c r="J62" s="108" t="s">
        <v>104</v>
      </c>
      <c r="K62" s="108"/>
      <c r="L62" s="108"/>
      <c r="M62" s="106">
        <v>1</v>
      </c>
      <c r="N62" s="106"/>
      <c r="O62" s="106"/>
      <c r="P62" s="106">
        <v>1</v>
      </c>
      <c r="Q62" s="106"/>
      <c r="R62" s="106"/>
      <c r="S62" s="106">
        <v>3</v>
      </c>
      <c r="T62" s="106"/>
      <c r="U62" s="107" t="s">
        <v>443</v>
      </c>
      <c r="V62" s="107"/>
      <c r="W62" s="107"/>
      <c r="X62" s="107"/>
      <c r="Y62" s="107"/>
      <c r="Z62" s="107"/>
      <c r="AA62" s="107" t="s">
        <v>356</v>
      </c>
      <c r="AB62" s="107"/>
      <c r="AC62" s="107"/>
      <c r="AD62" s="107"/>
      <c r="AE62" s="107"/>
      <c r="AF62" s="107"/>
      <c r="AG62" s="107"/>
      <c r="AH62" s="107"/>
      <c r="AI62" s="107"/>
      <c r="AJ62" s="107"/>
      <c r="AK62" s="107"/>
      <c r="AL62" s="107"/>
      <c r="AM62" s="107"/>
      <c r="AN62" s="107"/>
      <c r="AO62" s="107"/>
      <c r="AP62" s="107"/>
      <c r="AQ62" s="107"/>
      <c r="AR62" s="37" t="s">
        <v>68</v>
      </c>
      <c r="AS62" s="64" t="s">
        <v>69</v>
      </c>
      <c r="AT62" s="83" t="s">
        <v>354</v>
      </c>
      <c r="AU62" s="41" t="s">
        <v>81</v>
      </c>
      <c r="AV62" s="41">
        <v>24</v>
      </c>
      <c r="AW62" s="47" t="s">
        <v>72</v>
      </c>
      <c r="AX62" s="47" t="s">
        <v>476</v>
      </c>
      <c r="AY62" s="47" t="s">
        <v>477</v>
      </c>
      <c r="AZ62" s="103" t="s">
        <v>73</v>
      </c>
      <c r="BA62" s="86"/>
    </row>
    <row r="63" spans="1:53" ht="174.95" hidden="1" customHeight="1" x14ac:dyDescent="0.2">
      <c r="B63" s="105" t="s">
        <v>108</v>
      </c>
      <c r="C63" s="106"/>
      <c r="D63" s="105" t="s">
        <v>63</v>
      </c>
      <c r="E63" s="106"/>
      <c r="F63" s="108" t="s">
        <v>64</v>
      </c>
      <c r="G63" s="106"/>
      <c r="H63" s="108" t="s">
        <v>109</v>
      </c>
      <c r="I63" s="106"/>
      <c r="J63" s="108" t="s">
        <v>110</v>
      </c>
      <c r="K63" s="108"/>
      <c r="L63" s="108"/>
      <c r="M63" s="106">
        <v>1</v>
      </c>
      <c r="N63" s="106"/>
      <c r="O63" s="106"/>
      <c r="P63" s="106">
        <v>1</v>
      </c>
      <c r="Q63" s="106"/>
      <c r="R63" s="106"/>
      <c r="S63" s="106">
        <v>3</v>
      </c>
      <c r="T63" s="106"/>
      <c r="U63" s="107" t="s">
        <v>449</v>
      </c>
      <c r="V63" s="107"/>
      <c r="W63" s="107"/>
      <c r="X63" s="107"/>
      <c r="Y63" s="107"/>
      <c r="Z63" s="107"/>
      <c r="AA63" s="107" t="s">
        <v>357</v>
      </c>
      <c r="AB63" s="107"/>
      <c r="AC63" s="107"/>
      <c r="AD63" s="107"/>
      <c r="AE63" s="107"/>
      <c r="AF63" s="107"/>
      <c r="AG63" s="107"/>
      <c r="AH63" s="107"/>
      <c r="AI63" s="107"/>
      <c r="AJ63" s="107"/>
      <c r="AK63" s="107"/>
      <c r="AL63" s="107"/>
      <c r="AM63" s="107"/>
      <c r="AN63" s="107"/>
      <c r="AO63" s="107"/>
      <c r="AP63" s="107"/>
      <c r="AQ63" s="107"/>
      <c r="AR63" s="37" t="s">
        <v>68</v>
      </c>
      <c r="AS63" s="64" t="s">
        <v>69</v>
      </c>
      <c r="AT63" s="83" t="s">
        <v>358</v>
      </c>
      <c r="AU63" s="41" t="s">
        <v>76</v>
      </c>
      <c r="AV63" s="41">
        <v>16</v>
      </c>
      <c r="AW63" s="47" t="s">
        <v>116</v>
      </c>
      <c r="AX63" s="47" t="s">
        <v>478</v>
      </c>
      <c r="AY63" s="47" t="s">
        <v>479</v>
      </c>
      <c r="AZ63" s="103" t="s">
        <v>73</v>
      </c>
      <c r="BA63" s="86"/>
    </row>
    <row r="64" spans="1:53" ht="174.95" hidden="1" customHeight="1" x14ac:dyDescent="0.2">
      <c r="B64" s="105" t="s">
        <v>112</v>
      </c>
      <c r="C64" s="106"/>
      <c r="D64" s="105" t="s">
        <v>63</v>
      </c>
      <c r="E64" s="106"/>
      <c r="F64" s="108" t="s">
        <v>64</v>
      </c>
      <c r="G64" s="106"/>
      <c r="H64" s="108" t="s">
        <v>109</v>
      </c>
      <c r="I64" s="106"/>
      <c r="J64" s="108" t="s">
        <v>110</v>
      </c>
      <c r="K64" s="108"/>
      <c r="L64" s="108"/>
      <c r="M64" s="106">
        <v>1</v>
      </c>
      <c r="N64" s="106"/>
      <c r="O64" s="106"/>
      <c r="P64" s="106">
        <v>1</v>
      </c>
      <c r="Q64" s="106"/>
      <c r="R64" s="106"/>
      <c r="S64" s="106">
        <v>3</v>
      </c>
      <c r="T64" s="106"/>
      <c r="U64" s="107" t="s">
        <v>453</v>
      </c>
      <c r="V64" s="107"/>
      <c r="W64" s="107"/>
      <c r="X64" s="107"/>
      <c r="Y64" s="107"/>
      <c r="Z64" s="107"/>
      <c r="AA64" s="107" t="s">
        <v>359</v>
      </c>
      <c r="AB64" s="107"/>
      <c r="AC64" s="107"/>
      <c r="AD64" s="107"/>
      <c r="AE64" s="107"/>
      <c r="AF64" s="107"/>
      <c r="AG64" s="107"/>
      <c r="AH64" s="107"/>
      <c r="AI64" s="107"/>
      <c r="AJ64" s="107"/>
      <c r="AK64" s="107"/>
      <c r="AL64" s="107"/>
      <c r="AM64" s="107"/>
      <c r="AN64" s="107"/>
      <c r="AO64" s="107"/>
      <c r="AP64" s="107"/>
      <c r="AQ64" s="107"/>
      <c r="AR64" s="37" t="s">
        <v>68</v>
      </c>
      <c r="AS64" s="64" t="s">
        <v>69</v>
      </c>
      <c r="AT64" s="83" t="s">
        <v>358</v>
      </c>
      <c r="AU64" s="41" t="s">
        <v>76</v>
      </c>
      <c r="AV64" s="41">
        <v>23</v>
      </c>
      <c r="AW64" s="47"/>
      <c r="AX64" s="47" t="s">
        <v>478</v>
      </c>
      <c r="AY64" s="47" t="s">
        <v>479</v>
      </c>
      <c r="AZ64" s="103" t="s">
        <v>73</v>
      </c>
      <c r="BA64" s="86"/>
    </row>
    <row r="65" spans="1:53" ht="174.95" hidden="1" customHeight="1" x14ac:dyDescent="0.2">
      <c r="B65" s="105" t="s">
        <v>113</v>
      </c>
      <c r="C65" s="106"/>
      <c r="D65" s="105" t="s">
        <v>63</v>
      </c>
      <c r="E65" s="106"/>
      <c r="F65" s="108" t="s">
        <v>64</v>
      </c>
      <c r="G65" s="106"/>
      <c r="H65" s="108" t="s">
        <v>109</v>
      </c>
      <c r="I65" s="106"/>
      <c r="J65" s="108" t="s">
        <v>110</v>
      </c>
      <c r="K65" s="108"/>
      <c r="L65" s="108"/>
      <c r="M65" s="106">
        <v>1</v>
      </c>
      <c r="N65" s="106"/>
      <c r="O65" s="106"/>
      <c r="P65" s="106">
        <v>1</v>
      </c>
      <c r="Q65" s="106"/>
      <c r="R65" s="106"/>
      <c r="S65" s="106">
        <v>3</v>
      </c>
      <c r="T65" s="106"/>
      <c r="U65" s="107" t="s">
        <v>451</v>
      </c>
      <c r="V65" s="107"/>
      <c r="W65" s="107"/>
      <c r="X65" s="107"/>
      <c r="Y65" s="107"/>
      <c r="Z65" s="107"/>
      <c r="AA65" s="107" t="s">
        <v>360</v>
      </c>
      <c r="AB65" s="107"/>
      <c r="AC65" s="107"/>
      <c r="AD65" s="107"/>
      <c r="AE65" s="107"/>
      <c r="AF65" s="107"/>
      <c r="AG65" s="107"/>
      <c r="AH65" s="107"/>
      <c r="AI65" s="107"/>
      <c r="AJ65" s="107"/>
      <c r="AK65" s="107"/>
      <c r="AL65" s="107"/>
      <c r="AM65" s="107"/>
      <c r="AN65" s="107"/>
      <c r="AO65" s="107"/>
      <c r="AP65" s="107"/>
      <c r="AQ65" s="107"/>
      <c r="AR65" s="37" t="s">
        <v>68</v>
      </c>
      <c r="AS65" s="64" t="s">
        <v>69</v>
      </c>
      <c r="AT65" s="83" t="s">
        <v>358</v>
      </c>
      <c r="AU65" s="41" t="s">
        <v>81</v>
      </c>
      <c r="AV65" s="41">
        <v>25</v>
      </c>
      <c r="AW65" s="47"/>
      <c r="AX65" s="47" t="s">
        <v>478</v>
      </c>
      <c r="AY65" s="47" t="s">
        <v>479</v>
      </c>
      <c r="AZ65" s="103" t="s">
        <v>73</v>
      </c>
      <c r="BA65" s="86"/>
    </row>
    <row r="66" spans="1:53" ht="174.95" hidden="1" customHeight="1" x14ac:dyDescent="0.2">
      <c r="B66" s="105" t="s">
        <v>114</v>
      </c>
      <c r="C66" s="106"/>
      <c r="D66" s="105" t="s">
        <v>63</v>
      </c>
      <c r="E66" s="106"/>
      <c r="F66" s="108" t="s">
        <v>64</v>
      </c>
      <c r="G66" s="106"/>
      <c r="H66" s="108" t="s">
        <v>65</v>
      </c>
      <c r="I66" s="106"/>
      <c r="J66" s="108" t="s">
        <v>66</v>
      </c>
      <c r="K66" s="106"/>
      <c r="L66" s="106"/>
      <c r="M66" s="106">
        <v>1</v>
      </c>
      <c r="N66" s="106"/>
      <c r="O66" s="106"/>
      <c r="P66" s="106">
        <v>1</v>
      </c>
      <c r="Q66" s="106"/>
      <c r="R66" s="106"/>
      <c r="S66" s="106">
        <v>3</v>
      </c>
      <c r="T66" s="106"/>
      <c r="U66" s="107" t="s">
        <v>293</v>
      </c>
      <c r="V66" s="107"/>
      <c r="W66" s="107"/>
      <c r="X66" s="107"/>
      <c r="Y66" s="107"/>
      <c r="Z66" s="107"/>
      <c r="AA66" s="107" t="s">
        <v>67</v>
      </c>
      <c r="AB66" s="107"/>
      <c r="AC66" s="107"/>
      <c r="AD66" s="107"/>
      <c r="AE66" s="107"/>
      <c r="AF66" s="107"/>
      <c r="AG66" s="107"/>
      <c r="AH66" s="107"/>
      <c r="AI66" s="107"/>
      <c r="AJ66" s="107"/>
      <c r="AK66" s="107"/>
      <c r="AL66" s="107"/>
      <c r="AM66" s="107"/>
      <c r="AN66" s="107"/>
      <c r="AO66" s="107"/>
      <c r="AP66" s="107"/>
      <c r="AQ66" s="107"/>
      <c r="AR66" s="37" t="s">
        <v>68</v>
      </c>
      <c r="AS66" s="64" t="s">
        <v>69</v>
      </c>
      <c r="AT66" s="83" t="s">
        <v>115</v>
      </c>
      <c r="AU66" s="41" t="s">
        <v>71</v>
      </c>
      <c r="AV66" s="41">
        <v>16</v>
      </c>
      <c r="AW66" s="47" t="s">
        <v>116</v>
      </c>
      <c r="AX66" s="47" t="s">
        <v>435</v>
      </c>
      <c r="AY66" s="47" t="s">
        <v>424</v>
      </c>
      <c r="AZ66" s="103" t="s">
        <v>73</v>
      </c>
      <c r="BA66" s="86"/>
    </row>
    <row r="67" spans="1:53" ht="174.95" hidden="1" customHeight="1" x14ac:dyDescent="0.2">
      <c r="B67" s="105" t="s">
        <v>117</v>
      </c>
      <c r="C67" s="106"/>
      <c r="D67" s="105" t="s">
        <v>63</v>
      </c>
      <c r="E67" s="106"/>
      <c r="F67" s="108" t="s">
        <v>64</v>
      </c>
      <c r="G67" s="106"/>
      <c r="H67" s="108" t="s">
        <v>65</v>
      </c>
      <c r="I67" s="106"/>
      <c r="J67" s="108" t="s">
        <v>66</v>
      </c>
      <c r="K67" s="106"/>
      <c r="L67" s="106"/>
      <c r="M67" s="106">
        <v>1</v>
      </c>
      <c r="N67" s="106"/>
      <c r="O67" s="106"/>
      <c r="P67" s="106">
        <v>1</v>
      </c>
      <c r="Q67" s="106"/>
      <c r="R67" s="106"/>
      <c r="S67" s="106">
        <v>3</v>
      </c>
      <c r="T67" s="106"/>
      <c r="U67" s="107" t="s">
        <v>294</v>
      </c>
      <c r="V67" s="107"/>
      <c r="W67" s="107"/>
      <c r="X67" s="107"/>
      <c r="Y67" s="107"/>
      <c r="Z67" s="107"/>
      <c r="AA67" s="107" t="s">
        <v>75</v>
      </c>
      <c r="AB67" s="107"/>
      <c r="AC67" s="107"/>
      <c r="AD67" s="107"/>
      <c r="AE67" s="107"/>
      <c r="AF67" s="107"/>
      <c r="AG67" s="107"/>
      <c r="AH67" s="107"/>
      <c r="AI67" s="107"/>
      <c r="AJ67" s="107"/>
      <c r="AK67" s="107"/>
      <c r="AL67" s="107"/>
      <c r="AM67" s="107"/>
      <c r="AN67" s="107"/>
      <c r="AO67" s="107"/>
      <c r="AP67" s="107"/>
      <c r="AQ67" s="107"/>
      <c r="AR67" s="37" t="s">
        <v>68</v>
      </c>
      <c r="AS67" s="64" t="s">
        <v>69</v>
      </c>
      <c r="AT67" s="83" t="s">
        <v>115</v>
      </c>
      <c r="AU67" s="41" t="s">
        <v>76</v>
      </c>
      <c r="AV67" s="41">
        <v>23</v>
      </c>
      <c r="AW67" s="47" t="s">
        <v>116</v>
      </c>
      <c r="AX67" s="47" t="s">
        <v>435</v>
      </c>
      <c r="AY67" s="47" t="s">
        <v>425</v>
      </c>
      <c r="AZ67" s="103" t="s">
        <v>73</v>
      </c>
      <c r="BA67" s="86"/>
    </row>
    <row r="68" spans="1:53" ht="174.95" hidden="1" customHeight="1" x14ac:dyDescent="0.2">
      <c r="B68" s="105" t="s">
        <v>118</v>
      </c>
      <c r="C68" s="106"/>
      <c r="D68" s="105" t="s">
        <v>63</v>
      </c>
      <c r="E68" s="106"/>
      <c r="F68" s="108" t="s">
        <v>64</v>
      </c>
      <c r="G68" s="106"/>
      <c r="H68" s="108" t="s">
        <v>65</v>
      </c>
      <c r="I68" s="106"/>
      <c r="J68" s="108" t="s">
        <v>66</v>
      </c>
      <c r="K68" s="106"/>
      <c r="L68" s="106"/>
      <c r="M68" s="106">
        <v>1</v>
      </c>
      <c r="N68" s="106"/>
      <c r="O68" s="106"/>
      <c r="P68" s="106">
        <v>1</v>
      </c>
      <c r="Q68" s="106"/>
      <c r="R68" s="106"/>
      <c r="S68" s="106">
        <v>3</v>
      </c>
      <c r="T68" s="106"/>
      <c r="U68" s="107" t="s">
        <v>295</v>
      </c>
      <c r="V68" s="107"/>
      <c r="W68" s="107"/>
      <c r="X68" s="107"/>
      <c r="Y68" s="107"/>
      <c r="Z68" s="107"/>
      <c r="AA68" s="107" t="s">
        <v>78</v>
      </c>
      <c r="AB68" s="107"/>
      <c r="AC68" s="107"/>
      <c r="AD68" s="107"/>
      <c r="AE68" s="107"/>
      <c r="AF68" s="107"/>
      <c r="AG68" s="107"/>
      <c r="AH68" s="107"/>
      <c r="AI68" s="107"/>
      <c r="AJ68" s="107"/>
      <c r="AK68" s="107"/>
      <c r="AL68" s="107"/>
      <c r="AM68" s="107"/>
      <c r="AN68" s="107"/>
      <c r="AO68" s="107"/>
      <c r="AP68" s="107"/>
      <c r="AQ68" s="107"/>
      <c r="AR68" s="37" t="s">
        <v>68</v>
      </c>
      <c r="AS68" s="64" t="s">
        <v>69</v>
      </c>
      <c r="AT68" s="83" t="s">
        <v>115</v>
      </c>
      <c r="AU68" s="41" t="s">
        <v>76</v>
      </c>
      <c r="AV68" s="41">
        <v>24</v>
      </c>
      <c r="AW68" s="47" t="s">
        <v>116</v>
      </c>
      <c r="AX68" s="47" t="s">
        <v>435</v>
      </c>
      <c r="AY68" s="47" t="s">
        <v>425</v>
      </c>
      <c r="AZ68" s="103" t="s">
        <v>73</v>
      </c>
      <c r="BA68" s="86"/>
    </row>
    <row r="69" spans="1:53" ht="174.95" hidden="1" customHeight="1" x14ac:dyDescent="0.2">
      <c r="B69" s="105" t="s">
        <v>119</v>
      </c>
      <c r="C69" s="106"/>
      <c r="D69" s="105" t="s">
        <v>63</v>
      </c>
      <c r="E69" s="106"/>
      <c r="F69" s="108" t="s">
        <v>64</v>
      </c>
      <c r="G69" s="106"/>
      <c r="H69" s="108" t="s">
        <v>65</v>
      </c>
      <c r="I69" s="106"/>
      <c r="J69" s="108" t="s">
        <v>66</v>
      </c>
      <c r="K69" s="106"/>
      <c r="L69" s="106"/>
      <c r="M69" s="106">
        <v>1</v>
      </c>
      <c r="N69" s="106"/>
      <c r="O69" s="106"/>
      <c r="P69" s="106">
        <v>1</v>
      </c>
      <c r="Q69" s="106"/>
      <c r="R69" s="106"/>
      <c r="S69" s="106">
        <v>3</v>
      </c>
      <c r="T69" s="106"/>
      <c r="U69" s="107" t="s">
        <v>296</v>
      </c>
      <c r="V69" s="107"/>
      <c r="W69" s="107"/>
      <c r="X69" s="107"/>
      <c r="Y69" s="107"/>
      <c r="Z69" s="107"/>
      <c r="AA69" s="107" t="s">
        <v>80</v>
      </c>
      <c r="AB69" s="107"/>
      <c r="AC69" s="107"/>
      <c r="AD69" s="107"/>
      <c r="AE69" s="107"/>
      <c r="AF69" s="107"/>
      <c r="AG69" s="107"/>
      <c r="AH69" s="107"/>
      <c r="AI69" s="107"/>
      <c r="AJ69" s="107"/>
      <c r="AK69" s="107"/>
      <c r="AL69" s="107"/>
      <c r="AM69" s="107"/>
      <c r="AN69" s="107"/>
      <c r="AO69" s="107"/>
      <c r="AP69" s="107"/>
      <c r="AQ69" s="107"/>
      <c r="AR69" s="37" t="s">
        <v>68</v>
      </c>
      <c r="AS69" s="64" t="s">
        <v>69</v>
      </c>
      <c r="AT69" s="83" t="s">
        <v>115</v>
      </c>
      <c r="AU69" s="41" t="s">
        <v>81</v>
      </c>
      <c r="AV69" s="41">
        <v>25</v>
      </c>
      <c r="AW69" s="47" t="s">
        <v>116</v>
      </c>
      <c r="AX69" s="47" t="s">
        <v>435</v>
      </c>
      <c r="AY69" s="47" t="s">
        <v>425</v>
      </c>
      <c r="AZ69" s="103" t="s">
        <v>73</v>
      </c>
      <c r="BA69" s="86"/>
    </row>
    <row r="70" spans="1:53" ht="174.95" hidden="1" customHeight="1" x14ac:dyDescent="0.2">
      <c r="B70" s="105" t="s">
        <v>120</v>
      </c>
      <c r="C70" s="106"/>
      <c r="D70" s="105" t="s">
        <v>63</v>
      </c>
      <c r="E70" s="106"/>
      <c r="F70" s="108" t="s">
        <v>64</v>
      </c>
      <c r="G70" s="106"/>
      <c r="H70" s="108" t="s">
        <v>65</v>
      </c>
      <c r="I70" s="106"/>
      <c r="J70" s="108" t="s">
        <v>83</v>
      </c>
      <c r="K70" s="106"/>
      <c r="L70" s="106"/>
      <c r="M70" s="106">
        <v>1</v>
      </c>
      <c r="N70" s="106"/>
      <c r="O70" s="106"/>
      <c r="P70" s="106">
        <v>1</v>
      </c>
      <c r="Q70" s="106"/>
      <c r="R70" s="106"/>
      <c r="S70" s="106">
        <v>3</v>
      </c>
      <c r="T70" s="106"/>
      <c r="U70" s="107" t="s">
        <v>361</v>
      </c>
      <c r="V70" s="107"/>
      <c r="W70" s="107"/>
      <c r="X70" s="107"/>
      <c r="Y70" s="107"/>
      <c r="Z70" s="107"/>
      <c r="AA70" s="107" t="s">
        <v>336</v>
      </c>
      <c r="AB70" s="107"/>
      <c r="AC70" s="107"/>
      <c r="AD70" s="107"/>
      <c r="AE70" s="107"/>
      <c r="AF70" s="107"/>
      <c r="AG70" s="107"/>
      <c r="AH70" s="107"/>
      <c r="AI70" s="107"/>
      <c r="AJ70" s="107"/>
      <c r="AK70" s="107"/>
      <c r="AL70" s="107"/>
      <c r="AM70" s="107"/>
      <c r="AN70" s="107"/>
      <c r="AO70" s="107"/>
      <c r="AP70" s="107"/>
      <c r="AQ70" s="107"/>
      <c r="AR70" s="37" t="s">
        <v>68</v>
      </c>
      <c r="AS70" s="64" t="s">
        <v>69</v>
      </c>
      <c r="AT70" s="83" t="s">
        <v>121</v>
      </c>
      <c r="AU70" s="41" t="s">
        <v>71</v>
      </c>
      <c r="AV70" s="41">
        <v>16</v>
      </c>
      <c r="AW70" s="47" t="s">
        <v>116</v>
      </c>
      <c r="AX70" s="47" t="s">
        <v>439</v>
      </c>
      <c r="AY70" s="47" t="s">
        <v>525</v>
      </c>
      <c r="AZ70" s="103" t="s">
        <v>73</v>
      </c>
      <c r="BA70" s="86"/>
    </row>
    <row r="71" spans="1:53" ht="174.95" hidden="1" customHeight="1" x14ac:dyDescent="0.2">
      <c r="B71" s="105" t="s">
        <v>122</v>
      </c>
      <c r="C71" s="106"/>
      <c r="D71" s="105" t="s">
        <v>63</v>
      </c>
      <c r="E71" s="106"/>
      <c r="F71" s="108" t="s">
        <v>64</v>
      </c>
      <c r="G71" s="106"/>
      <c r="H71" s="108" t="s">
        <v>65</v>
      </c>
      <c r="I71" s="106"/>
      <c r="J71" s="108" t="s">
        <v>83</v>
      </c>
      <c r="K71" s="106"/>
      <c r="L71" s="106"/>
      <c r="M71" s="106">
        <v>1</v>
      </c>
      <c r="N71" s="106"/>
      <c r="O71" s="106"/>
      <c r="P71" s="106">
        <v>1</v>
      </c>
      <c r="Q71" s="106"/>
      <c r="R71" s="106"/>
      <c r="S71" s="106">
        <v>3</v>
      </c>
      <c r="T71" s="106"/>
      <c r="U71" s="107" t="s">
        <v>362</v>
      </c>
      <c r="V71" s="107"/>
      <c r="W71" s="107"/>
      <c r="X71" s="107"/>
      <c r="Y71" s="107"/>
      <c r="Z71" s="107"/>
      <c r="AA71" s="107" t="s">
        <v>338</v>
      </c>
      <c r="AB71" s="107"/>
      <c r="AC71" s="107"/>
      <c r="AD71" s="107"/>
      <c r="AE71" s="107"/>
      <c r="AF71" s="107"/>
      <c r="AG71" s="107"/>
      <c r="AH71" s="107"/>
      <c r="AI71" s="107"/>
      <c r="AJ71" s="107"/>
      <c r="AK71" s="107"/>
      <c r="AL71" s="107"/>
      <c r="AM71" s="107"/>
      <c r="AN71" s="107"/>
      <c r="AO71" s="107"/>
      <c r="AP71" s="107"/>
      <c r="AQ71" s="107"/>
      <c r="AR71" s="37" t="s">
        <v>68</v>
      </c>
      <c r="AS71" s="64" t="s">
        <v>69</v>
      </c>
      <c r="AT71" s="83" t="s">
        <v>121</v>
      </c>
      <c r="AU71" s="41" t="s">
        <v>76</v>
      </c>
      <c r="AV71" s="41">
        <v>23</v>
      </c>
      <c r="AW71" s="47" t="s">
        <v>116</v>
      </c>
      <c r="AX71" s="47" t="s">
        <v>439</v>
      </c>
      <c r="AY71" s="47" t="s">
        <v>525</v>
      </c>
      <c r="AZ71" s="103" t="s">
        <v>73</v>
      </c>
      <c r="BA71" s="86"/>
    </row>
    <row r="72" spans="1:53" ht="174.95" hidden="1" customHeight="1" x14ac:dyDescent="0.2">
      <c r="B72" s="105" t="s">
        <v>123</v>
      </c>
      <c r="C72" s="106"/>
      <c r="D72" s="105" t="s">
        <v>63</v>
      </c>
      <c r="E72" s="106"/>
      <c r="F72" s="108" t="s">
        <v>64</v>
      </c>
      <c r="G72" s="106"/>
      <c r="H72" s="108" t="s">
        <v>65</v>
      </c>
      <c r="I72" s="106"/>
      <c r="J72" s="108" t="s">
        <v>83</v>
      </c>
      <c r="K72" s="106"/>
      <c r="L72" s="106"/>
      <c r="M72" s="106">
        <v>1</v>
      </c>
      <c r="N72" s="106"/>
      <c r="O72" s="106"/>
      <c r="P72" s="106">
        <v>1</v>
      </c>
      <c r="Q72" s="106"/>
      <c r="R72" s="106"/>
      <c r="S72" s="106">
        <v>3</v>
      </c>
      <c r="T72" s="106"/>
      <c r="U72" s="107" t="s">
        <v>363</v>
      </c>
      <c r="V72" s="107"/>
      <c r="W72" s="107"/>
      <c r="X72" s="107"/>
      <c r="Y72" s="107"/>
      <c r="Z72" s="107"/>
      <c r="AA72" s="107" t="s">
        <v>340</v>
      </c>
      <c r="AB72" s="107"/>
      <c r="AC72" s="107"/>
      <c r="AD72" s="107"/>
      <c r="AE72" s="107"/>
      <c r="AF72" s="107"/>
      <c r="AG72" s="107"/>
      <c r="AH72" s="107"/>
      <c r="AI72" s="107"/>
      <c r="AJ72" s="107"/>
      <c r="AK72" s="107"/>
      <c r="AL72" s="107"/>
      <c r="AM72" s="107"/>
      <c r="AN72" s="107"/>
      <c r="AO72" s="107"/>
      <c r="AP72" s="107"/>
      <c r="AQ72" s="107"/>
      <c r="AR72" s="37" t="s">
        <v>68</v>
      </c>
      <c r="AS72" s="64" t="s">
        <v>69</v>
      </c>
      <c r="AT72" s="83" t="s">
        <v>121</v>
      </c>
      <c r="AU72" s="41" t="s">
        <v>76</v>
      </c>
      <c r="AV72" s="41">
        <v>24</v>
      </c>
      <c r="AW72" s="47" t="s">
        <v>116</v>
      </c>
      <c r="AX72" s="47" t="s">
        <v>439</v>
      </c>
      <c r="AY72" s="47" t="s">
        <v>525</v>
      </c>
      <c r="AZ72" s="103" t="s">
        <v>73</v>
      </c>
      <c r="BA72" s="86"/>
    </row>
    <row r="73" spans="1:53" ht="174.95" hidden="1" customHeight="1" x14ac:dyDescent="0.2">
      <c r="B73" s="105" t="s">
        <v>124</v>
      </c>
      <c r="C73" s="106"/>
      <c r="D73" s="105" t="s">
        <v>63</v>
      </c>
      <c r="E73" s="106"/>
      <c r="F73" s="108" t="s">
        <v>64</v>
      </c>
      <c r="G73" s="106"/>
      <c r="H73" s="108" t="s">
        <v>65</v>
      </c>
      <c r="I73" s="106"/>
      <c r="J73" s="108" t="s">
        <v>83</v>
      </c>
      <c r="K73" s="106"/>
      <c r="L73" s="106"/>
      <c r="M73" s="106">
        <v>1</v>
      </c>
      <c r="N73" s="106"/>
      <c r="O73" s="106"/>
      <c r="P73" s="106">
        <v>1</v>
      </c>
      <c r="Q73" s="106"/>
      <c r="R73" s="106"/>
      <c r="S73" s="106">
        <v>3</v>
      </c>
      <c r="T73" s="106"/>
      <c r="U73" s="107" t="s">
        <v>364</v>
      </c>
      <c r="V73" s="107"/>
      <c r="W73" s="107"/>
      <c r="X73" s="107"/>
      <c r="Y73" s="107"/>
      <c r="Z73" s="107"/>
      <c r="AA73" s="107" t="s">
        <v>342</v>
      </c>
      <c r="AB73" s="107"/>
      <c r="AC73" s="107"/>
      <c r="AD73" s="107"/>
      <c r="AE73" s="107"/>
      <c r="AF73" s="107"/>
      <c r="AG73" s="107"/>
      <c r="AH73" s="107"/>
      <c r="AI73" s="107"/>
      <c r="AJ73" s="107"/>
      <c r="AK73" s="107"/>
      <c r="AL73" s="107"/>
      <c r="AM73" s="107"/>
      <c r="AN73" s="107"/>
      <c r="AO73" s="107"/>
      <c r="AP73" s="107"/>
      <c r="AQ73" s="107"/>
      <c r="AR73" s="37" t="s">
        <v>68</v>
      </c>
      <c r="AS73" s="64" t="s">
        <v>69</v>
      </c>
      <c r="AT73" s="83" t="s">
        <v>121</v>
      </c>
      <c r="AU73" s="41" t="s">
        <v>81</v>
      </c>
      <c r="AV73" s="41">
        <v>25</v>
      </c>
      <c r="AW73" s="47" t="s">
        <v>116</v>
      </c>
      <c r="AX73" s="47" t="s">
        <v>439</v>
      </c>
      <c r="AY73" s="47" t="s">
        <v>525</v>
      </c>
      <c r="AZ73" s="103" t="s">
        <v>73</v>
      </c>
      <c r="BA73" s="86"/>
    </row>
    <row r="74" spans="1:53" ht="174.95" hidden="1" customHeight="1" x14ac:dyDescent="0.2">
      <c r="A74" s="77"/>
      <c r="B74" s="105" t="s">
        <v>125</v>
      </c>
      <c r="C74" s="106"/>
      <c r="D74" s="105" t="s">
        <v>63</v>
      </c>
      <c r="E74" s="106"/>
      <c r="F74" s="108" t="s">
        <v>64</v>
      </c>
      <c r="G74" s="106"/>
      <c r="H74" s="108" t="s">
        <v>65</v>
      </c>
      <c r="I74" s="106"/>
      <c r="J74" s="108" t="s">
        <v>89</v>
      </c>
      <c r="K74" s="106"/>
      <c r="L74" s="106"/>
      <c r="M74" s="106">
        <v>1</v>
      </c>
      <c r="N74" s="106"/>
      <c r="O74" s="106"/>
      <c r="P74" s="106">
        <v>1</v>
      </c>
      <c r="Q74" s="106"/>
      <c r="R74" s="106"/>
      <c r="S74" s="106">
        <v>3</v>
      </c>
      <c r="T74" s="106"/>
      <c r="U74" s="107" t="s">
        <v>365</v>
      </c>
      <c r="V74" s="107"/>
      <c r="W74" s="107"/>
      <c r="X74" s="107"/>
      <c r="Y74" s="107"/>
      <c r="Z74" s="107"/>
      <c r="AA74" s="107" t="s">
        <v>344</v>
      </c>
      <c r="AB74" s="107"/>
      <c r="AC74" s="107"/>
      <c r="AD74" s="107"/>
      <c r="AE74" s="107"/>
      <c r="AF74" s="107"/>
      <c r="AG74" s="107"/>
      <c r="AH74" s="107"/>
      <c r="AI74" s="107"/>
      <c r="AJ74" s="107"/>
      <c r="AK74" s="107"/>
      <c r="AL74" s="107"/>
      <c r="AM74" s="107"/>
      <c r="AN74" s="107"/>
      <c r="AO74" s="107"/>
      <c r="AP74" s="107"/>
      <c r="AQ74" s="107"/>
      <c r="AR74" s="37" t="s">
        <v>68</v>
      </c>
      <c r="AS74" s="64" t="s">
        <v>69</v>
      </c>
      <c r="AT74" s="83" t="s">
        <v>126</v>
      </c>
      <c r="AU74" s="41" t="s">
        <v>71</v>
      </c>
      <c r="AV74" s="41">
        <v>16</v>
      </c>
      <c r="AW74" s="47" t="s">
        <v>116</v>
      </c>
      <c r="AX74" s="47" t="s">
        <v>436</v>
      </c>
      <c r="AY74" s="47" t="s">
        <v>526</v>
      </c>
      <c r="AZ74" s="103" t="s">
        <v>73</v>
      </c>
      <c r="BA74" s="86"/>
    </row>
    <row r="75" spans="1:53" ht="174.95" hidden="1" customHeight="1" x14ac:dyDescent="0.2">
      <c r="A75" s="77"/>
      <c r="B75" s="105" t="s">
        <v>127</v>
      </c>
      <c r="C75" s="106"/>
      <c r="D75" s="105" t="s">
        <v>63</v>
      </c>
      <c r="E75" s="106"/>
      <c r="F75" s="108" t="s">
        <v>64</v>
      </c>
      <c r="G75" s="106"/>
      <c r="H75" s="108" t="s">
        <v>65</v>
      </c>
      <c r="I75" s="106"/>
      <c r="J75" s="108" t="s">
        <v>89</v>
      </c>
      <c r="K75" s="106"/>
      <c r="L75" s="106"/>
      <c r="M75" s="106">
        <v>1</v>
      </c>
      <c r="N75" s="106"/>
      <c r="O75" s="106"/>
      <c r="P75" s="106">
        <v>1</v>
      </c>
      <c r="Q75" s="106"/>
      <c r="R75" s="106"/>
      <c r="S75" s="106">
        <v>3</v>
      </c>
      <c r="T75" s="106"/>
      <c r="U75" s="107" t="s">
        <v>366</v>
      </c>
      <c r="V75" s="107"/>
      <c r="W75" s="107"/>
      <c r="X75" s="107"/>
      <c r="Y75" s="107"/>
      <c r="Z75" s="107"/>
      <c r="AA75" s="107" t="s">
        <v>346</v>
      </c>
      <c r="AB75" s="107"/>
      <c r="AC75" s="107"/>
      <c r="AD75" s="107"/>
      <c r="AE75" s="107"/>
      <c r="AF75" s="107"/>
      <c r="AG75" s="107"/>
      <c r="AH75" s="107"/>
      <c r="AI75" s="107"/>
      <c r="AJ75" s="107"/>
      <c r="AK75" s="107"/>
      <c r="AL75" s="107"/>
      <c r="AM75" s="107"/>
      <c r="AN75" s="107"/>
      <c r="AO75" s="107"/>
      <c r="AP75" s="107"/>
      <c r="AQ75" s="107"/>
      <c r="AR75" s="37" t="s">
        <v>68</v>
      </c>
      <c r="AS75" s="64" t="s">
        <v>69</v>
      </c>
      <c r="AT75" s="83" t="s">
        <v>128</v>
      </c>
      <c r="AU75" s="41" t="s">
        <v>76</v>
      </c>
      <c r="AV75" s="41">
        <v>23</v>
      </c>
      <c r="AW75" s="47" t="s">
        <v>116</v>
      </c>
      <c r="AX75" s="47" t="s">
        <v>436</v>
      </c>
      <c r="AY75" s="47" t="s">
        <v>526</v>
      </c>
      <c r="AZ75" s="103" t="s">
        <v>73</v>
      </c>
      <c r="BA75" s="86"/>
    </row>
    <row r="76" spans="1:53" ht="174.95" hidden="1" customHeight="1" x14ac:dyDescent="0.2">
      <c r="A76" s="77"/>
      <c r="B76" s="105" t="s">
        <v>129</v>
      </c>
      <c r="C76" s="106"/>
      <c r="D76" s="105" t="s">
        <v>63</v>
      </c>
      <c r="E76" s="106"/>
      <c r="F76" s="108" t="s">
        <v>64</v>
      </c>
      <c r="G76" s="106"/>
      <c r="H76" s="108" t="s">
        <v>65</v>
      </c>
      <c r="I76" s="106"/>
      <c r="J76" s="108" t="s">
        <v>89</v>
      </c>
      <c r="K76" s="106"/>
      <c r="L76" s="106"/>
      <c r="M76" s="106">
        <v>1</v>
      </c>
      <c r="N76" s="106"/>
      <c r="O76" s="106"/>
      <c r="P76" s="106">
        <v>1</v>
      </c>
      <c r="Q76" s="106"/>
      <c r="R76" s="106"/>
      <c r="S76" s="106">
        <v>3</v>
      </c>
      <c r="T76" s="106"/>
      <c r="U76" s="107" t="s">
        <v>367</v>
      </c>
      <c r="V76" s="107"/>
      <c r="W76" s="107"/>
      <c r="X76" s="107"/>
      <c r="Y76" s="107"/>
      <c r="Z76" s="107"/>
      <c r="AA76" s="107" t="s">
        <v>348</v>
      </c>
      <c r="AB76" s="107"/>
      <c r="AC76" s="107"/>
      <c r="AD76" s="107"/>
      <c r="AE76" s="107"/>
      <c r="AF76" s="107"/>
      <c r="AG76" s="107"/>
      <c r="AH76" s="107"/>
      <c r="AI76" s="107"/>
      <c r="AJ76" s="107"/>
      <c r="AK76" s="107"/>
      <c r="AL76" s="107"/>
      <c r="AM76" s="107"/>
      <c r="AN76" s="107"/>
      <c r="AO76" s="107"/>
      <c r="AP76" s="107"/>
      <c r="AQ76" s="107"/>
      <c r="AR76" s="37" t="s">
        <v>68</v>
      </c>
      <c r="AS76" s="64" t="s">
        <v>69</v>
      </c>
      <c r="AT76" s="83" t="s">
        <v>128</v>
      </c>
      <c r="AU76" s="41" t="s">
        <v>76</v>
      </c>
      <c r="AV76" s="41">
        <v>24</v>
      </c>
      <c r="AW76" s="47" t="s">
        <v>116</v>
      </c>
      <c r="AX76" s="47" t="s">
        <v>436</v>
      </c>
      <c r="AY76" s="47" t="s">
        <v>526</v>
      </c>
      <c r="AZ76" s="103" t="s">
        <v>73</v>
      </c>
      <c r="BA76" s="86"/>
    </row>
    <row r="77" spans="1:53" ht="174.95" hidden="1" customHeight="1" x14ac:dyDescent="0.2">
      <c r="A77" s="77"/>
      <c r="B77" s="105" t="s">
        <v>130</v>
      </c>
      <c r="C77" s="106"/>
      <c r="D77" s="105" t="s">
        <v>63</v>
      </c>
      <c r="E77" s="106"/>
      <c r="F77" s="108" t="s">
        <v>64</v>
      </c>
      <c r="G77" s="106"/>
      <c r="H77" s="108" t="s">
        <v>65</v>
      </c>
      <c r="I77" s="106"/>
      <c r="J77" s="108" t="s">
        <v>89</v>
      </c>
      <c r="K77" s="106"/>
      <c r="L77" s="106"/>
      <c r="M77" s="106">
        <v>1</v>
      </c>
      <c r="N77" s="106"/>
      <c r="O77" s="106"/>
      <c r="P77" s="106">
        <v>1</v>
      </c>
      <c r="Q77" s="106"/>
      <c r="R77" s="106"/>
      <c r="S77" s="106">
        <v>3</v>
      </c>
      <c r="T77" s="106"/>
      <c r="U77" s="107" t="s">
        <v>368</v>
      </c>
      <c r="V77" s="107"/>
      <c r="W77" s="107"/>
      <c r="X77" s="107"/>
      <c r="Y77" s="107"/>
      <c r="Z77" s="107"/>
      <c r="AA77" s="107" t="s">
        <v>350</v>
      </c>
      <c r="AB77" s="107"/>
      <c r="AC77" s="107"/>
      <c r="AD77" s="107"/>
      <c r="AE77" s="107"/>
      <c r="AF77" s="107"/>
      <c r="AG77" s="107"/>
      <c r="AH77" s="107"/>
      <c r="AI77" s="107"/>
      <c r="AJ77" s="107"/>
      <c r="AK77" s="107"/>
      <c r="AL77" s="107"/>
      <c r="AM77" s="107"/>
      <c r="AN77" s="107"/>
      <c r="AO77" s="107"/>
      <c r="AP77" s="107"/>
      <c r="AQ77" s="107"/>
      <c r="AR77" s="37" t="s">
        <v>68</v>
      </c>
      <c r="AS77" s="64" t="s">
        <v>69</v>
      </c>
      <c r="AT77" s="83" t="s">
        <v>128</v>
      </c>
      <c r="AU77" s="41" t="s">
        <v>81</v>
      </c>
      <c r="AV77" s="41">
        <v>25</v>
      </c>
      <c r="AW77" s="47" t="s">
        <v>116</v>
      </c>
      <c r="AX77" s="47" t="s">
        <v>436</v>
      </c>
      <c r="AY77" s="47" t="s">
        <v>526</v>
      </c>
      <c r="AZ77" s="103" t="s">
        <v>73</v>
      </c>
      <c r="BA77" s="86"/>
    </row>
    <row r="78" spans="1:53" ht="174.95" hidden="1" customHeight="1" x14ac:dyDescent="0.2">
      <c r="B78" s="105" t="s">
        <v>131</v>
      </c>
      <c r="C78" s="106"/>
      <c r="D78" s="105" t="s">
        <v>63</v>
      </c>
      <c r="E78" s="106"/>
      <c r="F78" s="108" t="s">
        <v>64</v>
      </c>
      <c r="G78" s="106"/>
      <c r="H78" s="108" t="s">
        <v>96</v>
      </c>
      <c r="I78" s="106"/>
      <c r="J78" s="108" t="s">
        <v>97</v>
      </c>
      <c r="K78" s="108"/>
      <c r="L78" s="108"/>
      <c r="M78" s="106">
        <v>1</v>
      </c>
      <c r="N78" s="106"/>
      <c r="O78" s="106"/>
      <c r="P78" s="106">
        <v>1</v>
      </c>
      <c r="Q78" s="106"/>
      <c r="R78" s="106"/>
      <c r="S78" s="106">
        <v>3</v>
      </c>
      <c r="T78" s="106"/>
      <c r="U78" s="107" t="s">
        <v>458</v>
      </c>
      <c r="V78" s="107"/>
      <c r="W78" s="107"/>
      <c r="X78" s="107"/>
      <c r="Y78" s="107"/>
      <c r="Z78" s="107"/>
      <c r="AA78" s="107" t="s">
        <v>351</v>
      </c>
      <c r="AB78" s="107"/>
      <c r="AC78" s="107"/>
      <c r="AD78" s="107"/>
      <c r="AE78" s="107"/>
      <c r="AF78" s="107"/>
      <c r="AG78" s="107"/>
      <c r="AH78" s="107"/>
      <c r="AI78" s="107"/>
      <c r="AJ78" s="107"/>
      <c r="AK78" s="107"/>
      <c r="AL78" s="107"/>
      <c r="AM78" s="107"/>
      <c r="AN78" s="107"/>
      <c r="AO78" s="107"/>
      <c r="AP78" s="107"/>
      <c r="AQ78" s="107"/>
      <c r="AR78" s="37" t="s">
        <v>68</v>
      </c>
      <c r="AS78" s="64" t="s">
        <v>69</v>
      </c>
      <c r="AT78" s="83" t="s">
        <v>132</v>
      </c>
      <c r="AU78" s="41" t="s">
        <v>71</v>
      </c>
      <c r="AV78" s="41">
        <v>16</v>
      </c>
      <c r="AW78" s="47" t="s">
        <v>116</v>
      </c>
      <c r="AX78" s="47" t="s">
        <v>473</v>
      </c>
      <c r="AY78" s="68" t="s">
        <v>514</v>
      </c>
      <c r="AZ78" s="103" t="s">
        <v>73</v>
      </c>
      <c r="BA78" s="103"/>
    </row>
    <row r="79" spans="1:53" ht="174.95" hidden="1" customHeight="1" x14ac:dyDescent="0.2">
      <c r="B79" s="105" t="s">
        <v>133</v>
      </c>
      <c r="C79" s="106"/>
      <c r="D79" s="105" t="s">
        <v>63</v>
      </c>
      <c r="E79" s="106"/>
      <c r="F79" s="108" t="s">
        <v>64</v>
      </c>
      <c r="G79" s="106"/>
      <c r="H79" s="108" t="s">
        <v>96</v>
      </c>
      <c r="I79" s="106"/>
      <c r="J79" s="108" t="s">
        <v>97</v>
      </c>
      <c r="K79" s="108"/>
      <c r="L79" s="108"/>
      <c r="M79" s="106">
        <v>1</v>
      </c>
      <c r="N79" s="106"/>
      <c r="O79" s="106"/>
      <c r="P79" s="106">
        <v>1</v>
      </c>
      <c r="Q79" s="106"/>
      <c r="R79" s="106"/>
      <c r="S79" s="106">
        <v>3</v>
      </c>
      <c r="T79" s="106"/>
      <c r="U79" s="107" t="s">
        <v>463</v>
      </c>
      <c r="V79" s="107"/>
      <c r="W79" s="107"/>
      <c r="X79" s="107"/>
      <c r="Y79" s="107"/>
      <c r="Z79" s="107"/>
      <c r="AA79" s="107" t="s">
        <v>352</v>
      </c>
      <c r="AB79" s="107"/>
      <c r="AC79" s="107"/>
      <c r="AD79" s="107"/>
      <c r="AE79" s="107"/>
      <c r="AF79" s="107"/>
      <c r="AG79" s="107"/>
      <c r="AH79" s="107"/>
      <c r="AI79" s="107"/>
      <c r="AJ79" s="107"/>
      <c r="AK79" s="107"/>
      <c r="AL79" s="107"/>
      <c r="AM79" s="107"/>
      <c r="AN79" s="107"/>
      <c r="AO79" s="107"/>
      <c r="AP79" s="107"/>
      <c r="AQ79" s="107"/>
      <c r="AR79" s="37" t="s">
        <v>68</v>
      </c>
      <c r="AS79" s="64" t="s">
        <v>69</v>
      </c>
      <c r="AT79" s="83" t="s">
        <v>369</v>
      </c>
      <c r="AU79" s="41" t="s">
        <v>76</v>
      </c>
      <c r="AV79" s="41">
        <v>23</v>
      </c>
      <c r="AW79" s="47" t="s">
        <v>116</v>
      </c>
      <c r="AX79" s="47" t="s">
        <v>515</v>
      </c>
      <c r="AY79" s="68" t="s">
        <v>514</v>
      </c>
      <c r="AZ79" s="103" t="s">
        <v>73</v>
      </c>
      <c r="BA79" s="103"/>
    </row>
    <row r="80" spans="1:53" ht="174.95" hidden="1" customHeight="1" x14ac:dyDescent="0.2">
      <c r="B80" s="105" t="s">
        <v>134</v>
      </c>
      <c r="C80" s="106"/>
      <c r="D80" s="105" t="s">
        <v>63</v>
      </c>
      <c r="E80" s="106"/>
      <c r="F80" s="108" t="s">
        <v>64</v>
      </c>
      <c r="G80" s="106"/>
      <c r="H80" s="108" t="s">
        <v>96</v>
      </c>
      <c r="I80" s="106"/>
      <c r="J80" s="108" t="s">
        <v>97</v>
      </c>
      <c r="K80" s="108"/>
      <c r="L80" s="108"/>
      <c r="M80" s="106">
        <v>1</v>
      </c>
      <c r="N80" s="106"/>
      <c r="O80" s="106"/>
      <c r="P80" s="106">
        <v>1</v>
      </c>
      <c r="Q80" s="106"/>
      <c r="R80" s="106"/>
      <c r="S80" s="106">
        <v>3</v>
      </c>
      <c r="T80" s="106"/>
      <c r="U80" s="107" t="s">
        <v>460</v>
      </c>
      <c r="V80" s="107"/>
      <c r="W80" s="107"/>
      <c r="X80" s="107"/>
      <c r="Y80" s="107"/>
      <c r="Z80" s="107"/>
      <c r="AA80" s="107" t="s">
        <v>102</v>
      </c>
      <c r="AB80" s="107"/>
      <c r="AC80" s="107"/>
      <c r="AD80" s="107"/>
      <c r="AE80" s="107"/>
      <c r="AF80" s="107"/>
      <c r="AG80" s="107"/>
      <c r="AH80" s="107"/>
      <c r="AI80" s="107"/>
      <c r="AJ80" s="107"/>
      <c r="AK80" s="107"/>
      <c r="AL80" s="107"/>
      <c r="AM80" s="107"/>
      <c r="AN80" s="107"/>
      <c r="AO80" s="107"/>
      <c r="AP80" s="107"/>
      <c r="AQ80" s="107"/>
      <c r="AR80" s="37" t="s">
        <v>68</v>
      </c>
      <c r="AS80" s="64" t="s">
        <v>69</v>
      </c>
      <c r="AT80" s="83" t="s">
        <v>369</v>
      </c>
      <c r="AU80" s="41" t="s">
        <v>76</v>
      </c>
      <c r="AV80" s="41">
        <v>24</v>
      </c>
      <c r="AW80" s="47" t="s">
        <v>116</v>
      </c>
      <c r="AX80" s="47" t="s">
        <v>516</v>
      </c>
      <c r="AY80" s="68" t="s">
        <v>514</v>
      </c>
      <c r="AZ80" s="103" t="s">
        <v>73</v>
      </c>
      <c r="BA80" s="103"/>
    </row>
    <row r="81" spans="1:53" ht="174.95" hidden="1" customHeight="1" x14ac:dyDescent="0.2">
      <c r="B81" s="105" t="s">
        <v>135</v>
      </c>
      <c r="C81" s="106"/>
      <c r="D81" s="105" t="s">
        <v>63</v>
      </c>
      <c r="E81" s="106"/>
      <c r="F81" s="108" t="s">
        <v>64</v>
      </c>
      <c r="G81" s="106"/>
      <c r="H81" s="108" t="s">
        <v>96</v>
      </c>
      <c r="I81" s="106"/>
      <c r="J81" s="108" t="s">
        <v>104</v>
      </c>
      <c r="K81" s="108"/>
      <c r="L81" s="108"/>
      <c r="M81" s="106">
        <v>1</v>
      </c>
      <c r="N81" s="106"/>
      <c r="O81" s="106"/>
      <c r="P81" s="106">
        <v>1</v>
      </c>
      <c r="Q81" s="106"/>
      <c r="R81" s="106"/>
      <c r="S81" s="106">
        <v>3</v>
      </c>
      <c r="T81" s="106"/>
      <c r="U81" s="107" t="s">
        <v>442</v>
      </c>
      <c r="V81" s="107"/>
      <c r="W81" s="107"/>
      <c r="X81" s="107"/>
      <c r="Y81" s="107"/>
      <c r="Z81" s="107"/>
      <c r="AA81" s="107" t="s">
        <v>422</v>
      </c>
      <c r="AB81" s="107"/>
      <c r="AC81" s="107"/>
      <c r="AD81" s="107"/>
      <c r="AE81" s="107"/>
      <c r="AF81" s="107"/>
      <c r="AG81" s="107"/>
      <c r="AH81" s="107"/>
      <c r="AI81" s="107"/>
      <c r="AJ81" s="107"/>
      <c r="AK81" s="107"/>
      <c r="AL81" s="107"/>
      <c r="AM81" s="107"/>
      <c r="AN81" s="107"/>
      <c r="AO81" s="107"/>
      <c r="AP81" s="107"/>
      <c r="AQ81" s="107"/>
      <c r="AR81" s="37" t="s">
        <v>68</v>
      </c>
      <c r="AS81" s="64" t="s">
        <v>69</v>
      </c>
      <c r="AT81" s="83" t="s">
        <v>370</v>
      </c>
      <c r="AU81" s="41" t="s">
        <v>76</v>
      </c>
      <c r="AV81" s="41">
        <v>23</v>
      </c>
      <c r="AW81" s="47" t="s">
        <v>116</v>
      </c>
      <c r="AX81" s="47" t="s">
        <v>473</v>
      </c>
      <c r="AY81" s="47" t="s">
        <v>474</v>
      </c>
      <c r="AZ81" s="103" t="s">
        <v>73</v>
      </c>
      <c r="BA81" s="86"/>
    </row>
    <row r="82" spans="1:53" ht="174.95" hidden="1" customHeight="1" x14ac:dyDescent="0.2">
      <c r="B82" s="105" t="s">
        <v>136</v>
      </c>
      <c r="C82" s="106"/>
      <c r="D82" s="105" t="s">
        <v>63</v>
      </c>
      <c r="E82" s="106"/>
      <c r="F82" s="108" t="s">
        <v>64</v>
      </c>
      <c r="G82" s="106"/>
      <c r="H82" s="108" t="s">
        <v>96</v>
      </c>
      <c r="I82" s="106"/>
      <c r="J82" s="108" t="s">
        <v>104</v>
      </c>
      <c r="K82" s="108"/>
      <c r="L82" s="108"/>
      <c r="M82" s="106">
        <v>1</v>
      </c>
      <c r="N82" s="106"/>
      <c r="O82" s="106"/>
      <c r="P82" s="106">
        <v>1</v>
      </c>
      <c r="Q82" s="106"/>
      <c r="R82" s="106"/>
      <c r="S82" s="106">
        <v>3</v>
      </c>
      <c r="T82" s="106"/>
      <c r="U82" s="107" t="s">
        <v>446</v>
      </c>
      <c r="V82" s="107"/>
      <c r="W82" s="107"/>
      <c r="X82" s="107"/>
      <c r="Y82" s="107"/>
      <c r="Z82" s="107"/>
      <c r="AA82" s="107" t="s">
        <v>371</v>
      </c>
      <c r="AB82" s="107"/>
      <c r="AC82" s="107"/>
      <c r="AD82" s="107"/>
      <c r="AE82" s="107"/>
      <c r="AF82" s="107"/>
      <c r="AG82" s="107"/>
      <c r="AH82" s="107"/>
      <c r="AI82" s="107"/>
      <c r="AJ82" s="107"/>
      <c r="AK82" s="107"/>
      <c r="AL82" s="107"/>
      <c r="AM82" s="107"/>
      <c r="AN82" s="107"/>
      <c r="AO82" s="107"/>
      <c r="AP82" s="107"/>
      <c r="AQ82" s="107"/>
      <c r="AR82" s="37" t="s">
        <v>68</v>
      </c>
      <c r="AS82" s="64" t="s">
        <v>69</v>
      </c>
      <c r="AT82" s="83" t="s">
        <v>370</v>
      </c>
      <c r="AU82" s="41" t="s">
        <v>71</v>
      </c>
      <c r="AV82" s="41">
        <v>16</v>
      </c>
      <c r="AW82" s="47" t="s">
        <v>116</v>
      </c>
      <c r="AX82" s="47" t="s">
        <v>475</v>
      </c>
      <c r="AY82" s="47" t="s">
        <v>474</v>
      </c>
      <c r="AZ82" s="103" t="s">
        <v>73</v>
      </c>
      <c r="BA82" s="86"/>
    </row>
    <row r="83" spans="1:53" ht="174.95" hidden="1" customHeight="1" x14ac:dyDescent="0.2">
      <c r="B83" s="105" t="s">
        <v>137</v>
      </c>
      <c r="C83" s="106"/>
      <c r="D83" s="105" t="s">
        <v>63</v>
      </c>
      <c r="E83" s="106"/>
      <c r="F83" s="108" t="s">
        <v>64</v>
      </c>
      <c r="G83" s="106"/>
      <c r="H83" s="108" t="s">
        <v>96</v>
      </c>
      <c r="I83" s="106"/>
      <c r="J83" s="108" t="s">
        <v>104</v>
      </c>
      <c r="K83" s="108"/>
      <c r="L83" s="108"/>
      <c r="M83" s="106">
        <v>1</v>
      </c>
      <c r="N83" s="106"/>
      <c r="O83" s="106"/>
      <c r="P83" s="106">
        <v>1</v>
      </c>
      <c r="Q83" s="106"/>
      <c r="R83" s="106"/>
      <c r="S83" s="106">
        <v>3</v>
      </c>
      <c r="T83" s="106"/>
      <c r="U83" s="107" t="s">
        <v>444</v>
      </c>
      <c r="V83" s="107"/>
      <c r="W83" s="107"/>
      <c r="X83" s="107"/>
      <c r="Y83" s="107"/>
      <c r="Z83" s="107"/>
      <c r="AA83" s="107" t="s">
        <v>356</v>
      </c>
      <c r="AB83" s="107"/>
      <c r="AC83" s="107"/>
      <c r="AD83" s="107"/>
      <c r="AE83" s="107"/>
      <c r="AF83" s="107"/>
      <c r="AG83" s="107"/>
      <c r="AH83" s="107"/>
      <c r="AI83" s="107"/>
      <c r="AJ83" s="107"/>
      <c r="AK83" s="107"/>
      <c r="AL83" s="107"/>
      <c r="AM83" s="107"/>
      <c r="AN83" s="107"/>
      <c r="AO83" s="107"/>
      <c r="AP83" s="107"/>
      <c r="AQ83" s="107"/>
      <c r="AR83" s="37" t="s">
        <v>68</v>
      </c>
      <c r="AS83" s="64" t="s">
        <v>69</v>
      </c>
      <c r="AT83" s="83" t="s">
        <v>370</v>
      </c>
      <c r="AU83" s="41" t="s">
        <v>81</v>
      </c>
      <c r="AV83" s="41">
        <v>25</v>
      </c>
      <c r="AW83" s="47" t="s">
        <v>116</v>
      </c>
      <c r="AX83" s="47" t="s">
        <v>437</v>
      </c>
      <c r="AY83" s="47" t="s">
        <v>107</v>
      </c>
      <c r="AZ83" s="103" t="s">
        <v>99</v>
      </c>
      <c r="BA83" s="47" t="s">
        <v>529</v>
      </c>
    </row>
    <row r="84" spans="1:53" ht="174.95" hidden="1" customHeight="1" x14ac:dyDescent="0.2">
      <c r="B84" s="105" t="s">
        <v>138</v>
      </c>
      <c r="C84" s="106"/>
      <c r="D84" s="105" t="s">
        <v>63</v>
      </c>
      <c r="E84" s="106"/>
      <c r="F84" s="108" t="s">
        <v>64</v>
      </c>
      <c r="G84" s="106"/>
      <c r="H84" s="108" t="s">
        <v>109</v>
      </c>
      <c r="I84" s="106"/>
      <c r="J84" s="108" t="s">
        <v>110</v>
      </c>
      <c r="K84" s="108"/>
      <c r="L84" s="108"/>
      <c r="M84" s="106">
        <v>1</v>
      </c>
      <c r="N84" s="106"/>
      <c r="O84" s="106"/>
      <c r="P84" s="106">
        <v>1</v>
      </c>
      <c r="Q84" s="106"/>
      <c r="R84" s="106"/>
      <c r="S84" s="106">
        <v>3</v>
      </c>
      <c r="T84" s="106"/>
      <c r="U84" s="107" t="s">
        <v>450</v>
      </c>
      <c r="V84" s="107"/>
      <c r="W84" s="107"/>
      <c r="X84" s="107"/>
      <c r="Y84" s="107"/>
      <c r="Z84" s="107"/>
      <c r="AA84" s="107" t="s">
        <v>357</v>
      </c>
      <c r="AB84" s="107"/>
      <c r="AC84" s="107"/>
      <c r="AD84" s="107"/>
      <c r="AE84" s="107"/>
      <c r="AF84" s="107"/>
      <c r="AG84" s="107"/>
      <c r="AH84" s="107"/>
      <c r="AI84" s="107"/>
      <c r="AJ84" s="107"/>
      <c r="AK84" s="107"/>
      <c r="AL84" s="107"/>
      <c r="AM84" s="107"/>
      <c r="AN84" s="107"/>
      <c r="AO84" s="107"/>
      <c r="AP84" s="107"/>
      <c r="AQ84" s="107"/>
      <c r="AR84" s="37" t="s">
        <v>68</v>
      </c>
      <c r="AS84" s="64" t="s">
        <v>69</v>
      </c>
      <c r="AT84" s="83" t="s">
        <v>139</v>
      </c>
      <c r="AU84" s="41" t="s">
        <v>71</v>
      </c>
      <c r="AV84" s="41">
        <v>16</v>
      </c>
      <c r="AW84" s="47" t="s">
        <v>116</v>
      </c>
      <c r="AX84" s="47" t="s">
        <v>434</v>
      </c>
      <c r="AY84" s="47" t="s">
        <v>111</v>
      </c>
      <c r="AZ84" s="103" t="s">
        <v>99</v>
      </c>
      <c r="BA84" s="47" t="s">
        <v>529</v>
      </c>
    </row>
    <row r="85" spans="1:53" ht="174.95" hidden="1" customHeight="1" x14ac:dyDescent="0.2">
      <c r="B85" s="105" t="s">
        <v>140</v>
      </c>
      <c r="C85" s="106"/>
      <c r="D85" s="105" t="s">
        <v>63</v>
      </c>
      <c r="E85" s="106"/>
      <c r="F85" s="108" t="s">
        <v>64</v>
      </c>
      <c r="G85" s="106"/>
      <c r="H85" s="108" t="s">
        <v>109</v>
      </c>
      <c r="I85" s="106"/>
      <c r="J85" s="108" t="s">
        <v>110</v>
      </c>
      <c r="K85" s="108"/>
      <c r="L85" s="108"/>
      <c r="M85" s="106">
        <v>1</v>
      </c>
      <c r="N85" s="106"/>
      <c r="O85" s="106"/>
      <c r="P85" s="106">
        <v>1</v>
      </c>
      <c r="Q85" s="106"/>
      <c r="R85" s="106"/>
      <c r="S85" s="106">
        <v>3</v>
      </c>
      <c r="T85" s="106"/>
      <c r="U85" s="107" t="s">
        <v>454</v>
      </c>
      <c r="V85" s="107"/>
      <c r="W85" s="107"/>
      <c r="X85" s="107"/>
      <c r="Y85" s="107"/>
      <c r="Z85" s="107"/>
      <c r="AA85" s="107" t="s">
        <v>359</v>
      </c>
      <c r="AB85" s="107"/>
      <c r="AC85" s="107"/>
      <c r="AD85" s="107"/>
      <c r="AE85" s="107"/>
      <c r="AF85" s="107"/>
      <c r="AG85" s="107"/>
      <c r="AH85" s="107"/>
      <c r="AI85" s="107"/>
      <c r="AJ85" s="107"/>
      <c r="AK85" s="107"/>
      <c r="AL85" s="107"/>
      <c r="AM85" s="107"/>
      <c r="AN85" s="107"/>
      <c r="AO85" s="107"/>
      <c r="AP85" s="107"/>
      <c r="AQ85" s="107"/>
      <c r="AR85" s="37" t="s">
        <v>68</v>
      </c>
      <c r="AS85" s="64" t="s">
        <v>69</v>
      </c>
      <c r="AT85" s="83" t="s">
        <v>139</v>
      </c>
      <c r="AU85" s="41" t="s">
        <v>76</v>
      </c>
      <c r="AV85" s="41">
        <v>24</v>
      </c>
      <c r="AW85" s="47" t="s">
        <v>116</v>
      </c>
      <c r="AX85" s="47" t="s">
        <v>423</v>
      </c>
      <c r="AY85" s="47" t="s">
        <v>111</v>
      </c>
      <c r="AZ85" s="103" t="s">
        <v>99</v>
      </c>
      <c r="BA85" s="47" t="s">
        <v>529</v>
      </c>
    </row>
    <row r="86" spans="1:53" ht="174.95" hidden="1" customHeight="1" x14ac:dyDescent="0.2">
      <c r="B86" s="105" t="s">
        <v>141</v>
      </c>
      <c r="C86" s="106"/>
      <c r="D86" s="105" t="s">
        <v>63</v>
      </c>
      <c r="E86" s="106"/>
      <c r="F86" s="108" t="s">
        <v>64</v>
      </c>
      <c r="G86" s="106"/>
      <c r="H86" s="108" t="s">
        <v>109</v>
      </c>
      <c r="I86" s="106"/>
      <c r="J86" s="108" t="s">
        <v>110</v>
      </c>
      <c r="K86" s="108"/>
      <c r="L86" s="108"/>
      <c r="M86" s="106">
        <v>1</v>
      </c>
      <c r="N86" s="106"/>
      <c r="O86" s="106"/>
      <c r="P86" s="106">
        <v>1</v>
      </c>
      <c r="Q86" s="106"/>
      <c r="R86" s="106"/>
      <c r="S86" s="106">
        <v>3</v>
      </c>
      <c r="T86" s="106"/>
      <c r="U86" s="107" t="s">
        <v>452</v>
      </c>
      <c r="V86" s="107"/>
      <c r="W86" s="107"/>
      <c r="X86" s="107"/>
      <c r="Y86" s="107"/>
      <c r="Z86" s="107"/>
      <c r="AA86" s="107" t="s">
        <v>360</v>
      </c>
      <c r="AB86" s="107"/>
      <c r="AC86" s="107"/>
      <c r="AD86" s="107"/>
      <c r="AE86" s="107"/>
      <c r="AF86" s="107"/>
      <c r="AG86" s="107"/>
      <c r="AH86" s="107"/>
      <c r="AI86" s="107"/>
      <c r="AJ86" s="107"/>
      <c r="AK86" s="107"/>
      <c r="AL86" s="107"/>
      <c r="AM86" s="107"/>
      <c r="AN86" s="107"/>
      <c r="AO86" s="107"/>
      <c r="AP86" s="107"/>
      <c r="AQ86" s="107"/>
      <c r="AR86" s="37" t="s">
        <v>68</v>
      </c>
      <c r="AS86" s="64" t="s">
        <v>69</v>
      </c>
      <c r="AT86" s="83" t="s">
        <v>139</v>
      </c>
      <c r="AU86" s="41" t="s">
        <v>81</v>
      </c>
      <c r="AV86" s="41">
        <v>25</v>
      </c>
      <c r="AW86" s="47" t="s">
        <v>116</v>
      </c>
      <c r="AX86" s="47" t="s">
        <v>438</v>
      </c>
      <c r="AY86" s="47" t="s">
        <v>111</v>
      </c>
      <c r="AZ86" s="103" t="s">
        <v>99</v>
      </c>
      <c r="BA86" s="47" t="s">
        <v>529</v>
      </c>
    </row>
    <row r="87" spans="1:53" ht="174.95" hidden="1" customHeight="1" x14ac:dyDescent="0.2">
      <c r="B87" s="105" t="s">
        <v>142</v>
      </c>
      <c r="C87" s="106"/>
      <c r="D87" s="105" t="s">
        <v>63</v>
      </c>
      <c r="E87" s="106"/>
      <c r="F87" s="108" t="s">
        <v>64</v>
      </c>
      <c r="G87" s="106"/>
      <c r="H87" s="108" t="s">
        <v>65</v>
      </c>
      <c r="I87" s="106"/>
      <c r="J87" s="108" t="s">
        <v>66</v>
      </c>
      <c r="K87" s="106"/>
      <c r="L87" s="106"/>
      <c r="M87" s="106">
        <v>1</v>
      </c>
      <c r="N87" s="106"/>
      <c r="O87" s="106"/>
      <c r="P87" s="106">
        <v>1</v>
      </c>
      <c r="Q87" s="106"/>
      <c r="R87" s="106"/>
      <c r="S87" s="106">
        <v>3</v>
      </c>
      <c r="T87" s="106"/>
      <c r="U87" s="107" t="s">
        <v>297</v>
      </c>
      <c r="V87" s="107"/>
      <c r="W87" s="107"/>
      <c r="X87" s="107"/>
      <c r="Y87" s="107"/>
      <c r="Z87" s="107"/>
      <c r="AA87" s="107" t="s">
        <v>67</v>
      </c>
      <c r="AB87" s="107"/>
      <c r="AC87" s="107"/>
      <c r="AD87" s="107"/>
      <c r="AE87" s="107"/>
      <c r="AF87" s="107"/>
      <c r="AG87" s="107"/>
      <c r="AH87" s="107"/>
      <c r="AI87" s="107"/>
      <c r="AJ87" s="107"/>
      <c r="AK87" s="107"/>
      <c r="AL87" s="107"/>
      <c r="AM87" s="107"/>
      <c r="AN87" s="107"/>
      <c r="AO87" s="107"/>
      <c r="AP87" s="107"/>
      <c r="AQ87" s="107"/>
      <c r="AR87" s="37" t="s">
        <v>68</v>
      </c>
      <c r="AS87" s="64" t="s">
        <v>69</v>
      </c>
      <c r="AT87" s="83" t="s">
        <v>143</v>
      </c>
      <c r="AU87" s="41" t="s">
        <v>71</v>
      </c>
      <c r="AV87" s="41">
        <v>16</v>
      </c>
      <c r="AW87" s="47" t="s">
        <v>72</v>
      </c>
      <c r="AX87" s="47" t="s">
        <v>435</v>
      </c>
      <c r="AY87" s="47" t="s">
        <v>425</v>
      </c>
      <c r="AZ87" s="103" t="s">
        <v>144</v>
      </c>
      <c r="BA87" s="103"/>
    </row>
    <row r="88" spans="1:53" ht="174.95" hidden="1" customHeight="1" x14ac:dyDescent="0.2">
      <c r="B88" s="105" t="s">
        <v>145</v>
      </c>
      <c r="C88" s="106"/>
      <c r="D88" s="105" t="s">
        <v>63</v>
      </c>
      <c r="E88" s="106"/>
      <c r="F88" s="108" t="s">
        <v>64</v>
      </c>
      <c r="G88" s="106"/>
      <c r="H88" s="108" t="s">
        <v>65</v>
      </c>
      <c r="I88" s="106"/>
      <c r="J88" s="108" t="s">
        <v>66</v>
      </c>
      <c r="K88" s="106"/>
      <c r="L88" s="106"/>
      <c r="M88" s="106">
        <v>1</v>
      </c>
      <c r="N88" s="106"/>
      <c r="O88" s="106"/>
      <c r="P88" s="106">
        <v>1</v>
      </c>
      <c r="Q88" s="106"/>
      <c r="R88" s="106"/>
      <c r="S88" s="106">
        <v>3</v>
      </c>
      <c r="T88" s="106"/>
      <c r="U88" s="107" t="s">
        <v>298</v>
      </c>
      <c r="V88" s="107"/>
      <c r="W88" s="107"/>
      <c r="X88" s="107"/>
      <c r="Y88" s="107"/>
      <c r="Z88" s="107"/>
      <c r="AA88" s="107" t="s">
        <v>75</v>
      </c>
      <c r="AB88" s="107"/>
      <c r="AC88" s="107"/>
      <c r="AD88" s="107"/>
      <c r="AE88" s="107"/>
      <c r="AF88" s="107"/>
      <c r="AG88" s="107"/>
      <c r="AH88" s="107"/>
      <c r="AI88" s="107"/>
      <c r="AJ88" s="107"/>
      <c r="AK88" s="107"/>
      <c r="AL88" s="107"/>
      <c r="AM88" s="107"/>
      <c r="AN88" s="107"/>
      <c r="AO88" s="107"/>
      <c r="AP88" s="107"/>
      <c r="AQ88" s="107"/>
      <c r="AR88" s="37" t="s">
        <v>68</v>
      </c>
      <c r="AS88" s="64" t="s">
        <v>69</v>
      </c>
      <c r="AT88" s="83" t="s">
        <v>143</v>
      </c>
      <c r="AU88" s="41" t="s">
        <v>76</v>
      </c>
      <c r="AV88" s="41">
        <v>23</v>
      </c>
      <c r="AW88" s="47" t="s">
        <v>72</v>
      </c>
      <c r="AX88" s="47" t="s">
        <v>435</v>
      </c>
      <c r="AY88" s="47" t="s">
        <v>425</v>
      </c>
      <c r="AZ88" s="103" t="s">
        <v>144</v>
      </c>
      <c r="BA88" s="103"/>
    </row>
    <row r="89" spans="1:53" ht="174.95" hidden="1" customHeight="1" x14ac:dyDescent="0.2">
      <c r="B89" s="105" t="s">
        <v>146</v>
      </c>
      <c r="C89" s="106"/>
      <c r="D89" s="105" t="s">
        <v>63</v>
      </c>
      <c r="E89" s="106"/>
      <c r="F89" s="108" t="s">
        <v>64</v>
      </c>
      <c r="G89" s="106"/>
      <c r="H89" s="108" t="s">
        <v>65</v>
      </c>
      <c r="I89" s="106"/>
      <c r="J89" s="108" t="s">
        <v>66</v>
      </c>
      <c r="K89" s="106"/>
      <c r="L89" s="106"/>
      <c r="M89" s="106">
        <v>1</v>
      </c>
      <c r="N89" s="106"/>
      <c r="O89" s="106"/>
      <c r="P89" s="106">
        <v>1</v>
      </c>
      <c r="Q89" s="106"/>
      <c r="R89" s="106"/>
      <c r="S89" s="106">
        <v>3</v>
      </c>
      <c r="T89" s="106"/>
      <c r="U89" s="107" t="s">
        <v>299</v>
      </c>
      <c r="V89" s="107"/>
      <c r="W89" s="107"/>
      <c r="X89" s="107"/>
      <c r="Y89" s="107"/>
      <c r="Z89" s="107"/>
      <c r="AA89" s="107" t="s">
        <v>78</v>
      </c>
      <c r="AB89" s="107"/>
      <c r="AC89" s="107"/>
      <c r="AD89" s="107"/>
      <c r="AE89" s="107"/>
      <c r="AF89" s="107"/>
      <c r="AG89" s="107"/>
      <c r="AH89" s="107"/>
      <c r="AI89" s="107"/>
      <c r="AJ89" s="107"/>
      <c r="AK89" s="107"/>
      <c r="AL89" s="107"/>
      <c r="AM89" s="107"/>
      <c r="AN89" s="107"/>
      <c r="AO89" s="107"/>
      <c r="AP89" s="107"/>
      <c r="AQ89" s="107"/>
      <c r="AR89" s="37" t="s">
        <v>68</v>
      </c>
      <c r="AS89" s="64" t="s">
        <v>69</v>
      </c>
      <c r="AT89" s="83" t="s">
        <v>143</v>
      </c>
      <c r="AU89" s="41" t="s">
        <v>76</v>
      </c>
      <c r="AV89" s="41">
        <v>24</v>
      </c>
      <c r="AW89" s="47" t="s">
        <v>72</v>
      </c>
      <c r="AX89" s="47" t="s">
        <v>435</v>
      </c>
      <c r="AY89" s="47" t="s">
        <v>425</v>
      </c>
      <c r="AZ89" s="103" t="s">
        <v>144</v>
      </c>
      <c r="BA89" s="103"/>
    </row>
    <row r="90" spans="1:53" ht="174.95" hidden="1" customHeight="1" x14ac:dyDescent="0.2">
      <c r="B90" s="105" t="s">
        <v>147</v>
      </c>
      <c r="C90" s="106"/>
      <c r="D90" s="105" t="s">
        <v>63</v>
      </c>
      <c r="E90" s="106"/>
      <c r="F90" s="108" t="s">
        <v>64</v>
      </c>
      <c r="G90" s="106"/>
      <c r="H90" s="108" t="s">
        <v>65</v>
      </c>
      <c r="I90" s="106"/>
      <c r="J90" s="108" t="s">
        <v>66</v>
      </c>
      <c r="K90" s="106"/>
      <c r="L90" s="106"/>
      <c r="M90" s="106">
        <v>1</v>
      </c>
      <c r="N90" s="106"/>
      <c r="O90" s="106"/>
      <c r="P90" s="106">
        <v>1</v>
      </c>
      <c r="Q90" s="106"/>
      <c r="R90" s="106"/>
      <c r="S90" s="106">
        <v>3</v>
      </c>
      <c r="T90" s="106"/>
      <c r="U90" s="107" t="s">
        <v>300</v>
      </c>
      <c r="V90" s="107"/>
      <c r="W90" s="107"/>
      <c r="X90" s="107"/>
      <c r="Y90" s="107"/>
      <c r="Z90" s="107"/>
      <c r="AA90" s="107" t="s">
        <v>80</v>
      </c>
      <c r="AB90" s="107"/>
      <c r="AC90" s="107"/>
      <c r="AD90" s="107"/>
      <c r="AE90" s="107"/>
      <c r="AF90" s="107"/>
      <c r="AG90" s="107"/>
      <c r="AH90" s="107"/>
      <c r="AI90" s="107"/>
      <c r="AJ90" s="107"/>
      <c r="AK90" s="107"/>
      <c r="AL90" s="107"/>
      <c r="AM90" s="107"/>
      <c r="AN90" s="107"/>
      <c r="AO90" s="107"/>
      <c r="AP90" s="107"/>
      <c r="AQ90" s="107"/>
      <c r="AR90" s="37" t="s">
        <v>68</v>
      </c>
      <c r="AS90" s="64" t="s">
        <v>69</v>
      </c>
      <c r="AT90" s="83" t="s">
        <v>143</v>
      </c>
      <c r="AU90" s="41" t="s">
        <v>81</v>
      </c>
      <c r="AV90" s="41">
        <v>25</v>
      </c>
      <c r="AW90" s="47" t="s">
        <v>72</v>
      </c>
      <c r="AX90" s="47" t="s">
        <v>435</v>
      </c>
      <c r="AY90" s="47" t="s">
        <v>425</v>
      </c>
      <c r="AZ90" s="103" t="s">
        <v>144</v>
      </c>
      <c r="BA90" s="103"/>
    </row>
    <row r="91" spans="1:53" ht="174.95" hidden="1" customHeight="1" x14ac:dyDescent="0.2">
      <c r="B91" s="105" t="s">
        <v>148</v>
      </c>
      <c r="C91" s="106"/>
      <c r="D91" s="105" t="s">
        <v>63</v>
      </c>
      <c r="E91" s="106"/>
      <c r="F91" s="108" t="s">
        <v>64</v>
      </c>
      <c r="G91" s="106"/>
      <c r="H91" s="108" t="s">
        <v>65</v>
      </c>
      <c r="I91" s="106"/>
      <c r="J91" s="108" t="s">
        <v>83</v>
      </c>
      <c r="K91" s="106"/>
      <c r="L91" s="106"/>
      <c r="M91" s="106">
        <v>1</v>
      </c>
      <c r="N91" s="106"/>
      <c r="O91" s="106"/>
      <c r="P91" s="106">
        <v>1</v>
      </c>
      <c r="Q91" s="106"/>
      <c r="R91" s="106"/>
      <c r="S91" s="106">
        <v>3</v>
      </c>
      <c r="T91" s="106"/>
      <c r="U91" s="107" t="s">
        <v>372</v>
      </c>
      <c r="V91" s="107"/>
      <c r="W91" s="107"/>
      <c r="X91" s="107"/>
      <c r="Y91" s="107"/>
      <c r="Z91" s="107"/>
      <c r="AA91" s="107" t="s">
        <v>336</v>
      </c>
      <c r="AB91" s="107"/>
      <c r="AC91" s="107"/>
      <c r="AD91" s="107"/>
      <c r="AE91" s="107"/>
      <c r="AF91" s="107"/>
      <c r="AG91" s="107"/>
      <c r="AH91" s="107"/>
      <c r="AI91" s="107"/>
      <c r="AJ91" s="107"/>
      <c r="AK91" s="107"/>
      <c r="AL91" s="107"/>
      <c r="AM91" s="107"/>
      <c r="AN91" s="107"/>
      <c r="AO91" s="107"/>
      <c r="AP91" s="107"/>
      <c r="AQ91" s="107"/>
      <c r="AR91" s="37" t="s">
        <v>68</v>
      </c>
      <c r="AS91" s="64" t="s">
        <v>69</v>
      </c>
      <c r="AT91" s="83" t="s">
        <v>149</v>
      </c>
      <c r="AU91" s="41" t="s">
        <v>71</v>
      </c>
      <c r="AV91" s="41">
        <v>16</v>
      </c>
      <c r="AW91" s="47" t="s">
        <v>72</v>
      </c>
      <c r="AX91" s="47" t="s">
        <v>439</v>
      </c>
      <c r="AY91" s="47" t="s">
        <v>525</v>
      </c>
      <c r="AZ91" s="103" t="s">
        <v>144</v>
      </c>
      <c r="BA91" s="103"/>
    </row>
    <row r="92" spans="1:53" ht="174.95" hidden="1" customHeight="1" x14ac:dyDescent="0.2">
      <c r="B92" s="105" t="s">
        <v>150</v>
      </c>
      <c r="C92" s="106"/>
      <c r="D92" s="105" t="s">
        <v>63</v>
      </c>
      <c r="E92" s="106"/>
      <c r="F92" s="108" t="s">
        <v>64</v>
      </c>
      <c r="G92" s="106"/>
      <c r="H92" s="108" t="s">
        <v>65</v>
      </c>
      <c r="I92" s="106"/>
      <c r="J92" s="108" t="s">
        <v>83</v>
      </c>
      <c r="K92" s="106"/>
      <c r="L92" s="106"/>
      <c r="M92" s="106">
        <v>1</v>
      </c>
      <c r="N92" s="106"/>
      <c r="O92" s="106"/>
      <c r="P92" s="106">
        <v>1</v>
      </c>
      <c r="Q92" s="106"/>
      <c r="R92" s="106"/>
      <c r="S92" s="106">
        <v>3</v>
      </c>
      <c r="T92" s="106"/>
      <c r="U92" s="107" t="s">
        <v>373</v>
      </c>
      <c r="V92" s="107"/>
      <c r="W92" s="107"/>
      <c r="X92" s="107"/>
      <c r="Y92" s="107"/>
      <c r="Z92" s="107"/>
      <c r="AA92" s="107" t="s">
        <v>338</v>
      </c>
      <c r="AB92" s="107"/>
      <c r="AC92" s="107"/>
      <c r="AD92" s="107"/>
      <c r="AE92" s="107"/>
      <c r="AF92" s="107"/>
      <c r="AG92" s="107"/>
      <c r="AH92" s="107"/>
      <c r="AI92" s="107"/>
      <c r="AJ92" s="107"/>
      <c r="AK92" s="107"/>
      <c r="AL92" s="107"/>
      <c r="AM92" s="107"/>
      <c r="AN92" s="107"/>
      <c r="AO92" s="107"/>
      <c r="AP92" s="107"/>
      <c r="AQ92" s="107"/>
      <c r="AR92" s="37" t="s">
        <v>68</v>
      </c>
      <c r="AS92" s="64" t="s">
        <v>69</v>
      </c>
      <c r="AT92" s="83" t="s">
        <v>149</v>
      </c>
      <c r="AU92" s="41" t="s">
        <v>76</v>
      </c>
      <c r="AV92" s="41">
        <v>23</v>
      </c>
      <c r="AW92" s="47" t="s">
        <v>72</v>
      </c>
      <c r="AX92" s="47" t="s">
        <v>439</v>
      </c>
      <c r="AY92" s="47" t="s">
        <v>525</v>
      </c>
      <c r="AZ92" s="103" t="s">
        <v>144</v>
      </c>
      <c r="BA92" s="103"/>
    </row>
    <row r="93" spans="1:53" ht="174.95" hidden="1" customHeight="1" x14ac:dyDescent="0.2">
      <c r="B93" s="105" t="s">
        <v>151</v>
      </c>
      <c r="C93" s="106"/>
      <c r="D93" s="105" t="s">
        <v>63</v>
      </c>
      <c r="E93" s="106"/>
      <c r="F93" s="108" t="s">
        <v>64</v>
      </c>
      <c r="G93" s="106"/>
      <c r="H93" s="108" t="s">
        <v>65</v>
      </c>
      <c r="I93" s="106"/>
      <c r="J93" s="108" t="s">
        <v>83</v>
      </c>
      <c r="K93" s="106"/>
      <c r="L93" s="106"/>
      <c r="M93" s="106">
        <v>1</v>
      </c>
      <c r="N93" s="106"/>
      <c r="O93" s="106"/>
      <c r="P93" s="106">
        <v>1</v>
      </c>
      <c r="Q93" s="106"/>
      <c r="R93" s="106"/>
      <c r="S93" s="106">
        <v>3</v>
      </c>
      <c r="T93" s="106"/>
      <c r="U93" s="107" t="s">
        <v>374</v>
      </c>
      <c r="V93" s="107"/>
      <c r="W93" s="107"/>
      <c r="X93" s="107"/>
      <c r="Y93" s="107"/>
      <c r="Z93" s="107"/>
      <c r="AA93" s="107" t="s">
        <v>340</v>
      </c>
      <c r="AB93" s="107"/>
      <c r="AC93" s="107"/>
      <c r="AD93" s="107"/>
      <c r="AE93" s="107"/>
      <c r="AF93" s="107"/>
      <c r="AG93" s="107"/>
      <c r="AH93" s="107"/>
      <c r="AI93" s="107"/>
      <c r="AJ93" s="107"/>
      <c r="AK93" s="107"/>
      <c r="AL93" s="107"/>
      <c r="AM93" s="107"/>
      <c r="AN93" s="107"/>
      <c r="AO93" s="107"/>
      <c r="AP93" s="107"/>
      <c r="AQ93" s="107"/>
      <c r="AR93" s="37" t="s">
        <v>68</v>
      </c>
      <c r="AS93" s="64" t="s">
        <v>69</v>
      </c>
      <c r="AT93" s="83" t="s">
        <v>149</v>
      </c>
      <c r="AU93" s="40" t="s">
        <v>76</v>
      </c>
      <c r="AV93" s="40">
        <v>24</v>
      </c>
      <c r="AW93" s="47" t="s">
        <v>72</v>
      </c>
      <c r="AX93" s="47" t="s">
        <v>439</v>
      </c>
      <c r="AY93" s="47" t="s">
        <v>525</v>
      </c>
      <c r="AZ93" s="103" t="s">
        <v>144</v>
      </c>
      <c r="BA93" s="103"/>
    </row>
    <row r="94" spans="1:53" ht="174.95" hidden="1" customHeight="1" x14ac:dyDescent="0.2">
      <c r="B94" s="105" t="s">
        <v>152</v>
      </c>
      <c r="C94" s="106"/>
      <c r="D94" s="105" t="s">
        <v>63</v>
      </c>
      <c r="E94" s="106"/>
      <c r="F94" s="108" t="s">
        <v>64</v>
      </c>
      <c r="G94" s="106"/>
      <c r="H94" s="108" t="s">
        <v>65</v>
      </c>
      <c r="I94" s="106"/>
      <c r="J94" s="108" t="s">
        <v>83</v>
      </c>
      <c r="K94" s="106"/>
      <c r="L94" s="106"/>
      <c r="M94" s="106">
        <v>1</v>
      </c>
      <c r="N94" s="106"/>
      <c r="O94" s="106"/>
      <c r="P94" s="106">
        <v>1</v>
      </c>
      <c r="Q94" s="106"/>
      <c r="R94" s="106"/>
      <c r="S94" s="106">
        <v>3</v>
      </c>
      <c r="T94" s="106"/>
      <c r="U94" s="107" t="s">
        <v>375</v>
      </c>
      <c r="V94" s="107"/>
      <c r="W94" s="107"/>
      <c r="X94" s="107"/>
      <c r="Y94" s="107"/>
      <c r="Z94" s="107"/>
      <c r="AA94" s="107" t="s">
        <v>342</v>
      </c>
      <c r="AB94" s="107"/>
      <c r="AC94" s="107"/>
      <c r="AD94" s="107"/>
      <c r="AE94" s="107"/>
      <c r="AF94" s="107"/>
      <c r="AG94" s="107"/>
      <c r="AH94" s="107"/>
      <c r="AI94" s="107"/>
      <c r="AJ94" s="107"/>
      <c r="AK94" s="107"/>
      <c r="AL94" s="107"/>
      <c r="AM94" s="107"/>
      <c r="AN94" s="107"/>
      <c r="AO94" s="107"/>
      <c r="AP94" s="107"/>
      <c r="AQ94" s="107"/>
      <c r="AR94" s="37" t="s">
        <v>68</v>
      </c>
      <c r="AS94" s="64" t="s">
        <v>69</v>
      </c>
      <c r="AT94" s="83" t="s">
        <v>149</v>
      </c>
      <c r="AU94" s="40" t="s">
        <v>81</v>
      </c>
      <c r="AV94" s="40">
        <v>25</v>
      </c>
      <c r="AW94" s="47" t="s">
        <v>72</v>
      </c>
      <c r="AX94" s="47" t="s">
        <v>439</v>
      </c>
      <c r="AY94" s="47" t="s">
        <v>525</v>
      </c>
      <c r="AZ94" s="103" t="s">
        <v>144</v>
      </c>
      <c r="BA94" s="103"/>
    </row>
    <row r="95" spans="1:53" ht="174.95" hidden="1" customHeight="1" x14ac:dyDescent="0.2">
      <c r="A95" s="77"/>
      <c r="B95" s="105" t="s">
        <v>153</v>
      </c>
      <c r="C95" s="106"/>
      <c r="D95" s="105" t="s">
        <v>63</v>
      </c>
      <c r="E95" s="106"/>
      <c r="F95" s="108" t="s">
        <v>64</v>
      </c>
      <c r="G95" s="106"/>
      <c r="H95" s="108" t="s">
        <v>65</v>
      </c>
      <c r="I95" s="106"/>
      <c r="J95" s="108" t="s">
        <v>89</v>
      </c>
      <c r="K95" s="106"/>
      <c r="L95" s="106"/>
      <c r="M95" s="106">
        <v>1</v>
      </c>
      <c r="N95" s="106"/>
      <c r="O95" s="106"/>
      <c r="P95" s="106">
        <v>1</v>
      </c>
      <c r="Q95" s="106"/>
      <c r="R95" s="106"/>
      <c r="S95" s="106">
        <v>3</v>
      </c>
      <c r="T95" s="106"/>
      <c r="U95" s="107" t="s">
        <v>376</v>
      </c>
      <c r="V95" s="107"/>
      <c r="W95" s="107"/>
      <c r="X95" s="107"/>
      <c r="Y95" s="107"/>
      <c r="Z95" s="107"/>
      <c r="AA95" s="107" t="s">
        <v>377</v>
      </c>
      <c r="AB95" s="107"/>
      <c r="AC95" s="107"/>
      <c r="AD95" s="107"/>
      <c r="AE95" s="107"/>
      <c r="AF95" s="107"/>
      <c r="AG95" s="107"/>
      <c r="AH95" s="107"/>
      <c r="AI95" s="107"/>
      <c r="AJ95" s="107"/>
      <c r="AK95" s="107"/>
      <c r="AL95" s="107"/>
      <c r="AM95" s="107"/>
      <c r="AN95" s="107"/>
      <c r="AO95" s="107"/>
      <c r="AP95" s="107"/>
      <c r="AQ95" s="107"/>
      <c r="AR95" s="37" t="s">
        <v>68</v>
      </c>
      <c r="AS95" s="64" t="s">
        <v>69</v>
      </c>
      <c r="AT95" s="83" t="s">
        <v>154</v>
      </c>
      <c r="AU95" s="40" t="s">
        <v>71</v>
      </c>
      <c r="AV95" s="40">
        <v>16</v>
      </c>
      <c r="AW95" s="47" t="s">
        <v>72</v>
      </c>
      <c r="AX95" s="47" t="s">
        <v>436</v>
      </c>
      <c r="AY95" s="47" t="s">
        <v>526</v>
      </c>
      <c r="AZ95" s="103" t="s">
        <v>144</v>
      </c>
      <c r="BA95" s="103"/>
    </row>
    <row r="96" spans="1:53" ht="174.95" hidden="1" customHeight="1" x14ac:dyDescent="0.2">
      <c r="A96" s="77"/>
      <c r="B96" s="105" t="s">
        <v>155</v>
      </c>
      <c r="C96" s="106"/>
      <c r="D96" s="105" t="s">
        <v>63</v>
      </c>
      <c r="E96" s="106"/>
      <c r="F96" s="108" t="s">
        <v>64</v>
      </c>
      <c r="G96" s="106"/>
      <c r="H96" s="108" t="s">
        <v>65</v>
      </c>
      <c r="I96" s="106"/>
      <c r="J96" s="108" t="s">
        <v>89</v>
      </c>
      <c r="K96" s="106"/>
      <c r="L96" s="106"/>
      <c r="M96" s="106">
        <v>1</v>
      </c>
      <c r="N96" s="106"/>
      <c r="O96" s="106"/>
      <c r="P96" s="106">
        <v>1</v>
      </c>
      <c r="Q96" s="106"/>
      <c r="R96" s="106"/>
      <c r="S96" s="106">
        <v>3</v>
      </c>
      <c r="T96" s="106"/>
      <c r="U96" s="107" t="s">
        <v>378</v>
      </c>
      <c r="V96" s="107"/>
      <c r="W96" s="107"/>
      <c r="X96" s="107"/>
      <c r="Y96" s="107"/>
      <c r="Z96" s="107"/>
      <c r="AA96" s="107" t="s">
        <v>379</v>
      </c>
      <c r="AB96" s="107"/>
      <c r="AC96" s="107"/>
      <c r="AD96" s="107"/>
      <c r="AE96" s="107"/>
      <c r="AF96" s="107"/>
      <c r="AG96" s="107"/>
      <c r="AH96" s="107"/>
      <c r="AI96" s="107"/>
      <c r="AJ96" s="107"/>
      <c r="AK96" s="107"/>
      <c r="AL96" s="107"/>
      <c r="AM96" s="107"/>
      <c r="AN96" s="107"/>
      <c r="AO96" s="107"/>
      <c r="AP96" s="107"/>
      <c r="AQ96" s="107"/>
      <c r="AR96" s="37" t="s">
        <v>68</v>
      </c>
      <c r="AS96" s="64" t="s">
        <v>69</v>
      </c>
      <c r="AT96" s="83" t="s">
        <v>154</v>
      </c>
      <c r="AU96" s="40" t="s">
        <v>76</v>
      </c>
      <c r="AV96" s="40">
        <v>23</v>
      </c>
      <c r="AW96" s="47" t="s">
        <v>72</v>
      </c>
      <c r="AX96" s="47" t="s">
        <v>436</v>
      </c>
      <c r="AY96" s="47" t="s">
        <v>526</v>
      </c>
      <c r="AZ96" s="103" t="s">
        <v>144</v>
      </c>
      <c r="BA96" s="103"/>
    </row>
    <row r="97" spans="1:53" ht="174.95" hidden="1" customHeight="1" x14ac:dyDescent="0.2">
      <c r="A97" s="77"/>
      <c r="B97" s="105" t="s">
        <v>156</v>
      </c>
      <c r="C97" s="106"/>
      <c r="D97" s="105" t="s">
        <v>63</v>
      </c>
      <c r="E97" s="106"/>
      <c r="F97" s="108" t="s">
        <v>64</v>
      </c>
      <c r="G97" s="106"/>
      <c r="H97" s="108" t="s">
        <v>65</v>
      </c>
      <c r="I97" s="106"/>
      <c r="J97" s="108" t="s">
        <v>89</v>
      </c>
      <c r="K97" s="106"/>
      <c r="L97" s="106"/>
      <c r="M97" s="106">
        <v>1</v>
      </c>
      <c r="N97" s="106"/>
      <c r="O97" s="106"/>
      <c r="P97" s="106">
        <v>1</v>
      </c>
      <c r="Q97" s="106"/>
      <c r="R97" s="106"/>
      <c r="S97" s="106">
        <v>3</v>
      </c>
      <c r="T97" s="106"/>
      <c r="U97" s="107" t="s">
        <v>380</v>
      </c>
      <c r="V97" s="107"/>
      <c r="W97" s="107"/>
      <c r="X97" s="107"/>
      <c r="Y97" s="107"/>
      <c r="Z97" s="107"/>
      <c r="AA97" s="107" t="s">
        <v>381</v>
      </c>
      <c r="AB97" s="107"/>
      <c r="AC97" s="107"/>
      <c r="AD97" s="107"/>
      <c r="AE97" s="107"/>
      <c r="AF97" s="107"/>
      <c r="AG97" s="107"/>
      <c r="AH97" s="107"/>
      <c r="AI97" s="107"/>
      <c r="AJ97" s="107"/>
      <c r="AK97" s="107"/>
      <c r="AL97" s="107"/>
      <c r="AM97" s="107"/>
      <c r="AN97" s="107"/>
      <c r="AO97" s="107"/>
      <c r="AP97" s="107"/>
      <c r="AQ97" s="107"/>
      <c r="AR97" s="37" t="s">
        <v>68</v>
      </c>
      <c r="AS97" s="64" t="s">
        <v>69</v>
      </c>
      <c r="AT97" s="83" t="s">
        <v>154</v>
      </c>
      <c r="AU97" s="40" t="s">
        <v>76</v>
      </c>
      <c r="AV97" s="40">
        <v>24</v>
      </c>
      <c r="AW97" s="47" t="s">
        <v>72</v>
      </c>
      <c r="AX97" s="47" t="s">
        <v>436</v>
      </c>
      <c r="AY97" s="47" t="s">
        <v>526</v>
      </c>
      <c r="AZ97" s="103" t="s">
        <v>144</v>
      </c>
      <c r="BA97" s="103"/>
    </row>
    <row r="98" spans="1:53" ht="174.95" hidden="1" customHeight="1" x14ac:dyDescent="0.2">
      <c r="A98" s="77"/>
      <c r="B98" s="105" t="s">
        <v>157</v>
      </c>
      <c r="C98" s="106"/>
      <c r="D98" s="105" t="s">
        <v>63</v>
      </c>
      <c r="E98" s="106"/>
      <c r="F98" s="108" t="s">
        <v>64</v>
      </c>
      <c r="G98" s="106"/>
      <c r="H98" s="108" t="s">
        <v>65</v>
      </c>
      <c r="I98" s="106"/>
      <c r="J98" s="108" t="s">
        <v>89</v>
      </c>
      <c r="K98" s="106"/>
      <c r="L98" s="106"/>
      <c r="M98" s="106">
        <v>1</v>
      </c>
      <c r="N98" s="106"/>
      <c r="O98" s="106"/>
      <c r="P98" s="106">
        <v>1</v>
      </c>
      <c r="Q98" s="106"/>
      <c r="R98" s="106"/>
      <c r="S98" s="106">
        <v>3</v>
      </c>
      <c r="T98" s="106"/>
      <c r="U98" s="107" t="s">
        <v>382</v>
      </c>
      <c r="V98" s="107"/>
      <c r="W98" s="107"/>
      <c r="X98" s="107"/>
      <c r="Y98" s="107"/>
      <c r="Z98" s="107"/>
      <c r="AA98" s="107" t="s">
        <v>350</v>
      </c>
      <c r="AB98" s="107"/>
      <c r="AC98" s="107"/>
      <c r="AD98" s="107"/>
      <c r="AE98" s="107"/>
      <c r="AF98" s="107"/>
      <c r="AG98" s="107"/>
      <c r="AH98" s="107"/>
      <c r="AI98" s="107"/>
      <c r="AJ98" s="107"/>
      <c r="AK98" s="107"/>
      <c r="AL98" s="107"/>
      <c r="AM98" s="107"/>
      <c r="AN98" s="107"/>
      <c r="AO98" s="107"/>
      <c r="AP98" s="107"/>
      <c r="AQ98" s="107"/>
      <c r="AR98" s="37" t="s">
        <v>68</v>
      </c>
      <c r="AS98" s="64" t="s">
        <v>69</v>
      </c>
      <c r="AT98" s="83" t="s">
        <v>154</v>
      </c>
      <c r="AU98" s="41" t="s">
        <v>81</v>
      </c>
      <c r="AV98" s="41">
        <v>25</v>
      </c>
      <c r="AW98" s="47" t="s">
        <v>72</v>
      </c>
      <c r="AX98" s="47" t="s">
        <v>436</v>
      </c>
      <c r="AY98" s="47" t="s">
        <v>526</v>
      </c>
      <c r="AZ98" s="103" t="s">
        <v>144</v>
      </c>
      <c r="BA98" s="103"/>
    </row>
    <row r="99" spans="1:53" ht="174.95" hidden="1" customHeight="1" x14ac:dyDescent="0.2">
      <c r="B99" s="105" t="s">
        <v>158</v>
      </c>
      <c r="C99" s="106"/>
      <c r="D99" s="105" t="s">
        <v>63</v>
      </c>
      <c r="E99" s="106"/>
      <c r="F99" s="108" t="s">
        <v>64</v>
      </c>
      <c r="G99" s="106"/>
      <c r="H99" s="108" t="s">
        <v>65</v>
      </c>
      <c r="I99" s="106"/>
      <c r="J99" s="108" t="s">
        <v>159</v>
      </c>
      <c r="K99" s="106"/>
      <c r="L99" s="106"/>
      <c r="M99" s="106">
        <v>1</v>
      </c>
      <c r="N99" s="106"/>
      <c r="O99" s="106"/>
      <c r="P99" s="106">
        <v>1</v>
      </c>
      <c r="Q99" s="106"/>
      <c r="R99" s="106"/>
      <c r="S99" s="106">
        <v>3</v>
      </c>
      <c r="T99" s="106"/>
      <c r="U99" s="107" t="s">
        <v>465</v>
      </c>
      <c r="V99" s="107"/>
      <c r="W99" s="107"/>
      <c r="X99" s="107"/>
      <c r="Y99" s="107"/>
      <c r="Z99" s="107"/>
      <c r="AA99" s="107" t="s">
        <v>383</v>
      </c>
      <c r="AB99" s="107"/>
      <c r="AC99" s="107"/>
      <c r="AD99" s="107"/>
      <c r="AE99" s="107"/>
      <c r="AF99" s="107"/>
      <c r="AG99" s="107"/>
      <c r="AH99" s="107"/>
      <c r="AI99" s="107"/>
      <c r="AJ99" s="107"/>
      <c r="AK99" s="107"/>
      <c r="AL99" s="107"/>
      <c r="AM99" s="107"/>
      <c r="AN99" s="107"/>
      <c r="AO99" s="107"/>
      <c r="AP99" s="107"/>
      <c r="AQ99" s="107"/>
      <c r="AR99" s="37" t="s">
        <v>68</v>
      </c>
      <c r="AS99" s="64" t="s">
        <v>69</v>
      </c>
      <c r="AT99" s="83" t="s">
        <v>160</v>
      </c>
      <c r="AU99" s="41" t="s">
        <v>71</v>
      </c>
      <c r="AV99" s="41">
        <v>16</v>
      </c>
      <c r="AW99" s="47" t="s">
        <v>161</v>
      </c>
      <c r="AX99" s="47" t="s">
        <v>426</v>
      </c>
      <c r="AY99" s="47" t="s">
        <v>162</v>
      </c>
      <c r="AZ99" s="103" t="s">
        <v>73</v>
      </c>
      <c r="BA99" s="86"/>
    </row>
    <row r="100" spans="1:53" ht="174.95" hidden="1" customHeight="1" x14ac:dyDescent="0.2">
      <c r="B100" s="105" t="s">
        <v>163</v>
      </c>
      <c r="C100" s="106"/>
      <c r="D100" s="105" t="s">
        <v>63</v>
      </c>
      <c r="E100" s="106"/>
      <c r="F100" s="108" t="s">
        <v>64</v>
      </c>
      <c r="G100" s="106"/>
      <c r="H100" s="108" t="s">
        <v>65</v>
      </c>
      <c r="I100" s="106"/>
      <c r="J100" s="108" t="s">
        <v>159</v>
      </c>
      <c r="K100" s="106"/>
      <c r="L100" s="106"/>
      <c r="M100" s="106">
        <v>1</v>
      </c>
      <c r="N100" s="106"/>
      <c r="O100" s="106"/>
      <c r="P100" s="106">
        <v>1</v>
      </c>
      <c r="Q100" s="106"/>
      <c r="R100" s="106"/>
      <c r="S100" s="106">
        <v>3</v>
      </c>
      <c r="T100" s="106"/>
      <c r="U100" s="107" t="s">
        <v>467</v>
      </c>
      <c r="V100" s="107"/>
      <c r="W100" s="107"/>
      <c r="X100" s="107"/>
      <c r="Y100" s="107"/>
      <c r="Z100" s="107"/>
      <c r="AA100" s="107" t="s">
        <v>384</v>
      </c>
      <c r="AB100" s="107"/>
      <c r="AC100" s="107"/>
      <c r="AD100" s="107"/>
      <c r="AE100" s="107"/>
      <c r="AF100" s="107"/>
      <c r="AG100" s="107"/>
      <c r="AH100" s="107"/>
      <c r="AI100" s="107"/>
      <c r="AJ100" s="107"/>
      <c r="AK100" s="107"/>
      <c r="AL100" s="107"/>
      <c r="AM100" s="107"/>
      <c r="AN100" s="107"/>
      <c r="AO100" s="107"/>
      <c r="AP100" s="107"/>
      <c r="AQ100" s="107"/>
      <c r="AR100" s="37" t="s">
        <v>68</v>
      </c>
      <c r="AS100" s="64" t="s">
        <v>69</v>
      </c>
      <c r="AT100" s="83" t="s">
        <v>385</v>
      </c>
      <c r="AU100" s="41" t="s">
        <v>76</v>
      </c>
      <c r="AV100" s="41">
        <v>23</v>
      </c>
      <c r="AW100" s="47" t="s">
        <v>161</v>
      </c>
      <c r="AX100" s="47" t="s">
        <v>426</v>
      </c>
      <c r="AY100" s="47" t="s">
        <v>162</v>
      </c>
      <c r="AZ100" s="103" t="s">
        <v>73</v>
      </c>
      <c r="BA100" s="86"/>
    </row>
    <row r="101" spans="1:53" ht="174.95" hidden="1" customHeight="1" x14ac:dyDescent="0.2">
      <c r="B101" s="105" t="s">
        <v>164</v>
      </c>
      <c r="C101" s="106"/>
      <c r="D101" s="105" t="s">
        <v>63</v>
      </c>
      <c r="E101" s="106"/>
      <c r="F101" s="108" t="s">
        <v>64</v>
      </c>
      <c r="G101" s="106"/>
      <c r="H101" s="108" t="s">
        <v>65</v>
      </c>
      <c r="I101" s="106"/>
      <c r="J101" s="108" t="s">
        <v>159</v>
      </c>
      <c r="K101" s="106"/>
      <c r="L101" s="106"/>
      <c r="M101" s="106">
        <v>1</v>
      </c>
      <c r="N101" s="106"/>
      <c r="O101" s="106"/>
      <c r="P101" s="106">
        <v>1</v>
      </c>
      <c r="Q101" s="106"/>
      <c r="R101" s="106"/>
      <c r="S101" s="106">
        <v>3</v>
      </c>
      <c r="T101" s="106"/>
      <c r="U101" s="107" t="s">
        <v>469</v>
      </c>
      <c r="V101" s="107"/>
      <c r="W101" s="107"/>
      <c r="X101" s="107"/>
      <c r="Y101" s="107"/>
      <c r="Z101" s="107"/>
      <c r="AA101" s="107" t="s">
        <v>386</v>
      </c>
      <c r="AB101" s="107"/>
      <c r="AC101" s="107"/>
      <c r="AD101" s="107"/>
      <c r="AE101" s="107"/>
      <c r="AF101" s="107"/>
      <c r="AG101" s="107"/>
      <c r="AH101" s="107"/>
      <c r="AI101" s="107"/>
      <c r="AJ101" s="107"/>
      <c r="AK101" s="107"/>
      <c r="AL101" s="107"/>
      <c r="AM101" s="107"/>
      <c r="AN101" s="107"/>
      <c r="AO101" s="107"/>
      <c r="AP101" s="107"/>
      <c r="AQ101" s="107"/>
      <c r="AR101" s="37" t="s">
        <v>68</v>
      </c>
      <c r="AS101" s="64" t="s">
        <v>69</v>
      </c>
      <c r="AT101" s="83" t="s">
        <v>385</v>
      </c>
      <c r="AU101" s="41" t="s">
        <v>76</v>
      </c>
      <c r="AV101" s="41">
        <v>24</v>
      </c>
      <c r="AW101" s="47" t="s">
        <v>161</v>
      </c>
      <c r="AX101" s="47" t="s">
        <v>426</v>
      </c>
      <c r="AY101" s="47" t="s">
        <v>162</v>
      </c>
      <c r="AZ101" s="103" t="s">
        <v>73</v>
      </c>
      <c r="BA101" s="86"/>
    </row>
    <row r="102" spans="1:53" ht="174.95" hidden="1" customHeight="1" x14ac:dyDescent="0.2">
      <c r="B102" s="105" t="s">
        <v>165</v>
      </c>
      <c r="C102" s="106"/>
      <c r="D102" s="105" t="s">
        <v>63</v>
      </c>
      <c r="E102" s="106"/>
      <c r="F102" s="108" t="s">
        <v>64</v>
      </c>
      <c r="G102" s="106"/>
      <c r="H102" s="108" t="s">
        <v>65</v>
      </c>
      <c r="I102" s="106"/>
      <c r="J102" s="108" t="s">
        <v>159</v>
      </c>
      <c r="K102" s="106"/>
      <c r="L102" s="106"/>
      <c r="M102" s="106">
        <v>1</v>
      </c>
      <c r="N102" s="106"/>
      <c r="O102" s="106"/>
      <c r="P102" s="106">
        <v>1</v>
      </c>
      <c r="Q102" s="106"/>
      <c r="R102" s="106"/>
      <c r="S102" s="106">
        <v>3</v>
      </c>
      <c r="T102" s="106"/>
      <c r="U102" s="107" t="s">
        <v>471</v>
      </c>
      <c r="V102" s="107"/>
      <c r="W102" s="107"/>
      <c r="X102" s="107"/>
      <c r="Y102" s="107"/>
      <c r="Z102" s="107"/>
      <c r="AA102" s="107" t="s">
        <v>387</v>
      </c>
      <c r="AB102" s="107"/>
      <c r="AC102" s="107"/>
      <c r="AD102" s="107"/>
      <c r="AE102" s="107"/>
      <c r="AF102" s="107"/>
      <c r="AG102" s="107"/>
      <c r="AH102" s="107"/>
      <c r="AI102" s="107"/>
      <c r="AJ102" s="107"/>
      <c r="AK102" s="107"/>
      <c r="AL102" s="107"/>
      <c r="AM102" s="107"/>
      <c r="AN102" s="107"/>
      <c r="AO102" s="107"/>
      <c r="AP102" s="107"/>
      <c r="AQ102" s="107"/>
      <c r="AR102" s="37" t="s">
        <v>68</v>
      </c>
      <c r="AS102" s="64" t="s">
        <v>69</v>
      </c>
      <c r="AT102" s="83" t="s">
        <v>385</v>
      </c>
      <c r="AU102" s="41" t="s">
        <v>81</v>
      </c>
      <c r="AV102" s="41">
        <v>25</v>
      </c>
      <c r="AW102" s="47" t="s">
        <v>161</v>
      </c>
      <c r="AX102" s="47" t="s">
        <v>426</v>
      </c>
      <c r="AY102" s="47" t="s">
        <v>162</v>
      </c>
      <c r="AZ102" s="103" t="s">
        <v>73</v>
      </c>
      <c r="BA102" s="86"/>
    </row>
    <row r="103" spans="1:53" ht="174.95" customHeight="1" x14ac:dyDescent="0.2">
      <c r="B103" s="105" t="s">
        <v>166</v>
      </c>
      <c r="C103" s="106"/>
      <c r="D103" s="105" t="s">
        <v>63</v>
      </c>
      <c r="E103" s="106"/>
      <c r="F103" s="108" t="s">
        <v>64</v>
      </c>
      <c r="G103" s="106"/>
      <c r="H103" s="108" t="s">
        <v>96</v>
      </c>
      <c r="I103" s="106"/>
      <c r="J103" s="108" t="s">
        <v>97</v>
      </c>
      <c r="K103" s="108"/>
      <c r="L103" s="108"/>
      <c r="M103" s="106">
        <v>1</v>
      </c>
      <c r="N103" s="106"/>
      <c r="O103" s="106"/>
      <c r="P103" s="106">
        <v>1</v>
      </c>
      <c r="Q103" s="106"/>
      <c r="R103" s="106"/>
      <c r="S103" s="106">
        <v>3</v>
      </c>
      <c r="T103" s="106"/>
      <c r="U103" s="107" t="s">
        <v>461</v>
      </c>
      <c r="V103" s="107"/>
      <c r="W103" s="107"/>
      <c r="X103" s="107"/>
      <c r="Y103" s="107"/>
      <c r="Z103" s="107"/>
      <c r="AA103" s="107" t="s">
        <v>167</v>
      </c>
      <c r="AB103" s="107"/>
      <c r="AC103" s="107"/>
      <c r="AD103" s="107"/>
      <c r="AE103" s="107"/>
      <c r="AF103" s="107"/>
      <c r="AG103" s="107"/>
      <c r="AH103" s="107"/>
      <c r="AI103" s="107"/>
      <c r="AJ103" s="107"/>
      <c r="AK103" s="107"/>
      <c r="AL103" s="107"/>
      <c r="AM103" s="107"/>
      <c r="AN103" s="107"/>
      <c r="AO103" s="107"/>
      <c r="AP103" s="107"/>
      <c r="AQ103" s="107"/>
      <c r="AR103" s="37" t="s">
        <v>68</v>
      </c>
      <c r="AS103" s="64" t="s">
        <v>69</v>
      </c>
      <c r="AT103" s="83" t="s">
        <v>388</v>
      </c>
      <c r="AU103" s="41" t="s">
        <v>71</v>
      </c>
      <c r="AV103" s="41">
        <v>16</v>
      </c>
      <c r="AW103" s="47" t="s">
        <v>161</v>
      </c>
      <c r="AX103" s="47" t="s">
        <v>427</v>
      </c>
      <c r="AY103" s="68" t="s">
        <v>514</v>
      </c>
      <c r="AZ103" s="103" t="s">
        <v>263</v>
      </c>
      <c r="BA103" s="103" t="s">
        <v>530</v>
      </c>
    </row>
    <row r="104" spans="1:53" ht="174.95" customHeight="1" x14ac:dyDescent="0.2">
      <c r="B104" s="105" t="s">
        <v>168</v>
      </c>
      <c r="C104" s="106"/>
      <c r="D104" s="105" t="s">
        <v>63</v>
      </c>
      <c r="E104" s="106"/>
      <c r="F104" s="108" t="s">
        <v>64</v>
      </c>
      <c r="G104" s="106"/>
      <c r="H104" s="108" t="s">
        <v>96</v>
      </c>
      <c r="I104" s="106"/>
      <c r="J104" s="108" t="s">
        <v>104</v>
      </c>
      <c r="K104" s="108"/>
      <c r="L104" s="108"/>
      <c r="M104" s="106">
        <v>1</v>
      </c>
      <c r="N104" s="106"/>
      <c r="O104" s="106"/>
      <c r="P104" s="106">
        <v>1</v>
      </c>
      <c r="Q104" s="106"/>
      <c r="R104" s="106"/>
      <c r="S104" s="106">
        <v>3</v>
      </c>
      <c r="T104" s="106"/>
      <c r="U104" s="107" t="s">
        <v>447</v>
      </c>
      <c r="V104" s="107"/>
      <c r="W104" s="107"/>
      <c r="X104" s="107"/>
      <c r="Y104" s="107"/>
      <c r="Z104" s="107"/>
      <c r="AA104" s="107" t="s">
        <v>389</v>
      </c>
      <c r="AB104" s="107"/>
      <c r="AC104" s="107"/>
      <c r="AD104" s="107"/>
      <c r="AE104" s="107"/>
      <c r="AF104" s="107"/>
      <c r="AG104" s="107"/>
      <c r="AH104" s="107"/>
      <c r="AI104" s="107"/>
      <c r="AJ104" s="107"/>
      <c r="AK104" s="107"/>
      <c r="AL104" s="107"/>
      <c r="AM104" s="107"/>
      <c r="AN104" s="107"/>
      <c r="AO104" s="107"/>
      <c r="AP104" s="107"/>
      <c r="AQ104" s="107"/>
      <c r="AR104" s="37" t="s">
        <v>68</v>
      </c>
      <c r="AS104" s="64" t="s">
        <v>69</v>
      </c>
      <c r="AT104" s="83" t="s">
        <v>390</v>
      </c>
      <c r="AU104" s="41" t="s">
        <v>76</v>
      </c>
      <c r="AV104" s="41">
        <v>23</v>
      </c>
      <c r="AW104" s="47" t="s">
        <v>161</v>
      </c>
      <c r="AX104" s="47" t="s">
        <v>428</v>
      </c>
      <c r="AY104" s="47" t="s">
        <v>169</v>
      </c>
      <c r="AZ104" s="103" t="s">
        <v>263</v>
      </c>
      <c r="BA104" s="103" t="s">
        <v>530</v>
      </c>
    </row>
    <row r="105" spans="1:53" ht="174.95" customHeight="1" x14ac:dyDescent="0.2">
      <c r="B105" s="105" t="s">
        <v>170</v>
      </c>
      <c r="C105" s="106"/>
      <c r="D105" s="105" t="s">
        <v>63</v>
      </c>
      <c r="E105" s="106"/>
      <c r="F105" s="108" t="s">
        <v>64</v>
      </c>
      <c r="G105" s="106"/>
      <c r="H105" s="108" t="s">
        <v>109</v>
      </c>
      <c r="I105" s="106"/>
      <c r="J105" s="108" t="s">
        <v>110</v>
      </c>
      <c r="K105" s="108"/>
      <c r="L105" s="108"/>
      <c r="M105" s="106">
        <v>1</v>
      </c>
      <c r="N105" s="106"/>
      <c r="O105" s="106"/>
      <c r="P105" s="106">
        <v>1</v>
      </c>
      <c r="Q105" s="106"/>
      <c r="R105" s="106"/>
      <c r="S105" s="106">
        <v>3</v>
      </c>
      <c r="T105" s="106"/>
      <c r="U105" s="107" t="s">
        <v>455</v>
      </c>
      <c r="V105" s="107"/>
      <c r="W105" s="107"/>
      <c r="X105" s="107"/>
      <c r="Y105" s="107"/>
      <c r="Z105" s="107"/>
      <c r="AA105" s="107" t="s">
        <v>171</v>
      </c>
      <c r="AB105" s="107"/>
      <c r="AC105" s="107"/>
      <c r="AD105" s="107"/>
      <c r="AE105" s="107"/>
      <c r="AF105" s="107"/>
      <c r="AG105" s="107"/>
      <c r="AH105" s="107"/>
      <c r="AI105" s="107"/>
      <c r="AJ105" s="107"/>
      <c r="AK105" s="107"/>
      <c r="AL105" s="107"/>
      <c r="AM105" s="107"/>
      <c r="AN105" s="107"/>
      <c r="AO105" s="107"/>
      <c r="AP105" s="107"/>
      <c r="AQ105" s="107"/>
      <c r="AR105" s="37" t="s">
        <v>68</v>
      </c>
      <c r="AS105" s="64" t="s">
        <v>69</v>
      </c>
      <c r="AT105" s="83" t="s">
        <v>391</v>
      </c>
      <c r="AU105" s="41" t="s">
        <v>76</v>
      </c>
      <c r="AV105" s="41">
        <v>24</v>
      </c>
      <c r="AW105" s="47" t="s">
        <v>161</v>
      </c>
      <c r="AX105" s="47" t="s">
        <v>429</v>
      </c>
      <c r="AY105" s="47" t="s">
        <v>111</v>
      </c>
      <c r="AZ105" s="103" t="s">
        <v>263</v>
      </c>
      <c r="BA105" s="103" t="s">
        <v>530</v>
      </c>
    </row>
    <row r="106" spans="1:53" ht="174.95" hidden="1" customHeight="1" x14ac:dyDescent="0.2">
      <c r="B106" s="105" t="s">
        <v>172</v>
      </c>
      <c r="C106" s="106"/>
      <c r="D106" s="105" t="s">
        <v>63</v>
      </c>
      <c r="E106" s="106"/>
      <c r="F106" s="108" t="s">
        <v>64</v>
      </c>
      <c r="G106" s="106"/>
      <c r="H106" s="108" t="s">
        <v>65</v>
      </c>
      <c r="I106" s="106"/>
      <c r="J106" s="108" t="s">
        <v>173</v>
      </c>
      <c r="K106" s="106"/>
      <c r="L106" s="106"/>
      <c r="M106" s="106">
        <v>1</v>
      </c>
      <c r="N106" s="106"/>
      <c r="O106" s="106"/>
      <c r="P106" s="106">
        <v>1</v>
      </c>
      <c r="Q106" s="106"/>
      <c r="R106" s="106"/>
      <c r="S106" s="106">
        <v>3</v>
      </c>
      <c r="T106" s="106"/>
      <c r="U106" s="107" t="s">
        <v>466</v>
      </c>
      <c r="V106" s="107"/>
      <c r="W106" s="107"/>
      <c r="X106" s="107"/>
      <c r="Y106" s="107"/>
      <c r="Z106" s="107"/>
      <c r="AA106" s="107" t="s">
        <v>392</v>
      </c>
      <c r="AB106" s="107"/>
      <c r="AC106" s="107"/>
      <c r="AD106" s="107"/>
      <c r="AE106" s="107"/>
      <c r="AF106" s="107"/>
      <c r="AG106" s="107"/>
      <c r="AH106" s="107"/>
      <c r="AI106" s="107"/>
      <c r="AJ106" s="107"/>
      <c r="AK106" s="107"/>
      <c r="AL106" s="107"/>
      <c r="AM106" s="107"/>
      <c r="AN106" s="107"/>
      <c r="AO106" s="107"/>
      <c r="AP106" s="107"/>
      <c r="AQ106" s="107"/>
      <c r="AR106" s="37" t="s">
        <v>68</v>
      </c>
      <c r="AS106" s="64" t="s">
        <v>69</v>
      </c>
      <c r="AT106" s="83" t="s">
        <v>393</v>
      </c>
      <c r="AU106" s="41" t="s">
        <v>71</v>
      </c>
      <c r="AV106" s="41">
        <v>16</v>
      </c>
      <c r="AW106" s="47" t="s">
        <v>161</v>
      </c>
      <c r="AX106" s="47" t="s">
        <v>430</v>
      </c>
      <c r="AY106" s="47" t="s">
        <v>174</v>
      </c>
      <c r="AZ106" s="103" t="s">
        <v>144</v>
      </c>
      <c r="BA106" s="47" t="s">
        <v>312</v>
      </c>
    </row>
    <row r="107" spans="1:53" ht="174.95" hidden="1" customHeight="1" x14ac:dyDescent="0.2">
      <c r="B107" s="105" t="s">
        <v>175</v>
      </c>
      <c r="C107" s="106"/>
      <c r="D107" s="105" t="s">
        <v>63</v>
      </c>
      <c r="E107" s="106"/>
      <c r="F107" s="108" t="s">
        <v>64</v>
      </c>
      <c r="G107" s="106"/>
      <c r="H107" s="108" t="s">
        <v>65</v>
      </c>
      <c r="I107" s="106"/>
      <c r="J107" s="108" t="s">
        <v>173</v>
      </c>
      <c r="K107" s="106"/>
      <c r="L107" s="106"/>
      <c r="M107" s="106">
        <v>1</v>
      </c>
      <c r="N107" s="106"/>
      <c r="O107" s="106"/>
      <c r="P107" s="106">
        <v>1</v>
      </c>
      <c r="Q107" s="106"/>
      <c r="R107" s="106"/>
      <c r="S107" s="106">
        <v>3</v>
      </c>
      <c r="T107" s="106"/>
      <c r="U107" s="107" t="s">
        <v>468</v>
      </c>
      <c r="V107" s="107"/>
      <c r="W107" s="107"/>
      <c r="X107" s="107"/>
      <c r="Y107" s="107"/>
      <c r="Z107" s="107"/>
      <c r="AA107" s="107" t="s">
        <v>394</v>
      </c>
      <c r="AB107" s="107"/>
      <c r="AC107" s="107"/>
      <c r="AD107" s="107"/>
      <c r="AE107" s="107"/>
      <c r="AF107" s="107"/>
      <c r="AG107" s="107"/>
      <c r="AH107" s="107"/>
      <c r="AI107" s="107"/>
      <c r="AJ107" s="107"/>
      <c r="AK107" s="107"/>
      <c r="AL107" s="107"/>
      <c r="AM107" s="107"/>
      <c r="AN107" s="107"/>
      <c r="AO107" s="107"/>
      <c r="AP107" s="107"/>
      <c r="AQ107" s="107"/>
      <c r="AR107" s="37" t="s">
        <v>68</v>
      </c>
      <c r="AS107" s="64" t="s">
        <v>69</v>
      </c>
      <c r="AT107" s="83" t="s">
        <v>393</v>
      </c>
      <c r="AU107" s="41" t="s">
        <v>76</v>
      </c>
      <c r="AV107" s="41">
        <v>23</v>
      </c>
      <c r="AW107" s="47" t="s">
        <v>161</v>
      </c>
      <c r="AX107" s="47" t="s">
        <v>430</v>
      </c>
      <c r="AY107" s="47" t="s">
        <v>174</v>
      </c>
      <c r="AZ107" s="103" t="s">
        <v>144</v>
      </c>
      <c r="BA107" s="47" t="s">
        <v>312</v>
      </c>
    </row>
    <row r="108" spans="1:53" ht="174.95" hidden="1" customHeight="1" x14ac:dyDescent="0.2">
      <c r="B108" s="105" t="s">
        <v>176</v>
      </c>
      <c r="C108" s="106"/>
      <c r="D108" s="105" t="s">
        <v>63</v>
      </c>
      <c r="E108" s="106"/>
      <c r="F108" s="108" t="s">
        <v>64</v>
      </c>
      <c r="G108" s="106"/>
      <c r="H108" s="108" t="s">
        <v>65</v>
      </c>
      <c r="I108" s="106"/>
      <c r="J108" s="108" t="s">
        <v>173</v>
      </c>
      <c r="K108" s="106"/>
      <c r="L108" s="106"/>
      <c r="M108" s="106">
        <v>1</v>
      </c>
      <c r="N108" s="106"/>
      <c r="O108" s="106"/>
      <c r="P108" s="106">
        <v>1</v>
      </c>
      <c r="Q108" s="106"/>
      <c r="R108" s="106"/>
      <c r="S108" s="106">
        <v>3</v>
      </c>
      <c r="T108" s="106"/>
      <c r="U108" s="107" t="s">
        <v>470</v>
      </c>
      <c r="V108" s="107"/>
      <c r="W108" s="107"/>
      <c r="X108" s="107"/>
      <c r="Y108" s="107"/>
      <c r="Z108" s="107"/>
      <c r="AA108" s="107" t="s">
        <v>395</v>
      </c>
      <c r="AB108" s="107"/>
      <c r="AC108" s="107"/>
      <c r="AD108" s="107"/>
      <c r="AE108" s="107"/>
      <c r="AF108" s="107"/>
      <c r="AG108" s="107"/>
      <c r="AH108" s="107"/>
      <c r="AI108" s="107"/>
      <c r="AJ108" s="107"/>
      <c r="AK108" s="107"/>
      <c r="AL108" s="107"/>
      <c r="AM108" s="107"/>
      <c r="AN108" s="107"/>
      <c r="AO108" s="107"/>
      <c r="AP108" s="107"/>
      <c r="AQ108" s="107"/>
      <c r="AR108" s="37" t="s">
        <v>68</v>
      </c>
      <c r="AS108" s="64" t="s">
        <v>69</v>
      </c>
      <c r="AT108" s="83" t="s">
        <v>393</v>
      </c>
      <c r="AU108" s="41" t="s">
        <v>76</v>
      </c>
      <c r="AV108" s="41">
        <v>24</v>
      </c>
      <c r="AW108" s="47" t="s">
        <v>161</v>
      </c>
      <c r="AX108" s="47" t="s">
        <v>430</v>
      </c>
      <c r="AY108" s="47" t="s">
        <v>174</v>
      </c>
      <c r="AZ108" s="103" t="s">
        <v>144</v>
      </c>
      <c r="BA108" s="47" t="s">
        <v>312</v>
      </c>
    </row>
    <row r="109" spans="1:53" ht="174.95" hidden="1" customHeight="1" x14ac:dyDescent="0.2">
      <c r="B109" s="105" t="s">
        <v>177</v>
      </c>
      <c r="C109" s="106"/>
      <c r="D109" s="105" t="s">
        <v>63</v>
      </c>
      <c r="E109" s="106"/>
      <c r="F109" s="108" t="s">
        <v>64</v>
      </c>
      <c r="G109" s="106"/>
      <c r="H109" s="108" t="s">
        <v>65</v>
      </c>
      <c r="I109" s="106"/>
      <c r="J109" s="108" t="s">
        <v>173</v>
      </c>
      <c r="K109" s="106"/>
      <c r="L109" s="106"/>
      <c r="M109" s="106">
        <v>1</v>
      </c>
      <c r="N109" s="106"/>
      <c r="O109" s="106"/>
      <c r="P109" s="106">
        <v>1</v>
      </c>
      <c r="Q109" s="106"/>
      <c r="R109" s="106"/>
      <c r="S109" s="106">
        <v>3</v>
      </c>
      <c r="T109" s="106"/>
      <c r="U109" s="107" t="s">
        <v>472</v>
      </c>
      <c r="V109" s="107"/>
      <c r="W109" s="107"/>
      <c r="X109" s="107"/>
      <c r="Y109" s="107"/>
      <c r="Z109" s="107"/>
      <c r="AA109" s="107" t="s">
        <v>396</v>
      </c>
      <c r="AB109" s="107"/>
      <c r="AC109" s="107"/>
      <c r="AD109" s="107"/>
      <c r="AE109" s="107"/>
      <c r="AF109" s="107"/>
      <c r="AG109" s="107"/>
      <c r="AH109" s="107"/>
      <c r="AI109" s="107"/>
      <c r="AJ109" s="107"/>
      <c r="AK109" s="107"/>
      <c r="AL109" s="107"/>
      <c r="AM109" s="107"/>
      <c r="AN109" s="107"/>
      <c r="AO109" s="107"/>
      <c r="AP109" s="107"/>
      <c r="AQ109" s="107"/>
      <c r="AR109" s="37" t="s">
        <v>68</v>
      </c>
      <c r="AS109" s="64" t="s">
        <v>69</v>
      </c>
      <c r="AT109" s="83" t="s">
        <v>393</v>
      </c>
      <c r="AU109" s="41" t="s">
        <v>81</v>
      </c>
      <c r="AV109" s="41">
        <v>25</v>
      </c>
      <c r="AW109" s="47" t="s">
        <v>161</v>
      </c>
      <c r="AX109" s="47" t="s">
        <v>430</v>
      </c>
      <c r="AY109" s="47" t="s">
        <v>174</v>
      </c>
      <c r="AZ109" s="103" t="s">
        <v>144</v>
      </c>
      <c r="BA109" s="47" t="s">
        <v>312</v>
      </c>
    </row>
    <row r="110" spans="1:53" ht="174.95" hidden="1" customHeight="1" x14ac:dyDescent="0.2">
      <c r="B110" s="105" t="s">
        <v>178</v>
      </c>
      <c r="C110" s="106"/>
      <c r="D110" s="105" t="s">
        <v>63</v>
      </c>
      <c r="E110" s="106"/>
      <c r="F110" s="108" t="s">
        <v>64</v>
      </c>
      <c r="G110" s="106"/>
      <c r="H110" s="108" t="s">
        <v>65</v>
      </c>
      <c r="I110" s="106"/>
      <c r="J110" s="108" t="s">
        <v>179</v>
      </c>
      <c r="K110" s="106"/>
      <c r="L110" s="106"/>
      <c r="M110" s="106">
        <v>1</v>
      </c>
      <c r="N110" s="106"/>
      <c r="O110" s="106"/>
      <c r="P110" s="106">
        <v>1</v>
      </c>
      <c r="Q110" s="106"/>
      <c r="R110" s="106"/>
      <c r="S110" s="106">
        <v>3</v>
      </c>
      <c r="T110" s="106"/>
      <c r="U110" s="107" t="s">
        <v>397</v>
      </c>
      <c r="V110" s="107"/>
      <c r="W110" s="107"/>
      <c r="X110" s="107"/>
      <c r="Y110" s="107"/>
      <c r="Z110" s="107"/>
      <c r="AA110" s="107" t="s">
        <v>398</v>
      </c>
      <c r="AB110" s="107"/>
      <c r="AC110" s="107"/>
      <c r="AD110" s="107"/>
      <c r="AE110" s="107"/>
      <c r="AF110" s="107"/>
      <c r="AG110" s="107"/>
      <c r="AH110" s="107"/>
      <c r="AI110" s="107"/>
      <c r="AJ110" s="107"/>
      <c r="AK110" s="107"/>
      <c r="AL110" s="107"/>
      <c r="AM110" s="107"/>
      <c r="AN110" s="107"/>
      <c r="AO110" s="107"/>
      <c r="AP110" s="107"/>
      <c r="AQ110" s="107"/>
      <c r="AR110" s="37" t="s">
        <v>68</v>
      </c>
      <c r="AS110" s="64" t="s">
        <v>69</v>
      </c>
      <c r="AT110" s="83" t="s">
        <v>399</v>
      </c>
      <c r="AU110" s="41" t="s">
        <v>71</v>
      </c>
      <c r="AV110" s="41">
        <v>16</v>
      </c>
      <c r="AW110" s="47" t="s">
        <v>161</v>
      </c>
      <c r="AX110" s="47" t="s">
        <v>440</v>
      </c>
      <c r="AY110" s="47" t="s">
        <v>180</v>
      </c>
      <c r="AZ110" s="103" t="s">
        <v>73</v>
      </c>
      <c r="BA110" s="86"/>
    </row>
    <row r="111" spans="1:53" ht="174.95" hidden="1" customHeight="1" x14ac:dyDescent="0.2">
      <c r="B111" s="105" t="s">
        <v>181</v>
      </c>
      <c r="C111" s="106"/>
      <c r="D111" s="105" t="s">
        <v>63</v>
      </c>
      <c r="E111" s="106"/>
      <c r="F111" s="108" t="s">
        <v>64</v>
      </c>
      <c r="G111" s="106"/>
      <c r="H111" s="108" t="s">
        <v>65</v>
      </c>
      <c r="I111" s="106"/>
      <c r="J111" s="108" t="s">
        <v>179</v>
      </c>
      <c r="K111" s="106"/>
      <c r="L111" s="106"/>
      <c r="M111" s="106">
        <v>1</v>
      </c>
      <c r="N111" s="106"/>
      <c r="O111" s="106"/>
      <c r="P111" s="106">
        <v>1</v>
      </c>
      <c r="Q111" s="106"/>
      <c r="R111" s="106"/>
      <c r="S111" s="106">
        <v>3</v>
      </c>
      <c r="T111" s="106"/>
      <c r="U111" s="107" t="s">
        <v>400</v>
      </c>
      <c r="V111" s="107"/>
      <c r="W111" s="107"/>
      <c r="X111" s="107"/>
      <c r="Y111" s="107"/>
      <c r="Z111" s="107"/>
      <c r="AA111" s="107" t="s">
        <v>401</v>
      </c>
      <c r="AB111" s="107"/>
      <c r="AC111" s="107"/>
      <c r="AD111" s="107"/>
      <c r="AE111" s="107"/>
      <c r="AF111" s="107"/>
      <c r="AG111" s="107"/>
      <c r="AH111" s="107"/>
      <c r="AI111" s="107"/>
      <c r="AJ111" s="107"/>
      <c r="AK111" s="107"/>
      <c r="AL111" s="107"/>
      <c r="AM111" s="107"/>
      <c r="AN111" s="107"/>
      <c r="AO111" s="107"/>
      <c r="AP111" s="107"/>
      <c r="AQ111" s="107"/>
      <c r="AR111" s="37" t="s">
        <v>68</v>
      </c>
      <c r="AS111" s="64" t="s">
        <v>69</v>
      </c>
      <c r="AT111" s="83" t="s">
        <v>399</v>
      </c>
      <c r="AU111" s="41" t="s">
        <v>76</v>
      </c>
      <c r="AV111" s="41">
        <v>23</v>
      </c>
      <c r="AW111" s="47" t="s">
        <v>161</v>
      </c>
      <c r="AX111" s="47" t="s">
        <v>440</v>
      </c>
      <c r="AY111" s="47" t="s">
        <v>180</v>
      </c>
      <c r="AZ111" s="103" t="s">
        <v>73</v>
      </c>
      <c r="BA111" s="86"/>
    </row>
    <row r="112" spans="1:53" ht="174.95" hidden="1" customHeight="1" x14ac:dyDescent="0.2">
      <c r="B112" s="105" t="s">
        <v>182</v>
      </c>
      <c r="C112" s="106"/>
      <c r="D112" s="105" t="s">
        <v>63</v>
      </c>
      <c r="E112" s="106"/>
      <c r="F112" s="108" t="s">
        <v>64</v>
      </c>
      <c r="G112" s="106"/>
      <c r="H112" s="108" t="s">
        <v>65</v>
      </c>
      <c r="I112" s="106"/>
      <c r="J112" s="108" t="s">
        <v>179</v>
      </c>
      <c r="K112" s="106"/>
      <c r="L112" s="106"/>
      <c r="M112" s="106">
        <v>1</v>
      </c>
      <c r="N112" s="106"/>
      <c r="O112" s="106"/>
      <c r="P112" s="106">
        <v>1</v>
      </c>
      <c r="Q112" s="106"/>
      <c r="R112" s="106"/>
      <c r="S112" s="106">
        <v>3</v>
      </c>
      <c r="T112" s="106"/>
      <c r="U112" s="107" t="s">
        <v>402</v>
      </c>
      <c r="V112" s="107"/>
      <c r="W112" s="107"/>
      <c r="X112" s="107"/>
      <c r="Y112" s="107"/>
      <c r="Z112" s="107"/>
      <c r="AA112" s="107" t="s">
        <v>403</v>
      </c>
      <c r="AB112" s="107"/>
      <c r="AC112" s="107"/>
      <c r="AD112" s="107"/>
      <c r="AE112" s="107"/>
      <c r="AF112" s="107"/>
      <c r="AG112" s="107"/>
      <c r="AH112" s="107"/>
      <c r="AI112" s="107"/>
      <c r="AJ112" s="107"/>
      <c r="AK112" s="107"/>
      <c r="AL112" s="107"/>
      <c r="AM112" s="107"/>
      <c r="AN112" s="107"/>
      <c r="AO112" s="107"/>
      <c r="AP112" s="107"/>
      <c r="AQ112" s="107"/>
      <c r="AR112" s="37" t="s">
        <v>68</v>
      </c>
      <c r="AS112" s="64" t="s">
        <v>69</v>
      </c>
      <c r="AT112" s="83" t="s">
        <v>399</v>
      </c>
      <c r="AU112" s="41" t="s">
        <v>76</v>
      </c>
      <c r="AV112" s="41">
        <v>24</v>
      </c>
      <c r="AW112" s="47" t="s">
        <v>161</v>
      </c>
      <c r="AX112" s="47" t="s">
        <v>440</v>
      </c>
      <c r="AY112" s="47" t="s">
        <v>180</v>
      </c>
      <c r="AZ112" s="103" t="s">
        <v>73</v>
      </c>
      <c r="BA112" s="86"/>
    </row>
    <row r="113" spans="1:61" ht="174.95" hidden="1" customHeight="1" x14ac:dyDescent="0.2">
      <c r="B113" s="105" t="s">
        <v>183</v>
      </c>
      <c r="C113" s="106"/>
      <c r="D113" s="105" t="s">
        <v>63</v>
      </c>
      <c r="E113" s="106"/>
      <c r="F113" s="108" t="s">
        <v>64</v>
      </c>
      <c r="G113" s="106"/>
      <c r="H113" s="108" t="s">
        <v>65</v>
      </c>
      <c r="I113" s="106"/>
      <c r="J113" s="108" t="s">
        <v>179</v>
      </c>
      <c r="K113" s="106"/>
      <c r="L113" s="106"/>
      <c r="M113" s="106">
        <v>1</v>
      </c>
      <c r="N113" s="106"/>
      <c r="O113" s="106"/>
      <c r="P113" s="106">
        <v>1</v>
      </c>
      <c r="Q113" s="106"/>
      <c r="R113" s="106"/>
      <c r="S113" s="106">
        <v>3</v>
      </c>
      <c r="T113" s="106"/>
      <c r="U113" s="107" t="s">
        <v>404</v>
      </c>
      <c r="V113" s="107"/>
      <c r="W113" s="107"/>
      <c r="X113" s="107"/>
      <c r="Y113" s="107"/>
      <c r="Z113" s="107"/>
      <c r="AA113" s="107" t="s">
        <v>405</v>
      </c>
      <c r="AB113" s="107"/>
      <c r="AC113" s="107"/>
      <c r="AD113" s="107"/>
      <c r="AE113" s="107"/>
      <c r="AF113" s="107"/>
      <c r="AG113" s="107"/>
      <c r="AH113" s="107"/>
      <c r="AI113" s="107"/>
      <c r="AJ113" s="107"/>
      <c r="AK113" s="107"/>
      <c r="AL113" s="107"/>
      <c r="AM113" s="107"/>
      <c r="AN113" s="107"/>
      <c r="AO113" s="107"/>
      <c r="AP113" s="107"/>
      <c r="AQ113" s="107"/>
      <c r="AR113" s="37" t="s">
        <v>68</v>
      </c>
      <c r="AS113" s="64" t="s">
        <v>69</v>
      </c>
      <c r="AT113" s="83" t="s">
        <v>399</v>
      </c>
      <c r="AU113" s="41" t="s">
        <v>81</v>
      </c>
      <c r="AV113" s="41">
        <v>25</v>
      </c>
      <c r="AW113" s="47" t="s">
        <v>161</v>
      </c>
      <c r="AX113" s="47" t="s">
        <v>440</v>
      </c>
      <c r="AY113" s="47" t="s">
        <v>180</v>
      </c>
      <c r="AZ113" s="103" t="s">
        <v>73</v>
      </c>
      <c r="BA113" s="86"/>
    </row>
    <row r="114" spans="1:61" ht="174.95" hidden="1" customHeight="1" x14ac:dyDescent="0.2">
      <c r="B114" s="105" t="s">
        <v>184</v>
      </c>
      <c r="C114" s="106"/>
      <c r="D114" s="105" t="s">
        <v>63</v>
      </c>
      <c r="E114" s="106"/>
      <c r="F114" s="108" t="s">
        <v>64</v>
      </c>
      <c r="G114" s="106"/>
      <c r="H114" s="108" t="s">
        <v>96</v>
      </c>
      <c r="I114" s="106"/>
      <c r="J114" s="108" t="s">
        <v>97</v>
      </c>
      <c r="K114" s="108"/>
      <c r="L114" s="108"/>
      <c r="M114" s="106">
        <v>1</v>
      </c>
      <c r="N114" s="106"/>
      <c r="O114" s="106"/>
      <c r="P114" s="106">
        <v>1</v>
      </c>
      <c r="Q114" s="106"/>
      <c r="R114" s="106"/>
      <c r="S114" s="106">
        <v>3</v>
      </c>
      <c r="T114" s="106"/>
      <c r="U114" s="107" t="s">
        <v>464</v>
      </c>
      <c r="V114" s="107"/>
      <c r="W114" s="107"/>
      <c r="X114" s="107"/>
      <c r="Y114" s="107"/>
      <c r="Z114" s="107"/>
      <c r="AA114" s="107" t="s">
        <v>185</v>
      </c>
      <c r="AB114" s="107"/>
      <c r="AC114" s="107"/>
      <c r="AD114" s="107"/>
      <c r="AE114" s="107"/>
      <c r="AF114" s="107"/>
      <c r="AG114" s="107"/>
      <c r="AH114" s="107"/>
      <c r="AI114" s="107"/>
      <c r="AJ114" s="107"/>
      <c r="AK114" s="107"/>
      <c r="AL114" s="107"/>
      <c r="AM114" s="107"/>
      <c r="AN114" s="107"/>
      <c r="AO114" s="107"/>
      <c r="AP114" s="107"/>
      <c r="AQ114" s="107"/>
      <c r="AR114" s="37" t="s">
        <v>68</v>
      </c>
      <c r="AS114" s="64" t="s">
        <v>69</v>
      </c>
      <c r="AT114" s="83" t="s">
        <v>388</v>
      </c>
      <c r="AU114" s="41" t="s">
        <v>71</v>
      </c>
      <c r="AV114" s="41">
        <v>16</v>
      </c>
      <c r="AW114" s="47" t="s">
        <v>161</v>
      </c>
      <c r="AX114" s="47" t="s">
        <v>517</v>
      </c>
      <c r="AY114" s="68" t="s">
        <v>514</v>
      </c>
      <c r="AZ114" s="103" t="s">
        <v>73</v>
      </c>
      <c r="BA114" s="103"/>
    </row>
    <row r="115" spans="1:61" ht="174.95" hidden="1" customHeight="1" x14ac:dyDescent="0.2">
      <c r="B115" s="105" t="s">
        <v>186</v>
      </c>
      <c r="C115" s="106"/>
      <c r="D115" s="105" t="s">
        <v>63</v>
      </c>
      <c r="E115" s="106"/>
      <c r="F115" s="108" t="s">
        <v>64</v>
      </c>
      <c r="G115" s="106"/>
      <c r="H115" s="108" t="s">
        <v>96</v>
      </c>
      <c r="I115" s="106"/>
      <c r="J115" s="108" t="s">
        <v>104</v>
      </c>
      <c r="K115" s="108"/>
      <c r="L115" s="108"/>
      <c r="M115" s="106">
        <v>1</v>
      </c>
      <c r="N115" s="106"/>
      <c r="O115" s="106"/>
      <c r="P115" s="106">
        <v>1</v>
      </c>
      <c r="Q115" s="106"/>
      <c r="R115" s="106"/>
      <c r="S115" s="106">
        <v>3</v>
      </c>
      <c r="T115" s="106"/>
      <c r="U115" s="107" t="s">
        <v>448</v>
      </c>
      <c r="V115" s="107"/>
      <c r="W115" s="107"/>
      <c r="X115" s="107"/>
      <c r="Y115" s="107"/>
      <c r="Z115" s="107"/>
      <c r="AA115" s="107" t="s">
        <v>406</v>
      </c>
      <c r="AB115" s="107"/>
      <c r="AC115" s="107"/>
      <c r="AD115" s="107"/>
      <c r="AE115" s="107"/>
      <c r="AF115" s="107"/>
      <c r="AG115" s="107"/>
      <c r="AH115" s="107"/>
      <c r="AI115" s="107"/>
      <c r="AJ115" s="107"/>
      <c r="AK115" s="107"/>
      <c r="AL115" s="107"/>
      <c r="AM115" s="107"/>
      <c r="AN115" s="107"/>
      <c r="AO115" s="107"/>
      <c r="AP115" s="107"/>
      <c r="AQ115" s="107"/>
      <c r="AR115" s="37" t="s">
        <v>68</v>
      </c>
      <c r="AS115" s="64" t="s">
        <v>69</v>
      </c>
      <c r="AT115" s="83" t="s">
        <v>390</v>
      </c>
      <c r="AU115" s="41" t="s">
        <v>76</v>
      </c>
      <c r="AV115" s="41">
        <v>23</v>
      </c>
      <c r="AW115" s="47" t="s">
        <v>161</v>
      </c>
      <c r="AX115" s="47" t="s">
        <v>431</v>
      </c>
      <c r="AY115" s="47" t="s">
        <v>169</v>
      </c>
      <c r="AZ115" s="103" t="s">
        <v>99</v>
      </c>
      <c r="BA115" s="47" t="s">
        <v>529</v>
      </c>
    </row>
    <row r="116" spans="1:61" ht="174.95" hidden="1" customHeight="1" x14ac:dyDescent="0.2">
      <c r="B116" s="105" t="s">
        <v>187</v>
      </c>
      <c r="C116" s="106"/>
      <c r="D116" s="105" t="s">
        <v>63</v>
      </c>
      <c r="E116" s="106"/>
      <c r="F116" s="108" t="s">
        <v>64</v>
      </c>
      <c r="G116" s="106"/>
      <c r="H116" s="108" t="s">
        <v>109</v>
      </c>
      <c r="I116" s="106"/>
      <c r="J116" s="108" t="s">
        <v>110</v>
      </c>
      <c r="K116" s="108"/>
      <c r="L116" s="108"/>
      <c r="M116" s="106">
        <v>1</v>
      </c>
      <c r="N116" s="106"/>
      <c r="O116" s="106"/>
      <c r="P116" s="106">
        <v>1</v>
      </c>
      <c r="Q116" s="106"/>
      <c r="R116" s="106"/>
      <c r="S116" s="106">
        <v>3</v>
      </c>
      <c r="T116" s="106"/>
      <c r="U116" s="107" t="s">
        <v>456</v>
      </c>
      <c r="V116" s="107"/>
      <c r="W116" s="107"/>
      <c r="X116" s="107"/>
      <c r="Y116" s="107"/>
      <c r="Z116" s="107"/>
      <c r="AA116" s="107" t="s">
        <v>188</v>
      </c>
      <c r="AB116" s="107"/>
      <c r="AC116" s="107"/>
      <c r="AD116" s="107"/>
      <c r="AE116" s="107"/>
      <c r="AF116" s="107"/>
      <c r="AG116" s="107"/>
      <c r="AH116" s="107"/>
      <c r="AI116" s="107"/>
      <c r="AJ116" s="107"/>
      <c r="AK116" s="107"/>
      <c r="AL116" s="107"/>
      <c r="AM116" s="107"/>
      <c r="AN116" s="107"/>
      <c r="AO116" s="107"/>
      <c r="AP116" s="107"/>
      <c r="AQ116" s="107"/>
      <c r="AR116" s="37" t="s">
        <v>68</v>
      </c>
      <c r="AS116" s="64" t="s">
        <v>69</v>
      </c>
      <c r="AT116" s="83" t="s">
        <v>391</v>
      </c>
      <c r="AU116" s="41" t="s">
        <v>76</v>
      </c>
      <c r="AV116" s="41">
        <v>24</v>
      </c>
      <c r="AW116" s="47" t="s">
        <v>161</v>
      </c>
      <c r="AX116" s="47" t="s">
        <v>432</v>
      </c>
      <c r="AY116" s="47" t="s">
        <v>111</v>
      </c>
      <c r="AZ116" s="103" t="s">
        <v>99</v>
      </c>
      <c r="BA116" s="47" t="s">
        <v>529</v>
      </c>
    </row>
    <row r="117" spans="1:61" ht="174.95" hidden="1" customHeight="1" x14ac:dyDescent="0.2">
      <c r="B117" s="105" t="s">
        <v>313</v>
      </c>
      <c r="C117" s="106"/>
      <c r="D117" s="198" t="s">
        <v>63</v>
      </c>
      <c r="E117" s="199"/>
      <c r="F117" s="200" t="s">
        <v>64</v>
      </c>
      <c r="G117" s="199"/>
      <c r="H117" s="200" t="s">
        <v>65</v>
      </c>
      <c r="I117" s="199"/>
      <c r="J117" s="200" t="s">
        <v>66</v>
      </c>
      <c r="K117" s="199"/>
      <c r="L117" s="199"/>
      <c r="M117" s="199">
        <v>1</v>
      </c>
      <c r="N117" s="199"/>
      <c r="O117" s="199"/>
      <c r="P117" s="199">
        <v>1</v>
      </c>
      <c r="Q117" s="199"/>
      <c r="R117" s="199"/>
      <c r="S117" s="199">
        <v>3</v>
      </c>
      <c r="T117" s="199"/>
      <c r="U117" s="197" t="s">
        <v>301</v>
      </c>
      <c r="V117" s="197"/>
      <c r="W117" s="197"/>
      <c r="X117" s="197"/>
      <c r="Y117" s="197"/>
      <c r="Z117" s="197"/>
      <c r="AA117" s="197" t="s">
        <v>302</v>
      </c>
      <c r="AB117" s="197"/>
      <c r="AC117" s="197"/>
      <c r="AD117" s="197"/>
      <c r="AE117" s="197"/>
      <c r="AF117" s="197"/>
      <c r="AG117" s="197"/>
      <c r="AH117" s="197"/>
      <c r="AI117" s="197"/>
      <c r="AJ117" s="197"/>
      <c r="AK117" s="197"/>
      <c r="AL117" s="197"/>
      <c r="AM117" s="197"/>
      <c r="AN117" s="197"/>
      <c r="AO117" s="197"/>
      <c r="AP117" s="197"/>
      <c r="AQ117" s="197"/>
      <c r="AR117" s="78" t="s">
        <v>68</v>
      </c>
      <c r="AS117" s="79" t="s">
        <v>69</v>
      </c>
      <c r="AT117" s="87" t="s">
        <v>70</v>
      </c>
      <c r="AU117" s="80" t="s">
        <v>81</v>
      </c>
      <c r="AV117" s="80">
        <v>16</v>
      </c>
      <c r="AW117" s="81" t="s">
        <v>522</v>
      </c>
      <c r="AX117" s="81" t="s">
        <v>498</v>
      </c>
      <c r="AY117" s="81" t="s">
        <v>303</v>
      </c>
      <c r="AZ117" s="102" t="s">
        <v>73</v>
      </c>
      <c r="BA117" s="82"/>
    </row>
    <row r="118" spans="1:61" ht="174.95" hidden="1" customHeight="1" x14ac:dyDescent="0.2">
      <c r="B118" s="105" t="s">
        <v>314</v>
      </c>
      <c r="C118" s="106"/>
      <c r="D118" s="198" t="s">
        <v>63</v>
      </c>
      <c r="E118" s="199"/>
      <c r="F118" s="200" t="s">
        <v>64</v>
      </c>
      <c r="G118" s="199"/>
      <c r="H118" s="200" t="s">
        <v>65</v>
      </c>
      <c r="I118" s="199"/>
      <c r="J118" s="200" t="s">
        <v>66</v>
      </c>
      <c r="K118" s="199"/>
      <c r="L118" s="199"/>
      <c r="M118" s="199">
        <v>1</v>
      </c>
      <c r="N118" s="199"/>
      <c r="O118" s="199"/>
      <c r="P118" s="199">
        <v>1</v>
      </c>
      <c r="Q118" s="199"/>
      <c r="R118" s="199"/>
      <c r="S118" s="199">
        <v>3</v>
      </c>
      <c r="T118" s="199"/>
      <c r="U118" s="197" t="s">
        <v>304</v>
      </c>
      <c r="V118" s="197"/>
      <c r="W118" s="197"/>
      <c r="X118" s="197"/>
      <c r="Y118" s="197"/>
      <c r="Z118" s="197"/>
      <c r="AA118" s="197" t="s">
        <v>302</v>
      </c>
      <c r="AB118" s="197"/>
      <c r="AC118" s="197"/>
      <c r="AD118" s="197"/>
      <c r="AE118" s="197"/>
      <c r="AF118" s="197"/>
      <c r="AG118" s="197"/>
      <c r="AH118" s="197"/>
      <c r="AI118" s="197"/>
      <c r="AJ118" s="197"/>
      <c r="AK118" s="197"/>
      <c r="AL118" s="197"/>
      <c r="AM118" s="197"/>
      <c r="AN118" s="197"/>
      <c r="AO118" s="197"/>
      <c r="AP118" s="197"/>
      <c r="AQ118" s="197"/>
      <c r="AR118" s="78" t="s">
        <v>68</v>
      </c>
      <c r="AS118" s="79" t="s">
        <v>69</v>
      </c>
      <c r="AT118" s="87" t="s">
        <v>115</v>
      </c>
      <c r="AU118" s="80" t="s">
        <v>81</v>
      </c>
      <c r="AV118" s="80">
        <v>16</v>
      </c>
      <c r="AW118" s="81" t="s">
        <v>523</v>
      </c>
      <c r="AX118" s="81" t="s">
        <v>498</v>
      </c>
      <c r="AY118" s="81" t="s">
        <v>303</v>
      </c>
      <c r="AZ118" s="102" t="s">
        <v>73</v>
      </c>
      <c r="BA118" s="81"/>
    </row>
    <row r="119" spans="1:61" ht="174.95" hidden="1" customHeight="1" x14ac:dyDescent="0.2">
      <c r="B119" s="105" t="s">
        <v>315</v>
      </c>
      <c r="C119" s="106"/>
      <c r="D119" s="198" t="s">
        <v>63</v>
      </c>
      <c r="E119" s="199"/>
      <c r="F119" s="200" t="s">
        <v>64</v>
      </c>
      <c r="G119" s="199"/>
      <c r="H119" s="200" t="s">
        <v>65</v>
      </c>
      <c r="I119" s="199"/>
      <c r="J119" s="200" t="s">
        <v>66</v>
      </c>
      <c r="K119" s="199"/>
      <c r="L119" s="199"/>
      <c r="M119" s="199">
        <v>1</v>
      </c>
      <c r="N119" s="199"/>
      <c r="O119" s="199"/>
      <c r="P119" s="199">
        <v>1</v>
      </c>
      <c r="Q119" s="199"/>
      <c r="R119" s="199"/>
      <c r="S119" s="199">
        <v>3</v>
      </c>
      <c r="T119" s="199"/>
      <c r="U119" s="197" t="s">
        <v>306</v>
      </c>
      <c r="V119" s="197"/>
      <c r="W119" s="197"/>
      <c r="X119" s="197"/>
      <c r="Y119" s="197"/>
      <c r="Z119" s="197"/>
      <c r="AA119" s="197" t="s">
        <v>302</v>
      </c>
      <c r="AB119" s="197"/>
      <c r="AC119" s="197"/>
      <c r="AD119" s="197"/>
      <c r="AE119" s="197"/>
      <c r="AF119" s="197"/>
      <c r="AG119" s="197"/>
      <c r="AH119" s="197"/>
      <c r="AI119" s="197"/>
      <c r="AJ119" s="197"/>
      <c r="AK119" s="197"/>
      <c r="AL119" s="197"/>
      <c r="AM119" s="197"/>
      <c r="AN119" s="197"/>
      <c r="AO119" s="197"/>
      <c r="AP119" s="197"/>
      <c r="AQ119" s="197"/>
      <c r="AR119" s="78" t="s">
        <v>68</v>
      </c>
      <c r="AS119" s="79" t="s">
        <v>69</v>
      </c>
      <c r="AT119" s="87" t="s">
        <v>305</v>
      </c>
      <c r="AU119" s="80" t="s">
        <v>81</v>
      </c>
      <c r="AV119" s="80">
        <v>16</v>
      </c>
      <c r="AW119" s="81" t="s">
        <v>524</v>
      </c>
      <c r="AX119" s="81" t="s">
        <v>498</v>
      </c>
      <c r="AY119" s="81" t="s">
        <v>303</v>
      </c>
      <c r="AZ119" s="102" t="s">
        <v>144</v>
      </c>
      <c r="BA119" s="81"/>
    </row>
    <row r="120" spans="1:61" ht="174.95" hidden="1" customHeight="1" x14ac:dyDescent="0.2">
      <c r="B120" s="105" t="s">
        <v>316</v>
      </c>
      <c r="C120" s="106"/>
      <c r="D120" s="198" t="s">
        <v>63</v>
      </c>
      <c r="E120" s="199"/>
      <c r="F120" s="200" t="s">
        <v>64</v>
      </c>
      <c r="G120" s="199"/>
      <c r="H120" s="200" t="s">
        <v>65</v>
      </c>
      <c r="I120" s="199"/>
      <c r="J120" s="200" t="s">
        <v>83</v>
      </c>
      <c r="K120" s="199"/>
      <c r="L120" s="199"/>
      <c r="M120" s="199">
        <v>1</v>
      </c>
      <c r="N120" s="199"/>
      <c r="O120" s="199"/>
      <c r="P120" s="199">
        <v>1</v>
      </c>
      <c r="Q120" s="199"/>
      <c r="R120" s="199"/>
      <c r="S120" s="199">
        <v>3</v>
      </c>
      <c r="T120" s="199"/>
      <c r="U120" s="197" t="s">
        <v>407</v>
      </c>
      <c r="V120" s="197"/>
      <c r="W120" s="197"/>
      <c r="X120" s="197"/>
      <c r="Y120" s="197"/>
      <c r="Z120" s="197"/>
      <c r="AA120" s="197" t="s">
        <v>307</v>
      </c>
      <c r="AB120" s="197"/>
      <c r="AC120" s="197"/>
      <c r="AD120" s="197"/>
      <c r="AE120" s="197"/>
      <c r="AF120" s="197"/>
      <c r="AG120" s="197"/>
      <c r="AH120" s="197"/>
      <c r="AI120" s="197"/>
      <c r="AJ120" s="197"/>
      <c r="AK120" s="197"/>
      <c r="AL120" s="197"/>
      <c r="AM120" s="197"/>
      <c r="AN120" s="197"/>
      <c r="AO120" s="197"/>
      <c r="AP120" s="197"/>
      <c r="AQ120" s="197"/>
      <c r="AR120" s="78" t="s">
        <v>68</v>
      </c>
      <c r="AS120" s="79" t="s">
        <v>69</v>
      </c>
      <c r="AT120" s="87" t="s">
        <v>502</v>
      </c>
      <c r="AU120" s="80" t="s">
        <v>71</v>
      </c>
      <c r="AV120" s="80">
        <v>16</v>
      </c>
      <c r="AW120" s="81" t="s">
        <v>72</v>
      </c>
      <c r="AX120" s="81" t="s">
        <v>499</v>
      </c>
      <c r="AY120" s="81" t="s">
        <v>303</v>
      </c>
      <c r="AZ120" s="102" t="s">
        <v>73</v>
      </c>
      <c r="BA120" s="81"/>
    </row>
    <row r="121" spans="1:61" ht="174.95" hidden="1" customHeight="1" x14ac:dyDescent="0.2">
      <c r="B121" s="105" t="s">
        <v>317</v>
      </c>
      <c r="C121" s="106"/>
      <c r="D121" s="198" t="s">
        <v>63</v>
      </c>
      <c r="E121" s="199"/>
      <c r="F121" s="200" t="s">
        <v>64</v>
      </c>
      <c r="G121" s="199"/>
      <c r="H121" s="200" t="s">
        <v>65</v>
      </c>
      <c r="I121" s="199"/>
      <c r="J121" s="200" t="s">
        <v>83</v>
      </c>
      <c r="K121" s="199"/>
      <c r="L121" s="199"/>
      <c r="M121" s="199">
        <v>1</v>
      </c>
      <c r="N121" s="199"/>
      <c r="O121" s="199"/>
      <c r="P121" s="199">
        <v>1</v>
      </c>
      <c r="Q121" s="199"/>
      <c r="R121" s="199"/>
      <c r="S121" s="199">
        <v>3</v>
      </c>
      <c r="T121" s="199"/>
      <c r="U121" s="197" t="s">
        <v>409</v>
      </c>
      <c r="V121" s="197"/>
      <c r="W121" s="197"/>
      <c r="X121" s="197"/>
      <c r="Y121" s="197"/>
      <c r="Z121" s="197"/>
      <c r="AA121" s="197" t="s">
        <v>307</v>
      </c>
      <c r="AB121" s="197"/>
      <c r="AC121" s="197"/>
      <c r="AD121" s="197"/>
      <c r="AE121" s="197"/>
      <c r="AF121" s="197"/>
      <c r="AG121" s="197"/>
      <c r="AH121" s="197"/>
      <c r="AI121" s="197"/>
      <c r="AJ121" s="197"/>
      <c r="AK121" s="197"/>
      <c r="AL121" s="197"/>
      <c r="AM121" s="197"/>
      <c r="AN121" s="197"/>
      <c r="AO121" s="197"/>
      <c r="AP121" s="197"/>
      <c r="AQ121" s="197"/>
      <c r="AR121" s="78" t="s">
        <v>68</v>
      </c>
      <c r="AS121" s="79" t="s">
        <v>69</v>
      </c>
      <c r="AT121" s="87" t="s">
        <v>121</v>
      </c>
      <c r="AU121" s="80" t="s">
        <v>71</v>
      </c>
      <c r="AV121" s="80">
        <v>16</v>
      </c>
      <c r="AW121" s="81" t="s">
        <v>72</v>
      </c>
      <c r="AX121" s="81" t="s">
        <v>499</v>
      </c>
      <c r="AY121" s="81" t="s">
        <v>303</v>
      </c>
      <c r="AZ121" s="102" t="s">
        <v>73</v>
      </c>
      <c r="BA121" s="81"/>
    </row>
    <row r="122" spans="1:61" ht="174.95" hidden="1" customHeight="1" x14ac:dyDescent="0.2">
      <c r="B122" s="105" t="s">
        <v>318</v>
      </c>
      <c r="C122" s="106"/>
      <c r="D122" s="198" t="s">
        <v>63</v>
      </c>
      <c r="E122" s="199"/>
      <c r="F122" s="200" t="s">
        <v>64</v>
      </c>
      <c r="G122" s="199"/>
      <c r="H122" s="200" t="s">
        <v>65</v>
      </c>
      <c r="I122" s="199"/>
      <c r="J122" s="200" t="s">
        <v>83</v>
      </c>
      <c r="K122" s="199"/>
      <c r="L122" s="199"/>
      <c r="M122" s="199">
        <v>1</v>
      </c>
      <c r="N122" s="199"/>
      <c r="O122" s="199"/>
      <c r="P122" s="199">
        <v>1</v>
      </c>
      <c r="Q122" s="199"/>
      <c r="R122" s="199"/>
      <c r="S122" s="199">
        <v>3</v>
      </c>
      <c r="T122" s="199"/>
      <c r="U122" s="197" t="s">
        <v>411</v>
      </c>
      <c r="V122" s="197"/>
      <c r="W122" s="197"/>
      <c r="X122" s="197"/>
      <c r="Y122" s="197"/>
      <c r="Z122" s="197"/>
      <c r="AA122" s="197" t="s">
        <v>307</v>
      </c>
      <c r="AB122" s="197"/>
      <c r="AC122" s="197"/>
      <c r="AD122" s="197"/>
      <c r="AE122" s="197"/>
      <c r="AF122" s="197"/>
      <c r="AG122" s="197"/>
      <c r="AH122" s="197"/>
      <c r="AI122" s="197"/>
      <c r="AJ122" s="197"/>
      <c r="AK122" s="197"/>
      <c r="AL122" s="197"/>
      <c r="AM122" s="197"/>
      <c r="AN122" s="197"/>
      <c r="AO122" s="197"/>
      <c r="AP122" s="197"/>
      <c r="AQ122" s="197"/>
      <c r="AR122" s="78" t="s">
        <v>68</v>
      </c>
      <c r="AS122" s="79" t="s">
        <v>69</v>
      </c>
      <c r="AT122" s="87" t="s">
        <v>503</v>
      </c>
      <c r="AU122" s="80" t="s">
        <v>71</v>
      </c>
      <c r="AV122" s="80">
        <v>16</v>
      </c>
      <c r="AW122" s="81" t="s">
        <v>72</v>
      </c>
      <c r="AX122" s="81" t="s">
        <v>499</v>
      </c>
      <c r="AY122" s="81" t="s">
        <v>303</v>
      </c>
      <c r="AZ122" s="102" t="s">
        <v>144</v>
      </c>
      <c r="BA122" s="81"/>
    </row>
    <row r="123" spans="1:61" ht="174.95" hidden="1" customHeight="1" x14ac:dyDescent="0.2">
      <c r="A123" s="77"/>
      <c r="B123" s="105" t="s">
        <v>319</v>
      </c>
      <c r="C123" s="106"/>
      <c r="D123" s="198" t="s">
        <v>63</v>
      </c>
      <c r="E123" s="199"/>
      <c r="F123" s="200" t="s">
        <v>64</v>
      </c>
      <c r="G123" s="199"/>
      <c r="H123" s="200" t="s">
        <v>65</v>
      </c>
      <c r="I123" s="199"/>
      <c r="J123" s="200" t="s">
        <v>89</v>
      </c>
      <c r="K123" s="199"/>
      <c r="L123" s="199"/>
      <c r="M123" s="199">
        <v>1</v>
      </c>
      <c r="N123" s="199"/>
      <c r="O123" s="199"/>
      <c r="P123" s="199">
        <v>1</v>
      </c>
      <c r="Q123" s="199"/>
      <c r="R123" s="199"/>
      <c r="S123" s="199">
        <v>3</v>
      </c>
      <c r="T123" s="199"/>
      <c r="U123" s="197" t="s">
        <v>413</v>
      </c>
      <c r="V123" s="197"/>
      <c r="W123" s="197"/>
      <c r="X123" s="197"/>
      <c r="Y123" s="197"/>
      <c r="Z123" s="197"/>
      <c r="AA123" s="197" t="s">
        <v>414</v>
      </c>
      <c r="AB123" s="197"/>
      <c r="AC123" s="197"/>
      <c r="AD123" s="197"/>
      <c r="AE123" s="197"/>
      <c r="AF123" s="197"/>
      <c r="AG123" s="197"/>
      <c r="AH123" s="197"/>
      <c r="AI123" s="197"/>
      <c r="AJ123" s="197"/>
      <c r="AK123" s="197"/>
      <c r="AL123" s="197"/>
      <c r="AM123" s="197"/>
      <c r="AN123" s="197"/>
      <c r="AO123" s="197"/>
      <c r="AP123" s="197"/>
      <c r="AQ123" s="197"/>
      <c r="AR123" s="78" t="s">
        <v>68</v>
      </c>
      <c r="AS123" s="79" t="s">
        <v>69</v>
      </c>
      <c r="AT123" s="87" t="s">
        <v>90</v>
      </c>
      <c r="AU123" s="80" t="s">
        <v>71</v>
      </c>
      <c r="AV123" s="80">
        <v>16</v>
      </c>
      <c r="AW123" s="81" t="s">
        <v>72</v>
      </c>
      <c r="AX123" s="81" t="s">
        <v>528</v>
      </c>
      <c r="AY123" s="81" t="s">
        <v>500</v>
      </c>
      <c r="AZ123" s="102" t="s">
        <v>73</v>
      </c>
      <c r="BA123" s="81"/>
    </row>
    <row r="124" spans="1:61" ht="174.95" hidden="1" customHeight="1" x14ac:dyDescent="0.2">
      <c r="A124" s="77"/>
      <c r="B124" s="105" t="s">
        <v>320</v>
      </c>
      <c r="C124" s="106"/>
      <c r="D124" s="198" t="s">
        <v>63</v>
      </c>
      <c r="E124" s="199"/>
      <c r="F124" s="200" t="s">
        <v>64</v>
      </c>
      <c r="G124" s="199"/>
      <c r="H124" s="200" t="s">
        <v>65</v>
      </c>
      <c r="I124" s="199"/>
      <c r="J124" s="200" t="s">
        <v>89</v>
      </c>
      <c r="K124" s="199"/>
      <c r="L124" s="199"/>
      <c r="M124" s="199">
        <v>1</v>
      </c>
      <c r="N124" s="199"/>
      <c r="O124" s="199"/>
      <c r="P124" s="199">
        <v>1</v>
      </c>
      <c r="Q124" s="199"/>
      <c r="R124" s="199"/>
      <c r="S124" s="199">
        <v>3</v>
      </c>
      <c r="T124" s="199"/>
      <c r="U124" s="197" t="s">
        <v>416</v>
      </c>
      <c r="V124" s="197"/>
      <c r="W124" s="197"/>
      <c r="X124" s="197"/>
      <c r="Y124" s="197"/>
      <c r="Z124" s="197"/>
      <c r="AA124" s="197" t="s">
        <v>414</v>
      </c>
      <c r="AB124" s="197"/>
      <c r="AC124" s="197"/>
      <c r="AD124" s="197"/>
      <c r="AE124" s="197"/>
      <c r="AF124" s="197"/>
      <c r="AG124" s="197"/>
      <c r="AH124" s="197"/>
      <c r="AI124" s="197"/>
      <c r="AJ124" s="197"/>
      <c r="AK124" s="197"/>
      <c r="AL124" s="197"/>
      <c r="AM124" s="197"/>
      <c r="AN124" s="197"/>
      <c r="AO124" s="197"/>
      <c r="AP124" s="197"/>
      <c r="AQ124" s="197"/>
      <c r="AR124" s="78" t="s">
        <v>68</v>
      </c>
      <c r="AS124" s="79" t="s">
        <v>69</v>
      </c>
      <c r="AT124" s="87" t="s">
        <v>308</v>
      </c>
      <c r="AU124" s="80" t="s">
        <v>71</v>
      </c>
      <c r="AV124" s="80">
        <v>16</v>
      </c>
      <c r="AW124" s="81" t="s">
        <v>72</v>
      </c>
      <c r="AX124" s="81" t="s">
        <v>528</v>
      </c>
      <c r="AY124" s="81" t="s">
        <v>500</v>
      </c>
      <c r="AZ124" s="102" t="s">
        <v>259</v>
      </c>
      <c r="BA124" s="81" t="s">
        <v>531</v>
      </c>
    </row>
    <row r="125" spans="1:61" ht="174.95" hidden="1" customHeight="1" x14ac:dyDescent="0.2">
      <c r="A125" s="77"/>
      <c r="B125" s="105" t="s">
        <v>321</v>
      </c>
      <c r="C125" s="106"/>
      <c r="D125" s="198" t="s">
        <v>63</v>
      </c>
      <c r="E125" s="199"/>
      <c r="F125" s="200" t="s">
        <v>64</v>
      </c>
      <c r="G125" s="199"/>
      <c r="H125" s="200" t="s">
        <v>65</v>
      </c>
      <c r="I125" s="199"/>
      <c r="J125" s="200" t="s">
        <v>89</v>
      </c>
      <c r="K125" s="199"/>
      <c r="L125" s="199"/>
      <c r="M125" s="199">
        <v>1</v>
      </c>
      <c r="N125" s="199"/>
      <c r="O125" s="199"/>
      <c r="P125" s="199">
        <v>1</v>
      </c>
      <c r="Q125" s="199"/>
      <c r="R125" s="199"/>
      <c r="S125" s="199">
        <v>3</v>
      </c>
      <c r="T125" s="199"/>
      <c r="U125" s="197" t="s">
        <v>418</v>
      </c>
      <c r="V125" s="197"/>
      <c r="W125" s="197"/>
      <c r="X125" s="197"/>
      <c r="Y125" s="197"/>
      <c r="Z125" s="197"/>
      <c r="AA125" s="197" t="s">
        <v>414</v>
      </c>
      <c r="AB125" s="197"/>
      <c r="AC125" s="197"/>
      <c r="AD125" s="197"/>
      <c r="AE125" s="197"/>
      <c r="AF125" s="197"/>
      <c r="AG125" s="197"/>
      <c r="AH125" s="197"/>
      <c r="AI125" s="197"/>
      <c r="AJ125" s="197"/>
      <c r="AK125" s="197"/>
      <c r="AL125" s="197"/>
      <c r="AM125" s="197"/>
      <c r="AN125" s="197"/>
      <c r="AO125" s="197"/>
      <c r="AP125" s="197"/>
      <c r="AQ125" s="197"/>
      <c r="AR125" s="78" t="s">
        <v>68</v>
      </c>
      <c r="AS125" s="79" t="s">
        <v>69</v>
      </c>
      <c r="AT125" s="87" t="s">
        <v>309</v>
      </c>
      <c r="AU125" s="80" t="s">
        <v>71</v>
      </c>
      <c r="AV125" s="80">
        <v>16</v>
      </c>
      <c r="AW125" s="81" t="s">
        <v>72</v>
      </c>
      <c r="AX125" s="81" t="s">
        <v>528</v>
      </c>
      <c r="AY125" s="81" t="s">
        <v>500</v>
      </c>
      <c r="AZ125" s="102" t="s">
        <v>144</v>
      </c>
      <c r="BA125" s="81"/>
    </row>
    <row r="126" spans="1:61" ht="174.95" customHeight="1" x14ac:dyDescent="0.2">
      <c r="B126" s="105" t="s">
        <v>322</v>
      </c>
      <c r="C126" s="106"/>
      <c r="D126" s="198" t="s">
        <v>63</v>
      </c>
      <c r="E126" s="199"/>
      <c r="F126" s="200" t="s">
        <v>64</v>
      </c>
      <c r="G126" s="199"/>
      <c r="H126" s="200" t="s">
        <v>65</v>
      </c>
      <c r="I126" s="199"/>
      <c r="J126" s="200" t="s">
        <v>159</v>
      </c>
      <c r="K126" s="199"/>
      <c r="L126" s="199"/>
      <c r="M126" s="199">
        <v>1</v>
      </c>
      <c r="N126" s="199"/>
      <c r="O126" s="199"/>
      <c r="P126" s="199">
        <v>1</v>
      </c>
      <c r="Q126" s="199"/>
      <c r="R126" s="199"/>
      <c r="S126" s="199">
        <v>3</v>
      </c>
      <c r="T126" s="199"/>
      <c r="U126" s="197" t="s">
        <v>311</v>
      </c>
      <c r="V126" s="197"/>
      <c r="W126" s="197"/>
      <c r="X126" s="197"/>
      <c r="Y126" s="197"/>
      <c r="Z126" s="197"/>
      <c r="AA126" s="197" t="s">
        <v>420</v>
      </c>
      <c r="AB126" s="197"/>
      <c r="AC126" s="197"/>
      <c r="AD126" s="197"/>
      <c r="AE126" s="197"/>
      <c r="AF126" s="197"/>
      <c r="AG126" s="197"/>
      <c r="AH126" s="197"/>
      <c r="AI126" s="197"/>
      <c r="AJ126" s="197"/>
      <c r="AK126" s="197"/>
      <c r="AL126" s="197"/>
      <c r="AM126" s="197"/>
      <c r="AN126" s="197"/>
      <c r="AO126" s="197"/>
      <c r="AP126" s="197"/>
      <c r="AQ126" s="197"/>
      <c r="AR126" s="78" t="s">
        <v>68</v>
      </c>
      <c r="AS126" s="79" t="s">
        <v>69</v>
      </c>
      <c r="AT126" s="87" t="s">
        <v>501</v>
      </c>
      <c r="AU126" s="80" t="s">
        <v>71</v>
      </c>
      <c r="AV126" s="80">
        <v>16</v>
      </c>
      <c r="AW126" s="81" t="s">
        <v>161</v>
      </c>
      <c r="AX126" s="81" t="s">
        <v>426</v>
      </c>
      <c r="AY126" s="81" t="s">
        <v>310</v>
      </c>
      <c r="AZ126" s="102" t="s">
        <v>263</v>
      </c>
      <c r="BA126" s="103" t="s">
        <v>530</v>
      </c>
    </row>
    <row r="127" spans="1:61" ht="174.95" customHeight="1" x14ac:dyDescent="0.2">
      <c r="B127" s="105" t="s">
        <v>323</v>
      </c>
      <c r="C127" s="106"/>
      <c r="D127" s="198" t="s">
        <v>63</v>
      </c>
      <c r="E127" s="199"/>
      <c r="F127" s="200" t="s">
        <v>64</v>
      </c>
      <c r="G127" s="199"/>
      <c r="H127" s="200" t="s">
        <v>65</v>
      </c>
      <c r="I127" s="199"/>
      <c r="J127" s="200" t="s">
        <v>179</v>
      </c>
      <c r="K127" s="199"/>
      <c r="L127" s="199"/>
      <c r="M127" s="199">
        <v>1</v>
      </c>
      <c r="N127" s="199"/>
      <c r="O127" s="199"/>
      <c r="P127" s="199">
        <v>1</v>
      </c>
      <c r="Q127" s="199"/>
      <c r="R127" s="199"/>
      <c r="S127" s="199">
        <v>3</v>
      </c>
      <c r="T127" s="199"/>
      <c r="U127" s="197" t="s">
        <v>421</v>
      </c>
      <c r="V127" s="197"/>
      <c r="W127" s="197"/>
      <c r="X127" s="197"/>
      <c r="Y127" s="197"/>
      <c r="Z127" s="197"/>
      <c r="AA127" s="197" t="s">
        <v>398</v>
      </c>
      <c r="AB127" s="197"/>
      <c r="AC127" s="197"/>
      <c r="AD127" s="197"/>
      <c r="AE127" s="197"/>
      <c r="AF127" s="197"/>
      <c r="AG127" s="197"/>
      <c r="AH127" s="197"/>
      <c r="AI127" s="197"/>
      <c r="AJ127" s="197"/>
      <c r="AK127" s="197"/>
      <c r="AL127" s="197"/>
      <c r="AM127" s="197"/>
      <c r="AN127" s="197"/>
      <c r="AO127" s="197"/>
      <c r="AP127" s="197"/>
      <c r="AQ127" s="197"/>
      <c r="AR127" s="78" t="s">
        <v>68</v>
      </c>
      <c r="AS127" s="79" t="s">
        <v>69</v>
      </c>
      <c r="AT127" s="87" t="s">
        <v>399</v>
      </c>
      <c r="AU127" s="80" t="s">
        <v>71</v>
      </c>
      <c r="AV127" s="80">
        <v>16</v>
      </c>
      <c r="AW127" s="81" t="s">
        <v>161</v>
      </c>
      <c r="AX127" s="81" t="s">
        <v>527</v>
      </c>
      <c r="AY127" s="81" t="s">
        <v>310</v>
      </c>
      <c r="AZ127" s="102" t="s">
        <v>263</v>
      </c>
      <c r="BA127" s="103" t="s">
        <v>530</v>
      </c>
      <c r="BI127">
        <f>37-21</f>
        <v>16</v>
      </c>
    </row>
    <row r="128" spans="1:61" s="69" customFormat="1" ht="40.5" customHeight="1" x14ac:dyDescent="0.2">
      <c r="B128" s="35"/>
      <c r="C128" s="70"/>
      <c r="D128" s="35"/>
      <c r="E128" s="70"/>
      <c r="F128" s="71"/>
      <c r="G128" s="70"/>
      <c r="H128" s="71"/>
      <c r="I128" s="70"/>
      <c r="J128" s="71"/>
      <c r="K128" s="71"/>
      <c r="L128" s="71"/>
      <c r="M128" s="70"/>
      <c r="N128" s="70"/>
      <c r="O128" s="70"/>
      <c r="P128" s="70"/>
      <c r="Q128" s="70"/>
      <c r="R128" s="70"/>
      <c r="S128" s="70"/>
      <c r="T128" s="70"/>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0"/>
      <c r="AS128" s="73"/>
      <c r="AT128" s="74"/>
      <c r="AU128" s="75"/>
      <c r="AV128" s="75"/>
      <c r="AW128" s="76"/>
      <c r="AX128" s="76"/>
      <c r="AY128" s="76"/>
      <c r="AZ128" s="71"/>
    </row>
    <row r="129" spans="3:42" ht="18.75" customHeight="1" x14ac:dyDescent="0.2"/>
    <row r="130" spans="3:42" x14ac:dyDescent="0.2">
      <c r="C130" s="6" t="s">
        <v>189</v>
      </c>
      <c r="D130" s="6"/>
      <c r="E130" s="6"/>
      <c r="G130" s="8" t="s">
        <v>190</v>
      </c>
      <c r="H130" s="25"/>
      <c r="I130" s="25"/>
      <c r="J130" s="3"/>
      <c r="K130" s="3"/>
      <c r="L130" s="3"/>
      <c r="M130" s="3"/>
      <c r="N130" s="3"/>
      <c r="O130" s="3"/>
      <c r="P130" s="3"/>
      <c r="Q130" s="3"/>
      <c r="R130" s="3"/>
      <c r="S130" s="3"/>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spans="3:42" ht="17.649999999999999" customHeight="1" x14ac:dyDescent="0.2">
      <c r="C131" s="23">
        <v>1</v>
      </c>
      <c r="D131" s="23"/>
      <c r="E131" s="23"/>
      <c r="F131" s="8" t="s">
        <v>191</v>
      </c>
      <c r="G131" s="3"/>
      <c r="H131" s="25"/>
      <c r="I131" s="25"/>
      <c r="J131" s="3"/>
      <c r="K131" s="3"/>
      <c r="L131" s="3">
        <v>4</v>
      </c>
      <c r="M131" s="8" t="s">
        <v>192</v>
      </c>
      <c r="N131" s="3"/>
      <c r="O131" s="3"/>
      <c r="P131" s="3"/>
      <c r="Q131" s="3"/>
      <c r="R131" s="3"/>
      <c r="S131" s="3"/>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spans="3:42" x14ac:dyDescent="0.2">
      <c r="C132" s="23">
        <v>2</v>
      </c>
      <c r="D132" s="23"/>
      <c r="E132" s="23"/>
      <c r="F132" s="8" t="s">
        <v>193</v>
      </c>
      <c r="G132" s="3"/>
      <c r="H132" s="25"/>
      <c r="I132" s="25"/>
      <c r="J132" s="3"/>
      <c r="K132" s="3"/>
      <c r="L132" s="3">
        <v>5</v>
      </c>
      <c r="M132" s="8" t="s">
        <v>23</v>
      </c>
      <c r="N132" s="3"/>
      <c r="O132" s="3"/>
      <c r="P132" s="3"/>
      <c r="Q132" s="3"/>
      <c r="R132" s="3"/>
      <c r="S132" s="3"/>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spans="3:42" x14ac:dyDescent="0.2">
      <c r="C133" s="16">
        <v>3</v>
      </c>
      <c r="D133" s="16"/>
      <c r="E133" s="16"/>
      <c r="F133" s="8" t="s">
        <v>194</v>
      </c>
      <c r="G133" s="3"/>
      <c r="H133" s="25"/>
      <c r="I133" s="25"/>
      <c r="J133" s="3"/>
      <c r="K133" s="3"/>
      <c r="L133" s="3"/>
      <c r="M133" s="8"/>
      <c r="N133" s="3"/>
      <c r="O133" s="8"/>
      <c r="P133" s="3"/>
      <c r="Q133" s="3"/>
      <c r="R133" s="3"/>
      <c r="S133" s="3"/>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spans="3:42" x14ac:dyDescent="0.2">
      <c r="C134" s="16"/>
      <c r="D134" s="16"/>
      <c r="E134" s="16"/>
      <c r="F134" s="8"/>
      <c r="G134" s="3"/>
      <c r="H134" s="25"/>
      <c r="I134" s="25"/>
      <c r="J134" s="3"/>
      <c r="K134" s="3"/>
      <c r="L134" s="3"/>
      <c r="M134" s="8"/>
      <c r="N134" s="3"/>
      <c r="O134" s="8"/>
      <c r="P134" s="3"/>
      <c r="Q134" s="3"/>
      <c r="R134" s="3"/>
      <c r="S134" s="3"/>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3:42" x14ac:dyDescent="0.2">
      <c r="C135" s="6" t="s">
        <v>195</v>
      </c>
      <c r="D135" s="6"/>
      <c r="E135" s="6"/>
      <c r="F135" s="8"/>
      <c r="G135" s="8" t="s">
        <v>190</v>
      </c>
      <c r="O135" s="8"/>
      <c r="P135" s="3"/>
      <c r="Q135" s="3"/>
      <c r="S135" s="16"/>
      <c r="T135" s="3"/>
      <c r="U135" s="8"/>
      <c r="V135" s="8"/>
      <c r="W135" s="8"/>
      <c r="X135" s="8"/>
      <c r="Y135" s="8"/>
      <c r="Z135" s="8"/>
      <c r="AA135" s="8"/>
      <c r="AB135" s="3"/>
      <c r="AC135" s="8"/>
      <c r="AD135" s="16"/>
      <c r="AE135" s="3"/>
      <c r="AF135" s="8"/>
      <c r="AG135" s="3"/>
      <c r="AH135" s="5"/>
      <c r="AI135" s="5"/>
      <c r="AJ135" s="5"/>
      <c r="AK135" s="5"/>
      <c r="AL135" s="8"/>
      <c r="AM135" s="5"/>
      <c r="AN135" s="5"/>
      <c r="AO135" s="5"/>
      <c r="AP135" s="5"/>
    </row>
    <row r="136" spans="3:42" x14ac:dyDescent="0.2">
      <c r="C136" s="23">
        <v>1</v>
      </c>
      <c r="D136" s="23"/>
      <c r="E136" s="23"/>
      <c r="F136" s="8" t="s">
        <v>196</v>
      </c>
      <c r="G136" s="8"/>
      <c r="L136" s="3">
        <v>4</v>
      </c>
      <c r="M136" s="8" t="s">
        <v>23</v>
      </c>
      <c r="O136" s="8"/>
      <c r="P136" s="3"/>
      <c r="Q136" s="3"/>
      <c r="S136" s="16"/>
      <c r="T136" s="3"/>
      <c r="U136" s="8"/>
      <c r="V136" s="8"/>
      <c r="W136" s="8"/>
      <c r="X136" s="8"/>
      <c r="Y136" s="8"/>
      <c r="Z136" s="8"/>
      <c r="AA136" s="8"/>
      <c r="AB136" s="3"/>
      <c r="AC136" s="8"/>
      <c r="AD136" s="16"/>
      <c r="AE136" s="3"/>
      <c r="AF136" s="8"/>
      <c r="AG136" s="3"/>
      <c r="AH136" s="5"/>
      <c r="AI136" s="5"/>
      <c r="AJ136" s="5"/>
      <c r="AK136" s="5"/>
      <c r="AL136" s="8"/>
      <c r="AM136" s="5"/>
      <c r="AN136" s="5"/>
      <c r="AO136" s="5"/>
      <c r="AP136" s="5"/>
    </row>
    <row r="137" spans="3:42" x14ac:dyDescent="0.2">
      <c r="C137" s="23">
        <v>2</v>
      </c>
      <c r="D137" s="23"/>
      <c r="E137" s="23"/>
      <c r="F137" s="8" t="s">
        <v>197</v>
      </c>
      <c r="G137" s="8"/>
      <c r="L137" s="3"/>
      <c r="M137" s="8"/>
      <c r="O137" s="8"/>
      <c r="P137" s="3"/>
      <c r="Q137" s="3"/>
      <c r="S137" s="16"/>
      <c r="T137" s="3"/>
      <c r="U137" s="8"/>
      <c r="V137" s="8"/>
      <c r="W137" s="8"/>
      <c r="X137" s="8"/>
      <c r="Y137" s="8"/>
      <c r="Z137" s="8"/>
      <c r="AA137" s="8"/>
      <c r="AB137" s="3"/>
      <c r="AC137" s="8"/>
      <c r="AD137" s="16"/>
      <c r="AE137" s="3"/>
      <c r="AF137" s="8"/>
      <c r="AG137" s="3"/>
      <c r="AH137" s="5"/>
      <c r="AI137" s="5"/>
      <c r="AJ137" s="5"/>
      <c r="AK137" s="5"/>
      <c r="AL137" s="8"/>
      <c r="AM137" s="5"/>
      <c r="AN137" s="5"/>
      <c r="AO137" s="5"/>
      <c r="AP137" s="5"/>
    </row>
    <row r="138" spans="3:42" x14ac:dyDescent="0.2">
      <c r="C138" s="16">
        <v>3</v>
      </c>
      <c r="D138" s="16"/>
      <c r="E138" s="16"/>
      <c r="F138" s="8" t="s">
        <v>198</v>
      </c>
      <c r="G138" s="8"/>
      <c r="L138" s="3"/>
      <c r="M138" s="8"/>
      <c r="O138" s="8"/>
      <c r="P138" s="3"/>
      <c r="Q138" s="3"/>
      <c r="S138" s="16"/>
      <c r="T138" s="3"/>
      <c r="U138" s="8"/>
      <c r="V138" s="8"/>
      <c r="W138" s="8"/>
      <c r="X138" s="8"/>
      <c r="Y138" s="8"/>
      <c r="Z138" s="8"/>
      <c r="AA138" s="8"/>
      <c r="AB138" s="3"/>
      <c r="AC138" s="8"/>
      <c r="AD138" s="16"/>
      <c r="AE138" s="3"/>
      <c r="AF138" s="8"/>
      <c r="AG138" s="3"/>
      <c r="AH138" s="5"/>
      <c r="AI138" s="5"/>
      <c r="AJ138" s="5"/>
      <c r="AK138" s="5"/>
      <c r="AL138" s="8"/>
      <c r="AM138" s="5"/>
      <c r="AN138" s="5"/>
      <c r="AO138" s="5"/>
      <c r="AP138" s="5"/>
    </row>
    <row r="139" spans="3:42" x14ac:dyDescent="0.2">
      <c r="C139" s="16"/>
      <c r="D139" s="16"/>
      <c r="E139" s="16"/>
      <c r="F139" s="8"/>
      <c r="G139" s="8"/>
      <c r="L139" s="3"/>
      <c r="M139" s="8"/>
      <c r="O139" s="8"/>
      <c r="P139" s="3"/>
      <c r="Q139" s="3"/>
      <c r="S139" s="16"/>
      <c r="T139" s="3"/>
      <c r="U139" s="8"/>
      <c r="V139" s="8"/>
      <c r="W139" s="8"/>
      <c r="X139" s="8"/>
      <c r="Y139" s="8"/>
      <c r="Z139" s="8"/>
      <c r="AA139" s="8"/>
      <c r="AB139" s="3"/>
      <c r="AC139" s="8"/>
      <c r="AD139" s="16"/>
      <c r="AE139" s="3"/>
      <c r="AF139" s="8"/>
      <c r="AG139" s="3"/>
      <c r="AH139" s="5"/>
      <c r="AI139" s="5"/>
      <c r="AJ139" s="5"/>
      <c r="AK139" s="5"/>
      <c r="AL139" s="8"/>
      <c r="AM139" s="5"/>
      <c r="AN139" s="5"/>
      <c r="AO139" s="5"/>
      <c r="AP139" s="5"/>
    </row>
    <row r="140" spans="3:42" x14ac:dyDescent="0.2">
      <c r="C140" s="6" t="s">
        <v>199</v>
      </c>
      <c r="D140" s="6"/>
      <c r="E140" s="6"/>
      <c r="F140" s="8"/>
      <c r="G140" s="8" t="s">
        <v>190</v>
      </c>
      <c r="O140" s="8"/>
      <c r="P140" s="3"/>
      <c r="Q140" s="3"/>
      <c r="S140" s="16"/>
      <c r="T140" s="3"/>
      <c r="U140" s="8"/>
      <c r="V140" s="8"/>
      <c r="W140" s="8"/>
      <c r="X140" s="8"/>
      <c r="Y140" s="8"/>
      <c r="Z140" s="8"/>
      <c r="AA140" s="8"/>
      <c r="AB140" s="3"/>
      <c r="AC140" s="8"/>
      <c r="AD140" s="5"/>
      <c r="AF140" s="8"/>
      <c r="AG140" s="5"/>
      <c r="AH140" s="5"/>
      <c r="AI140" s="5"/>
      <c r="AJ140" s="5"/>
      <c r="AK140" s="5"/>
      <c r="AL140" s="8"/>
      <c r="AM140" s="5"/>
      <c r="AN140" s="5"/>
      <c r="AO140" s="5"/>
      <c r="AP140" s="5"/>
    </row>
    <row r="141" spans="3:42" x14ac:dyDescent="0.2">
      <c r="C141" s="23">
        <v>1</v>
      </c>
      <c r="D141" s="23"/>
      <c r="E141" s="23"/>
      <c r="F141" s="8" t="s">
        <v>200</v>
      </c>
      <c r="G141" s="3"/>
      <c r="H141" s="25"/>
      <c r="I141" s="25"/>
      <c r="J141" s="3"/>
      <c r="K141" s="3"/>
      <c r="L141" s="3">
        <v>4</v>
      </c>
      <c r="M141" s="8" t="s">
        <v>201</v>
      </c>
      <c r="N141" s="3"/>
      <c r="O141" s="3"/>
      <c r="P141" s="3"/>
      <c r="Q141" s="3"/>
      <c r="S141" s="3">
        <v>7</v>
      </c>
      <c r="T141" s="8" t="s">
        <v>202</v>
      </c>
      <c r="U141" s="5"/>
      <c r="V141" s="5"/>
      <c r="W141" s="5"/>
      <c r="X141" s="5"/>
      <c r="Y141" s="5"/>
      <c r="Z141" s="5"/>
      <c r="AA141" s="5"/>
      <c r="AB141" s="5"/>
      <c r="AC141" s="5"/>
      <c r="AE141" s="3">
        <v>10</v>
      </c>
      <c r="AF141" s="8" t="s">
        <v>23</v>
      </c>
      <c r="AG141" s="5"/>
      <c r="AH141" s="5"/>
      <c r="AI141" s="5"/>
      <c r="AJ141" s="5"/>
      <c r="AK141" s="5"/>
      <c r="AL141" s="5"/>
      <c r="AM141" s="5"/>
      <c r="AN141" s="5"/>
      <c r="AO141" s="5"/>
      <c r="AP141" s="5"/>
    </row>
    <row r="142" spans="3:42" x14ac:dyDescent="0.2">
      <c r="C142" s="23">
        <v>2</v>
      </c>
      <c r="D142" s="23"/>
      <c r="E142" s="23"/>
      <c r="F142" s="8" t="s">
        <v>203</v>
      </c>
      <c r="G142" s="3"/>
      <c r="H142" s="25"/>
      <c r="I142" s="25"/>
      <c r="J142" s="3"/>
      <c r="K142" s="3"/>
      <c r="L142" s="3">
        <v>5</v>
      </c>
      <c r="M142" s="8" t="s">
        <v>204</v>
      </c>
      <c r="N142" s="3"/>
      <c r="O142" s="3"/>
      <c r="P142" s="3"/>
      <c r="Q142" s="3"/>
      <c r="S142" s="3">
        <v>8</v>
      </c>
      <c r="T142" s="8" t="s">
        <v>205</v>
      </c>
      <c r="U142" s="5"/>
      <c r="V142" s="5"/>
      <c r="W142" s="5"/>
      <c r="X142" s="5"/>
      <c r="Y142" s="5"/>
      <c r="Z142" s="5"/>
      <c r="AA142" s="5"/>
      <c r="AB142" s="5"/>
      <c r="AC142" s="5"/>
      <c r="AE142" s="3"/>
      <c r="AF142" s="8"/>
      <c r="AG142" s="5"/>
      <c r="AH142" s="5"/>
      <c r="AI142" s="5"/>
      <c r="AJ142" s="5"/>
      <c r="AK142" s="5"/>
      <c r="AL142" s="5"/>
      <c r="AM142" s="5"/>
      <c r="AN142" s="5"/>
      <c r="AO142" s="5"/>
      <c r="AP142" s="5"/>
    </row>
    <row r="143" spans="3:42" x14ac:dyDescent="0.2">
      <c r="C143" s="16">
        <v>3</v>
      </c>
      <c r="D143" s="16"/>
      <c r="E143" s="16"/>
      <c r="F143" s="8" t="s">
        <v>206</v>
      </c>
      <c r="G143" s="3"/>
      <c r="H143" s="25"/>
      <c r="I143" s="25"/>
      <c r="J143" s="3"/>
      <c r="K143" s="3"/>
      <c r="L143" s="3">
        <v>6</v>
      </c>
      <c r="M143" s="8" t="s">
        <v>207</v>
      </c>
      <c r="N143" s="3"/>
      <c r="O143" s="8"/>
      <c r="P143" s="3"/>
      <c r="Q143" s="3"/>
      <c r="S143" s="3">
        <v>9</v>
      </c>
      <c r="T143" s="8" t="s">
        <v>208</v>
      </c>
      <c r="U143" s="5"/>
      <c r="V143" s="5"/>
      <c r="W143" s="5"/>
      <c r="X143" s="5"/>
      <c r="Y143" s="5"/>
      <c r="Z143" s="5"/>
      <c r="AA143" s="5"/>
      <c r="AB143" s="5"/>
      <c r="AC143" s="5"/>
      <c r="AE143" s="5"/>
      <c r="AF143" s="5"/>
      <c r="AG143" s="5"/>
      <c r="AH143" s="5"/>
      <c r="AI143" s="5"/>
      <c r="AJ143" s="5"/>
      <c r="AK143" s="5"/>
      <c r="AL143" s="5"/>
      <c r="AM143" s="5"/>
      <c r="AN143" s="5"/>
      <c r="AO143" s="5"/>
      <c r="AP143" s="5"/>
    </row>
    <row r="144" spans="3:42" x14ac:dyDescent="0.2">
      <c r="C144" s="16"/>
      <c r="D144" s="16"/>
      <c r="E144" s="16"/>
      <c r="F144" s="8"/>
      <c r="G144" s="3"/>
      <c r="H144" s="25"/>
      <c r="I144" s="25"/>
      <c r="J144" s="3"/>
      <c r="K144" s="3"/>
      <c r="L144" s="3"/>
      <c r="M144" s="8"/>
      <c r="N144" s="3"/>
      <c r="O144" s="8"/>
      <c r="P144" s="3"/>
      <c r="Q144" s="3"/>
      <c r="R144" s="3"/>
      <c r="S144" s="3"/>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7" spans="2:45" x14ac:dyDescent="0.2">
      <c r="B147" s="7" t="s">
        <v>209</v>
      </c>
      <c r="C147" s="5"/>
      <c r="D147" s="5"/>
      <c r="E147" s="5"/>
      <c r="F147" s="5"/>
      <c r="G147" s="5"/>
      <c r="H147" s="26"/>
      <c r="I147" s="26"/>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spans="2:45" x14ac:dyDescent="0.2">
      <c r="B148" s="2" t="s">
        <v>210</v>
      </c>
      <c r="S148" s="10"/>
      <c r="T148" s="2"/>
      <c r="U148" s="2"/>
      <c r="V148" s="2"/>
      <c r="W148" s="2"/>
      <c r="X148" s="2"/>
      <c r="Y148" s="2"/>
      <c r="Z148" s="2"/>
      <c r="AD148" s="10"/>
    </row>
    <row r="149" spans="2:45" ht="13.5" thickBot="1" x14ac:dyDescent="0.25">
      <c r="C149" s="10"/>
      <c r="D149" s="10"/>
      <c r="E149" s="10"/>
      <c r="T149" s="10"/>
      <c r="U149" s="10"/>
      <c r="V149" s="10"/>
      <c r="W149" s="10"/>
      <c r="X149" s="10"/>
      <c r="Y149" s="10"/>
      <c r="Z149" s="10"/>
      <c r="AB149" s="10" t="s">
        <v>211</v>
      </c>
      <c r="AD149" s="10"/>
      <c r="AL149" s="5"/>
      <c r="AM149" s="5"/>
      <c r="AN149" s="5"/>
      <c r="AO149" s="5"/>
      <c r="AP149" s="5"/>
      <c r="AQ149" s="5"/>
    </row>
    <row r="150" spans="2:45" ht="13.5" thickBot="1" x14ac:dyDescent="0.25">
      <c r="B150" s="109"/>
      <c r="C150" s="109"/>
      <c r="D150" s="109"/>
      <c r="E150" s="109"/>
      <c r="F150" s="109"/>
      <c r="G150" s="109"/>
      <c r="H150" s="109"/>
      <c r="I150" s="109"/>
      <c r="J150" s="109"/>
      <c r="K150" s="109"/>
      <c r="L150" s="109"/>
      <c r="M150" s="109"/>
      <c r="N150" s="109"/>
      <c r="O150" s="109"/>
      <c r="P150" s="109"/>
      <c r="Q150" s="109"/>
      <c r="R150" s="109"/>
      <c r="AB150" s="10" t="s">
        <v>27</v>
      </c>
      <c r="AC150" s="17"/>
      <c r="AE150" s="10" t="s">
        <v>212</v>
      </c>
      <c r="AF150" s="11"/>
      <c r="AL150" s="5"/>
      <c r="AM150" s="5"/>
      <c r="AN150" s="5"/>
      <c r="AO150" s="5"/>
      <c r="AP150" s="5"/>
      <c r="AQ150" s="5"/>
    </row>
    <row r="151" spans="2:45" x14ac:dyDescent="0.2">
      <c r="AM151" s="1" t="s">
        <v>213</v>
      </c>
      <c r="AQ151" s="1"/>
      <c r="AR151" s="13"/>
      <c r="AS151" s="13"/>
    </row>
    <row r="152" spans="2:45" x14ac:dyDescent="0.2">
      <c r="B152" s="12" t="s">
        <v>214</v>
      </c>
      <c r="C152" s="5"/>
      <c r="D152" s="5"/>
      <c r="E152" s="5"/>
      <c r="F152" s="5"/>
      <c r="G152" s="5"/>
      <c r="H152" s="110"/>
      <c r="I152" s="110"/>
      <c r="J152" s="110"/>
      <c r="K152" s="110"/>
      <c r="L152" s="110"/>
      <c r="M152" s="110"/>
      <c r="N152" s="110"/>
      <c r="O152" s="110"/>
      <c r="P152" s="110"/>
      <c r="Q152" s="110"/>
      <c r="R152" s="110"/>
      <c r="S152" s="110"/>
      <c r="AM152" t="s">
        <v>215</v>
      </c>
      <c r="AO152" t="s">
        <v>216</v>
      </c>
      <c r="AQ152" t="s">
        <v>217</v>
      </c>
    </row>
    <row r="153" spans="2:45" x14ac:dyDescent="0.2">
      <c r="B153" s="8"/>
      <c r="C153" s="5"/>
      <c r="D153" s="5"/>
      <c r="E153" s="5"/>
      <c r="F153" s="5"/>
      <c r="G153" s="5"/>
      <c r="H153" s="29"/>
      <c r="I153" s="29"/>
      <c r="J153" s="9"/>
      <c r="K153" s="9"/>
      <c r="L153" s="9"/>
      <c r="M153" s="9"/>
      <c r="N153" s="9"/>
      <c r="O153" s="9"/>
      <c r="P153" s="9"/>
      <c r="Q153" s="9"/>
      <c r="R153" s="9"/>
      <c r="S153" s="9"/>
      <c r="T153" s="10"/>
      <c r="U153" s="10"/>
      <c r="V153" s="10"/>
      <c r="W153" s="10"/>
      <c r="X153" s="10"/>
      <c r="Y153" s="10"/>
      <c r="Z153" s="10"/>
      <c r="AM153" s="22"/>
      <c r="AO153" s="22"/>
      <c r="AQ153" s="22"/>
      <c r="AR153" s="36"/>
      <c r="AS153" s="36"/>
    </row>
  </sheetData>
  <autoFilter ref="A44:BI127"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51">
      <filters>
        <filter val="BLOQUEADO"/>
      </filters>
    </filterColumn>
  </autoFilter>
  <mergeCells count="908">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17:AQ117"/>
    <mergeCell ref="B116:C116"/>
    <mergeCell ref="D116:E116"/>
    <mergeCell ref="F116:G116"/>
    <mergeCell ref="H116:I116"/>
    <mergeCell ref="J116:L116"/>
    <mergeCell ref="M116:O116"/>
    <mergeCell ref="P116:R116"/>
    <mergeCell ref="S116:T116"/>
    <mergeCell ref="U116:Z116"/>
    <mergeCell ref="B117:C117"/>
    <mergeCell ref="D117:E117"/>
    <mergeCell ref="F117:G117"/>
    <mergeCell ref="H117:I117"/>
    <mergeCell ref="J117:L117"/>
    <mergeCell ref="M117:O117"/>
    <mergeCell ref="P117:R117"/>
    <mergeCell ref="S117:T117"/>
    <mergeCell ref="U117:Z117"/>
    <mergeCell ref="AA116:AQ116"/>
    <mergeCell ref="AA103:AQ103"/>
    <mergeCell ref="U105:Z105"/>
    <mergeCell ref="AA105:AQ105"/>
    <mergeCell ref="U104:Z104"/>
    <mergeCell ref="AA104:AQ104"/>
    <mergeCell ref="AA99:AQ99"/>
    <mergeCell ref="AA101:AQ101"/>
    <mergeCell ref="AA102:AQ102"/>
    <mergeCell ref="AA114:AQ114"/>
    <mergeCell ref="AA115:AQ115"/>
    <mergeCell ref="AA112:AQ112"/>
    <mergeCell ref="AA113:AQ113"/>
    <mergeCell ref="AA100:AQ100"/>
    <mergeCell ref="U101:Z101"/>
    <mergeCell ref="AA86:AQ86"/>
    <mergeCell ref="AA97:AQ97"/>
    <mergeCell ref="U98:Z98"/>
    <mergeCell ref="AA98:AQ98"/>
    <mergeCell ref="U94:Z94"/>
    <mergeCell ref="AA94:AQ94"/>
    <mergeCell ref="U95:Z95"/>
    <mergeCell ref="AA95:AQ95"/>
    <mergeCell ref="U96:Z96"/>
    <mergeCell ref="AA96:AQ96"/>
    <mergeCell ref="AA87:AQ87"/>
    <mergeCell ref="U88:Z88"/>
    <mergeCell ref="AA88:AQ88"/>
    <mergeCell ref="U97:Z97"/>
    <mergeCell ref="AA91:AQ91"/>
    <mergeCell ref="U92:Z92"/>
    <mergeCell ref="AA92:AQ92"/>
    <mergeCell ref="U93:Z93"/>
    <mergeCell ref="AA93:AQ93"/>
    <mergeCell ref="U89:Z89"/>
    <mergeCell ref="AA89:AQ89"/>
    <mergeCell ref="U90:Z90"/>
    <mergeCell ref="AA90:AQ90"/>
    <mergeCell ref="U91:Z91"/>
    <mergeCell ref="S104:T104"/>
    <mergeCell ref="J105:L105"/>
    <mergeCell ref="M105:O105"/>
    <mergeCell ref="P105:R105"/>
    <mergeCell ref="S105:T105"/>
    <mergeCell ref="U103:Z103"/>
    <mergeCell ref="P103:R103"/>
    <mergeCell ref="S103:T103"/>
    <mergeCell ref="U86:Z86"/>
    <mergeCell ref="U83:Z83"/>
    <mergeCell ref="AA83:AQ83"/>
    <mergeCell ref="U84:Z84"/>
    <mergeCell ref="AA84:AQ84"/>
    <mergeCell ref="U85:Z85"/>
    <mergeCell ref="AA85:AQ85"/>
    <mergeCell ref="H61:I61"/>
    <mergeCell ref="H62:I62"/>
    <mergeCell ref="H63:I63"/>
    <mergeCell ref="H64:I64"/>
    <mergeCell ref="H65:I65"/>
    <mergeCell ref="J61:L61"/>
    <mergeCell ref="J62:L62"/>
    <mergeCell ref="J63:L63"/>
    <mergeCell ref="J64:L64"/>
    <mergeCell ref="J65:L65"/>
    <mergeCell ref="U79:Z79"/>
    <mergeCell ref="AA79:AQ79"/>
    <mergeCell ref="U80:Z80"/>
    <mergeCell ref="AA80:AQ80"/>
    <mergeCell ref="J78:L78"/>
    <mergeCell ref="H85:I85"/>
    <mergeCell ref="P79:R79"/>
    <mergeCell ref="S79:T79"/>
    <mergeCell ref="F60:G60"/>
    <mergeCell ref="F61:G61"/>
    <mergeCell ref="F62:G62"/>
    <mergeCell ref="F63:G63"/>
    <mergeCell ref="F64:G64"/>
    <mergeCell ref="F65:G65"/>
    <mergeCell ref="U81:Z81"/>
    <mergeCell ref="AA81:AQ81"/>
    <mergeCell ref="U82:Z82"/>
    <mergeCell ref="AA82:AQ82"/>
    <mergeCell ref="J60:L60"/>
    <mergeCell ref="H60:I60"/>
    <mergeCell ref="J82:L82"/>
    <mergeCell ref="AA78:AQ78"/>
    <mergeCell ref="U61:Z61"/>
    <mergeCell ref="AA61:AQ61"/>
    <mergeCell ref="U62:Z62"/>
    <mergeCell ref="AA62:AQ62"/>
    <mergeCell ref="U63:Z63"/>
    <mergeCell ref="AA63:AQ63"/>
    <mergeCell ref="U64:Z64"/>
    <mergeCell ref="AA64:AQ64"/>
    <mergeCell ref="U65:Z65"/>
    <mergeCell ref="AA65:AQ65"/>
    <mergeCell ref="B60:C60"/>
    <mergeCell ref="D60:E60"/>
    <mergeCell ref="D61:E61"/>
    <mergeCell ref="D62:E62"/>
    <mergeCell ref="D63:E63"/>
    <mergeCell ref="D64:E64"/>
    <mergeCell ref="D65:E65"/>
    <mergeCell ref="B61:C61"/>
    <mergeCell ref="B62:C62"/>
    <mergeCell ref="B63:C63"/>
    <mergeCell ref="B64:C64"/>
    <mergeCell ref="B65:C65"/>
    <mergeCell ref="AA73:AQ73"/>
    <mergeCell ref="U74:Z74"/>
    <mergeCell ref="AA74:AQ74"/>
    <mergeCell ref="U75:Z75"/>
    <mergeCell ref="AA77:AQ77"/>
    <mergeCell ref="AA66:AQ66"/>
    <mergeCell ref="U67:Z67"/>
    <mergeCell ref="AA67:AQ67"/>
    <mergeCell ref="U68:Z68"/>
    <mergeCell ref="AA68:AQ68"/>
    <mergeCell ref="U69:Z69"/>
    <mergeCell ref="AA69:AQ69"/>
    <mergeCell ref="U70:Z70"/>
    <mergeCell ref="AA71:AQ71"/>
    <mergeCell ref="AA72:AQ72"/>
    <mergeCell ref="U78:Z78"/>
    <mergeCell ref="P78:R78"/>
    <mergeCell ref="S78:T78"/>
    <mergeCell ref="J79:L79"/>
    <mergeCell ref="U77:Z77"/>
    <mergeCell ref="U71:Z71"/>
    <mergeCell ref="U72:Z72"/>
    <mergeCell ref="U73:Z73"/>
    <mergeCell ref="S73:T73"/>
    <mergeCell ref="S67:T67"/>
    <mergeCell ref="P73:R73"/>
    <mergeCell ref="P74:R74"/>
    <mergeCell ref="S74:T74"/>
    <mergeCell ref="M78:O78"/>
    <mergeCell ref="M79:O79"/>
    <mergeCell ref="J66:L66"/>
    <mergeCell ref="M66:O66"/>
    <mergeCell ref="P66:R66"/>
    <mergeCell ref="S66:T66"/>
    <mergeCell ref="S58:T58"/>
    <mergeCell ref="M60:O60"/>
    <mergeCell ref="P60:R60"/>
    <mergeCell ref="S60:T60"/>
    <mergeCell ref="S61:T61"/>
    <mergeCell ref="S62:T62"/>
    <mergeCell ref="S63:T63"/>
    <mergeCell ref="S64:T64"/>
    <mergeCell ref="S65:T65"/>
    <mergeCell ref="P61:R61"/>
    <mergeCell ref="P62:R62"/>
    <mergeCell ref="P63:R63"/>
    <mergeCell ref="P64:R64"/>
    <mergeCell ref="P65:R65"/>
    <mergeCell ref="B93:C93"/>
    <mergeCell ref="B94:C94"/>
    <mergeCell ref="D92:E92"/>
    <mergeCell ref="D90:E90"/>
    <mergeCell ref="D76:E76"/>
    <mergeCell ref="D74:E74"/>
    <mergeCell ref="D72:E72"/>
    <mergeCell ref="J58:L58"/>
    <mergeCell ref="J59:L59"/>
    <mergeCell ref="H58:I58"/>
    <mergeCell ref="H59:I59"/>
    <mergeCell ref="F58:G58"/>
    <mergeCell ref="F59:G59"/>
    <mergeCell ref="J83:L83"/>
    <mergeCell ref="J84:L84"/>
    <mergeCell ref="J85:L85"/>
    <mergeCell ref="J86:L86"/>
    <mergeCell ref="H78:I78"/>
    <mergeCell ref="H79:I79"/>
    <mergeCell ref="H80:I80"/>
    <mergeCell ref="H81:I81"/>
    <mergeCell ref="H82:I82"/>
    <mergeCell ref="H83:I83"/>
    <mergeCell ref="F91:G91"/>
    <mergeCell ref="B87:C87"/>
    <mergeCell ref="B88:C88"/>
    <mergeCell ref="B89:C89"/>
    <mergeCell ref="B90:C90"/>
    <mergeCell ref="B91:C91"/>
    <mergeCell ref="B92:C92"/>
    <mergeCell ref="B78:C78"/>
    <mergeCell ref="B79:C79"/>
    <mergeCell ref="B80:C80"/>
    <mergeCell ref="B81:C81"/>
    <mergeCell ref="B82:C82"/>
    <mergeCell ref="B83:C83"/>
    <mergeCell ref="D98:E98"/>
    <mergeCell ref="B95:C95"/>
    <mergeCell ref="F98:G98"/>
    <mergeCell ref="H98:I98"/>
    <mergeCell ref="J98:L98"/>
    <mergeCell ref="M98:O98"/>
    <mergeCell ref="P98:R98"/>
    <mergeCell ref="S98:T98"/>
    <mergeCell ref="D96:E96"/>
    <mergeCell ref="F96:G96"/>
    <mergeCell ref="H96:I96"/>
    <mergeCell ref="J96:L96"/>
    <mergeCell ref="M96:O96"/>
    <mergeCell ref="P96:R96"/>
    <mergeCell ref="S96:T96"/>
    <mergeCell ref="D97:E97"/>
    <mergeCell ref="F97:G97"/>
    <mergeCell ref="B96:C96"/>
    <mergeCell ref="B97:C97"/>
    <mergeCell ref="B98:C98"/>
    <mergeCell ref="D94:E94"/>
    <mergeCell ref="J97:L97"/>
    <mergeCell ref="M97:O97"/>
    <mergeCell ref="P97:R97"/>
    <mergeCell ref="S91:T91"/>
    <mergeCell ref="F92:G92"/>
    <mergeCell ref="H92:I92"/>
    <mergeCell ref="J92:L92"/>
    <mergeCell ref="M92:O92"/>
    <mergeCell ref="P92:R92"/>
    <mergeCell ref="S92:T92"/>
    <mergeCell ref="H97:I97"/>
    <mergeCell ref="S97:T97"/>
    <mergeCell ref="D95:E95"/>
    <mergeCell ref="F95:G95"/>
    <mergeCell ref="H95:I95"/>
    <mergeCell ref="J95:L95"/>
    <mergeCell ref="M95:O95"/>
    <mergeCell ref="P95:R95"/>
    <mergeCell ref="S95:T95"/>
    <mergeCell ref="H91:I91"/>
    <mergeCell ref="J91:L91"/>
    <mergeCell ref="F93:G93"/>
    <mergeCell ref="H93:I93"/>
    <mergeCell ref="J93:L93"/>
    <mergeCell ref="M93:O93"/>
    <mergeCell ref="P93:R93"/>
    <mergeCell ref="S93:T93"/>
    <mergeCell ref="F94:G94"/>
    <mergeCell ref="H94:I94"/>
    <mergeCell ref="J94:L94"/>
    <mergeCell ref="M94:O94"/>
    <mergeCell ref="P94:R94"/>
    <mergeCell ref="S94:T94"/>
    <mergeCell ref="S87:T87"/>
    <mergeCell ref="D88:E88"/>
    <mergeCell ref="F88:G88"/>
    <mergeCell ref="H88:I88"/>
    <mergeCell ref="J88:L88"/>
    <mergeCell ref="M88:O88"/>
    <mergeCell ref="P88:R88"/>
    <mergeCell ref="S88:T88"/>
    <mergeCell ref="D89:E89"/>
    <mergeCell ref="F89:G89"/>
    <mergeCell ref="H89:I89"/>
    <mergeCell ref="J89:L89"/>
    <mergeCell ref="M89:O89"/>
    <mergeCell ref="P89:R89"/>
    <mergeCell ref="S89:T89"/>
    <mergeCell ref="M91:O91"/>
    <mergeCell ref="P91:R91"/>
    <mergeCell ref="D87:E87"/>
    <mergeCell ref="F87:G87"/>
    <mergeCell ref="H87:I87"/>
    <mergeCell ref="J87:L87"/>
    <mergeCell ref="M87:O87"/>
    <mergeCell ref="P87:R87"/>
    <mergeCell ref="H86:I86"/>
    <mergeCell ref="F90:G90"/>
    <mergeCell ref="H90:I90"/>
    <mergeCell ref="J90:L90"/>
    <mergeCell ref="M90:O90"/>
    <mergeCell ref="P90:R90"/>
    <mergeCell ref="P86:R86"/>
    <mergeCell ref="S86:T86"/>
    <mergeCell ref="M82:O82"/>
    <mergeCell ref="P82:R82"/>
    <mergeCell ref="D84:E84"/>
    <mergeCell ref="D85:E85"/>
    <mergeCell ref="D86:E86"/>
    <mergeCell ref="F85:G85"/>
    <mergeCell ref="F86:G86"/>
    <mergeCell ref="H84:I84"/>
    <mergeCell ref="F84:G84"/>
    <mergeCell ref="F73:G73"/>
    <mergeCell ref="H73:I73"/>
    <mergeCell ref="J73:L73"/>
    <mergeCell ref="M73:O73"/>
    <mergeCell ref="S90:T90"/>
    <mergeCell ref="D91:E91"/>
    <mergeCell ref="F76:G76"/>
    <mergeCell ref="H76:I76"/>
    <mergeCell ref="J76:L76"/>
    <mergeCell ref="M76:O76"/>
    <mergeCell ref="P76:R76"/>
    <mergeCell ref="S76:T76"/>
    <mergeCell ref="D77:E77"/>
    <mergeCell ref="F77:G77"/>
    <mergeCell ref="H77:I77"/>
    <mergeCell ref="J77:L77"/>
    <mergeCell ref="M77:O77"/>
    <mergeCell ref="P77:R77"/>
    <mergeCell ref="S77:T77"/>
    <mergeCell ref="D81:E81"/>
    <mergeCell ref="D82:E82"/>
    <mergeCell ref="P85:R85"/>
    <mergeCell ref="S85:T85"/>
    <mergeCell ref="M86:O86"/>
    <mergeCell ref="AA75:AQ75"/>
    <mergeCell ref="U76:Z76"/>
    <mergeCell ref="AA76:AQ76"/>
    <mergeCell ref="F70:G70"/>
    <mergeCell ref="H70:I70"/>
    <mergeCell ref="J70:L70"/>
    <mergeCell ref="M70:O70"/>
    <mergeCell ref="P70:R70"/>
    <mergeCell ref="S70:T70"/>
    <mergeCell ref="F71:G71"/>
    <mergeCell ref="H71:I71"/>
    <mergeCell ref="J71:L71"/>
    <mergeCell ref="M71:O71"/>
    <mergeCell ref="P71:R71"/>
    <mergeCell ref="S71:T71"/>
    <mergeCell ref="H75:I75"/>
    <mergeCell ref="J75:L75"/>
    <mergeCell ref="M75:O75"/>
    <mergeCell ref="P75:R75"/>
    <mergeCell ref="S75:T75"/>
    <mergeCell ref="F72:G72"/>
    <mergeCell ref="H72:I72"/>
    <mergeCell ref="J72:L72"/>
    <mergeCell ref="M72:O72"/>
    <mergeCell ref="B115:C115"/>
    <mergeCell ref="D115:E115"/>
    <mergeCell ref="F115:G115"/>
    <mergeCell ref="H115:I115"/>
    <mergeCell ref="J115:L115"/>
    <mergeCell ref="M115:O115"/>
    <mergeCell ref="P115:R115"/>
    <mergeCell ref="S115:T115"/>
    <mergeCell ref="U115:Z115"/>
    <mergeCell ref="B114:C114"/>
    <mergeCell ref="D114:E114"/>
    <mergeCell ref="F114:G114"/>
    <mergeCell ref="H114:I114"/>
    <mergeCell ref="J114:L114"/>
    <mergeCell ref="M114:O114"/>
    <mergeCell ref="P114:R114"/>
    <mergeCell ref="S114:T114"/>
    <mergeCell ref="U114:Z114"/>
    <mergeCell ref="S112:T112"/>
    <mergeCell ref="U112:Z112"/>
    <mergeCell ref="B113:C113"/>
    <mergeCell ref="D113:E113"/>
    <mergeCell ref="F113:G113"/>
    <mergeCell ref="H113:I113"/>
    <mergeCell ref="J113:L113"/>
    <mergeCell ref="M113:O113"/>
    <mergeCell ref="P113:R113"/>
    <mergeCell ref="S113:T113"/>
    <mergeCell ref="U113:Z113"/>
    <mergeCell ref="F67:G67"/>
    <mergeCell ref="H67:I67"/>
    <mergeCell ref="B112:C112"/>
    <mergeCell ref="D112:E112"/>
    <mergeCell ref="F112:G112"/>
    <mergeCell ref="H112:I112"/>
    <mergeCell ref="J112:L112"/>
    <mergeCell ref="M112:O112"/>
    <mergeCell ref="P112:R112"/>
    <mergeCell ref="D71:E71"/>
    <mergeCell ref="D70:E70"/>
    <mergeCell ref="F68:G68"/>
    <mergeCell ref="H68:I68"/>
    <mergeCell ref="J68:L68"/>
    <mergeCell ref="M68:O68"/>
    <mergeCell ref="P68:R68"/>
    <mergeCell ref="D69:E69"/>
    <mergeCell ref="F69:G69"/>
    <mergeCell ref="H69:I69"/>
    <mergeCell ref="J69:L69"/>
    <mergeCell ref="M69:O69"/>
    <mergeCell ref="P69:R69"/>
    <mergeCell ref="D68:E68"/>
    <mergeCell ref="P72:R72"/>
    <mergeCell ref="AA110:AQ110"/>
    <mergeCell ref="B111:C111"/>
    <mergeCell ref="D111:E111"/>
    <mergeCell ref="F111:G111"/>
    <mergeCell ref="H111:I111"/>
    <mergeCell ref="J111:L111"/>
    <mergeCell ref="M111:O111"/>
    <mergeCell ref="P111:R111"/>
    <mergeCell ref="S111:T111"/>
    <mergeCell ref="U111:Z111"/>
    <mergeCell ref="AA111:AQ111"/>
    <mergeCell ref="B110:C110"/>
    <mergeCell ref="D110:E110"/>
    <mergeCell ref="F110:G110"/>
    <mergeCell ref="H110:I110"/>
    <mergeCell ref="J110:L110"/>
    <mergeCell ref="M110:O110"/>
    <mergeCell ref="P110:R110"/>
    <mergeCell ref="S110:T110"/>
    <mergeCell ref="U110:Z110"/>
    <mergeCell ref="F100:G100"/>
    <mergeCell ref="B52:C52"/>
    <mergeCell ref="H52:I52"/>
    <mergeCell ref="J52:L52"/>
    <mergeCell ref="AA52:AQ52"/>
    <mergeCell ref="H100:I100"/>
    <mergeCell ref="J100:L100"/>
    <mergeCell ref="M100:O100"/>
    <mergeCell ref="P100:R100"/>
    <mergeCell ref="S100:T100"/>
    <mergeCell ref="U100:Z100"/>
    <mergeCell ref="AA56:AQ56"/>
    <mergeCell ref="B99:C99"/>
    <mergeCell ref="D99:E99"/>
    <mergeCell ref="F99:G99"/>
    <mergeCell ref="B56:C56"/>
    <mergeCell ref="D56:E56"/>
    <mergeCell ref="F56:G56"/>
    <mergeCell ref="H56:I56"/>
    <mergeCell ref="J56:L56"/>
    <mergeCell ref="M56:O56"/>
    <mergeCell ref="AA53:AQ53"/>
    <mergeCell ref="F66:G66"/>
    <mergeCell ref="D67:E67"/>
    <mergeCell ref="M49:O49"/>
    <mergeCell ref="AA51:AQ51"/>
    <mergeCell ref="D51:E51"/>
    <mergeCell ref="F51:G51"/>
    <mergeCell ref="M51:O51"/>
    <mergeCell ref="P51:R51"/>
    <mergeCell ref="S51:T51"/>
    <mergeCell ref="U51:Z51"/>
    <mergeCell ref="F52:G52"/>
    <mergeCell ref="M52:O52"/>
    <mergeCell ref="P52:R52"/>
    <mergeCell ref="S52:T52"/>
    <mergeCell ref="U52:Z52"/>
    <mergeCell ref="S46:T46"/>
    <mergeCell ref="P48:R48"/>
    <mergeCell ref="S48:T48"/>
    <mergeCell ref="U48:Z48"/>
    <mergeCell ref="AA48:AQ48"/>
    <mergeCell ref="B48:C48"/>
    <mergeCell ref="D48:E48"/>
    <mergeCell ref="F48:G48"/>
    <mergeCell ref="AA50:AQ50"/>
    <mergeCell ref="B50:C50"/>
    <mergeCell ref="D50:E50"/>
    <mergeCell ref="F50:G50"/>
    <mergeCell ref="H50:I50"/>
    <mergeCell ref="J50:L50"/>
    <mergeCell ref="M50:O50"/>
    <mergeCell ref="P50:R50"/>
    <mergeCell ref="S50:T50"/>
    <mergeCell ref="U50:Z50"/>
    <mergeCell ref="AA49:AQ49"/>
    <mergeCell ref="B49:C49"/>
    <mergeCell ref="D49:E49"/>
    <mergeCell ref="F49:G49"/>
    <mergeCell ref="H49:I49"/>
    <mergeCell ref="J49:L49"/>
    <mergeCell ref="H55:I55"/>
    <mergeCell ref="J55:L55"/>
    <mergeCell ref="P49:R49"/>
    <mergeCell ref="S49:T49"/>
    <mergeCell ref="U49:Z49"/>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U46:Z46"/>
    <mergeCell ref="AA70:AQ70"/>
    <mergeCell ref="U66:Z66"/>
    <mergeCell ref="AA54:AQ54"/>
    <mergeCell ref="AA55:AQ55"/>
    <mergeCell ref="U58:Z58"/>
    <mergeCell ref="AA58:AQ58"/>
    <mergeCell ref="U59:Z59"/>
    <mergeCell ref="AA59:AQ59"/>
    <mergeCell ref="AA60:AQ60"/>
    <mergeCell ref="U60:Z60"/>
    <mergeCell ref="U56:Z56"/>
    <mergeCell ref="P53:R53"/>
    <mergeCell ref="S53:T53"/>
    <mergeCell ref="S101:T101"/>
    <mergeCell ref="S84:T84"/>
    <mergeCell ref="M55:O55"/>
    <mergeCell ref="P55:R55"/>
    <mergeCell ref="S55:T55"/>
    <mergeCell ref="U55:Z55"/>
    <mergeCell ref="B53:C53"/>
    <mergeCell ref="D53:E53"/>
    <mergeCell ref="F53:G53"/>
    <mergeCell ref="H66:I66"/>
    <mergeCell ref="P56:R56"/>
    <mergeCell ref="S56:T56"/>
    <mergeCell ref="J67:L67"/>
    <mergeCell ref="M67:O67"/>
    <mergeCell ref="P67:R67"/>
    <mergeCell ref="B54:C54"/>
    <mergeCell ref="H54:I54"/>
    <mergeCell ref="D54:E54"/>
    <mergeCell ref="F54:G54"/>
    <mergeCell ref="B55:C55"/>
    <mergeCell ref="D55:E55"/>
    <mergeCell ref="F55:G55"/>
    <mergeCell ref="S82:T82"/>
    <mergeCell ref="M83:O83"/>
    <mergeCell ref="P83:R83"/>
    <mergeCell ref="S83:T83"/>
    <mergeCell ref="M84:O84"/>
    <mergeCell ref="P84:R84"/>
    <mergeCell ref="H74:I74"/>
    <mergeCell ref="J74:L74"/>
    <mergeCell ref="M58:O58"/>
    <mergeCell ref="P58:R58"/>
    <mergeCell ref="M59:O59"/>
    <mergeCell ref="S59:T59"/>
    <mergeCell ref="P59:R59"/>
    <mergeCell ref="S68:T68"/>
    <mergeCell ref="S69:T69"/>
    <mergeCell ref="S72:T72"/>
    <mergeCell ref="J80:L80"/>
    <mergeCell ref="J81:L81"/>
    <mergeCell ref="M61:O61"/>
    <mergeCell ref="M62:O62"/>
    <mergeCell ref="M63:O63"/>
    <mergeCell ref="M64:O64"/>
    <mergeCell ref="M65:O65"/>
    <mergeCell ref="M74:O74"/>
    <mergeCell ref="B103:C103"/>
    <mergeCell ref="B104:C104"/>
    <mergeCell ref="B105:C105"/>
    <mergeCell ref="D103:E103"/>
    <mergeCell ref="D104:E104"/>
    <mergeCell ref="D105:E105"/>
    <mergeCell ref="U53:Z53"/>
    <mergeCell ref="P54:R54"/>
    <mergeCell ref="S54:T54"/>
    <mergeCell ref="U54:Z54"/>
    <mergeCell ref="H99:I99"/>
    <mergeCell ref="J99:L99"/>
    <mergeCell ref="M99:O99"/>
    <mergeCell ref="P99:R99"/>
    <mergeCell ref="S99:T99"/>
    <mergeCell ref="U99:Z99"/>
    <mergeCell ref="U87:Z87"/>
    <mergeCell ref="M80:O80"/>
    <mergeCell ref="P80:R80"/>
    <mergeCell ref="S80:T80"/>
    <mergeCell ref="M81:O81"/>
    <mergeCell ref="P81:R81"/>
    <mergeCell ref="S81:T81"/>
    <mergeCell ref="M85:O85"/>
    <mergeCell ref="B102:C102"/>
    <mergeCell ref="D102:E102"/>
    <mergeCell ref="F102:G102"/>
    <mergeCell ref="H102:I102"/>
    <mergeCell ref="J102:L102"/>
    <mergeCell ref="M102:O102"/>
    <mergeCell ref="P102:R102"/>
    <mergeCell ref="S102:T102"/>
    <mergeCell ref="U102:Z102"/>
    <mergeCell ref="S108:T108"/>
    <mergeCell ref="U108:Z108"/>
    <mergeCell ref="AA109:AQ109"/>
    <mergeCell ref="B109:C109"/>
    <mergeCell ref="D109:E109"/>
    <mergeCell ref="F109:G109"/>
    <mergeCell ref="H109:I109"/>
    <mergeCell ref="J109:L109"/>
    <mergeCell ref="M109:O109"/>
    <mergeCell ref="P109:R109"/>
    <mergeCell ref="S109:T109"/>
    <mergeCell ref="U109:Z109"/>
    <mergeCell ref="P108:R108"/>
    <mergeCell ref="B106:C106"/>
    <mergeCell ref="D106:E106"/>
    <mergeCell ref="F106:G106"/>
    <mergeCell ref="AA106:AQ106"/>
    <mergeCell ref="B107:C107"/>
    <mergeCell ref="D107:E107"/>
    <mergeCell ref="F107:G107"/>
    <mergeCell ref="H107:I107"/>
    <mergeCell ref="J107:L107"/>
    <mergeCell ref="M107:O107"/>
    <mergeCell ref="S107:T107"/>
    <mergeCell ref="U107:Z107"/>
    <mergeCell ref="AA107:AQ107"/>
    <mergeCell ref="H106:I106"/>
    <mergeCell ref="J106:L106"/>
    <mergeCell ref="M106:O106"/>
    <mergeCell ref="P106:R106"/>
    <mergeCell ref="S106:T106"/>
    <mergeCell ref="U106:Z106"/>
    <mergeCell ref="I12:J12"/>
    <mergeCell ref="K12:L12"/>
    <mergeCell ref="M12:AG12"/>
    <mergeCell ref="AH12:AQ12"/>
    <mergeCell ref="I9:J9"/>
    <mergeCell ref="K9:L9"/>
    <mergeCell ref="M9:AG9"/>
    <mergeCell ref="AH9:AQ9"/>
    <mergeCell ref="I10:J10"/>
    <mergeCell ref="K10:L10"/>
    <mergeCell ref="M10:AG10"/>
    <mergeCell ref="AH10:AQ10"/>
    <mergeCell ref="J3:AQ4"/>
    <mergeCell ref="I7:AQ7"/>
    <mergeCell ref="I8:J8"/>
    <mergeCell ref="K8:L8"/>
    <mergeCell ref="M8:AG8"/>
    <mergeCell ref="AH8:AQ8"/>
    <mergeCell ref="I11:J11"/>
    <mergeCell ref="K11:L11"/>
    <mergeCell ref="M11:AG11"/>
    <mergeCell ref="AH11:AQ11"/>
    <mergeCell ref="AF30:AH30"/>
    <mergeCell ref="B34:I34"/>
    <mergeCell ref="J34:L34"/>
    <mergeCell ref="M34:O34"/>
    <mergeCell ref="B24:G24"/>
    <mergeCell ref="H24:AQ24"/>
    <mergeCell ref="B25:G25"/>
    <mergeCell ref="H25:AQ25"/>
    <mergeCell ref="B26:G26"/>
    <mergeCell ref="H26:AQ26"/>
    <mergeCell ref="K13:L13"/>
    <mergeCell ref="M13:AG13"/>
    <mergeCell ref="AH13:AQ13"/>
    <mergeCell ref="B16:I16"/>
    <mergeCell ref="J16:AQ16"/>
    <mergeCell ref="B27:G27"/>
    <mergeCell ref="H27:AQ27"/>
    <mergeCell ref="B28:G28"/>
    <mergeCell ref="H28:AQ28"/>
    <mergeCell ref="B17:I17"/>
    <mergeCell ref="J17:AQ17"/>
    <mergeCell ref="B18:I18"/>
    <mergeCell ref="J18:AQ18"/>
    <mergeCell ref="B23:G23"/>
    <mergeCell ref="H23:AQ23"/>
    <mergeCell ref="I13:J13"/>
    <mergeCell ref="B39:I39"/>
    <mergeCell ref="J39:L39"/>
    <mergeCell ref="M39:O39"/>
    <mergeCell ref="J54:L54"/>
    <mergeCell ref="M54:O54"/>
    <mergeCell ref="B51:C51"/>
    <mergeCell ref="H51:I51"/>
    <mergeCell ref="J51:L51"/>
    <mergeCell ref="D52:E52"/>
    <mergeCell ref="H48:I48"/>
    <mergeCell ref="J48:L48"/>
    <mergeCell ref="M48:O48"/>
    <mergeCell ref="B40:I40"/>
    <mergeCell ref="J40:L40"/>
    <mergeCell ref="M40:O40"/>
    <mergeCell ref="B44:C44"/>
    <mergeCell ref="D44:E44"/>
    <mergeCell ref="F44:G44"/>
    <mergeCell ref="H44:I44"/>
    <mergeCell ref="J44:L44"/>
    <mergeCell ref="M44:O44"/>
    <mergeCell ref="H53:I53"/>
    <mergeCell ref="J53:L53"/>
    <mergeCell ref="M53:O53"/>
    <mergeCell ref="B37:I37"/>
    <mergeCell ref="J37:L37"/>
    <mergeCell ref="M37:O37"/>
    <mergeCell ref="B38:I38"/>
    <mergeCell ref="J38:L38"/>
    <mergeCell ref="M38:O38"/>
    <mergeCell ref="B35:I35"/>
    <mergeCell ref="J35:L35"/>
    <mergeCell ref="M35:O35"/>
    <mergeCell ref="B36:I36"/>
    <mergeCell ref="J36:L36"/>
    <mergeCell ref="M36:O36"/>
    <mergeCell ref="B58:C58"/>
    <mergeCell ref="B59:C59"/>
    <mergeCell ref="B84:C84"/>
    <mergeCell ref="B85:C85"/>
    <mergeCell ref="B86:C86"/>
    <mergeCell ref="D78:E78"/>
    <mergeCell ref="D79:E79"/>
    <mergeCell ref="D80:E80"/>
    <mergeCell ref="B101:C101"/>
    <mergeCell ref="D101:E101"/>
    <mergeCell ref="B72:C72"/>
    <mergeCell ref="B73:C73"/>
    <mergeCell ref="D58:E58"/>
    <mergeCell ref="D59:E59"/>
    <mergeCell ref="B67:C67"/>
    <mergeCell ref="B68:C68"/>
    <mergeCell ref="B66:C66"/>
    <mergeCell ref="B69:C69"/>
    <mergeCell ref="B70:C70"/>
    <mergeCell ref="B100:C100"/>
    <mergeCell ref="D100:E100"/>
    <mergeCell ref="D66:E66"/>
    <mergeCell ref="D73:E73"/>
    <mergeCell ref="D93:E93"/>
    <mergeCell ref="F101:G101"/>
    <mergeCell ref="H101:I101"/>
    <mergeCell ref="J101:L101"/>
    <mergeCell ref="M101:O101"/>
    <mergeCell ref="P101:R101"/>
    <mergeCell ref="P107:R107"/>
    <mergeCell ref="F103:G103"/>
    <mergeCell ref="F104:G104"/>
    <mergeCell ref="F105:G105"/>
    <mergeCell ref="H103:I103"/>
    <mergeCell ref="H104:I104"/>
    <mergeCell ref="H105:I105"/>
    <mergeCell ref="J103:L103"/>
    <mergeCell ref="M103:O103"/>
    <mergeCell ref="P104:R104"/>
    <mergeCell ref="J104:L104"/>
    <mergeCell ref="M104:O104"/>
    <mergeCell ref="B150:R150"/>
    <mergeCell ref="H152:S152"/>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AA108:AQ108"/>
    <mergeCell ref="B108:C108"/>
    <mergeCell ref="D108:E108"/>
    <mergeCell ref="F108:G108"/>
    <mergeCell ref="H108:I108"/>
    <mergeCell ref="J108:L108"/>
    <mergeCell ref="M108:O108"/>
    <mergeCell ref="B71:C71"/>
    <mergeCell ref="F78:G78"/>
    <mergeCell ref="F79:G79"/>
    <mergeCell ref="F80:G80"/>
    <mergeCell ref="F81:G81"/>
    <mergeCell ref="F82:G82"/>
    <mergeCell ref="F83:G83"/>
    <mergeCell ref="D83:E83"/>
    <mergeCell ref="B74:C74"/>
    <mergeCell ref="F74:G74"/>
    <mergeCell ref="D75:E75"/>
    <mergeCell ref="F75:G75"/>
    <mergeCell ref="B75:C75"/>
    <mergeCell ref="B76:C76"/>
    <mergeCell ref="B77:C77"/>
    <mergeCell ref="B57:C57"/>
    <mergeCell ref="AA57:AQ57"/>
    <mergeCell ref="U57:Z57"/>
    <mergeCell ref="S57:T57"/>
    <mergeCell ref="P57:R57"/>
    <mergeCell ref="M57:O57"/>
    <mergeCell ref="F57:G57"/>
    <mergeCell ref="H57:I57"/>
    <mergeCell ref="J57:L57"/>
    <mergeCell ref="D57:E57"/>
  </mergeCells>
  <phoneticPr fontId="9"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50E596E-DE6C-42F1-A8A2-E6A3D7A44CFE}">
          <x14:formula1>
            <xm:f>ejemplo!$A$42:$A$51</xm:f>
          </x14:formula1>
          <xm:sqref>T81:T102 T66:T77 S45:S60 T45:T56 S62:S128 T106:T128</xm:sqref>
        </x14:dataValidation>
        <x14:dataValidation type="list" allowBlank="1" showInputMessage="1" showErrorMessage="1" xr:uid="{BD093146-5794-41C9-88DD-426EB808CDB5}">
          <x14:formula1>
            <xm:f>ejemplo!$A$33:$A$37</xm:f>
          </x14:formula1>
          <xm:sqref>Q66:R102 Q45:R59 Q106:R128 P45:P128</xm:sqref>
        </x14:dataValidation>
        <x14:dataValidation type="list" allowBlank="1" showInputMessage="1" showErrorMessage="1" xr:uid="{E30CEBDE-CC1B-4007-B7AB-BDF35994A9FD}">
          <x14:formula1>
            <xm:f>ejemplo!$A$24:$A$29</xm:f>
          </x14:formula1>
          <xm:sqref>N45:O102 N106:O128 M45:M128</xm:sqref>
        </x14:dataValidation>
        <x14:dataValidation type="list" allowBlank="1" showInputMessage="1" showErrorMessage="1" xr:uid="{C1CA7DC3-9550-43C9-97CC-337EA8D4E495}">
          <x14:formula1>
            <xm:f>ejemplo!$A$62:$A$67</xm:f>
          </x14:formula1>
          <xm:sqref>AZ45:AZ128</xm:sqref>
        </x14:dataValidation>
        <x14:dataValidation type="list" allowBlank="1" showInputMessage="1" showErrorMessage="1" xr:uid="{B4ECB22D-E83C-4BE2-8C29-C4C7479DE398}">
          <x14:formula1>
            <xm:f>ejemplo!$A$97:$A$98</xm:f>
          </x14:formula1>
          <xm:sqref>AR45:AR128</xm:sqref>
        </x14:dataValidation>
        <x14:dataValidation type="list" allowBlank="1" showInputMessage="1" showErrorMessage="1" xr:uid="{3F685CEA-ACAD-4877-A5A3-3EA8D6DC62BC}">
          <x14:formula1>
            <xm:f>ejemplo!$A$70:$A$86</xm:f>
          </x14:formula1>
          <xm:sqref>D45:E128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7" workbookViewId="0">
      <selection activeCell="A61" sqref="A61: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8" t="s">
        <v>218</v>
      </c>
    </row>
    <row r="3" spans="3:8" x14ac:dyDescent="0.2">
      <c r="C3" s="59" t="s">
        <v>219</v>
      </c>
    </row>
    <row r="4" spans="3:8" x14ac:dyDescent="0.2">
      <c r="C4" s="1" t="s">
        <v>220</v>
      </c>
    </row>
    <row r="5" spans="3:8" x14ac:dyDescent="0.2">
      <c r="C5" s="1" t="s">
        <v>221</v>
      </c>
    </row>
    <row r="6" spans="3:8" x14ac:dyDescent="0.2">
      <c r="C6" s="1" t="s">
        <v>222</v>
      </c>
    </row>
    <row r="7" spans="3:8" x14ac:dyDescent="0.2">
      <c r="C7" s="1" t="s">
        <v>223</v>
      </c>
    </row>
    <row r="8" spans="3:8" x14ac:dyDescent="0.2">
      <c r="C8" s="1" t="s">
        <v>224</v>
      </c>
    </row>
    <row r="9" spans="3:8" x14ac:dyDescent="0.2">
      <c r="C9" s="1" t="s">
        <v>225</v>
      </c>
    </row>
    <row r="10" spans="3:8" x14ac:dyDescent="0.2">
      <c r="C10" s="1" t="s">
        <v>226</v>
      </c>
    </row>
    <row r="12" spans="3:8" x14ac:dyDescent="0.2">
      <c r="C12" s="1" t="s">
        <v>11</v>
      </c>
      <c r="G12" s="24"/>
      <c r="H12" s="24"/>
    </row>
    <row r="13" spans="3:8" x14ac:dyDescent="0.2">
      <c r="C13" s="60" t="s">
        <v>12</v>
      </c>
      <c r="D13" s="61" t="s">
        <v>227</v>
      </c>
      <c r="G13" s="24"/>
      <c r="H13" s="24"/>
    </row>
    <row r="14" spans="3:8" x14ac:dyDescent="0.2">
      <c r="C14" s="60" t="s">
        <v>44</v>
      </c>
      <c r="D14" s="61" t="s">
        <v>228</v>
      </c>
      <c r="G14" s="24"/>
      <c r="H14" s="24"/>
    </row>
    <row r="15" spans="3:8" x14ac:dyDescent="0.2">
      <c r="C15" s="60" t="s">
        <v>13</v>
      </c>
      <c r="D15" s="61" t="s">
        <v>229</v>
      </c>
      <c r="G15" s="24"/>
      <c r="H15" s="24"/>
    </row>
    <row r="16" spans="3:8" x14ac:dyDescent="0.2">
      <c r="C16" s="62" t="s">
        <v>14</v>
      </c>
      <c r="D16" s="61" t="s">
        <v>230</v>
      </c>
      <c r="G16" s="24"/>
      <c r="H16" s="24"/>
    </row>
    <row r="17" spans="1:17" x14ac:dyDescent="0.2">
      <c r="G17" s="24"/>
      <c r="H17" s="24"/>
    </row>
    <row r="18" spans="1:17" x14ac:dyDescent="0.2">
      <c r="C18" s="14"/>
      <c r="G18" s="24"/>
      <c r="H18" s="24"/>
    </row>
    <row r="19" spans="1:17" ht="39.4" customHeight="1" x14ac:dyDescent="0.2">
      <c r="A19" s="42" t="s">
        <v>43</v>
      </c>
      <c r="B19" s="63" t="s">
        <v>44</v>
      </c>
      <c r="C19" s="46" t="s">
        <v>45</v>
      </c>
      <c r="D19" s="46" t="s">
        <v>46</v>
      </c>
      <c r="E19" s="46" t="s">
        <v>47</v>
      </c>
      <c r="F19" s="46" t="s">
        <v>48</v>
      </c>
      <c r="G19" s="46" t="s">
        <v>49</v>
      </c>
      <c r="H19" s="46" t="s">
        <v>50</v>
      </c>
      <c r="I19" s="46" t="s">
        <v>51</v>
      </c>
      <c r="J19" s="46" t="s">
        <v>52</v>
      </c>
      <c r="K19" s="33" t="s">
        <v>53</v>
      </c>
      <c r="L19" s="33" t="s">
        <v>54</v>
      </c>
      <c r="M19" s="33" t="s">
        <v>55</v>
      </c>
      <c r="N19" s="33" t="s">
        <v>58</v>
      </c>
      <c r="O19" s="33" t="s">
        <v>59</v>
      </c>
      <c r="P19" s="33" t="s">
        <v>60</v>
      </c>
      <c r="Q19" s="33" t="s">
        <v>61</v>
      </c>
    </row>
    <row r="20" spans="1:17" ht="372.75" customHeight="1" x14ac:dyDescent="0.2">
      <c r="A20" s="54" t="s">
        <v>231</v>
      </c>
      <c r="B20" s="57" t="s">
        <v>232</v>
      </c>
      <c r="C20" s="57" t="s">
        <v>233</v>
      </c>
      <c r="D20" s="57"/>
      <c r="E20" s="57" t="s">
        <v>234</v>
      </c>
      <c r="F20" s="47" t="s">
        <v>235</v>
      </c>
      <c r="G20" s="47" t="s">
        <v>236</v>
      </c>
      <c r="H20" s="47" t="s">
        <v>237</v>
      </c>
      <c r="I20" s="65" t="s">
        <v>238</v>
      </c>
      <c r="J20" s="48" t="s">
        <v>239</v>
      </c>
      <c r="K20" s="57" t="s">
        <v>240</v>
      </c>
      <c r="L20" s="47" t="s">
        <v>241</v>
      </c>
      <c r="M20" s="45" t="s">
        <v>242</v>
      </c>
      <c r="N20" s="44" t="s">
        <v>243</v>
      </c>
      <c r="O20" s="66" t="s">
        <v>244</v>
      </c>
      <c r="P20" s="66" t="s">
        <v>245</v>
      </c>
      <c r="Q20" s="47" t="s">
        <v>246</v>
      </c>
    </row>
    <row r="21" spans="1:17" ht="13.15" customHeight="1" x14ac:dyDescent="0.2"/>
    <row r="22" spans="1:17" ht="13.15" customHeight="1" x14ac:dyDescent="0.2"/>
    <row r="23" spans="1:17" x14ac:dyDescent="0.2">
      <c r="A23" s="55" t="s">
        <v>247</v>
      </c>
      <c r="B23" s="55"/>
      <c r="C23" s="49" t="s">
        <v>248</v>
      </c>
    </row>
    <row r="24" spans="1:17" x14ac:dyDescent="0.2">
      <c r="A24" s="50">
        <v>1</v>
      </c>
      <c r="B24" s="50"/>
      <c r="C24" s="51" t="s">
        <v>191</v>
      </c>
      <c r="K24" s="10"/>
    </row>
    <row r="25" spans="1:17" x14ac:dyDescent="0.2">
      <c r="A25" s="50">
        <v>2</v>
      </c>
      <c r="B25" s="50"/>
      <c r="C25" s="51" t="s">
        <v>193</v>
      </c>
    </row>
    <row r="26" spans="1:17" x14ac:dyDescent="0.2">
      <c r="A26" s="50">
        <v>3</v>
      </c>
      <c r="B26" s="50"/>
      <c r="C26" s="51" t="s">
        <v>194</v>
      </c>
    </row>
    <row r="27" spans="1:17" x14ac:dyDescent="0.2">
      <c r="A27" s="50">
        <v>4</v>
      </c>
      <c r="B27" s="50"/>
      <c r="C27" s="51" t="s">
        <v>249</v>
      </c>
    </row>
    <row r="28" spans="1:17" x14ac:dyDescent="0.2">
      <c r="A28" s="50">
        <v>5</v>
      </c>
      <c r="B28" s="50"/>
      <c r="C28" s="51" t="s">
        <v>23</v>
      </c>
    </row>
    <row r="29" spans="1:17" x14ac:dyDescent="0.2">
      <c r="A29" s="50">
        <v>6</v>
      </c>
      <c r="B29" s="50"/>
      <c r="C29" s="52" t="s">
        <v>250</v>
      </c>
    </row>
    <row r="30" spans="1:17" x14ac:dyDescent="0.2">
      <c r="A30" s="50"/>
      <c r="B30" s="50"/>
      <c r="C30" s="52"/>
    </row>
    <row r="32" spans="1:17" x14ac:dyDescent="0.2">
      <c r="A32" s="55" t="s">
        <v>251</v>
      </c>
      <c r="B32" s="55"/>
      <c r="C32" s="49" t="s">
        <v>248</v>
      </c>
    </row>
    <row r="33" spans="1:4" x14ac:dyDescent="0.2">
      <c r="A33" s="50">
        <v>1</v>
      </c>
      <c r="B33" s="50"/>
      <c r="C33" s="51" t="s">
        <v>196</v>
      </c>
    </row>
    <row r="34" spans="1:4" x14ac:dyDescent="0.2">
      <c r="A34" s="50">
        <v>2</v>
      </c>
      <c r="B34" s="50"/>
      <c r="C34" s="51" t="s">
        <v>197</v>
      </c>
    </row>
    <row r="35" spans="1:4" x14ac:dyDescent="0.2">
      <c r="A35" s="50">
        <v>3</v>
      </c>
      <c r="B35" s="50"/>
      <c r="C35" s="51" t="s">
        <v>198</v>
      </c>
    </row>
    <row r="36" spans="1:4" x14ac:dyDescent="0.2">
      <c r="A36" s="50">
        <v>4</v>
      </c>
      <c r="B36" s="50"/>
      <c r="C36" s="51" t="s">
        <v>23</v>
      </c>
    </row>
    <row r="37" spans="1:4" x14ac:dyDescent="0.2">
      <c r="A37" s="50">
        <v>5</v>
      </c>
      <c r="B37" s="50"/>
      <c r="C37" s="52" t="s">
        <v>250</v>
      </c>
    </row>
    <row r="38" spans="1:4" x14ac:dyDescent="0.2">
      <c r="A38" s="50"/>
      <c r="B38" s="50"/>
      <c r="C38" s="52"/>
    </row>
    <row r="39" spans="1:4" x14ac:dyDescent="0.2">
      <c r="A39" s="50"/>
      <c r="B39" s="50"/>
      <c r="C39" s="52"/>
    </row>
    <row r="41" spans="1:4" ht="24.4" customHeight="1" x14ac:dyDescent="0.2">
      <c r="A41" s="56" t="s">
        <v>252</v>
      </c>
      <c r="B41" s="56"/>
      <c r="C41" s="49" t="s">
        <v>248</v>
      </c>
    </row>
    <row r="42" spans="1:4" x14ac:dyDescent="0.2">
      <c r="A42" s="50">
        <v>1</v>
      </c>
      <c r="B42" s="50"/>
      <c r="C42" s="51" t="s">
        <v>200</v>
      </c>
    </row>
    <row r="43" spans="1:4" x14ac:dyDescent="0.2">
      <c r="A43" s="50">
        <v>2</v>
      </c>
      <c r="B43" s="50"/>
      <c r="C43" s="51" t="s">
        <v>203</v>
      </c>
    </row>
    <row r="44" spans="1:4" x14ac:dyDescent="0.2">
      <c r="A44" s="50">
        <v>3</v>
      </c>
      <c r="B44" s="50"/>
      <c r="C44" s="51" t="s">
        <v>206</v>
      </c>
    </row>
    <row r="45" spans="1:4" x14ac:dyDescent="0.2">
      <c r="A45" s="50">
        <v>4</v>
      </c>
      <c r="B45" s="50"/>
      <c r="C45" s="51" t="s">
        <v>201</v>
      </c>
      <c r="D45" s="38"/>
    </row>
    <row r="46" spans="1:4" x14ac:dyDescent="0.2">
      <c r="A46" s="50">
        <v>5</v>
      </c>
      <c r="B46" s="50"/>
      <c r="C46" s="51" t="s">
        <v>204</v>
      </c>
      <c r="D46" s="38"/>
    </row>
    <row r="47" spans="1:4" x14ac:dyDescent="0.2">
      <c r="A47" s="50">
        <v>6</v>
      </c>
      <c r="B47" s="50"/>
      <c r="C47" s="51" t="s">
        <v>207</v>
      </c>
    </row>
    <row r="48" spans="1:4" x14ac:dyDescent="0.2">
      <c r="A48" s="50">
        <v>7</v>
      </c>
      <c r="B48" s="50"/>
      <c r="C48" s="51" t="s">
        <v>202</v>
      </c>
    </row>
    <row r="49" spans="1:3" x14ac:dyDescent="0.2">
      <c r="A49" s="50">
        <v>8</v>
      </c>
      <c r="B49" s="50"/>
      <c r="C49" s="51" t="s">
        <v>205</v>
      </c>
    </row>
    <row r="50" spans="1:3" x14ac:dyDescent="0.2">
      <c r="A50" s="50">
        <v>9</v>
      </c>
      <c r="B50" s="50"/>
      <c r="C50" s="51" t="s">
        <v>208</v>
      </c>
    </row>
    <row r="51" spans="1:3" x14ac:dyDescent="0.2">
      <c r="A51" s="50">
        <v>10</v>
      </c>
      <c r="B51" s="50"/>
      <c r="C51" s="51" t="s">
        <v>23</v>
      </c>
    </row>
    <row r="53" spans="1:3" x14ac:dyDescent="0.2">
      <c r="A53" s="55" t="s">
        <v>253</v>
      </c>
      <c r="B53" s="55"/>
    </row>
    <row r="54" spans="1:3" x14ac:dyDescent="0.2">
      <c r="A54" s="50" t="s">
        <v>254</v>
      </c>
      <c r="B54" s="50"/>
      <c r="C54" s="52"/>
    </row>
    <row r="55" spans="1:3" x14ac:dyDescent="0.2">
      <c r="A55" s="50" t="s">
        <v>255</v>
      </c>
      <c r="B55" s="50"/>
      <c r="C55" s="52"/>
    </row>
    <row r="56" spans="1:3" x14ac:dyDescent="0.2">
      <c r="A56" s="50" t="s">
        <v>256</v>
      </c>
      <c r="B56" s="50"/>
      <c r="C56" s="52"/>
    </row>
    <row r="57" spans="1:3" x14ac:dyDescent="0.2">
      <c r="A57" s="50" t="s">
        <v>23</v>
      </c>
      <c r="B57" s="50"/>
      <c r="C57" s="52"/>
    </row>
    <row r="58" spans="1:3" x14ac:dyDescent="0.2">
      <c r="A58" s="50" t="s">
        <v>257</v>
      </c>
      <c r="B58" s="50"/>
      <c r="C58" s="52"/>
    </row>
    <row r="59" spans="1:3" x14ac:dyDescent="0.2">
      <c r="A59" s="50" t="s">
        <v>250</v>
      </c>
      <c r="B59" s="50"/>
      <c r="C59" s="52"/>
    </row>
    <row r="60" spans="1:3" x14ac:dyDescent="0.2">
      <c r="A60" s="50"/>
      <c r="B60" s="50"/>
      <c r="C60" s="52"/>
    </row>
    <row r="61" spans="1:3" x14ac:dyDescent="0.2">
      <c r="A61" s="55" t="s">
        <v>61</v>
      </c>
      <c r="B61" s="49" t="s">
        <v>248</v>
      </c>
    </row>
    <row r="62" spans="1:3" x14ac:dyDescent="0.2">
      <c r="A62" s="50" t="s">
        <v>73</v>
      </c>
      <c r="B62" s="52" t="s">
        <v>258</v>
      </c>
    </row>
    <row r="63" spans="1:3" x14ac:dyDescent="0.2">
      <c r="A63" s="50" t="s">
        <v>259</v>
      </c>
      <c r="B63" s="52" t="s">
        <v>260</v>
      </c>
    </row>
    <row r="64" spans="1:3" x14ac:dyDescent="0.2">
      <c r="A64" s="50" t="s">
        <v>144</v>
      </c>
      <c r="B64" t="s">
        <v>261</v>
      </c>
    </row>
    <row r="65" spans="1:3" x14ac:dyDescent="0.2">
      <c r="A65" s="50" t="s">
        <v>99</v>
      </c>
      <c r="B65" t="s">
        <v>262</v>
      </c>
    </row>
    <row r="66" spans="1:3" x14ac:dyDescent="0.2">
      <c r="A66" s="50" t="s">
        <v>263</v>
      </c>
      <c r="B66" s="67" t="s">
        <v>264</v>
      </c>
    </row>
    <row r="67" spans="1:3" x14ac:dyDescent="0.2">
      <c r="A67" s="50"/>
      <c r="B67" s="50"/>
      <c r="C67" s="52"/>
    </row>
    <row r="68" spans="1:3" x14ac:dyDescent="0.2">
      <c r="A68" s="50"/>
      <c r="B68" s="50"/>
      <c r="C68" s="52"/>
    </row>
    <row r="69" spans="1:3" x14ac:dyDescent="0.2">
      <c r="A69" s="55" t="s">
        <v>44</v>
      </c>
      <c r="B69" s="55"/>
      <c r="C69" s="52"/>
    </row>
    <row r="70" spans="1:3" x14ac:dyDescent="0.2">
      <c r="A70" s="43" t="s">
        <v>265</v>
      </c>
      <c r="B70" s="43"/>
    </row>
    <row r="71" spans="1:3" x14ac:dyDescent="0.2">
      <c r="A71" s="43" t="s">
        <v>63</v>
      </c>
      <c r="B71" s="43"/>
    </row>
    <row r="72" spans="1:3" x14ac:dyDescent="0.2">
      <c r="A72" s="43" t="s">
        <v>266</v>
      </c>
      <c r="B72" s="43"/>
    </row>
    <row r="73" spans="1:3" x14ac:dyDescent="0.2">
      <c r="A73" s="43" t="s">
        <v>267</v>
      </c>
      <c r="B73" s="43"/>
    </row>
    <row r="74" spans="1:3" x14ac:dyDescent="0.2">
      <c r="A74" s="43" t="s">
        <v>268</v>
      </c>
      <c r="B74" s="43"/>
    </row>
    <row r="75" spans="1:3" x14ac:dyDescent="0.2">
      <c r="A75" s="43" t="s">
        <v>269</v>
      </c>
      <c r="B75" s="43"/>
    </row>
    <row r="76" spans="1:3" x14ac:dyDescent="0.2">
      <c r="A76" s="38" t="s">
        <v>270</v>
      </c>
      <c r="B76" s="38"/>
    </row>
    <row r="77" spans="1:3" x14ac:dyDescent="0.2">
      <c r="A77" s="43" t="s">
        <v>271</v>
      </c>
      <c r="B77" s="43"/>
    </row>
    <row r="78" spans="1:3" x14ac:dyDescent="0.2">
      <c r="A78" s="38" t="s">
        <v>272</v>
      </c>
      <c r="B78" s="38"/>
    </row>
    <row r="79" spans="1:3" x14ac:dyDescent="0.2">
      <c r="A79" s="38" t="s">
        <v>273</v>
      </c>
      <c r="B79" s="38"/>
    </row>
    <row r="80" spans="1:3" x14ac:dyDescent="0.2">
      <c r="A80" s="38" t="s">
        <v>274</v>
      </c>
      <c r="B80" s="38"/>
    </row>
    <row r="81" spans="1:3" x14ac:dyDescent="0.2">
      <c r="A81" s="38" t="s">
        <v>275</v>
      </c>
      <c r="B81" s="38"/>
    </row>
    <row r="82" spans="1:3" x14ac:dyDescent="0.2">
      <c r="A82" s="38" t="s">
        <v>276</v>
      </c>
      <c r="B82" s="38"/>
    </row>
    <row r="83" spans="1:3" x14ac:dyDescent="0.2">
      <c r="A83" s="38" t="s">
        <v>277</v>
      </c>
      <c r="B83" s="38"/>
    </row>
    <row r="84" spans="1:3" x14ac:dyDescent="0.2">
      <c r="A84" s="38" t="s">
        <v>278</v>
      </c>
      <c r="B84" s="38"/>
    </row>
    <row r="85" spans="1:3" x14ac:dyDescent="0.2">
      <c r="A85" s="38" t="s">
        <v>279</v>
      </c>
      <c r="B85" s="38"/>
    </row>
    <row r="86" spans="1:3" x14ac:dyDescent="0.2">
      <c r="A86" s="38" t="s">
        <v>250</v>
      </c>
      <c r="B86" s="38"/>
    </row>
    <row r="89" spans="1:3" x14ac:dyDescent="0.2">
      <c r="A89" s="55" t="s">
        <v>280</v>
      </c>
      <c r="B89" s="55"/>
      <c r="C89" s="49" t="s">
        <v>248</v>
      </c>
    </row>
    <row r="90" spans="1:3" ht="88.5" customHeight="1" x14ac:dyDescent="0.2">
      <c r="A90" s="14" t="s">
        <v>281</v>
      </c>
      <c r="C90" s="53" t="s">
        <v>282</v>
      </c>
    </row>
    <row r="91" spans="1:3" ht="25.5" x14ac:dyDescent="0.2">
      <c r="A91" s="14" t="s">
        <v>69</v>
      </c>
      <c r="C91" s="53" t="s">
        <v>283</v>
      </c>
    </row>
    <row r="92" spans="1:3" ht="25.5" x14ac:dyDescent="0.2">
      <c r="A92" s="14" t="s">
        <v>284</v>
      </c>
      <c r="C92" s="53" t="s">
        <v>285</v>
      </c>
    </row>
    <row r="93" spans="1:3" x14ac:dyDescent="0.2">
      <c r="C93" s="38"/>
    </row>
    <row r="94" spans="1:3" x14ac:dyDescent="0.2">
      <c r="C94" s="38"/>
    </row>
    <row r="96" spans="1:3" x14ac:dyDescent="0.2">
      <c r="A96" s="55" t="s">
        <v>53</v>
      </c>
      <c r="B96" s="55"/>
      <c r="C96" s="49" t="s">
        <v>248</v>
      </c>
    </row>
    <row r="97" spans="1:3" ht="63.75" x14ac:dyDescent="0.2">
      <c r="A97" s="14" t="s">
        <v>68</v>
      </c>
      <c r="C97" s="24" t="s">
        <v>286</v>
      </c>
    </row>
    <row r="98" spans="1:3" ht="76.5" x14ac:dyDescent="0.2">
      <c r="A98" s="14" t="s">
        <v>287</v>
      </c>
      <c r="C98" s="24" t="s">
        <v>288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79A41-9260-48F0-AD4F-133BD3DC5DB2}">
  <sheetPr filterMode="1"/>
  <dimension ref="A1:E95"/>
  <sheetViews>
    <sheetView zoomScaleNormal="100" workbookViewId="0">
      <selection activeCell="B9" sqref="B9"/>
    </sheetView>
  </sheetViews>
  <sheetFormatPr baseColWidth="10" defaultRowHeight="12.75" x14ac:dyDescent="0.2"/>
  <cols>
    <col min="2" max="2" width="155.85546875" customWidth="1"/>
    <col min="3" max="3" width="48.7109375" customWidth="1"/>
    <col min="4" max="4" width="17.140625" customWidth="1"/>
    <col min="5" max="5" width="39.140625" style="5" customWidth="1"/>
  </cols>
  <sheetData>
    <row r="1" spans="1:5" x14ac:dyDescent="0.2">
      <c r="A1" s="84" t="s">
        <v>43</v>
      </c>
      <c r="B1" s="85" t="s">
        <v>51</v>
      </c>
      <c r="C1" s="85" t="s">
        <v>488</v>
      </c>
      <c r="D1" s="85" t="s">
        <v>61</v>
      </c>
      <c r="E1" s="91" t="s">
        <v>480</v>
      </c>
    </row>
    <row r="2" spans="1:5" ht="24.95" customHeight="1" x14ac:dyDescent="0.2">
      <c r="A2" s="90" t="s">
        <v>95</v>
      </c>
      <c r="B2" s="98" t="s">
        <v>457</v>
      </c>
      <c r="C2" s="99" t="s">
        <v>507</v>
      </c>
      <c r="D2" s="89" t="s">
        <v>73</v>
      </c>
      <c r="E2" s="88" t="s">
        <v>485</v>
      </c>
    </row>
    <row r="3" spans="1:5" ht="24.95" customHeight="1" x14ac:dyDescent="0.2">
      <c r="A3" s="90" t="s">
        <v>100</v>
      </c>
      <c r="B3" s="98" t="s">
        <v>462</v>
      </c>
      <c r="C3" s="99" t="s">
        <v>508</v>
      </c>
      <c r="D3" s="89" t="s">
        <v>73</v>
      </c>
      <c r="E3" s="88" t="s">
        <v>485</v>
      </c>
    </row>
    <row r="4" spans="1:5" ht="24.95" customHeight="1" x14ac:dyDescent="0.2">
      <c r="A4" s="90" t="s">
        <v>101</v>
      </c>
      <c r="B4" s="98" t="s">
        <v>459</v>
      </c>
      <c r="C4" s="99" t="s">
        <v>506</v>
      </c>
      <c r="D4" s="89" t="s">
        <v>73</v>
      </c>
      <c r="E4" s="88" t="s">
        <v>485</v>
      </c>
    </row>
    <row r="5" spans="1:5" ht="24.95" customHeight="1" x14ac:dyDescent="0.2">
      <c r="A5" s="90" t="s">
        <v>131</v>
      </c>
      <c r="B5" s="98" t="s">
        <v>458</v>
      </c>
      <c r="C5" s="99" t="s">
        <v>509</v>
      </c>
      <c r="D5" s="89" t="s">
        <v>73</v>
      </c>
      <c r="E5" s="88" t="s">
        <v>485</v>
      </c>
    </row>
    <row r="6" spans="1:5" ht="24.95" customHeight="1" x14ac:dyDescent="0.2">
      <c r="A6" s="90" t="s">
        <v>133</v>
      </c>
      <c r="B6" s="98" t="s">
        <v>463</v>
      </c>
      <c r="C6" s="99" t="s">
        <v>510</v>
      </c>
      <c r="D6" s="89" t="s">
        <v>73</v>
      </c>
      <c r="E6" s="88" t="s">
        <v>485</v>
      </c>
    </row>
    <row r="7" spans="1:5" ht="24.95" customHeight="1" x14ac:dyDescent="0.2">
      <c r="A7" s="90" t="s">
        <v>134</v>
      </c>
      <c r="B7" s="98" t="s">
        <v>460</v>
      </c>
      <c r="C7" s="99" t="s">
        <v>511</v>
      </c>
      <c r="D7" s="89" t="s">
        <v>73</v>
      </c>
      <c r="E7" s="88" t="s">
        <v>485</v>
      </c>
    </row>
    <row r="8" spans="1:5" ht="24.95" customHeight="1" x14ac:dyDescent="0.2">
      <c r="A8" s="90" t="s">
        <v>166</v>
      </c>
      <c r="B8" s="98" t="s">
        <v>461</v>
      </c>
      <c r="C8" s="100" t="s">
        <v>512</v>
      </c>
      <c r="D8" s="89" t="s">
        <v>263</v>
      </c>
      <c r="E8" s="88" t="s">
        <v>485</v>
      </c>
    </row>
    <row r="9" spans="1:5" ht="24.95" customHeight="1" x14ac:dyDescent="0.2">
      <c r="A9" s="90" t="s">
        <v>184</v>
      </c>
      <c r="B9" s="98" t="s">
        <v>464</v>
      </c>
      <c r="C9" s="99" t="s">
        <v>513</v>
      </c>
      <c r="D9" s="89" t="s">
        <v>73</v>
      </c>
      <c r="E9" s="88" t="s">
        <v>485</v>
      </c>
    </row>
    <row r="10" spans="1:5" ht="24.95" hidden="1" customHeight="1" x14ac:dyDescent="0.2">
      <c r="A10" s="90" t="s">
        <v>62</v>
      </c>
      <c r="B10" s="88" t="s">
        <v>289</v>
      </c>
      <c r="C10" s="88"/>
      <c r="D10" s="89" t="s">
        <v>73</v>
      </c>
      <c r="E10" s="92"/>
    </row>
    <row r="11" spans="1:5" ht="24.95" hidden="1" customHeight="1" x14ac:dyDescent="0.2">
      <c r="A11" s="90" t="s">
        <v>74</v>
      </c>
      <c r="B11" s="88" t="s">
        <v>290</v>
      </c>
      <c r="C11" s="88"/>
      <c r="D11" s="89" t="s">
        <v>73</v>
      </c>
      <c r="E11" s="92"/>
    </row>
    <row r="12" spans="1:5" ht="24.95" hidden="1" customHeight="1" x14ac:dyDescent="0.2">
      <c r="A12" s="90" t="s">
        <v>77</v>
      </c>
      <c r="B12" s="88" t="s">
        <v>291</v>
      </c>
      <c r="C12" s="88"/>
      <c r="D12" s="89" t="s">
        <v>73</v>
      </c>
      <c r="E12" s="92"/>
    </row>
    <row r="13" spans="1:5" ht="24.95" hidden="1" customHeight="1" x14ac:dyDescent="0.2">
      <c r="A13" s="90" t="s">
        <v>79</v>
      </c>
      <c r="B13" s="88" t="s">
        <v>292</v>
      </c>
      <c r="C13" s="88"/>
      <c r="D13" s="89" t="s">
        <v>73</v>
      </c>
      <c r="E13" s="92"/>
    </row>
    <row r="14" spans="1:5" ht="24.95" hidden="1" customHeight="1" x14ac:dyDescent="0.2">
      <c r="A14" s="90" t="s">
        <v>82</v>
      </c>
      <c r="B14" s="88" t="s">
        <v>335</v>
      </c>
      <c r="C14" s="88"/>
      <c r="D14" s="89" t="s">
        <v>73</v>
      </c>
      <c r="E14" s="92"/>
    </row>
    <row r="15" spans="1:5" ht="24.95" hidden="1" customHeight="1" x14ac:dyDescent="0.2">
      <c r="A15" s="90" t="s">
        <v>85</v>
      </c>
      <c r="B15" s="88" t="s">
        <v>337</v>
      </c>
      <c r="C15" s="88"/>
      <c r="D15" s="89" t="s">
        <v>73</v>
      </c>
      <c r="E15" s="92"/>
    </row>
    <row r="16" spans="1:5" ht="24.95" hidden="1" customHeight="1" x14ac:dyDescent="0.2">
      <c r="A16" s="90" t="s">
        <v>86</v>
      </c>
      <c r="B16" s="88" t="s">
        <v>339</v>
      </c>
      <c r="C16" s="88"/>
      <c r="D16" s="89" t="s">
        <v>73</v>
      </c>
      <c r="E16" s="92"/>
    </row>
    <row r="17" spans="1:5" ht="24.95" hidden="1" customHeight="1" x14ac:dyDescent="0.2">
      <c r="A17" s="90" t="s">
        <v>87</v>
      </c>
      <c r="B17" s="88" t="s">
        <v>341</v>
      </c>
      <c r="C17" s="88"/>
      <c r="D17" s="89" t="s">
        <v>73</v>
      </c>
      <c r="E17" s="92"/>
    </row>
    <row r="18" spans="1:5" ht="24.95" hidden="1" customHeight="1" x14ac:dyDescent="0.2">
      <c r="A18" s="90" t="s">
        <v>88</v>
      </c>
      <c r="B18" s="88" t="s">
        <v>343</v>
      </c>
      <c r="C18" s="88"/>
      <c r="D18" s="89" t="s">
        <v>73</v>
      </c>
      <c r="E18" s="92"/>
    </row>
    <row r="19" spans="1:5" ht="24.95" hidden="1" customHeight="1" x14ac:dyDescent="0.2">
      <c r="A19" s="90" t="s">
        <v>91</v>
      </c>
      <c r="B19" s="88" t="s">
        <v>345</v>
      </c>
      <c r="C19" s="88"/>
      <c r="D19" s="89" t="s">
        <v>73</v>
      </c>
      <c r="E19" s="92"/>
    </row>
    <row r="20" spans="1:5" ht="24.95" hidden="1" customHeight="1" x14ac:dyDescent="0.2">
      <c r="A20" s="90" t="s">
        <v>93</v>
      </c>
      <c r="B20" s="88" t="s">
        <v>347</v>
      </c>
      <c r="C20" s="88"/>
      <c r="D20" s="89" t="s">
        <v>73</v>
      </c>
      <c r="E20" s="92"/>
    </row>
    <row r="21" spans="1:5" ht="24.95" hidden="1" customHeight="1" x14ac:dyDescent="0.2">
      <c r="A21" s="90" t="s">
        <v>94</v>
      </c>
      <c r="B21" s="88" t="s">
        <v>349</v>
      </c>
      <c r="C21" s="88"/>
      <c r="D21" s="89" t="s">
        <v>73</v>
      </c>
      <c r="E21" s="92"/>
    </row>
    <row r="22" spans="1:5" ht="24.95" hidden="1" customHeight="1" x14ac:dyDescent="0.2">
      <c r="A22" s="90" t="s">
        <v>103</v>
      </c>
      <c r="B22" s="88" t="s">
        <v>441</v>
      </c>
      <c r="C22" s="88"/>
      <c r="D22" s="89" t="s">
        <v>73</v>
      </c>
      <c r="E22" s="92"/>
    </row>
    <row r="23" spans="1:5" ht="24.95" hidden="1" customHeight="1" x14ac:dyDescent="0.2">
      <c r="A23" s="90" t="s">
        <v>105</v>
      </c>
      <c r="B23" s="88" t="s">
        <v>445</v>
      </c>
      <c r="C23" s="88"/>
      <c r="D23" s="89" t="s">
        <v>73</v>
      </c>
      <c r="E23" s="92"/>
    </row>
    <row r="24" spans="1:5" ht="24.95" hidden="1" customHeight="1" x14ac:dyDescent="0.2">
      <c r="A24" s="90" t="s">
        <v>106</v>
      </c>
      <c r="B24" s="88" t="s">
        <v>443</v>
      </c>
      <c r="C24" s="88"/>
      <c r="D24" s="89" t="s">
        <v>73</v>
      </c>
      <c r="E24" s="92"/>
    </row>
    <row r="25" spans="1:5" ht="24.95" hidden="1" customHeight="1" x14ac:dyDescent="0.2">
      <c r="A25" s="90" t="s">
        <v>108</v>
      </c>
      <c r="B25" s="88" t="s">
        <v>449</v>
      </c>
      <c r="C25" s="88"/>
      <c r="D25" s="89" t="s">
        <v>73</v>
      </c>
      <c r="E25" s="92"/>
    </row>
    <row r="26" spans="1:5" ht="24.95" hidden="1" customHeight="1" x14ac:dyDescent="0.2">
      <c r="A26" s="90" t="s">
        <v>112</v>
      </c>
      <c r="B26" s="88" t="s">
        <v>453</v>
      </c>
      <c r="C26" s="88"/>
      <c r="D26" s="89" t="s">
        <v>73</v>
      </c>
      <c r="E26" s="92"/>
    </row>
    <row r="27" spans="1:5" ht="24.95" hidden="1" customHeight="1" x14ac:dyDescent="0.2">
      <c r="A27" s="90" t="s">
        <v>113</v>
      </c>
      <c r="B27" s="88" t="s">
        <v>451</v>
      </c>
      <c r="C27" s="88"/>
      <c r="D27" s="89" t="s">
        <v>73</v>
      </c>
      <c r="E27" s="92"/>
    </row>
    <row r="28" spans="1:5" ht="24.95" hidden="1" customHeight="1" x14ac:dyDescent="0.2">
      <c r="A28" s="90" t="s">
        <v>114</v>
      </c>
      <c r="B28" s="88" t="s">
        <v>293</v>
      </c>
      <c r="C28" s="88"/>
      <c r="D28" s="89" t="s">
        <v>73</v>
      </c>
      <c r="E28" s="92"/>
    </row>
    <row r="29" spans="1:5" ht="24.95" hidden="1" customHeight="1" x14ac:dyDescent="0.2">
      <c r="A29" s="90" t="s">
        <v>117</v>
      </c>
      <c r="B29" s="88" t="s">
        <v>294</v>
      </c>
      <c r="C29" s="88"/>
      <c r="D29" s="89" t="s">
        <v>73</v>
      </c>
      <c r="E29" s="92"/>
    </row>
    <row r="30" spans="1:5" ht="24.95" hidden="1" customHeight="1" x14ac:dyDescent="0.2">
      <c r="A30" s="90" t="s">
        <v>118</v>
      </c>
      <c r="B30" s="88" t="s">
        <v>295</v>
      </c>
      <c r="C30" s="88"/>
      <c r="D30" s="89" t="s">
        <v>73</v>
      </c>
      <c r="E30" s="92"/>
    </row>
    <row r="31" spans="1:5" ht="24.95" hidden="1" customHeight="1" x14ac:dyDescent="0.2">
      <c r="A31" s="90" t="s">
        <v>119</v>
      </c>
      <c r="B31" s="88" t="s">
        <v>296</v>
      </c>
      <c r="C31" s="88"/>
      <c r="D31" s="89" t="s">
        <v>73</v>
      </c>
      <c r="E31" s="92"/>
    </row>
    <row r="32" spans="1:5" ht="24.95" hidden="1" customHeight="1" x14ac:dyDescent="0.2">
      <c r="A32" s="90" t="s">
        <v>120</v>
      </c>
      <c r="B32" s="88" t="s">
        <v>361</v>
      </c>
      <c r="C32" s="88"/>
      <c r="D32" s="89" t="s">
        <v>73</v>
      </c>
      <c r="E32" s="92"/>
    </row>
    <row r="33" spans="1:5" ht="24.95" hidden="1" customHeight="1" x14ac:dyDescent="0.2">
      <c r="A33" s="90" t="s">
        <v>122</v>
      </c>
      <c r="B33" s="88" t="s">
        <v>362</v>
      </c>
      <c r="C33" s="88"/>
      <c r="D33" s="89" t="s">
        <v>73</v>
      </c>
      <c r="E33" s="92"/>
    </row>
    <row r="34" spans="1:5" ht="24.95" hidden="1" customHeight="1" x14ac:dyDescent="0.2">
      <c r="A34" s="90" t="s">
        <v>123</v>
      </c>
      <c r="B34" s="88" t="s">
        <v>363</v>
      </c>
      <c r="C34" s="88"/>
      <c r="D34" s="89" t="s">
        <v>73</v>
      </c>
      <c r="E34" s="92"/>
    </row>
    <row r="35" spans="1:5" ht="24.95" hidden="1" customHeight="1" x14ac:dyDescent="0.2">
      <c r="A35" s="90" t="s">
        <v>124</v>
      </c>
      <c r="B35" s="88" t="s">
        <v>364</v>
      </c>
      <c r="C35" s="88"/>
      <c r="D35" s="89" t="s">
        <v>73</v>
      </c>
      <c r="E35" s="92"/>
    </row>
    <row r="36" spans="1:5" ht="24.95" hidden="1" customHeight="1" x14ac:dyDescent="0.2">
      <c r="A36" s="90" t="s">
        <v>125</v>
      </c>
      <c r="B36" s="88" t="s">
        <v>365</v>
      </c>
      <c r="C36" s="88"/>
      <c r="D36" s="89" t="s">
        <v>73</v>
      </c>
      <c r="E36" s="92"/>
    </row>
    <row r="37" spans="1:5" ht="24.95" hidden="1" customHeight="1" x14ac:dyDescent="0.2">
      <c r="A37" s="90" t="s">
        <v>127</v>
      </c>
      <c r="B37" s="88" t="s">
        <v>366</v>
      </c>
      <c r="C37" s="88"/>
      <c r="D37" s="89" t="s">
        <v>73</v>
      </c>
      <c r="E37" s="92"/>
    </row>
    <row r="38" spans="1:5" ht="24.95" hidden="1" customHeight="1" x14ac:dyDescent="0.2">
      <c r="A38" s="90" t="s">
        <v>129</v>
      </c>
      <c r="B38" s="88" t="s">
        <v>367</v>
      </c>
      <c r="C38" s="88"/>
      <c r="D38" s="89" t="s">
        <v>73</v>
      </c>
      <c r="E38" s="92"/>
    </row>
    <row r="39" spans="1:5" ht="24.95" hidden="1" customHeight="1" x14ac:dyDescent="0.2">
      <c r="A39" s="90" t="s">
        <v>130</v>
      </c>
      <c r="B39" s="88" t="s">
        <v>368</v>
      </c>
      <c r="C39" s="88"/>
      <c r="D39" s="89" t="s">
        <v>73</v>
      </c>
      <c r="E39" s="92"/>
    </row>
    <row r="40" spans="1:5" ht="24.95" hidden="1" customHeight="1" x14ac:dyDescent="0.2">
      <c r="A40" s="90" t="s">
        <v>135</v>
      </c>
      <c r="B40" s="88" t="s">
        <v>442</v>
      </c>
      <c r="C40" s="88"/>
      <c r="D40" s="89" t="s">
        <v>73</v>
      </c>
      <c r="E40" s="92"/>
    </row>
    <row r="41" spans="1:5" ht="24.95" hidden="1" customHeight="1" x14ac:dyDescent="0.2">
      <c r="A41" s="90" t="s">
        <v>136</v>
      </c>
      <c r="B41" s="88" t="s">
        <v>446</v>
      </c>
      <c r="C41" s="88"/>
      <c r="D41" s="89" t="s">
        <v>73</v>
      </c>
      <c r="E41" s="92"/>
    </row>
    <row r="42" spans="1:5" ht="24.95" hidden="1" customHeight="1" x14ac:dyDescent="0.2">
      <c r="A42" s="90" t="s">
        <v>137</v>
      </c>
      <c r="B42" s="97" t="s">
        <v>444</v>
      </c>
      <c r="C42" s="88"/>
      <c r="D42" s="89" t="s">
        <v>263</v>
      </c>
      <c r="E42" s="88" t="s">
        <v>486</v>
      </c>
    </row>
    <row r="43" spans="1:5" ht="24.95" hidden="1" customHeight="1" x14ac:dyDescent="0.2">
      <c r="A43" s="90" t="s">
        <v>138</v>
      </c>
      <c r="B43" s="97" t="s">
        <v>450</v>
      </c>
      <c r="C43" s="88"/>
      <c r="D43" s="89" t="s">
        <v>263</v>
      </c>
      <c r="E43" s="88" t="s">
        <v>486</v>
      </c>
    </row>
    <row r="44" spans="1:5" ht="24.95" hidden="1" customHeight="1" x14ac:dyDescent="0.2">
      <c r="A44" s="90" t="s">
        <v>140</v>
      </c>
      <c r="B44" s="97" t="s">
        <v>454</v>
      </c>
      <c r="C44" s="88"/>
      <c r="D44" s="89" t="s">
        <v>263</v>
      </c>
      <c r="E44" s="88" t="s">
        <v>486</v>
      </c>
    </row>
    <row r="45" spans="1:5" ht="24.95" hidden="1" customHeight="1" x14ac:dyDescent="0.2">
      <c r="A45" s="90" t="s">
        <v>141</v>
      </c>
      <c r="B45" s="97" t="s">
        <v>452</v>
      </c>
      <c r="C45" s="88"/>
      <c r="D45" s="89" t="s">
        <v>263</v>
      </c>
      <c r="E45" s="88" t="s">
        <v>486</v>
      </c>
    </row>
    <row r="46" spans="1:5" ht="24.95" hidden="1" customHeight="1" x14ac:dyDescent="0.2">
      <c r="A46" s="90" t="s">
        <v>142</v>
      </c>
      <c r="B46" s="88" t="s">
        <v>297</v>
      </c>
      <c r="C46" s="88"/>
      <c r="D46" s="89" t="s">
        <v>144</v>
      </c>
      <c r="E46" s="88" t="s">
        <v>484</v>
      </c>
    </row>
    <row r="47" spans="1:5" ht="24.95" hidden="1" customHeight="1" x14ac:dyDescent="0.2">
      <c r="A47" s="90" t="s">
        <v>145</v>
      </c>
      <c r="B47" s="88" t="s">
        <v>298</v>
      </c>
      <c r="C47" s="88"/>
      <c r="D47" s="89" t="s">
        <v>144</v>
      </c>
      <c r="E47" s="88" t="s">
        <v>484</v>
      </c>
    </row>
    <row r="48" spans="1:5" ht="24.95" hidden="1" customHeight="1" x14ac:dyDescent="0.2">
      <c r="A48" s="90" t="s">
        <v>146</v>
      </c>
      <c r="B48" s="88" t="s">
        <v>299</v>
      </c>
      <c r="C48" s="88"/>
      <c r="D48" s="89" t="s">
        <v>144</v>
      </c>
      <c r="E48" s="88" t="s">
        <v>484</v>
      </c>
    </row>
    <row r="49" spans="1:5" ht="24.95" hidden="1" customHeight="1" x14ac:dyDescent="0.2">
      <c r="A49" s="90" t="s">
        <v>147</v>
      </c>
      <c r="B49" s="88" t="s">
        <v>300</v>
      </c>
      <c r="C49" s="88"/>
      <c r="D49" s="89" t="s">
        <v>144</v>
      </c>
      <c r="E49" s="88" t="s">
        <v>484</v>
      </c>
    </row>
    <row r="50" spans="1:5" ht="24.95" hidden="1" customHeight="1" x14ac:dyDescent="0.2">
      <c r="A50" s="90" t="s">
        <v>148</v>
      </c>
      <c r="B50" s="88" t="s">
        <v>372</v>
      </c>
      <c r="C50" s="88"/>
      <c r="D50" s="89" t="s">
        <v>144</v>
      </c>
      <c r="E50" s="88" t="s">
        <v>484</v>
      </c>
    </row>
    <row r="51" spans="1:5" ht="24.95" hidden="1" customHeight="1" x14ac:dyDescent="0.2">
      <c r="A51" s="90" t="s">
        <v>150</v>
      </c>
      <c r="B51" s="88" t="s">
        <v>373</v>
      </c>
      <c r="C51" s="88"/>
      <c r="D51" s="89" t="s">
        <v>144</v>
      </c>
      <c r="E51" s="88" t="s">
        <v>484</v>
      </c>
    </row>
    <row r="52" spans="1:5" ht="24.95" hidden="1" customHeight="1" x14ac:dyDescent="0.2">
      <c r="A52" s="90" t="s">
        <v>151</v>
      </c>
      <c r="B52" s="88" t="s">
        <v>374</v>
      </c>
      <c r="C52" s="88"/>
      <c r="D52" s="89" t="s">
        <v>144</v>
      </c>
      <c r="E52" s="88" t="s">
        <v>484</v>
      </c>
    </row>
    <row r="53" spans="1:5" ht="24.95" hidden="1" customHeight="1" x14ac:dyDescent="0.2">
      <c r="A53" s="90" t="s">
        <v>152</v>
      </c>
      <c r="B53" s="88" t="s">
        <v>375</v>
      </c>
      <c r="C53" s="88"/>
      <c r="D53" s="89" t="s">
        <v>144</v>
      </c>
      <c r="E53" s="88" t="s">
        <v>484</v>
      </c>
    </row>
    <row r="54" spans="1:5" ht="24.95" hidden="1" customHeight="1" x14ac:dyDescent="0.2">
      <c r="A54" s="90" t="s">
        <v>153</v>
      </c>
      <c r="B54" s="88" t="s">
        <v>376</v>
      </c>
      <c r="C54" s="88"/>
      <c r="D54" s="89" t="s">
        <v>144</v>
      </c>
      <c r="E54" s="88" t="s">
        <v>484</v>
      </c>
    </row>
    <row r="55" spans="1:5" ht="24.95" hidden="1" customHeight="1" x14ac:dyDescent="0.2">
      <c r="A55" s="90" t="s">
        <v>155</v>
      </c>
      <c r="B55" s="88" t="s">
        <v>378</v>
      </c>
      <c r="C55" s="88"/>
      <c r="D55" s="89" t="s">
        <v>144</v>
      </c>
      <c r="E55" s="88" t="s">
        <v>484</v>
      </c>
    </row>
    <row r="56" spans="1:5" ht="24.95" hidden="1" customHeight="1" x14ac:dyDescent="0.2">
      <c r="A56" s="90" t="s">
        <v>156</v>
      </c>
      <c r="B56" s="88" t="s">
        <v>380</v>
      </c>
      <c r="C56" s="88"/>
      <c r="D56" s="89" t="s">
        <v>144</v>
      </c>
      <c r="E56" s="88" t="s">
        <v>484</v>
      </c>
    </row>
    <row r="57" spans="1:5" ht="24.95" hidden="1" customHeight="1" x14ac:dyDescent="0.2">
      <c r="A57" s="90" t="s">
        <v>157</v>
      </c>
      <c r="B57" s="88" t="s">
        <v>382</v>
      </c>
      <c r="C57" s="88"/>
      <c r="D57" s="89" t="s">
        <v>144</v>
      </c>
      <c r="E57" s="88" t="s">
        <v>484</v>
      </c>
    </row>
    <row r="58" spans="1:5" ht="24.95" hidden="1" customHeight="1" x14ac:dyDescent="0.2">
      <c r="A58" s="90" t="s">
        <v>158</v>
      </c>
      <c r="B58" s="88" t="s">
        <v>465</v>
      </c>
      <c r="C58" s="88"/>
      <c r="D58" s="89" t="s">
        <v>73</v>
      </c>
      <c r="E58" s="92"/>
    </row>
    <row r="59" spans="1:5" ht="24.95" hidden="1" customHeight="1" x14ac:dyDescent="0.2">
      <c r="A59" s="90" t="s">
        <v>163</v>
      </c>
      <c r="B59" s="88" t="s">
        <v>467</v>
      </c>
      <c r="C59" s="88"/>
      <c r="D59" s="89" t="s">
        <v>73</v>
      </c>
      <c r="E59" s="92"/>
    </row>
    <row r="60" spans="1:5" ht="24.95" hidden="1" customHeight="1" x14ac:dyDescent="0.2">
      <c r="A60" s="90" t="s">
        <v>164</v>
      </c>
      <c r="B60" s="88" t="s">
        <v>469</v>
      </c>
      <c r="C60" s="88"/>
      <c r="D60" s="89" t="s">
        <v>73</v>
      </c>
      <c r="E60" s="92"/>
    </row>
    <row r="61" spans="1:5" ht="24.95" hidden="1" customHeight="1" x14ac:dyDescent="0.2">
      <c r="A61" s="90" t="s">
        <v>165</v>
      </c>
      <c r="B61" s="88" t="s">
        <v>471</v>
      </c>
      <c r="C61" s="88"/>
      <c r="D61" s="89" t="s">
        <v>73</v>
      </c>
      <c r="E61" s="92"/>
    </row>
    <row r="62" spans="1:5" ht="24.95" hidden="1" customHeight="1" x14ac:dyDescent="0.2">
      <c r="A62" s="90" t="s">
        <v>168</v>
      </c>
      <c r="B62" s="97" t="s">
        <v>447</v>
      </c>
      <c r="C62" s="88"/>
      <c r="D62" s="89" t="s">
        <v>263</v>
      </c>
      <c r="E62" s="88" t="s">
        <v>486</v>
      </c>
    </row>
    <row r="63" spans="1:5" ht="24.95" hidden="1" customHeight="1" x14ac:dyDescent="0.2">
      <c r="A63" s="90" t="s">
        <v>170</v>
      </c>
      <c r="B63" s="97" t="s">
        <v>455</v>
      </c>
      <c r="C63" s="88"/>
      <c r="D63" s="89" t="s">
        <v>263</v>
      </c>
      <c r="E63" s="88" t="s">
        <v>486</v>
      </c>
    </row>
    <row r="64" spans="1:5" ht="24.95" hidden="1" customHeight="1" x14ac:dyDescent="0.2">
      <c r="A64" s="90" t="s">
        <v>172</v>
      </c>
      <c r="B64" s="88" t="s">
        <v>466</v>
      </c>
      <c r="C64" s="88"/>
      <c r="D64" s="89" t="s">
        <v>144</v>
      </c>
      <c r="E64" s="88" t="s">
        <v>312</v>
      </c>
    </row>
    <row r="65" spans="1:5" ht="24.95" hidden="1" customHeight="1" x14ac:dyDescent="0.2">
      <c r="A65" s="90" t="s">
        <v>175</v>
      </c>
      <c r="B65" s="88" t="s">
        <v>468</v>
      </c>
      <c r="C65" s="88"/>
      <c r="D65" s="89" t="s">
        <v>144</v>
      </c>
      <c r="E65" s="88" t="s">
        <v>312</v>
      </c>
    </row>
    <row r="66" spans="1:5" ht="24.95" hidden="1" customHeight="1" x14ac:dyDescent="0.2">
      <c r="A66" s="90" t="s">
        <v>176</v>
      </c>
      <c r="B66" s="88" t="s">
        <v>470</v>
      </c>
      <c r="C66" s="88"/>
      <c r="D66" s="89" t="s">
        <v>144</v>
      </c>
      <c r="E66" s="88" t="s">
        <v>312</v>
      </c>
    </row>
    <row r="67" spans="1:5" ht="24.95" hidden="1" customHeight="1" x14ac:dyDescent="0.2">
      <c r="A67" s="90" t="s">
        <v>177</v>
      </c>
      <c r="B67" s="88" t="s">
        <v>472</v>
      </c>
      <c r="C67" s="88"/>
      <c r="D67" s="89" t="s">
        <v>144</v>
      </c>
      <c r="E67" s="88" t="s">
        <v>312</v>
      </c>
    </row>
    <row r="68" spans="1:5" ht="24.95" hidden="1" customHeight="1" x14ac:dyDescent="0.2">
      <c r="A68" s="90" t="s">
        <v>178</v>
      </c>
      <c r="B68" s="88" t="s">
        <v>397</v>
      </c>
      <c r="C68" s="88"/>
      <c r="D68" s="89" t="s">
        <v>73</v>
      </c>
      <c r="E68" s="92"/>
    </row>
    <row r="69" spans="1:5" ht="24.95" hidden="1" customHeight="1" x14ac:dyDescent="0.2">
      <c r="A69" s="90" t="s">
        <v>181</v>
      </c>
      <c r="B69" s="88" t="s">
        <v>400</v>
      </c>
      <c r="C69" s="88"/>
      <c r="D69" s="89" t="s">
        <v>73</v>
      </c>
      <c r="E69" s="92"/>
    </row>
    <row r="70" spans="1:5" ht="24.95" hidden="1" customHeight="1" x14ac:dyDescent="0.2">
      <c r="A70" s="90" t="s">
        <v>182</v>
      </c>
      <c r="B70" s="88" t="s">
        <v>402</v>
      </c>
      <c r="C70" s="88"/>
      <c r="D70" s="89" t="s">
        <v>73</v>
      </c>
      <c r="E70" s="92"/>
    </row>
    <row r="71" spans="1:5" ht="24.95" hidden="1" customHeight="1" x14ac:dyDescent="0.2">
      <c r="A71" s="90" t="s">
        <v>183</v>
      </c>
      <c r="B71" s="88" t="s">
        <v>404</v>
      </c>
      <c r="C71" s="88"/>
      <c r="D71" s="89" t="s">
        <v>73</v>
      </c>
      <c r="E71" s="92"/>
    </row>
    <row r="72" spans="1:5" ht="24.95" hidden="1" customHeight="1" x14ac:dyDescent="0.2">
      <c r="A72" s="90" t="s">
        <v>186</v>
      </c>
      <c r="B72" s="97" t="s">
        <v>448</v>
      </c>
      <c r="C72" s="88"/>
      <c r="D72" s="89" t="s">
        <v>263</v>
      </c>
      <c r="E72" s="88" t="s">
        <v>486</v>
      </c>
    </row>
    <row r="73" spans="1:5" ht="24.95" hidden="1" customHeight="1" x14ac:dyDescent="0.2">
      <c r="A73" s="90" t="s">
        <v>187</v>
      </c>
      <c r="B73" s="97" t="s">
        <v>456</v>
      </c>
      <c r="C73" s="88"/>
      <c r="D73" s="89" t="s">
        <v>263</v>
      </c>
      <c r="E73" s="88" t="s">
        <v>486</v>
      </c>
    </row>
    <row r="74" spans="1:5" ht="24.95" hidden="1" customHeight="1" x14ac:dyDescent="0.2">
      <c r="A74" s="90" t="s">
        <v>313</v>
      </c>
      <c r="B74" s="88" t="s">
        <v>301</v>
      </c>
      <c r="C74" s="88"/>
      <c r="D74" s="89" t="s">
        <v>259</v>
      </c>
      <c r="E74" s="93" t="s">
        <v>483</v>
      </c>
    </row>
    <row r="75" spans="1:5" ht="24.95" hidden="1" customHeight="1" x14ac:dyDescent="0.2">
      <c r="A75" s="90" t="s">
        <v>314</v>
      </c>
      <c r="B75" s="101" t="s">
        <v>489</v>
      </c>
      <c r="C75" s="88" t="s">
        <v>493</v>
      </c>
      <c r="D75" s="89" t="s">
        <v>144</v>
      </c>
      <c r="E75" s="88" t="s">
        <v>481</v>
      </c>
    </row>
    <row r="76" spans="1:5" ht="24.95" hidden="1" customHeight="1" x14ac:dyDescent="0.2">
      <c r="A76" s="90" t="s">
        <v>315</v>
      </c>
      <c r="B76" s="88" t="s">
        <v>304</v>
      </c>
      <c r="C76" s="88"/>
      <c r="D76" s="89" t="s">
        <v>263</v>
      </c>
      <c r="E76" s="88" t="s">
        <v>482</v>
      </c>
    </row>
    <row r="77" spans="1:5" ht="24.95" hidden="1" customHeight="1" x14ac:dyDescent="0.2">
      <c r="A77" s="90" t="s">
        <v>316</v>
      </c>
      <c r="B77" s="101" t="s">
        <v>490</v>
      </c>
      <c r="C77" s="88" t="s">
        <v>495</v>
      </c>
      <c r="D77" s="89" t="s">
        <v>144</v>
      </c>
      <c r="E77" s="88" t="s">
        <v>481</v>
      </c>
    </row>
    <row r="78" spans="1:5" ht="24.95" hidden="1" customHeight="1" x14ac:dyDescent="0.2">
      <c r="A78" s="90" t="s">
        <v>317</v>
      </c>
      <c r="B78" s="88" t="s">
        <v>306</v>
      </c>
      <c r="C78" s="88"/>
      <c r="D78" s="89" t="s">
        <v>263</v>
      </c>
      <c r="E78" s="88" t="s">
        <v>482</v>
      </c>
    </row>
    <row r="79" spans="1:5" s="96" customFormat="1" ht="24.95" hidden="1" customHeight="1" x14ac:dyDescent="0.2">
      <c r="A79" s="94" t="s">
        <v>318</v>
      </c>
      <c r="B79" s="95" t="s">
        <v>491</v>
      </c>
      <c r="C79" s="95"/>
      <c r="D79" s="89" t="s">
        <v>144</v>
      </c>
      <c r="E79" s="95" t="s">
        <v>481</v>
      </c>
    </row>
    <row r="80" spans="1:5" ht="24.95" hidden="1" customHeight="1" x14ac:dyDescent="0.2">
      <c r="A80" s="90" t="s">
        <v>319</v>
      </c>
      <c r="B80" s="88" t="s">
        <v>407</v>
      </c>
      <c r="C80" s="88"/>
      <c r="D80" s="89" t="s">
        <v>263</v>
      </c>
      <c r="E80" s="88" t="s">
        <v>482</v>
      </c>
    </row>
    <row r="81" spans="1:5" ht="24.95" hidden="1" customHeight="1" x14ac:dyDescent="0.2">
      <c r="A81" s="90" t="s">
        <v>320</v>
      </c>
      <c r="B81" s="101" t="s">
        <v>408</v>
      </c>
      <c r="C81" s="88" t="s">
        <v>494</v>
      </c>
      <c r="D81" s="89" t="s">
        <v>144</v>
      </c>
      <c r="E81" s="88" t="s">
        <v>481</v>
      </c>
    </row>
    <row r="82" spans="1:5" ht="24.95" hidden="1" customHeight="1" x14ac:dyDescent="0.2">
      <c r="A82" s="90" t="s">
        <v>321</v>
      </c>
      <c r="B82" s="88" t="s">
        <v>409</v>
      </c>
      <c r="C82" s="88"/>
      <c r="D82" s="89" t="s">
        <v>263</v>
      </c>
      <c r="E82" s="88" t="s">
        <v>482</v>
      </c>
    </row>
    <row r="83" spans="1:5" ht="24.95" hidden="1" customHeight="1" x14ac:dyDescent="0.2">
      <c r="A83" s="90" t="s">
        <v>322</v>
      </c>
      <c r="B83" s="101" t="s">
        <v>410</v>
      </c>
      <c r="C83" s="88" t="s">
        <v>496</v>
      </c>
      <c r="D83" s="89" t="s">
        <v>144</v>
      </c>
      <c r="E83" s="88" t="s">
        <v>481</v>
      </c>
    </row>
    <row r="84" spans="1:5" ht="24.95" hidden="1" customHeight="1" x14ac:dyDescent="0.2">
      <c r="A84" s="90" t="s">
        <v>323</v>
      </c>
      <c r="B84" s="88" t="s">
        <v>411</v>
      </c>
      <c r="C84" s="88"/>
      <c r="D84" s="89" t="s">
        <v>263</v>
      </c>
      <c r="E84" s="88" t="s">
        <v>482</v>
      </c>
    </row>
    <row r="85" spans="1:5" s="96" customFormat="1" ht="24.95" hidden="1" customHeight="1" x14ac:dyDescent="0.2">
      <c r="A85" s="94" t="s">
        <v>324</v>
      </c>
      <c r="B85" s="95" t="s">
        <v>412</v>
      </c>
      <c r="C85" s="95"/>
      <c r="D85" s="89" t="s">
        <v>144</v>
      </c>
      <c r="E85" s="95" t="s">
        <v>481</v>
      </c>
    </row>
    <row r="86" spans="1:5" ht="24.95" hidden="1" customHeight="1" x14ac:dyDescent="0.2">
      <c r="A86" s="90" t="s">
        <v>325</v>
      </c>
      <c r="B86" s="88" t="s">
        <v>413</v>
      </c>
      <c r="C86" s="88"/>
      <c r="D86" s="89" t="s">
        <v>263</v>
      </c>
      <c r="E86" s="88" t="s">
        <v>482</v>
      </c>
    </row>
    <row r="87" spans="1:5" ht="24.95" hidden="1" customHeight="1" x14ac:dyDescent="0.2">
      <c r="A87" s="90" t="s">
        <v>326</v>
      </c>
      <c r="B87" s="101" t="s">
        <v>415</v>
      </c>
      <c r="C87" s="88" t="s">
        <v>505</v>
      </c>
      <c r="D87" s="89" t="s">
        <v>144</v>
      </c>
      <c r="E87" s="88" t="s">
        <v>481</v>
      </c>
    </row>
    <row r="88" spans="1:5" ht="24.95" hidden="1" customHeight="1" x14ac:dyDescent="0.2">
      <c r="A88" s="90" t="s">
        <v>327</v>
      </c>
      <c r="B88" s="88" t="s">
        <v>416</v>
      </c>
      <c r="C88" s="88"/>
      <c r="D88" s="89" t="s">
        <v>263</v>
      </c>
      <c r="E88" s="88" t="s">
        <v>482</v>
      </c>
    </row>
    <row r="89" spans="1:5" ht="24.95" hidden="1" customHeight="1" x14ac:dyDescent="0.2">
      <c r="A89" s="90" t="s">
        <v>328</v>
      </c>
      <c r="B89" s="101" t="s">
        <v>417</v>
      </c>
      <c r="C89" s="88" t="s">
        <v>497</v>
      </c>
      <c r="D89" s="89" t="s">
        <v>144</v>
      </c>
      <c r="E89" s="88" t="s">
        <v>481</v>
      </c>
    </row>
    <row r="90" spans="1:5" ht="24.95" hidden="1" customHeight="1" x14ac:dyDescent="0.2">
      <c r="A90" s="90" t="s">
        <v>329</v>
      </c>
      <c r="B90" s="88" t="s">
        <v>418</v>
      </c>
      <c r="C90" s="88"/>
      <c r="D90" s="89" t="s">
        <v>263</v>
      </c>
      <c r="E90" s="88" t="s">
        <v>482</v>
      </c>
    </row>
    <row r="91" spans="1:5" s="96" customFormat="1" ht="24.95" hidden="1" customHeight="1" x14ac:dyDescent="0.2">
      <c r="A91" s="94" t="s">
        <v>330</v>
      </c>
      <c r="B91" s="95" t="s">
        <v>419</v>
      </c>
      <c r="C91" s="95"/>
      <c r="D91" s="89" t="s">
        <v>144</v>
      </c>
      <c r="E91" s="95" t="s">
        <v>481</v>
      </c>
    </row>
    <row r="92" spans="1:5" ht="24.95" hidden="1" customHeight="1" x14ac:dyDescent="0.2">
      <c r="A92" s="90" t="s">
        <v>331</v>
      </c>
      <c r="B92" s="88" t="s">
        <v>311</v>
      </c>
      <c r="C92" s="88"/>
      <c r="D92" s="89" t="s">
        <v>263</v>
      </c>
      <c r="E92" s="88" t="s">
        <v>482</v>
      </c>
    </row>
    <row r="93" spans="1:5" ht="24.95" hidden="1" customHeight="1" x14ac:dyDescent="0.2">
      <c r="A93" s="90" t="s">
        <v>332</v>
      </c>
      <c r="B93" s="101" t="s">
        <v>492</v>
      </c>
      <c r="C93" s="88" t="s">
        <v>504</v>
      </c>
      <c r="D93" s="89" t="s">
        <v>144</v>
      </c>
      <c r="E93" s="88" t="s">
        <v>481</v>
      </c>
    </row>
    <row r="94" spans="1:5" ht="24.95" hidden="1" customHeight="1" x14ac:dyDescent="0.2">
      <c r="A94" s="90" t="s">
        <v>333</v>
      </c>
      <c r="B94" s="88" t="s">
        <v>421</v>
      </c>
      <c r="C94" s="88"/>
      <c r="D94" s="89" t="s">
        <v>263</v>
      </c>
      <c r="E94" s="88" t="s">
        <v>482</v>
      </c>
    </row>
    <row r="95" spans="1:5" ht="24.95" hidden="1" customHeight="1" x14ac:dyDescent="0.2">
      <c r="A95" s="90" t="s">
        <v>334</v>
      </c>
      <c r="B95" s="101" t="s">
        <v>487</v>
      </c>
      <c r="C95" s="88"/>
      <c r="D95" s="89" t="s">
        <v>144</v>
      </c>
      <c r="E95" s="88" t="s">
        <v>481</v>
      </c>
    </row>
  </sheetData>
  <autoFilter ref="A1:E95" xr:uid="{92B79A41-9260-48F0-AD4F-133BD3DC5DB2}">
    <filterColumn colId="1">
      <filters>
        <filter val="Visualizar un código de error cuando se ha enviado una solicitud de anulación de orden de pago a la Pasarela de Pagos por Cancelar la Solicitud con Rol Operador"/>
        <filter val="Visualizar un código de error cuando se ha enviado una solicitud de anulación de orden de pago a la Pasarela de Pagos por Cancelar la Solicitud con Rol Principal"/>
        <filter val="Visualizar un código de error cuando se ha enviado una solicitud de anulación de orden de pago a la Pasarela de Pagos por dejar sin efecto un pago con Rol Operador"/>
        <filter val="Visualizar un código de error cuando se ha enviado una solicitud de anulación de orden de pago a la Pasarela de Pagos por dejar sin efecto un pago con Rol Principal"/>
        <filter val="Visualizar un código de error cuando se ha enviado una solicitud de anulación de orden de pago a la Pasarela de Pagos por dejar sin efecto un pago por Desistimiento con Rol Evaluador"/>
        <filter val="Visualizar un código de error cuando se ha enviado una solicitud de anulación de orden de pago a la Pasarela de Pagos por Transmitir una Solicitud modificada con Rol Operador"/>
        <filter val="Visualizar un código de error cuando se ha enviado una solicitud de anulación de orden de pago a la Pasarela de Pagos por Transmitir una Solicitud modificada con Rol Principal"/>
        <filter val="Visualizar un código de error cuando se ha enviado una solicitud de anulación de orden de pago a la Pasarela por pago adicional por subsanación de observaciones con Rol Evaluador"/>
      </filters>
    </filterColumn>
    <sortState xmlns:xlrd2="http://schemas.microsoft.com/office/spreadsheetml/2017/richdata2" ref="A2:E95">
      <sortCondition sortBy="cellColor" ref="B1:B95" dxfId="0"/>
    </sortState>
  </autoFilter>
  <hyperlinks>
    <hyperlink ref="E74" r:id="rId1" display="https://vuce-peru.atlassian.net/browse/MMRI-2030" xr:uid="{5BC1CE43-3045-4A73-9A25-EF30FFF004F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EA8F21E-522E-44DB-951F-61D789CD402E}">
          <x14:formula1>
            <xm:f>ejemplo!$A$62:$A$67</xm:f>
          </x14:formula1>
          <xm:sqref>D2:D95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1" ma:contentTypeDescription="Create a new document." ma:contentTypeScope="" ma:versionID="19efb4f0775a9e98a32b98e69025e26e">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5e5d73f17fc761a152653ff26d6accfe"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664F223F-4DE5-4BAF-AE10-49DDCBFA95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Formato 2.0</vt:lpstr>
      <vt:lpstr>ejemplo</vt:lpstr>
      <vt:lpstr>Hoja3</vt:lpstr>
      <vt:lpstr>'Formato 2.0'!Área_de_impresión</vt:lpstr>
      <vt:lpstr>Componentes</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2025-08-28T03:49:28Z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