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VUCE\DocumentoVuce\PROYECTO MR\HU_SO.AC.03 Modificar autorización\"/>
    </mc:Choice>
  </mc:AlternateContent>
  <bookViews>
    <workbookView xWindow="-120" yWindow="-120" windowWidth="29040" windowHeight="15840" firstSheet="1" activeTab="1"/>
  </bookViews>
  <sheets>
    <sheet name="Formato 1.0 " sheetId="5" state="hidden" r:id="rId1"/>
    <sheet name="Formato 1.0" sheetId="6" r:id="rId2"/>
    <sheet name="Hoja1" sheetId="7" r:id="rId3"/>
    <sheet name="ejemplo" sheetId="2" r:id="rId4"/>
  </sheets>
  <definedNames>
    <definedName name="_xlnm._FilterDatabase" localSheetId="1" hidden="1">'Formato 1.0'!$B$43:$AZ$44</definedName>
    <definedName name="_xlnm._FilterDatabase" localSheetId="0" hidden="1">'Formato 1.0 '!$B$43:$AX$50</definedName>
    <definedName name="_xlnm.Print_Area" localSheetId="1">'Formato 1.0'!$A$1:$AQ$85</definedName>
    <definedName name="_xlnm.Print_Area" localSheetId="0">'Formato 1.0 '!$A$1:$AQ$71</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1">'Formato 1.0'!$1:$13</definedName>
    <definedName name="_xlnm.Print_Titles" localSheetId="0">'Formato 1.0 '!$1:$13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7" l="1"/>
  <c r="F5" i="7"/>
  <c r="F6" i="7"/>
  <c r="F7" i="7"/>
  <c r="F8" i="7"/>
  <c r="F9" i="7"/>
  <c r="F10" i="7"/>
  <c r="F11" i="7"/>
  <c r="F12" i="7"/>
  <c r="F13" i="7"/>
  <c r="F14" i="7"/>
  <c r="F15" i="7"/>
  <c r="F16" i="7"/>
  <c r="F17" i="7"/>
  <c r="F18" i="7"/>
  <c r="F19" i="7"/>
  <c r="F20" i="7"/>
  <c r="F21" i="7"/>
  <c r="F22" i="7"/>
  <c r="F23" i="7"/>
  <c r="F24" i="7"/>
  <c r="F25" i="7"/>
  <c r="F3" i="7"/>
  <c r="J38" i="6" l="1"/>
  <c r="J39" i="6"/>
  <c r="J39" i="5"/>
  <c r="J37" i="6"/>
  <c r="J36" i="6"/>
  <c r="J35" i="6"/>
  <c r="J38" i="5"/>
  <c r="J37" i="5"/>
  <c r="J36" i="5"/>
  <c r="J35" i="5"/>
  <c r="J40" i="6" l="1"/>
  <c r="M40" i="6" s="1"/>
  <c r="J40" i="5"/>
  <c r="M36" i="5" s="1"/>
  <c r="M39" i="6" l="1"/>
  <c r="M35" i="6"/>
  <c r="M38" i="6"/>
  <c r="M37" i="6"/>
  <c r="M36" i="6"/>
  <c r="M39" i="5"/>
  <c r="M35" i="5"/>
  <c r="M40" i="5"/>
  <c r="M38" i="5"/>
  <c r="M37" i="5"/>
</calcChain>
</file>

<file path=xl/sharedStrings.xml><?xml version="1.0" encoding="utf-8"?>
<sst xmlns="http://schemas.openxmlformats.org/spreadsheetml/2006/main" count="787" uniqueCount="336">
  <si>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</si>
  <si>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</si>
  <si>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</si>
  <si>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</si>
  <si>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</si>
  <si>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</si>
  <si>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</si>
  <si>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</si>
  <si>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</si>
  <si>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</si>
  <si>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</si>
  <si>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</si>
  <si>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</si>
  <si>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</si>
  <si>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</si>
  <si>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</si>
  <si>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</si>
  <si>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</si>
  <si>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</si>
  <si>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</si>
  <si>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</si>
  <si>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</si>
  <si>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</si>
  <si>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</si>
  <si>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</si>
  <si>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</si>
  <si>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</si>
  <si>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</si>
  <si>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</si>
  <si>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</si>
  <si>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</si>
  <si>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</si>
  <si>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</si>
  <si>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</si>
  <si>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</si>
  <si>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</si>
  <si>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</si>
  <si>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</si>
  <si>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</si>
  <si>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</si>
  <si>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</si>
  <si>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</si>
  <si>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</si>
  <si>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</si>
  <si>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</si>
  <si>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</si>
  <si>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</si>
  <si>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</si>
  <si>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</si>
  <si>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</si>
  <si>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</si>
  <si>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</si>
  <si>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</si>
  <si>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</si>
  <si>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</si>
  <si>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</si>
  <si>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</si>
  <si>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</si>
  <si>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</si>
  <si>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</si>
  <si>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</si>
  <si>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</si>
  <si>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</si>
  <si>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</si>
  <si>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</si>
  <si>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</si>
  <si>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</si>
  <si>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</si>
  <si>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</si>
  <si>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</si>
  <si>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</si>
  <si>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</si>
  <si>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</si>
  <si>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</si>
  <si>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</si>
  <si>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</si>
  <si>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</si>
  <si>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</si>
  <si>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</si>
  <si>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</si>
  <si>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</si>
  <si>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</si>
  <si>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</si>
  <si>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</si>
  <si>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</si>
  <si>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</si>
  <si>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</si>
  <si>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 - HU_SO.AC.03 Modificar Autorización (V1.0)</t>
  </si>
  <si>
    <t>Jessi Ruiz</t>
  </si>
  <si>
    <t>HU_SO.AC.03 Modificar Autorización</t>
  </si>
  <si>
    <t>X</t>
  </si>
  <si>
    <t>Técnica de Prueba</t>
  </si>
  <si>
    <t>Formato</t>
  </si>
  <si>
    <t>Tupa</t>
  </si>
  <si>
    <t>CP01</t>
  </si>
  <si>
    <t>Mercancías restringidas</t>
  </si>
  <si>
    <t>HU_SO.AC.03</t>
  </si>
  <si>
    <t>Visualizar cortinilla modificar autorización</t>
  </si>
  <si>
    <t>Caso válido</t>
  </si>
  <si>
    <t>Crítico</t>
  </si>
  <si>
    <r>
      <t xml:space="preserve">Rol autorizado: [MR.ENTIDAD.DIGITADOR_CATÁLOGOS]
</t>
    </r>
    <r>
      <rPr>
        <b/>
        <sz val="10"/>
        <rFont val="Arial"/>
        <family val="2"/>
      </rPr>
      <t>1.</t>
    </r>
    <r>
      <rPr>
        <sz val="10"/>
        <rFont val="Arial"/>
        <family val="2"/>
      </rPr>
      <t xml:space="preserve"> El usuario debe estar registrado en la base de datos.
</t>
    </r>
    <r>
      <rPr>
        <b/>
        <sz val="10"/>
        <rFont val="Arial"/>
        <family val="2"/>
      </rPr>
      <t>2.</t>
    </r>
    <r>
      <rPr>
        <sz val="10"/>
        <rFont val="Arial"/>
        <family val="2"/>
      </rPr>
      <t xml:space="preserve"> El rol se encuentra logueado dentro del sistema.</t>
    </r>
  </si>
  <si>
    <t>NA</t>
  </si>
  <si>
    <r>
      <rPr>
        <b/>
        <sz val="10"/>
        <rFont val="Arial"/>
        <family val="2"/>
      </rPr>
      <t>1.</t>
    </r>
    <r>
      <rPr>
        <sz val="10"/>
        <rFont val="Arial"/>
        <family val="2"/>
      </rPr>
      <t xml:space="preserve"> Datos de Prueba: Registrar Autorización de Servicios
</t>
    </r>
    <r>
      <rPr>
        <b/>
        <sz val="10"/>
        <rFont val="Arial"/>
        <family val="2"/>
      </rPr>
      <t>2.</t>
    </r>
    <r>
      <rPr>
        <sz val="10"/>
        <rFont val="Arial"/>
        <family val="2"/>
      </rPr>
      <t xml:space="preserve"> Datos de Usuario: cp@gmail.com - Clave: Vuce0424.</t>
    </r>
  </si>
  <si>
    <t>PENDIENTE</t>
  </si>
  <si>
    <t>CP02</t>
  </si>
  <si>
    <t>CP03</t>
  </si>
  <si>
    <t>CP04</t>
  </si>
  <si>
    <t>CP05</t>
  </si>
  <si>
    <t>CP06</t>
  </si>
  <si>
    <t>CP07</t>
  </si>
  <si>
    <t>CP08</t>
  </si>
  <si>
    <t>CP09</t>
  </si>
  <si>
    <t>CP10</t>
  </si>
  <si>
    <t>CP11</t>
  </si>
  <si>
    <t>CP12</t>
  </si>
  <si>
    <t>CP13</t>
  </si>
  <si>
    <t>CP14</t>
  </si>
  <si>
    <t>CP15</t>
  </si>
  <si>
    <t>CP16</t>
  </si>
  <si>
    <t>Modificar datos de la autorización</t>
  </si>
  <si>
    <t>CP17</t>
  </si>
  <si>
    <t>CP18</t>
  </si>
  <si>
    <t>CP19</t>
  </si>
  <si>
    <t>CP20</t>
  </si>
  <si>
    <t>CP21</t>
  </si>
  <si>
    <t>CP22</t>
  </si>
  <si>
    <t>CP23</t>
  </si>
  <si>
    <t>Ruth Huapaya</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</si>
  <si>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</si>
  <si>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</si>
  <si>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</si>
  <si>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</si>
  <si>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</si>
  <si>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</si>
  <si>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</si>
  <si>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</si>
  <si>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</si>
  <si>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</si>
  <si>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</si>
  <si>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</si>
  <si>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</si>
  <si>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</si>
  <si>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</si>
  <si>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</si>
  <si>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</si>
  <si>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</si>
  <si>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</si>
  <si>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</si>
  <si>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</si>
  <si>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</si>
  <si>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</si>
  <si>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</si>
  <si>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</si>
  <si>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</si>
  <si>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</si>
  <si>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</si>
  <si>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</si>
  <si>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</si>
  <si>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</si>
  <si>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</si>
  <si>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</si>
  <si>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</si>
  <si>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</si>
  <si>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</si>
  <si>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</si>
  <si>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</si>
  <si>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</si>
  <si>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</si>
  <si>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</si>
  <si>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</si>
  <si>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</si>
  <si>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</si>
  <si>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NO APLICA</t>
  </si>
  <si>
    <t>Indica que el caso de prueba no es relevante o no se puede ejecutar en el contexto actual debido a cambios en los requisitos, el alcance, o las condiciones de prueba</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</si>
  <si>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</si>
  <si>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</si>
  <si>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</si>
  <si>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</si>
  <si>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</si>
  <si>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</si>
  <si>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</si>
  <si>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</si>
  <si>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</si>
  <si>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</si>
  <si>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</si>
  <si>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</si>
  <si>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</si>
  <si>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</si>
  <si>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</si>
  <si>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</si>
  <si>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</si>
  <si>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</si>
  <si>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</si>
  <si>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</si>
  <si>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</si>
  <si>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</si>
  <si>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</si>
  <si>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</si>
  <si>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</si>
  <si>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</si>
  <si>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</si>
  <si>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</si>
  <si>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</si>
  <si>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 xml:space="preserve">Cancelar modificación </t>
  </si>
  <si>
    <t>con Rol MR.ENTIDAD.DIGITADOR_CATÁLOGOS</t>
  </si>
  <si>
    <t xml:space="preserve">cuando se presiona la acción “Ver” en una fila de la grilla </t>
  </si>
  <si>
    <t>cuando se modifica caja de texto "Servicio/Practica/Actividad autorizada" con datos válidos</t>
  </si>
  <si>
    <t>cuando se modifica caja de texto "Número de documento resolutivo" con datos válidos</t>
  </si>
  <si>
    <t>cuando se modifica caja de texto "Servicio/Practica/Actividad autorizada" con datos inválidos</t>
  </si>
  <si>
    <t>cuando se modifica caja de texto "Número de documento resolutivo" con datos inválidos</t>
  </si>
  <si>
    <t>cuando se modifica "fecha emisión" al seleccionar su icono con datos válidos</t>
  </si>
  <si>
    <t>cuando se modifica "fecha emisión" al seleccionar su icono con datos inválidos</t>
  </si>
  <si>
    <t>cuando se modifica "fecha vencimiento" al seleccionar su icono con datos con datos válidos</t>
  </si>
  <si>
    <t>cuando se modifica "fecha vencimiento" al seleccionar su icono con datos con datos inválidos</t>
  </si>
  <si>
    <t>cuando se modifica "casilla de indeterminado" al seleccionar su marcado</t>
  </si>
  <si>
    <t>cuando se modifica "casilla de indeterminado" al seleccionar su desmarcado</t>
  </si>
  <si>
    <t>Generar el guardado</t>
  </si>
  <si>
    <t>cuando se valida los cambios y se gestione el mensaje "Ingrese información en los campos obligatorios"</t>
  </si>
  <si>
    <t>cuando se valida los cambios y se gestione el mensaje "Ingrese fecha de vencimiento de la autorización"</t>
  </si>
  <si>
    <t>cuando se valida los cambios y se gestione el mensaje "Fecha de emisión mayor a fecha de vencimiento"</t>
  </si>
  <si>
    <t>cuando se valida los cambios y se gestione el mensaje "Fecha de vencimiento menor a fecha de emisión"</t>
  </si>
  <si>
    <t>cuando se valida los cambios y se gestione el mensaje "¿Está seguro de guardar los cambios?"</t>
  </si>
  <si>
    <t>cuando se confirma los cambios y se ha realizado cambios en los datos de la autorización</t>
  </si>
  <si>
    <t>cuando se confirma los cambios y no se ha realizado cambios en los datos de la autorización</t>
  </si>
  <si>
    <t>Crit 3 - Esc 1</t>
  </si>
  <si>
    <t>Crit 3 - Esc 2</t>
  </si>
  <si>
    <t>Crit 1 - Esc 1</t>
  </si>
  <si>
    <t>Crit 1 - Esc 2</t>
  </si>
  <si>
    <t>Crit 2 - Esc 1</t>
  </si>
  <si>
    <t>Crit 2 - Esc 2</t>
  </si>
  <si>
    <t>Crit 2 - Esc 3</t>
  </si>
  <si>
    <t>Crit 2 - Esc 4</t>
  </si>
  <si>
    <t>Crit 3 - Esc 3</t>
  </si>
  <si>
    <t>cuando se cancela los cambios</t>
  </si>
  <si>
    <t>Crit 3 - Esc 4</t>
  </si>
  <si>
    <t>cuando ocurre un Error en actualización y gestione el mensaje "Ocurrió un error al actualizar el registro"</t>
  </si>
  <si>
    <t>Crit 4 - Esc 1</t>
  </si>
  <si>
    <t>cuando se presiona en el botón “Cancelar”</t>
  </si>
  <si>
    <t>cuando se presiona la acción “Editar” en una fila de la grilla con datos opcionales incluidos</t>
  </si>
  <si>
    <t>cuando se presiona la acción “Editar” en una fila de la grilla con datos opcionales no incluidos</t>
  </si>
  <si>
    <t>Visualizar cortinilla modificar autorización - cuando se presiona la acción “Editar” en una fila de la grilla con datos opcionales incluidos - con Rol MR.ENTIDAD.DIGITADOR_CATÁLOGOS</t>
  </si>
  <si>
    <t>Visualizar cortinilla modificar autorización - cuando se presiona la acción “Editar” en una fila de la grilla con datos opcionales no incluidos - con Rol MR.ENTIDAD.DIGITADOR_CATÁLOGOS</t>
  </si>
  <si>
    <t>Visualizar cortinilla modificar autorización - cuando se presiona la acción “Ver” en una fila de la grilla  - con Rol MR.ENTIDAD.DIGITADOR_CATÁLOGOS</t>
  </si>
  <si>
    <t>Modificar datos de la autorización - cuando se modifica "casilla de indeterminado" al seleccionar su marcado - con Rol MR.ENTIDAD.DIGITADOR_CATÁLOGOS</t>
  </si>
  <si>
    <t>Modificar datos de la autorización - cuando se modifica "casilla de indeterminado" al seleccionar su desmarcado - con Rol MR.ENTIDAD.DIGITADOR_CATÁLOGOS</t>
  </si>
  <si>
    <t>Generar el guardado - cuando se valida los cambios y se gestione el mensaje "Ingrese información en los campos obligatorios" - con Rol MR.ENTIDAD.DIGITADOR_CATÁLOGOS</t>
  </si>
  <si>
    <t>Generar el guardado - cuando se valida los cambios y se gestione el mensaje "Ingrese fecha de vencimiento de la autorización" - con Rol MR.ENTIDAD.DIGITADOR_CATÁLOGOS</t>
  </si>
  <si>
    <t>Generar el guardado - cuando se valida los cambios y se gestione el mensaje "Fecha de emisión mayor a fecha de vencimiento" - con Rol MR.ENTIDAD.DIGITADOR_CATÁLOGOS</t>
  </si>
  <si>
    <t>Generar el guardado - cuando se valida los cambios y se gestione el mensaje "Fecha de vencimiento menor a fecha de emisión" - con Rol MR.ENTIDAD.DIGITADOR_CATÁLOGOS</t>
  </si>
  <si>
    <t>Generar el guardado - cuando se valida los cambios y se gestione el mensaje "¿Está seguro de guardar los cambios?" - con Rol MR.ENTIDAD.DIGITADOR_CATÁLOGOS</t>
  </si>
  <si>
    <t>Generar el guardado - cuando se confirma los cambios y se ha realizado cambios en los datos de la autorización - con Rol MR.ENTIDAD.DIGITADOR_CATÁLOGOS</t>
  </si>
  <si>
    <t>Generar el guardado - cuando se confirma los cambios y no se ha realizado cambios en los datos de la autorización - con Rol MR.ENTIDAD.DIGITADOR_CATÁLOGOS</t>
  </si>
  <si>
    <t>Generar el guardado - cuando se cancela los cambios - con Rol MR.ENTIDAD.DIGITADOR_CATÁLOGOS</t>
  </si>
  <si>
    <t>Generar el guardado - cuando ocurre un Error en actualización y gestione el mensaje "Ocurrió un error al actualizar el registro" - con Rol MR.ENTIDAD.DIGITADOR_CATÁLOGOS</t>
  </si>
  <si>
    <t>Cancelar modificación  - cuando se presiona en el botón “Cancelar” - con Rol MR.ENTIDAD.DIGITADOR_CATÁLOGOS</t>
  </si>
  <si>
    <t>Criterio Aceptación 01:
Visualizar cortinilla modificar autorización</t>
  </si>
  <si>
    <t>Criterio de Aceptación 02:
Modificar datos de la autorización</t>
  </si>
  <si>
    <t xml:space="preserve">Criterio de Aceptación 04:
Cancelar modificación </t>
  </si>
  <si>
    <t xml:space="preserve">Criterio de Aceptación 03:
Guardar </t>
  </si>
  <si>
    <t>Escenario 1:
Cortinilla modificar</t>
  </si>
  <si>
    <t>Escenario 2:
Cortinilla Ver</t>
  </si>
  <si>
    <t>Escenario 1:
Cajas de texto</t>
  </si>
  <si>
    <t>Escenario 2:
Fecha emisión</t>
  </si>
  <si>
    <t>Escenario 3:
Fecha vencimiento</t>
  </si>
  <si>
    <t>Escenario 4:
Casilla de indeterminado</t>
  </si>
  <si>
    <t>Escenario 1:
Validar cambios</t>
  </si>
  <si>
    <t>Escenario 2:
Confirmar cambios</t>
  </si>
  <si>
    <t>Escenario 3:
Cancelar cambios</t>
  </si>
  <si>
    <t>Escenario 4:
Error en actualización</t>
  </si>
  <si>
    <t>Escenario 1:
Cancelar</t>
  </si>
  <si>
    <t xml:space="preserve">Cuando  presiona la acción “Editar” en una fila de la grilla 
Entonces el sistema muestra la cortinilla “Modificar autorización” con los datos de la autorización seleccionada </t>
  </si>
  <si>
    <t xml:space="preserve">Cuando  presiona la acción “Ver” en una fila de la grilla
Entonces el sistema muestra la cortinilla con los datos de la autorización seleccionada con los campos deshabilitados para su modificación </t>
  </si>
  <si>
    <t>Cuando  selecciono el campo Razón social, Servicio/Practica/Actividad autorizada o Número de documento resolutivo
Entonces el sistema permite modificar los datos de los campos seleccionados.
Nota: Si no se ingresa información en alguno de los campos indicados, el campo se remarcará en color rojo por ser obligatorio</t>
  </si>
  <si>
    <t>Cuando  selecciono el botón (icono) del campo Fecha de emisión de la autorización 
Entonces el sistema despliega un calendario mostrando seleccionado la fecha registrada en el campo. Al seleccionar una fecha distinta, se deberá mostrar en el campo de texto en el formato “dd/mm/aaaa”.
Nota: Si no se ingresa una fecha, el campo se remarcará en color rojo por ser obligatorio.</t>
  </si>
  <si>
    <t>Cuando  selecciono el botón (icono) del campo Fecha de vencimiento de la autorización 
Entonces el sistema despliega un calendario mostrando seleccionado la fecha registrada en el campo. Al seleccionar una fecha distinta, se deberá mostrar en el campo de texto en el formato “dd/mm/aaaa”.
Nota: Si no se ingresa una fecha, el campo se remarcará en color rojo por ser obligatorio.</t>
  </si>
  <si>
    <t>Cuando  selecciono (check) la casilla de indeterminado
Entonces el sistema borra la información del campo fecha de vencimiento y lo deshabilita.
Nota: Al desmarcar la casilla el campo fecha de vencimiento se activa.</t>
  </si>
  <si>
    <t>Cuando  se presiona en el botón “Guardar”
Entonces el sistema validará lo siguiente:
-Al pasar todas la validaciones, se mostrará la siguiente ventana de confirmación con el mensaje MSJ0153: “¿Está seguro de guardar los cambios?:</t>
  </si>
  <si>
    <t>Cuando  se presiona en el botón “Guardar”
Entonces el sistema validará lo siguiente:
-La fecha de vencimiento no sea menor que la Fecha de emisión, de ser el caso, se mostrará el mensaje de error MSJ0152: “Fecha de vencimiento menor a fecha de emisión.”</t>
  </si>
  <si>
    <t>Cuando  se presiona en el botón “Guardar”
Entonces el sistema validará lo siguiente:
-Si uno o todos los campos obligatorios están vacíos, se mostrará el mensaje de error MSJ0149: “Ingrese información en los campos obligatorios” y el campo se deberá remarcar en color rojo.</t>
  </si>
  <si>
    <t>Cuando  se presiona en el botón “Guardar”
Entonces el sistema validará lo siguiente:
-Si la casilla de indeterminado no está marcada (check) y el campo Fecha de vencimiento esta en blanco, se mostrará el mensaje de error MSJ0150: “Ingrese fecha de vencimiento de la autorización.”</t>
  </si>
  <si>
    <t>Cuando  se presiona en el botón “Guardar”
Entonces el sistema validará lo siguiente:
-La fecha de emisión no sea mayor que la Fecha de vencimiento, de ser el caso, se mostrará el mensaje de error MSJ0151: “Fecha de emisión mayor a fecha de vencimiento.”</t>
  </si>
  <si>
    <t>Cuando  presiono en el botón “No, cancelar”
Entonces el sistema cierra la ventana de confirmación y regresa a la cortinilla</t>
  </si>
  <si>
    <t>Entonces: el sistema cierra la ventana, regresa a la bandeja Consulta de elementos del catálogo” y muestra el mensaje de alerta MSJ0156: “Ocurrió un error al actualizar el registro”.</t>
  </si>
  <si>
    <t>Cuando  se presiona en el botón “Cancelar”
Entonces el sistema cierra la cortinilla y regresa a la bandeja Consulta de elementos del catálogo”.</t>
  </si>
  <si>
    <t>Cuando  presiono en el botón “Si, seguro”
Entonces el sistema actualiza los datos de la autorización por los campos Número de licencia, Código y Ruc. Finalmente se cerrara la ventana, se regresará a la bandeja consulta de elementos del catálogo” y se mostrará el mensaje de confirmación MSJ0155: “Registro actualizado correctamente.” 
Nota: Si no se ha realizado ningún cambio en los datos de la autorización, el registro no deberá actualizarse.</t>
  </si>
  <si>
    <t>El sistema borra la información del campo fecha de vencimiento y lo deshabilita.</t>
  </si>
  <si>
    <t>El sistema cierra la ventana de confirmación y regresa a la cortinilla</t>
  </si>
  <si>
    <t>2.0</t>
  </si>
  <si>
    <t>Jorge Cisneros</t>
  </si>
  <si>
    <t>Modificar datos de la autorización - cuando se modifica caja de texto "Servicio/Practica/Actividad autorizada" sin información - con Rol MR.ENTIDAD.DIGITADOR_CATÁLOGOS</t>
  </si>
  <si>
    <t>Modificar datos de la autorización - cuando se modifica caja de texto "Número de documento resolutivo" sin información - con Rol MR.ENTIDAD.DIGITADOR_CATÁLOGOS</t>
  </si>
  <si>
    <t>Modificar datos de la autorización - cuando se modifica "fecha emisión" al seleccionar su icono sin información - con Rol MR.ENTIDAD.DIGITADOR_CATÁLOGOS</t>
  </si>
  <si>
    <t>Modificar datos de la autorización - cuando se modifica "fecha vencimiento" al seleccionar su icono con datos sin información - con Rol MR.ENTIDAD.DIGITADOR_CATÁLOGOS</t>
  </si>
  <si>
    <t>Modificar datos de la autorización - cuando se modifica caja de texto "Servicio/Practica/Actividad autorizada" con información - con Rol MR.ENTIDAD.DIGITADOR_CATÁLOGOS</t>
  </si>
  <si>
    <t>Modificar datos de la autorización - cuando se modifica caja de texto "Número de documento resolutivo" con información - con Rol MR.ENTIDAD.DIGITADOR_CATÁLOGOS</t>
  </si>
  <si>
    <t>Modificar datos de la autorización - cuando se modifica "fecha emisión" al seleccionar su icono con información - con Rol MR.ENTIDAD.DIGITADOR_CATÁLOGOS</t>
  </si>
  <si>
    <t>Modificar datos de la autorización - cuando se modifica "fecha vencimiento" al seleccionar su icono con datos con información - con Rol MR.ENTIDAD.DIGITADOR_CATÁLOGOS</t>
  </si>
  <si>
    <t>Re-diseño todos los casos de prueba y re-ejecución en base a la ultima actualizacion de HU de 27 de Mayo</t>
  </si>
  <si>
    <t>1. Ingresar a "Mantenimiento -&gt; Catalogos" y Clic en la opción "Consultar catálogo" de la columna de Acciones
2. Visualizar la ventana "Consulta de elementos del catálogo" y Clic en el botón "Editar" de la columna Acciones</t>
  </si>
  <si>
    <t>El sistema muestra la cortinilla “Modificar autorización” con los datos de la autorización seleccionada en los siguiente campos
Número, en estado deshabilitado
Código, en estado deshabilitado
RUC, en estado deshabilitado
Razón social, en estado habilitado, de carácter obligatorio (250 caracteres)
Fecha de emisión, en estado habilitado, de carácter obligatorio, con formato dd/mm/aaaa
Fecha de vencimiento, en estado habilitado, de carácter opcional, con formato dd/mm/aaaa
Casilla de indeterminado, en estado habilitado, de carácter opcional
Servicio/Practica/Actividad autorizada, en estado habilitado, de carácter obligatorio (200 caracteres)
Condición, en estado habilitado, de carácter obligatorio, de solo una opción
Número de documento resolutivo, en estado habilitado, de carácter obligatorio (20 caracteres)
Estado, en estado habilitado, de carácter obligatorio
Fecha de carga, en estado deshabilitado
Botones: Cancelar y Guardar</t>
  </si>
  <si>
    <t>1. Ingresar a "Mantenimiento -&gt; Catalogos" y Clic en la opción "Lista de cargas" de la columna de Acciones
2. Visualizar la ventana "Listado de cargas" y Clic en el botón "detalle de carga" de la columna Acciones
3. Visualizar la ventana "Consulta de elementos del catálogo" y Clic en el botón "Editar" de la columna Acciones</t>
  </si>
  <si>
    <t>El sistema muestra la cortinilla con los datos de la autorización seleccionada con los campos deshabilitados para su modificación.
Muestra tambien el Título: Ver autorización
Muestra tambien el Botón Cerrar</t>
  </si>
  <si>
    <t>1. Ingresar a "Mantenimiento -&gt; Catalogos" y Clic en la opción "Consultar catálogo" de la columna de Acciones
2. Visualizar la ventana "Consulta de elementos del catálogo" y Clic en el botón "Editar" de la columna Acciones
3. Visualizar la ventana "Modificar autorización" y Editar el campo "Servicio / Practica / Actividad autorizada" con información
4. Hacer clic en el botón "Guardar" y en el botón "Sí, seguro"</t>
  </si>
  <si>
    <t>El sistema permite modificar los datos de campo(s) seleccionado(s), mostrando mensaje de confirmación "Registro actualizado correctamente"
- Permitiendo la modificación hasta la longitud de 200 caracteres y Obligatoriedad</t>
  </si>
  <si>
    <t>1. Ingresar a "Mantenimiento -&gt; Catalogos" y Clic en la opción "Consultar catálogo" de la columna de Acciones
2. Visualizar la ventana "Consulta de elementos del catálogo" y Clic en el botón "Editar" de la columna Acciones
3. Visualizar la ventana "Modificar autorización" y Editar el campo "Número de documento resolutivo" con información
4. Hacer clic en el botón "Guardar" y en el botón "Sí, seguro"</t>
  </si>
  <si>
    <t>El sistema permite modificar los datos de campo(s) seleccionado(s), mostrando mensaje de confirmación "Registro actualizado correctamente"
- Permitiendo la modificación hasta la longitud de 20 caracteres y Obligatoriedad</t>
  </si>
  <si>
    <t>1. Ingresar a "Mantenimiento -&gt; Catalogos" y Clic en la opción "Consultar catálogo" de la columna de Acciones
2. Visualizar la ventana "Consulta de elementos del catálogo" y Clic en el botón "Editar" de la columna Acciones
3. Visualizar la ventana "Modificar autorización" y Editar el campo "Servicio/Practica/Actividad autorizada" sin información
4. Hacer clic en el botón "Guardar"</t>
  </si>
  <si>
    <t>El sistema al no detectar información en alguno de los campos indicados, el campo se remarcará en color rojo por ser obligatorio y mostrando mensaje "Ingrese información en los campos obligatorios"</t>
  </si>
  <si>
    <t>1. Ingresar a "Mantenimiento -&gt; Catalogos" y Clic en la opción "Consultar catálogo" de la columna de Acciones
2. Visualizar la ventana "Consulta de elementos del catálogo" y Clic en el botón "Editar" de la columna Acciones
3. Visualizar la ventana "Modificar autorización" y Editar el campo "Número de documento resolutivo" sin información
4. Hacer clic en el botón "Guardar"</t>
  </si>
  <si>
    <t>1. Ingresar a "Mantenimiento -&gt; Catalogos" y Clic en la opción "Consultar catálogo" de la columna de Acciones
2. Visualizar la ventana "Consulta de elementos del catálogo" y Clic en el botón "Editar" de la columna Acciones
3. Visualizar la ventana "Modificar autorización" y Editar el campo "fecha emisión" con información
4. Hacer clic en el botón "Guardar" y en el botón "Sí, seguro"</t>
  </si>
  <si>
    <t>El sistema permite modificar los datos de campo(s) seleccionado(s), mostrando mensaje de confirmación "Registro actualizado correctamente"
- Permitiendo la modificación y Obligatoriedad</t>
  </si>
  <si>
    <t>1. Ingresar a "Mantenimiento -&gt; Catalogos" y Clic en la opción "Consultar catálogo" de la columna de Acciones
2. Visualizar la ventana "Consulta de elementos del catálogo" y Clic en el botón "Editar" de la columna Acciones
3. Visualizar la ventana "Modificar autorización" y Editar el campo "fecha emisión" sin información
4. Hacer clic en el botón "Guardar"</t>
  </si>
  <si>
    <t>1. Ingresar a "Mantenimiento -&gt; Catalogos" y Clic en la opción "Consultar catálogo" de la columna de Acciones
2. Visualizar la ventana "Consulta de elementos del catálogo" y Clic en el botón "Editar" de la columna Acciones
3. Visualizar la ventana "Modificar autorización" y Editar el campo "fecha vencimiento" con información
4. Hacer clic en el botón "Guardar" y en el botón "Sí, seguro"</t>
  </si>
  <si>
    <t>El sistema permite modificar los datos de campo(s) seleccionado(s), mostrando mensaje de confirmación "Registro actualizado correctamente"
- Permitiendo la modificación y Obligatoriedad (al desactivar el check de indeterminado)</t>
  </si>
  <si>
    <t>1. Ingresar a "Mantenimiento -&gt; Catalogos" y Clic en la opción "Consultar catálogo" de la columna de Acciones
2. Visualizar la ventana "Consulta de elementos del catálogo" y Clic en el botón "Editar" de la columna Acciones
3. Visualizar la ventana "Modificar autorización" y Editar el campo "fecha vencimiento" sin información
4. Hacer clic en el botón "Guardar"</t>
  </si>
  <si>
    <t>El sistema al no detectar información en alguno de los campos indicados, el campo se remarcará en color rojo por ser obligatorio y mostrando mensaje "Ingrese fecha de vencimiento de la autorización"</t>
  </si>
  <si>
    <t>1. Ingresar a "Mantenimiento -&gt; Catalogos" y Clic en la opción "Consultar catálogo" de la columna de Acciones
2. Visualizar la ventana "Consulta de elementos del catálogo" y Clic en el botón "Editar" de la columna Acciones
3. Visualizar la ventana "Modificar autorización" y Seleccionar el marcado de "casilla de indeterminado"</t>
  </si>
  <si>
    <t>El sistema al desmarcar la casilla el campo fecha de vencimiento se activa</t>
  </si>
  <si>
    <t>1. Ingresar a "Mantenimiento -&gt; Catalogos" y Clic en la opción "Consultar catálogo" de la columna de Acciones
2. Visualizar la ventana "Consulta de elementos del catálogo" y Clic en el botón "Editar" de la columna Acciones
3. Visualizar la ventana "Modificar autorización" y Editar algun campo obligatorio sin información
4. Hacer clic en el botón "Guardar"</t>
  </si>
  <si>
    <t>El sistema al detectar algun campo obligatorio no ingresado, se muestra el mensaje de error MSJ0149: “Ingrese información en los campos obligatorios” y el campo se deberá remarcar en color rojo.</t>
  </si>
  <si>
    <t>El sistema detecta que la fecha de vencimiento no ha sido ingresado y muestra el mensaje de error MSJ0150: “Ingrese fecha de vencimiento de la autorización.”</t>
  </si>
  <si>
    <t>1. Ingresar a "Mantenimiento -&gt; Catalogos" y Clic en la opción "Consultar catálogo" de la columna de Acciones
2. Visualizar la ventana "Consulta de elementos del catálogo" y Clic en el botón "Editar" de la columna Acciones
3. Visualizar la ventana "Modificar autorización" y Editar la fecha de emisión sea mayor que la Fecha de vencimiento
4. Hacer clic en el botón "Guardar"</t>
  </si>
  <si>
    <t>El sistema detecta que la fecha de emisión es mayor que la fecha de vencimiento y muestra el mensaje de error MSJ0151: “Fecha de emisión mayor a fecha de vencimiento.”</t>
  </si>
  <si>
    <t>1. Ingresar a "Mantenimiento -&gt; Catalogos" y Clic en la opción "Consultar catálogo" de la columna de Acciones
2. Visualizar la ventana "Consulta de elementos del catálogo" y Clic en el botón "Editar" de la columna Acciones
3. Visualizar la ventana "Modificar autorización" y Editar la fecha de vencimiento sea menor que la Fecha de emision
4. Hacer clic en el botón "Guardar"</t>
  </si>
  <si>
    <t>El sistema detecta que la fecha de vencimiento es menor que la fecha de emisión y muestra el mensaje de error MSJ0152: “Fecha de vencimiento menor a fecha de emisión.”</t>
  </si>
  <si>
    <t>1. Ingresar a "Mantenimiento -&gt; Catalogos" y Clic en la opción "Consultar catálogo" de la columna de Acciones
2. Visualizar la ventana "Consulta de elementos del catálogo" y Clic en el botón "Editar" de la columna Acciones
3. Visualizar la ventana "Modificar autorización" y Editar los campos
4. Hacer clic en el botón "Guardar"</t>
  </si>
  <si>
    <t>El sistema al pasar todas la validaciones, muestra la siguiente ventana de confirmación con el mensaje MSJ0153: “¿Está seguro de guardar los cambios?:</t>
  </si>
  <si>
    <t>1. Ingresar a "Mantenimiento -&gt; Catalogos" y Clic en la opción "Consultar catálogo" de la columna de Acciones
2. Visualizar la ventana "Consulta de elementos del catálogo" y Clic en el botón "Editar" de la columna Acciones
3. Visualizar la ventana "Modificar autorización" y Editar los campos
4. Hacer clic en el botón "Guardar" y en el botón "Sí, seguro"</t>
  </si>
  <si>
    <t xml:space="preserve">El sistema actualiza los datos de la autorización por los campos Número de licencia, Código y Ruc. Finalmente se cerrara la ventana, se regresará al formulario a la bandeja y se mostrará el mensaje de confirmación MSJ0155: “Registro actualizado correctamente.” </t>
  </si>
  <si>
    <t>1. Ingresar a "Mantenimiento -&gt; Catalogos" y Clic en la opción "Consultar catálogo" de la columna de Acciones
2. Visualizar la ventana "Consulta de elementos del catálogo" y Clic en el botón "Editar" de la columna Acciones
3. Visualizar la ventana "Modificar autorización" y no realizar cambios de datos
4. Hacer clic en el botón "Guardar" y en el botón "Sí, seguro"</t>
  </si>
  <si>
    <t>El sistema no realiza ningún cambios en los datos de la autorización</t>
  </si>
  <si>
    <t>1. Ingresar a "Mantenimiento -&gt; Catalogos" y Clic en la opción "Consultar catálogo" de la columna de Acciones
2. Visualizar la ventana "Consulta de elementos del catálogo" y Clic en el botón "Editar" de la columna Acciones
3. Visualizar la ventana "Modificar autorización" y Editar los campos
4. Hacer clic en el botón "Guardar" y en el botón "No, cancelar"</t>
  </si>
  <si>
    <t>El sistema no completa la actualización y cierra la ventana, regresa a la bandeja "Consulta de elementos del catálogo” y muestra el mensaje de alerta MSJ0156: “Ocurrió un error al actualizar el registro”.</t>
  </si>
  <si>
    <t>1. Ingresar a "Mantenimiento -&gt; Catalogos" y Clic en la opción "Consultar catálogo" de la columna de Acciones
2. Visualizar la ventana "Consulta de elementos del catálogo" y Clic en el botón "Editar" de la columna Acciones
3. Visualizar la ventana "Modificar autorización"
4. Hacer clic en el botón "Cancelar"</t>
  </si>
  <si>
    <t>Entonces el sistema cierra la cortinilla y regresa a la bandeja "Consulta de elementos del catálogo”.</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</si>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</sst>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
      <sz val="11"/>
      <name val="Calibri Light"/>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s>
  <borders count="43">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cellStyleXfs>
  <cellXfs count="209">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2" fillId="4" borderId="11" xfId="0" applyFont="1" applyFill="1" applyBorder="1" applyAlignment="1">
      <alignment horizontal="center" vertical="center"/>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14" fillId="0" borderId="0" xfId="0" applyFont="1"/>
    <xf numFmtId="0" fontId="19" fillId="0" borderId="38" xfId="0" applyFont="1" applyBorder="1" applyAlignment="1">
      <alignment vertical="center" wrapText="1"/>
    </xf>
    <xf numFmtId="0" fontId="19" fillId="0" borderId="42" xfId="0" applyFont="1" applyBorder="1" applyAlignment="1">
      <alignment vertical="center" wrapText="1"/>
    </xf>
    <xf numFmtId="16" fontId="19" fillId="0" borderId="41" xfId="0" applyNumberFormat="1" applyFont="1" applyBorder="1" applyAlignment="1">
      <alignment horizontal="center"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10" fillId="2" borderId="10" xfId="0" applyFont="1" applyFill="1" applyBorder="1" applyAlignment="1">
      <alignment horizontal="left" vertical="top"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11" fillId="2" borderId="10" xfId="0" applyFont="1" applyFill="1" applyBorder="1" applyAlignment="1">
      <alignment horizontal="left"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left"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14" fontId="10" fillId="0" borderId="7" xfId="0" applyNumberFormat="1" applyFont="1" applyBorder="1" applyAlignment="1">
      <alignment horizontal="center"/>
    </xf>
    <xf numFmtId="14" fontId="10" fillId="0" borderId="13" xfId="0" applyNumberFormat="1" applyFont="1" applyBorder="1" applyAlignment="1">
      <alignment horizontal="center"/>
    </xf>
    <xf numFmtId="49" fontId="10" fillId="0" borderId="7" xfId="0" applyNumberFormat="1" applyFont="1" applyBorder="1" applyAlignment="1">
      <alignment horizontal="center"/>
    </xf>
    <xf numFmtId="49" fontId="10" fillId="0" borderId="13" xfId="0" applyNumberFormat="1" applyFont="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2" fontId="2" fillId="2" borderId="4" xfId="0" applyNumberFormat="1" applyFont="1" applyFill="1" applyBorder="1" applyAlignment="1">
      <alignment horizontal="center" vertical="center" wrapText="1"/>
    </xf>
    <xf numFmtId="2" fontId="2" fillId="2" borderId="3"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4" fillId="0" borderId="0" xfId="0" applyFont="1" applyAlignment="1">
      <alignment horizont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cellXfs>
  <cellStyles count="2">
    <cellStyle name="Normal" xfId="0" builtinId="0"/>
    <cellStyle name="Normal 2" xfId="1"/>
  </cellStyles>
  <dxfs count="0"/>
  <tableStyles count="0" defaultTableStyle="TableStyleMedium9" defaultPivotStyle="PivotStyleLight16"/>
  <colors>
    <mruColors>
      <color rgb="FF3BFB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81</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18</xdr:col>
      <xdr:colOff>76200</xdr:colOff>
      <xdr:row>77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74</xdr:row>
      <xdr:rowOff>0</xdr:rowOff>
    </xdr:from>
    <xdr:to>
      <xdr:col>18</xdr:col>
      <xdr:colOff>76200</xdr:colOff>
      <xdr:row>74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152400</xdr:rowOff>
    </xdr:from>
    <xdr:to>
      <xdr:col>18</xdr:col>
      <xdr:colOff>95250</xdr:colOff>
      <xdr:row>76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76</xdr:row>
      <xdr:rowOff>38100</xdr:rowOff>
    </xdr:from>
    <xdr:to>
      <xdr:col>17</xdr:col>
      <xdr:colOff>200025</xdr:colOff>
      <xdr:row>76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54</xdr:row>
      <xdr:rowOff>38100</xdr:rowOff>
    </xdr:from>
    <xdr:to>
      <xdr:col>41</xdr:col>
      <xdr:colOff>209550</xdr:colOff>
      <xdr:row>69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76</xdr:row>
      <xdr:rowOff>9525</xdr:rowOff>
    </xdr:from>
    <xdr:to>
      <xdr:col>46</xdr:col>
      <xdr:colOff>0</xdr:colOff>
      <xdr:row>79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77</xdr:row>
      <xdr:rowOff>866</xdr:rowOff>
    </xdr:from>
    <xdr:to>
      <xdr:col>46</xdr:col>
      <xdr:colOff>0</xdr:colOff>
      <xdr:row>78</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87</xdr:row>
      <xdr:rowOff>0</xdr:rowOff>
    </xdr:from>
    <xdr:to>
      <xdr:col>19</xdr:col>
      <xdr:colOff>76200</xdr:colOff>
      <xdr:row>87</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80</xdr:row>
      <xdr:rowOff>0</xdr:rowOff>
    </xdr:from>
    <xdr:to>
      <xdr:col>39</xdr:col>
      <xdr:colOff>38100</xdr:colOff>
      <xdr:row>80</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80</xdr:row>
      <xdr:rowOff>0</xdr:rowOff>
    </xdr:from>
    <xdr:to>
      <xdr:col>43</xdr:col>
      <xdr:colOff>0</xdr:colOff>
      <xdr:row>80</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80</xdr:row>
      <xdr:rowOff>0</xdr:rowOff>
    </xdr:from>
    <xdr:to>
      <xdr:col>43</xdr:col>
      <xdr:colOff>0</xdr:colOff>
      <xdr:row>80</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80</xdr:row>
      <xdr:rowOff>0</xdr:rowOff>
    </xdr:from>
    <xdr:to>
      <xdr:col>43</xdr:col>
      <xdr:colOff>0</xdr:colOff>
      <xdr:row>80</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80</xdr:row>
      <xdr:rowOff>0</xdr:rowOff>
    </xdr:from>
    <xdr:to>
      <xdr:col>43</xdr:col>
      <xdr:colOff>0</xdr:colOff>
      <xdr:row>80</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87</xdr:row>
      <xdr:rowOff>0</xdr:rowOff>
    </xdr:from>
    <xdr:to>
      <xdr:col>18</xdr:col>
      <xdr:colOff>76200</xdr:colOff>
      <xdr:row>87</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80</xdr:row>
      <xdr:rowOff>0</xdr:rowOff>
    </xdr:from>
    <xdr:to>
      <xdr:col>37</xdr:col>
      <xdr:colOff>152400</xdr:colOff>
      <xdr:row>80</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80</xdr:row>
      <xdr:rowOff>0</xdr:rowOff>
    </xdr:from>
    <xdr:to>
      <xdr:col>37</xdr:col>
      <xdr:colOff>152400</xdr:colOff>
      <xdr:row>80</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87</xdr:row>
      <xdr:rowOff>0</xdr:rowOff>
    </xdr:from>
    <xdr:to>
      <xdr:col>19</xdr:col>
      <xdr:colOff>76200</xdr:colOff>
      <xdr:row>87</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80</xdr:row>
      <xdr:rowOff>0</xdr:rowOff>
    </xdr:from>
    <xdr:to>
      <xdr:col>39</xdr:col>
      <xdr:colOff>38100</xdr:colOff>
      <xdr:row>80</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80</xdr:row>
      <xdr:rowOff>0</xdr:rowOff>
    </xdr:from>
    <xdr:to>
      <xdr:col>43</xdr:col>
      <xdr:colOff>0</xdr:colOff>
      <xdr:row>80</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80</xdr:row>
      <xdr:rowOff>0</xdr:rowOff>
    </xdr:from>
    <xdr:to>
      <xdr:col>43</xdr:col>
      <xdr:colOff>0</xdr:colOff>
      <xdr:row>80</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80</xdr:row>
      <xdr:rowOff>0</xdr:rowOff>
    </xdr:from>
    <xdr:to>
      <xdr:col>43</xdr:col>
      <xdr:colOff>0</xdr:colOff>
      <xdr:row>80</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80</xdr:row>
      <xdr:rowOff>0</xdr:rowOff>
    </xdr:from>
    <xdr:to>
      <xdr:col>43</xdr:col>
      <xdr:colOff>0</xdr:colOff>
      <xdr:row>80</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87</xdr:row>
      <xdr:rowOff>0</xdr:rowOff>
    </xdr:from>
    <xdr:to>
      <xdr:col>19</xdr:col>
      <xdr:colOff>76200</xdr:colOff>
      <xdr:row>87</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80</xdr:row>
      <xdr:rowOff>0</xdr:rowOff>
    </xdr:from>
    <xdr:to>
      <xdr:col>43</xdr:col>
      <xdr:colOff>0</xdr:colOff>
      <xdr:row>80</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80</xdr:row>
      <xdr:rowOff>0</xdr:rowOff>
    </xdr:from>
    <xdr:to>
      <xdr:col>43</xdr:col>
      <xdr:colOff>0</xdr:colOff>
      <xdr:row>80</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80</xdr:row>
      <xdr:rowOff>0</xdr:rowOff>
    </xdr:from>
    <xdr:to>
      <xdr:col>43</xdr:col>
      <xdr:colOff>0</xdr:colOff>
      <xdr:row>80</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87</xdr:row>
      <xdr:rowOff>0</xdr:rowOff>
    </xdr:from>
    <xdr:to>
      <xdr:col>19</xdr:col>
      <xdr:colOff>76200</xdr:colOff>
      <xdr:row>87</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80</xdr:row>
      <xdr:rowOff>0</xdr:rowOff>
    </xdr:from>
    <xdr:to>
      <xdr:col>43</xdr:col>
      <xdr:colOff>0</xdr:colOff>
      <xdr:row>80</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80</xdr:row>
      <xdr:rowOff>0</xdr:rowOff>
    </xdr:from>
    <xdr:to>
      <xdr:col>43</xdr:col>
      <xdr:colOff>0</xdr:colOff>
      <xdr:row>80</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80</xdr:row>
      <xdr:rowOff>0</xdr:rowOff>
    </xdr:from>
    <xdr:to>
      <xdr:col>43</xdr:col>
      <xdr:colOff>0</xdr:colOff>
      <xdr:row>80</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80</xdr:row>
      <xdr:rowOff>0</xdr:rowOff>
    </xdr:from>
    <xdr:to>
      <xdr:col>43</xdr:col>
      <xdr:colOff>0</xdr:colOff>
      <xdr:row>80</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80</xdr:row>
      <xdr:rowOff>0</xdr:rowOff>
    </xdr:from>
    <xdr:to>
      <xdr:col>43</xdr:col>
      <xdr:colOff>0</xdr:colOff>
      <xdr:row>80</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87</xdr:row>
      <xdr:rowOff>0</xdr:rowOff>
    </xdr:from>
    <xdr:to>
      <xdr:col>19</xdr:col>
      <xdr:colOff>76200</xdr:colOff>
      <xdr:row>87</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80</xdr:row>
      <xdr:rowOff>0</xdr:rowOff>
    </xdr:from>
    <xdr:to>
      <xdr:col>43</xdr:col>
      <xdr:colOff>0</xdr:colOff>
      <xdr:row>80</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80</xdr:row>
      <xdr:rowOff>0</xdr:rowOff>
    </xdr:from>
    <xdr:to>
      <xdr:col>43</xdr:col>
      <xdr:colOff>0</xdr:colOff>
      <xdr:row>80</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80</xdr:row>
      <xdr:rowOff>0</xdr:rowOff>
    </xdr:from>
    <xdr:to>
      <xdr:col>43</xdr:col>
      <xdr:colOff>0</xdr:colOff>
      <xdr:row>80</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58</xdr:col>
      <xdr:colOff>8458</xdr:colOff>
      <xdr:row>95</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80</xdr:row>
      <xdr:rowOff>0</xdr:rowOff>
    </xdr:from>
    <xdr:to>
      <xdr:col>37</xdr:col>
      <xdr:colOff>152400</xdr:colOff>
      <xdr:row>80</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80</xdr:row>
      <xdr:rowOff>0</xdr:rowOff>
    </xdr:from>
    <xdr:to>
      <xdr:col>37</xdr:col>
      <xdr:colOff>152400</xdr:colOff>
      <xdr:row>80</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80</xdr:row>
      <xdr:rowOff>0</xdr:rowOff>
    </xdr:from>
    <xdr:to>
      <xdr:col>37</xdr:col>
      <xdr:colOff>152400</xdr:colOff>
      <xdr:row>80</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80</xdr:row>
      <xdr:rowOff>0</xdr:rowOff>
    </xdr:from>
    <xdr:to>
      <xdr:col>37</xdr:col>
      <xdr:colOff>152400</xdr:colOff>
      <xdr:row>80</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80</xdr:row>
      <xdr:rowOff>0</xdr:rowOff>
    </xdr:from>
    <xdr:to>
      <xdr:col>37</xdr:col>
      <xdr:colOff>152400</xdr:colOff>
      <xdr:row>80</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91</xdr:row>
      <xdr:rowOff>0</xdr:rowOff>
    </xdr:from>
    <xdr:to>
      <xdr:col>19</xdr:col>
      <xdr:colOff>76200</xdr:colOff>
      <xdr:row>91</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84</xdr:row>
      <xdr:rowOff>0</xdr:rowOff>
    </xdr:from>
    <xdr:to>
      <xdr:col>39</xdr:col>
      <xdr:colOff>38100</xdr:colOff>
      <xdr:row>84</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84</xdr:row>
      <xdr:rowOff>0</xdr:rowOff>
    </xdr:from>
    <xdr:to>
      <xdr:col>43</xdr:col>
      <xdr:colOff>0</xdr:colOff>
      <xdr:row>84</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84</xdr:row>
      <xdr:rowOff>0</xdr:rowOff>
    </xdr:from>
    <xdr:to>
      <xdr:col>43</xdr:col>
      <xdr:colOff>0</xdr:colOff>
      <xdr:row>84</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43</xdr:col>
      <xdr:colOff>0</xdr:colOff>
      <xdr:row>84</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43</xdr:col>
      <xdr:colOff>0</xdr:colOff>
      <xdr:row>84</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18</xdr:col>
      <xdr:colOff>76200</xdr:colOff>
      <xdr:row>91</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84</xdr:row>
      <xdr:rowOff>0</xdr:rowOff>
    </xdr:from>
    <xdr:to>
      <xdr:col>37</xdr:col>
      <xdr:colOff>152400</xdr:colOff>
      <xdr:row>84</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84</xdr:row>
      <xdr:rowOff>0</xdr:rowOff>
    </xdr:from>
    <xdr:to>
      <xdr:col>37</xdr:col>
      <xdr:colOff>152400</xdr:colOff>
      <xdr:row>84</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91</xdr:row>
      <xdr:rowOff>0</xdr:rowOff>
    </xdr:from>
    <xdr:to>
      <xdr:col>19</xdr:col>
      <xdr:colOff>76200</xdr:colOff>
      <xdr:row>91</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84</xdr:row>
      <xdr:rowOff>0</xdr:rowOff>
    </xdr:from>
    <xdr:to>
      <xdr:col>39</xdr:col>
      <xdr:colOff>38100</xdr:colOff>
      <xdr:row>84</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84</xdr:row>
      <xdr:rowOff>0</xdr:rowOff>
    </xdr:from>
    <xdr:to>
      <xdr:col>43</xdr:col>
      <xdr:colOff>0</xdr:colOff>
      <xdr:row>84</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84</xdr:row>
      <xdr:rowOff>0</xdr:rowOff>
    </xdr:from>
    <xdr:to>
      <xdr:col>43</xdr:col>
      <xdr:colOff>0</xdr:colOff>
      <xdr:row>84</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43</xdr:col>
      <xdr:colOff>0</xdr:colOff>
      <xdr:row>84</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43</xdr:col>
      <xdr:colOff>0</xdr:colOff>
      <xdr:row>84</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19</xdr:col>
      <xdr:colOff>76200</xdr:colOff>
      <xdr:row>91</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84</xdr:row>
      <xdr:rowOff>0</xdr:rowOff>
    </xdr:from>
    <xdr:to>
      <xdr:col>43</xdr:col>
      <xdr:colOff>0</xdr:colOff>
      <xdr:row>84</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43</xdr:col>
      <xdr:colOff>0</xdr:colOff>
      <xdr:row>84</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43</xdr:col>
      <xdr:colOff>0</xdr:colOff>
      <xdr:row>84</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19</xdr:col>
      <xdr:colOff>76200</xdr:colOff>
      <xdr:row>91</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84</xdr:row>
      <xdr:rowOff>0</xdr:rowOff>
    </xdr:from>
    <xdr:to>
      <xdr:col>43</xdr:col>
      <xdr:colOff>0</xdr:colOff>
      <xdr:row>84</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43</xdr:col>
      <xdr:colOff>0</xdr:colOff>
      <xdr:row>84</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43</xdr:col>
      <xdr:colOff>0</xdr:colOff>
      <xdr:row>84</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43</xdr:col>
      <xdr:colOff>0</xdr:colOff>
      <xdr:row>84</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84</xdr:row>
      <xdr:rowOff>0</xdr:rowOff>
    </xdr:from>
    <xdr:to>
      <xdr:col>43</xdr:col>
      <xdr:colOff>0</xdr:colOff>
      <xdr:row>84</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91</xdr:row>
      <xdr:rowOff>0</xdr:rowOff>
    </xdr:from>
    <xdr:to>
      <xdr:col>19</xdr:col>
      <xdr:colOff>76200</xdr:colOff>
      <xdr:row>91</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84</xdr:row>
      <xdr:rowOff>0</xdr:rowOff>
    </xdr:from>
    <xdr:to>
      <xdr:col>43</xdr:col>
      <xdr:colOff>0</xdr:colOff>
      <xdr:row>84</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43</xdr:col>
      <xdr:colOff>0</xdr:colOff>
      <xdr:row>84</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43</xdr:col>
      <xdr:colOff>0</xdr:colOff>
      <xdr:row>84</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88</xdr:row>
      <xdr:rowOff>0</xdr:rowOff>
    </xdr:from>
    <xdr:to>
      <xdr:col>18</xdr:col>
      <xdr:colOff>76200</xdr:colOff>
      <xdr:row>88</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81</xdr:row>
      <xdr:rowOff>0</xdr:rowOff>
    </xdr:from>
    <xdr:to>
      <xdr:col>38</xdr:col>
      <xdr:colOff>38100</xdr:colOff>
      <xdr:row>81</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88</xdr:row>
      <xdr:rowOff>0</xdr:rowOff>
    </xdr:from>
    <xdr:to>
      <xdr:col>18</xdr:col>
      <xdr:colOff>76200</xdr:colOff>
      <xdr:row>88</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81</xdr:row>
      <xdr:rowOff>0</xdr:rowOff>
    </xdr:from>
    <xdr:to>
      <xdr:col>38</xdr:col>
      <xdr:colOff>38100</xdr:colOff>
      <xdr:row>81</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88</xdr:row>
      <xdr:rowOff>0</xdr:rowOff>
    </xdr:from>
    <xdr:to>
      <xdr:col>18</xdr:col>
      <xdr:colOff>76200</xdr:colOff>
      <xdr:row>88</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81</xdr:row>
      <xdr:rowOff>0</xdr:rowOff>
    </xdr:from>
    <xdr:to>
      <xdr:col>38</xdr:col>
      <xdr:colOff>38100</xdr:colOff>
      <xdr:row>81</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87</xdr:row>
      <xdr:rowOff>152400</xdr:rowOff>
    </xdr:from>
    <xdr:to>
      <xdr:col>18</xdr:col>
      <xdr:colOff>95250</xdr:colOff>
      <xdr:row>90</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84</xdr:row>
      <xdr:rowOff>0</xdr:rowOff>
    </xdr:from>
    <xdr:to>
      <xdr:col>37</xdr:col>
      <xdr:colOff>152400</xdr:colOff>
      <xdr:row>84</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84</xdr:row>
      <xdr:rowOff>0</xdr:rowOff>
    </xdr:from>
    <xdr:to>
      <xdr:col>37</xdr:col>
      <xdr:colOff>152400</xdr:colOff>
      <xdr:row>84</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84</xdr:row>
      <xdr:rowOff>0</xdr:rowOff>
    </xdr:from>
    <xdr:to>
      <xdr:col>37</xdr:col>
      <xdr:colOff>152400</xdr:colOff>
      <xdr:row>84</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84</xdr:row>
      <xdr:rowOff>0</xdr:rowOff>
    </xdr:from>
    <xdr:to>
      <xdr:col>37</xdr:col>
      <xdr:colOff>152400</xdr:colOff>
      <xdr:row>84</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90</xdr:row>
      <xdr:rowOff>38100</xdr:rowOff>
    </xdr:from>
    <xdr:to>
      <xdr:col>17</xdr:col>
      <xdr:colOff>200025</xdr:colOff>
      <xdr:row>90</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136072</xdr:colOff>
      <xdr:row>68</xdr:row>
      <xdr:rowOff>9072</xdr:rowOff>
    </xdr:from>
    <xdr:to>
      <xdr:col>41</xdr:col>
      <xdr:colOff>209550</xdr:colOff>
      <xdr:row>83</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498929" y="63708643"/>
          <a:ext cx="15894050" cy="2535464"/>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235244</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91</xdr:row>
      <xdr:rowOff>0</xdr:rowOff>
    </xdr:from>
    <xdr:to>
      <xdr:col>45</xdr:col>
      <xdr:colOff>2059214</xdr:colOff>
      <xdr:row>93</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5077621" y="67409786"/>
          <a:ext cx="7129236" cy="431346"/>
        </a:xfrm>
        <a:prstGeom prst="roundRect">
          <a:avLst>
            <a:gd name="adj" fmla="val 50000"/>
          </a:avLst>
        </a:prstGeom>
        <a:no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X79"/>
  <sheetViews>
    <sheetView topLeftCell="A23" zoomScale="55" zoomScaleNormal="55" workbookViewId="0">
      <selection activeCell="B39" sqref="B3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97" t="s">
        <v>0</v>
      </c>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38"/>
      <c r="AS3" s="38"/>
    </row>
    <row r="4" spans="1:45" ht="12.75" customHeight="1" x14ac:dyDescent="0.2">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38"/>
      <c r="AS4" s="38"/>
    </row>
    <row r="5" spans="1:45" ht="11.25" customHeight="1" x14ac:dyDescent="0.2"/>
    <row r="6" spans="1:45" ht="6.75" customHeight="1" x14ac:dyDescent="0.2"/>
    <row r="7" spans="1:45" ht="15" customHeight="1" x14ac:dyDescent="0.25">
      <c r="I7" s="98" t="s">
        <v>1</v>
      </c>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40"/>
      <c r="AS7" s="40"/>
    </row>
    <row r="8" spans="1:45" ht="15" customHeight="1" x14ac:dyDescent="0.25">
      <c r="I8" s="99" t="s">
        <v>2</v>
      </c>
      <c r="J8" s="100"/>
      <c r="K8" s="99" t="s">
        <v>3</v>
      </c>
      <c r="L8" s="100"/>
      <c r="M8" s="99" t="s">
        <v>4</v>
      </c>
      <c r="N8" s="101"/>
      <c r="O8" s="101"/>
      <c r="P8" s="101"/>
      <c r="Q8" s="101"/>
      <c r="R8" s="101"/>
      <c r="S8" s="101"/>
      <c r="T8" s="101"/>
      <c r="U8" s="101"/>
      <c r="V8" s="101"/>
      <c r="W8" s="101"/>
      <c r="X8" s="101"/>
      <c r="Y8" s="101"/>
      <c r="Z8" s="101"/>
      <c r="AA8" s="101"/>
      <c r="AB8" s="101"/>
      <c r="AC8" s="101"/>
      <c r="AD8" s="101"/>
      <c r="AE8" s="101"/>
      <c r="AF8" s="101"/>
      <c r="AG8" s="100"/>
      <c r="AH8" s="99" t="s">
        <v>5</v>
      </c>
      <c r="AI8" s="101"/>
      <c r="AJ8" s="101"/>
      <c r="AK8" s="101"/>
      <c r="AL8" s="101"/>
      <c r="AM8" s="101"/>
      <c r="AN8" s="101"/>
      <c r="AO8" s="101"/>
      <c r="AP8" s="101"/>
      <c r="AQ8" s="100"/>
      <c r="AR8" s="40"/>
      <c r="AS8" s="40"/>
    </row>
    <row r="9" spans="1:45" ht="15" customHeight="1" x14ac:dyDescent="0.25">
      <c r="I9" s="114">
        <v>45292</v>
      </c>
      <c r="J9" s="115"/>
      <c r="K9" s="116" t="s">
        <v>6</v>
      </c>
      <c r="L9" s="117"/>
      <c r="M9" s="118" t="s">
        <v>7</v>
      </c>
      <c r="N9" s="119"/>
      <c r="O9" s="119"/>
      <c r="P9" s="119"/>
      <c r="Q9" s="119"/>
      <c r="R9" s="119"/>
      <c r="S9" s="119"/>
      <c r="T9" s="119"/>
      <c r="U9" s="119"/>
      <c r="V9" s="119"/>
      <c r="W9" s="119"/>
      <c r="X9" s="119"/>
      <c r="Y9" s="119"/>
      <c r="Z9" s="119"/>
      <c r="AA9" s="119"/>
      <c r="AB9" s="119"/>
      <c r="AC9" s="119"/>
      <c r="AD9" s="119"/>
      <c r="AE9" s="119"/>
      <c r="AF9" s="119"/>
      <c r="AG9" s="120"/>
      <c r="AH9" s="118" t="s">
        <v>8</v>
      </c>
      <c r="AI9" s="119"/>
      <c r="AJ9" s="119"/>
      <c r="AK9" s="119"/>
      <c r="AL9" s="119"/>
      <c r="AM9" s="119"/>
      <c r="AN9" s="119"/>
      <c r="AO9" s="119"/>
      <c r="AP9" s="119"/>
      <c r="AQ9" s="120"/>
      <c r="AR9" s="40"/>
      <c r="AS9" s="40"/>
    </row>
    <row r="10" spans="1:45" ht="15" customHeight="1" x14ac:dyDescent="0.25">
      <c r="I10" s="121"/>
      <c r="J10" s="122"/>
      <c r="K10" s="123"/>
      <c r="L10" s="124"/>
      <c r="M10" s="125"/>
      <c r="N10" s="126"/>
      <c r="O10" s="126"/>
      <c r="P10" s="126"/>
      <c r="Q10" s="126"/>
      <c r="R10" s="126"/>
      <c r="S10" s="126"/>
      <c r="T10" s="126"/>
      <c r="U10" s="126"/>
      <c r="V10" s="126"/>
      <c r="W10" s="126"/>
      <c r="X10" s="126"/>
      <c r="Y10" s="126"/>
      <c r="Z10" s="126"/>
      <c r="AA10" s="126"/>
      <c r="AB10" s="126"/>
      <c r="AC10" s="126"/>
      <c r="AD10" s="126"/>
      <c r="AE10" s="126"/>
      <c r="AF10" s="126"/>
      <c r="AG10" s="127"/>
      <c r="AH10" s="125"/>
      <c r="AI10" s="126"/>
      <c r="AJ10" s="126"/>
      <c r="AK10" s="126"/>
      <c r="AL10" s="126"/>
      <c r="AM10" s="126"/>
      <c r="AN10" s="126"/>
      <c r="AO10" s="126"/>
      <c r="AP10" s="126"/>
      <c r="AQ10" s="127"/>
      <c r="AR10" s="40"/>
      <c r="AS10" s="40"/>
    </row>
    <row r="11" spans="1:45" ht="15" customHeight="1" x14ac:dyDescent="0.2">
      <c r="I11" s="121"/>
      <c r="J11" s="122"/>
      <c r="K11" s="123"/>
      <c r="L11" s="124"/>
      <c r="M11" s="125"/>
      <c r="N11" s="126"/>
      <c r="O11" s="126"/>
      <c r="P11" s="126"/>
      <c r="Q11" s="126"/>
      <c r="R11" s="126"/>
      <c r="S11" s="126"/>
      <c r="T11" s="126"/>
      <c r="U11" s="126"/>
      <c r="V11" s="126"/>
      <c r="W11" s="126"/>
      <c r="X11" s="126"/>
      <c r="Y11" s="126"/>
      <c r="Z11" s="126"/>
      <c r="AA11" s="126"/>
      <c r="AB11" s="126"/>
      <c r="AC11" s="126"/>
      <c r="AD11" s="126"/>
      <c r="AE11" s="126"/>
      <c r="AF11" s="126"/>
      <c r="AG11" s="127"/>
      <c r="AH11" s="125"/>
      <c r="AI11" s="126"/>
      <c r="AJ11" s="126"/>
      <c r="AK11" s="126"/>
      <c r="AL11" s="126"/>
      <c r="AM11" s="126"/>
      <c r="AN11" s="126"/>
      <c r="AO11" s="126"/>
      <c r="AP11" s="126"/>
      <c r="AQ11" s="127"/>
      <c r="AR11" s="41"/>
      <c r="AS11" s="41"/>
    </row>
    <row r="12" spans="1:45" ht="15" customHeight="1" x14ac:dyDescent="0.2">
      <c r="I12" s="121"/>
      <c r="J12" s="122"/>
      <c r="K12" s="123"/>
      <c r="L12" s="124"/>
      <c r="M12" s="125"/>
      <c r="N12" s="126"/>
      <c r="O12" s="126"/>
      <c r="P12" s="126"/>
      <c r="Q12" s="126"/>
      <c r="R12" s="126"/>
      <c r="S12" s="126"/>
      <c r="T12" s="126"/>
      <c r="U12" s="126"/>
      <c r="V12" s="126"/>
      <c r="W12" s="126"/>
      <c r="X12" s="126"/>
      <c r="Y12" s="126"/>
      <c r="Z12" s="126"/>
      <c r="AA12" s="126"/>
      <c r="AB12" s="126"/>
      <c r="AC12" s="126"/>
      <c r="AD12" s="126"/>
      <c r="AE12" s="126"/>
      <c r="AF12" s="126"/>
      <c r="AG12" s="127"/>
      <c r="AH12" s="125"/>
      <c r="AI12" s="126"/>
      <c r="AJ12" s="126"/>
      <c r="AK12" s="126"/>
      <c r="AL12" s="126"/>
      <c r="AM12" s="126"/>
      <c r="AN12" s="126"/>
      <c r="AO12" s="126"/>
      <c r="AP12" s="126"/>
      <c r="AQ12" s="127"/>
      <c r="AR12" s="41"/>
      <c r="AS12" s="16"/>
    </row>
    <row r="13" spans="1:45" ht="15" customHeight="1" x14ac:dyDescent="0.2">
      <c r="I13" s="121"/>
      <c r="J13" s="122"/>
      <c r="K13" s="123"/>
      <c r="L13" s="124"/>
      <c r="M13" s="125"/>
      <c r="N13" s="126"/>
      <c r="O13" s="126"/>
      <c r="P13" s="126"/>
      <c r="Q13" s="126"/>
      <c r="R13" s="126"/>
      <c r="S13" s="126"/>
      <c r="T13" s="126"/>
      <c r="U13" s="126"/>
      <c r="V13" s="126"/>
      <c r="W13" s="126"/>
      <c r="X13" s="126"/>
      <c r="Y13" s="126"/>
      <c r="Z13" s="126"/>
      <c r="AA13" s="126"/>
      <c r="AB13" s="126"/>
      <c r="AC13" s="126"/>
      <c r="AD13" s="126"/>
      <c r="AE13" s="126"/>
      <c r="AF13" s="126"/>
      <c r="AG13" s="127"/>
      <c r="AH13" s="125"/>
      <c r="AI13" s="126"/>
      <c r="AJ13" s="126"/>
      <c r="AK13" s="126"/>
      <c r="AL13" s="126"/>
      <c r="AM13" s="126"/>
      <c r="AN13" s="126"/>
      <c r="AO13" s="126"/>
      <c r="AP13" s="126"/>
      <c r="AQ13" s="127"/>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08" t="s">
        <v>10</v>
      </c>
      <c r="C16" s="109"/>
      <c r="D16" s="109"/>
      <c r="E16" s="109"/>
      <c r="F16" s="109"/>
      <c r="G16" s="109"/>
      <c r="H16" s="109"/>
      <c r="I16" s="110"/>
      <c r="J16" s="169"/>
      <c r="K16" s="170"/>
      <c r="L16" s="170"/>
      <c r="M16" s="170"/>
      <c r="N16" s="170"/>
      <c r="O16" s="170"/>
      <c r="P16" s="170"/>
      <c r="Q16" s="170"/>
      <c r="R16" s="170"/>
      <c r="S16" s="170"/>
      <c r="T16" s="170"/>
      <c r="U16" s="170"/>
      <c r="V16" s="170"/>
      <c r="W16" s="170"/>
      <c r="X16" s="170"/>
      <c r="Y16" s="170"/>
      <c r="Z16" s="170"/>
      <c r="AA16" s="170"/>
      <c r="AB16" s="170"/>
      <c r="AC16" s="170"/>
      <c r="AD16" s="170"/>
      <c r="AE16" s="170"/>
      <c r="AF16" s="170"/>
      <c r="AG16" s="170"/>
      <c r="AH16" s="170"/>
      <c r="AI16" s="170"/>
      <c r="AJ16" s="170"/>
      <c r="AK16" s="170"/>
      <c r="AL16" s="170"/>
      <c r="AM16" s="170"/>
      <c r="AN16" s="170"/>
      <c r="AO16" s="170"/>
      <c r="AP16" s="170"/>
      <c r="AQ16" s="171"/>
      <c r="AR16" s="41"/>
      <c r="AS16" s="41"/>
    </row>
    <row r="17" spans="1:45" x14ac:dyDescent="0.2">
      <c r="A17" s="15"/>
      <c r="B17" s="108" t="s">
        <v>11</v>
      </c>
      <c r="C17" s="109"/>
      <c r="D17" s="109"/>
      <c r="E17" s="109"/>
      <c r="F17" s="109"/>
      <c r="G17" s="109"/>
      <c r="H17" s="109"/>
      <c r="I17" s="110"/>
      <c r="J17" s="143"/>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5"/>
      <c r="AR17" s="45"/>
      <c r="AS17" s="45"/>
    </row>
    <row r="18" spans="1:45" ht="16.5" customHeight="1" x14ac:dyDescent="0.2">
      <c r="A18" s="15"/>
      <c r="B18" s="102" t="s">
        <v>12</v>
      </c>
      <c r="C18" s="103"/>
      <c r="D18" s="103"/>
      <c r="E18" s="103"/>
      <c r="F18" s="103"/>
      <c r="G18" s="103"/>
      <c r="H18" s="103"/>
      <c r="I18" s="104"/>
      <c r="J18" s="105"/>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7"/>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7" t="s">
        <v>14</v>
      </c>
      <c r="C23" s="138"/>
      <c r="D23" s="138"/>
      <c r="E23" s="138"/>
      <c r="F23" s="138"/>
      <c r="G23" s="139"/>
      <c r="H23" s="140" t="s">
        <v>15</v>
      </c>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2"/>
    </row>
    <row r="24" spans="1:45" x14ac:dyDescent="0.2">
      <c r="B24" s="131" t="s">
        <v>16</v>
      </c>
      <c r="C24" s="132"/>
      <c r="D24" s="132"/>
      <c r="E24" s="132"/>
      <c r="F24" s="132"/>
      <c r="G24" s="133"/>
      <c r="H24" s="111" t="s">
        <v>17</v>
      </c>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3"/>
    </row>
    <row r="25" spans="1:45" x14ac:dyDescent="0.2">
      <c r="B25" s="131" t="s">
        <v>18</v>
      </c>
      <c r="C25" s="132"/>
      <c r="D25" s="132"/>
      <c r="E25" s="132"/>
      <c r="F25" s="132"/>
      <c r="G25" s="133"/>
      <c r="H25" s="111"/>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3"/>
    </row>
    <row r="26" spans="1:45" x14ac:dyDescent="0.2">
      <c r="B26" s="131" t="s">
        <v>19</v>
      </c>
      <c r="C26" s="132"/>
      <c r="D26" s="132"/>
      <c r="E26" s="132"/>
      <c r="F26" s="132"/>
      <c r="G26" s="133"/>
      <c r="H26" s="111"/>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3"/>
    </row>
    <row r="27" spans="1:45" x14ac:dyDescent="0.2">
      <c r="B27" s="163" t="s">
        <v>20</v>
      </c>
      <c r="C27" s="164"/>
      <c r="D27" s="164"/>
      <c r="E27" s="164"/>
      <c r="F27" s="164"/>
      <c r="G27" s="165"/>
      <c r="H27" s="111"/>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3"/>
    </row>
    <row r="28" spans="1:45" x14ac:dyDescent="0.2">
      <c r="B28" s="146" t="s">
        <v>21</v>
      </c>
      <c r="C28" s="147"/>
      <c r="D28" s="147"/>
      <c r="E28" s="147"/>
      <c r="F28" s="147"/>
      <c r="G28" s="148"/>
      <c r="H28" s="149"/>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1"/>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61" t="s">
        <v>29</v>
      </c>
      <c r="AG30" s="161"/>
      <c r="AH30" s="162"/>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52" t="s">
        <v>31</v>
      </c>
      <c r="C34" s="153"/>
      <c r="D34" s="153"/>
      <c r="E34" s="153"/>
      <c r="F34" s="153"/>
      <c r="G34" s="153"/>
      <c r="H34" s="153"/>
      <c r="I34" s="154"/>
      <c r="J34" s="155" t="s">
        <v>32</v>
      </c>
      <c r="K34" s="156"/>
      <c r="L34" s="157"/>
      <c r="M34" s="158" t="s">
        <v>33</v>
      </c>
      <c r="N34" s="159"/>
      <c r="O34" s="160"/>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6" t="s">
        <v>34</v>
      </c>
      <c r="C35" s="167"/>
      <c r="D35" s="167"/>
      <c r="E35" s="167"/>
      <c r="F35" s="167"/>
      <c r="G35" s="167"/>
      <c r="H35" s="167"/>
      <c r="I35" s="168"/>
      <c r="J35" s="83">
        <f>COUNTIF($AX:$AX,"CONFORME")</f>
        <v>0</v>
      </c>
      <c r="K35" s="84"/>
      <c r="L35" s="85"/>
      <c r="M35" s="86" t="e">
        <f>ROUND((J35/$J$40)*100,0)</f>
        <v>#DIV/0!</v>
      </c>
      <c r="N35" s="87"/>
      <c r="O35" s="88"/>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34" t="s">
        <v>35</v>
      </c>
      <c r="C36" s="135"/>
      <c r="D36" s="135"/>
      <c r="E36" s="135"/>
      <c r="F36" s="135"/>
      <c r="G36" s="135"/>
      <c r="H36" s="135"/>
      <c r="I36" s="136"/>
      <c r="J36" s="83">
        <f>COUNTIF($AX:$AX,"NO CONFORME")</f>
        <v>0</v>
      </c>
      <c r="K36" s="84"/>
      <c r="L36" s="85"/>
      <c r="M36" s="86" t="e">
        <f t="shared" ref="M36:M40" si="0">ROUND((J36/$J$40)*100,0)</f>
        <v>#DIV/0!</v>
      </c>
      <c r="N36" s="87"/>
      <c r="O36" s="88"/>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34" t="s">
        <v>36</v>
      </c>
      <c r="C37" s="135"/>
      <c r="D37" s="135"/>
      <c r="E37" s="135"/>
      <c r="F37" s="135"/>
      <c r="G37" s="135"/>
      <c r="H37" s="135"/>
      <c r="I37" s="136"/>
      <c r="J37" s="83">
        <f>COUNTIF($AX:$AX,"NO APLICA")</f>
        <v>0</v>
      </c>
      <c r="K37" s="84"/>
      <c r="L37" s="85"/>
      <c r="M37" s="86" t="e">
        <f t="shared" si="0"/>
        <v>#DIV/0!</v>
      </c>
      <c r="N37" s="87"/>
      <c r="O37" s="88"/>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28" t="s">
        <v>37</v>
      </c>
      <c r="C38" s="129"/>
      <c r="D38" s="129"/>
      <c r="E38" s="129"/>
      <c r="F38" s="129"/>
      <c r="G38" s="129"/>
      <c r="H38" s="129"/>
      <c r="I38" s="130"/>
      <c r="J38" s="83">
        <f>COUNTIF($AX:$AX,"PENDIENTE")</f>
        <v>0</v>
      </c>
      <c r="K38" s="84"/>
      <c r="L38" s="85"/>
      <c r="M38" s="86" t="e">
        <f t="shared" si="0"/>
        <v>#DIV/0!</v>
      </c>
      <c r="N38" s="87"/>
      <c r="O38" s="88"/>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28" t="s">
        <v>38</v>
      </c>
      <c r="C39" s="129"/>
      <c r="D39" s="129"/>
      <c r="E39" s="129"/>
      <c r="F39" s="129"/>
      <c r="G39" s="129"/>
      <c r="H39" s="129"/>
      <c r="I39" s="130"/>
      <c r="J39" s="83">
        <f>COUNTIF($AX:$AX,"BLOQUEADO")</f>
        <v>0</v>
      </c>
      <c r="K39" s="84"/>
      <c r="L39" s="85"/>
      <c r="M39" s="86" t="e">
        <f t="shared" ref="M39" si="1">ROUND((J39/$J$40)*100,0)</f>
        <v>#DIV/0!</v>
      </c>
      <c r="N39" s="87"/>
      <c r="O39" s="88"/>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x14ac:dyDescent="0.2">
      <c r="A40" s="15"/>
      <c r="B40" s="178" t="s">
        <v>39</v>
      </c>
      <c r="C40" s="179"/>
      <c r="D40" s="179"/>
      <c r="E40" s="179"/>
      <c r="F40" s="179"/>
      <c r="G40" s="179"/>
      <c r="H40" s="179"/>
      <c r="I40" s="180"/>
      <c r="J40" s="155">
        <f>SUM(J35:L38)</f>
        <v>0</v>
      </c>
      <c r="K40" s="156"/>
      <c r="L40" s="157"/>
      <c r="M40" s="86" t="e">
        <f t="shared" si="0"/>
        <v>#DIV/0!</v>
      </c>
      <c r="N40" s="87"/>
      <c r="O40" s="88"/>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40</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177" t="s">
        <v>41</v>
      </c>
      <c r="C44" s="174"/>
      <c r="D44" s="173" t="s">
        <v>42</v>
      </c>
      <c r="E44" s="174"/>
      <c r="F44" s="173" t="s">
        <v>43</v>
      </c>
      <c r="G44" s="174"/>
      <c r="H44" s="173" t="s">
        <v>44</v>
      </c>
      <c r="I44" s="173"/>
      <c r="J44" s="173" t="s">
        <v>45</v>
      </c>
      <c r="K44" s="173"/>
      <c r="L44" s="173"/>
      <c r="M44" s="173" t="s">
        <v>46</v>
      </c>
      <c r="N44" s="173"/>
      <c r="O44" s="173"/>
      <c r="P44" s="173" t="s">
        <v>47</v>
      </c>
      <c r="Q44" s="173"/>
      <c r="R44" s="173"/>
      <c r="S44" s="173" t="s">
        <v>48</v>
      </c>
      <c r="T44" s="173"/>
      <c r="U44" s="173" t="s">
        <v>49</v>
      </c>
      <c r="V44" s="173"/>
      <c r="W44" s="173"/>
      <c r="X44" s="173"/>
      <c r="Y44" s="173"/>
      <c r="Z44" s="173"/>
      <c r="AA44" s="173" t="s">
        <v>50</v>
      </c>
      <c r="AB44" s="173"/>
      <c r="AC44" s="173"/>
      <c r="AD44" s="173"/>
      <c r="AE44" s="173"/>
      <c r="AF44" s="173"/>
      <c r="AG44" s="173"/>
      <c r="AH44" s="173"/>
      <c r="AI44" s="173"/>
      <c r="AJ44" s="173"/>
      <c r="AK44" s="173"/>
      <c r="AL44" s="173"/>
      <c r="AM44" s="173"/>
      <c r="AN44" s="173"/>
      <c r="AO44" s="173"/>
      <c r="AP44" s="173"/>
      <c r="AQ44" s="173"/>
      <c r="AR44" s="39" t="s">
        <v>51</v>
      </c>
      <c r="AS44" s="39" t="s">
        <v>52</v>
      </c>
      <c r="AT44" s="39" t="s">
        <v>53</v>
      </c>
      <c r="AU44" s="39" t="s">
        <v>54</v>
      </c>
      <c r="AV44" s="39" t="s">
        <v>55</v>
      </c>
      <c r="AW44" s="39" t="s">
        <v>56</v>
      </c>
      <c r="AX44" s="39" t="s">
        <v>57</v>
      </c>
    </row>
    <row r="45" spans="1:50" ht="203.65" customHeight="1" x14ac:dyDescent="0.2">
      <c r="B45" s="91"/>
      <c r="C45" s="92"/>
      <c r="D45" s="93"/>
      <c r="E45" s="92"/>
      <c r="F45" s="93"/>
      <c r="G45" s="92"/>
      <c r="H45" s="93"/>
      <c r="I45" s="92"/>
      <c r="J45" s="93"/>
      <c r="K45" s="92"/>
      <c r="L45" s="92"/>
      <c r="M45" s="92"/>
      <c r="N45" s="92"/>
      <c r="O45" s="92"/>
      <c r="P45" s="92"/>
      <c r="Q45" s="92"/>
      <c r="R45" s="92"/>
      <c r="S45" s="92"/>
      <c r="T45" s="92"/>
      <c r="U45" s="94"/>
      <c r="V45" s="95"/>
      <c r="W45" s="95"/>
      <c r="X45" s="95"/>
      <c r="Y45" s="95"/>
      <c r="Z45" s="96"/>
      <c r="AA45" s="172"/>
      <c r="AB45" s="90"/>
      <c r="AC45" s="90"/>
      <c r="AD45" s="90"/>
      <c r="AE45" s="90"/>
      <c r="AF45" s="90"/>
      <c r="AG45" s="90"/>
      <c r="AH45" s="90"/>
      <c r="AI45" s="90"/>
      <c r="AJ45" s="90"/>
      <c r="AK45" s="90"/>
      <c r="AL45" s="90"/>
      <c r="AM45" s="90"/>
      <c r="AN45" s="90"/>
      <c r="AO45" s="90"/>
      <c r="AP45" s="90"/>
      <c r="AQ45" s="90"/>
      <c r="AR45" s="43"/>
      <c r="AS45" s="43"/>
      <c r="AT45" s="54"/>
      <c r="AU45" s="53"/>
      <c r="AV45" s="46"/>
      <c r="AW45" s="49"/>
      <c r="AX45" s="47"/>
    </row>
    <row r="46" spans="1:50" ht="165" customHeight="1" x14ac:dyDescent="0.2">
      <c r="B46" s="91"/>
      <c r="C46" s="92"/>
      <c r="D46" s="93"/>
      <c r="E46" s="92"/>
      <c r="F46" s="93"/>
      <c r="G46" s="92"/>
      <c r="H46" s="93"/>
      <c r="I46" s="92"/>
      <c r="J46" s="93"/>
      <c r="K46" s="92"/>
      <c r="L46" s="92"/>
      <c r="M46" s="92"/>
      <c r="N46" s="92"/>
      <c r="O46" s="92"/>
      <c r="P46" s="92"/>
      <c r="Q46" s="92"/>
      <c r="R46" s="92"/>
      <c r="S46" s="92"/>
      <c r="T46" s="92"/>
      <c r="U46" s="94"/>
      <c r="V46" s="95"/>
      <c r="W46" s="95"/>
      <c r="X46" s="95"/>
      <c r="Y46" s="95"/>
      <c r="Z46" s="96"/>
      <c r="AA46" s="89"/>
      <c r="AB46" s="90"/>
      <c r="AC46" s="90"/>
      <c r="AD46" s="90"/>
      <c r="AE46" s="90"/>
      <c r="AF46" s="90"/>
      <c r="AG46" s="90"/>
      <c r="AH46" s="90"/>
      <c r="AI46" s="90"/>
      <c r="AJ46" s="90"/>
      <c r="AK46" s="90"/>
      <c r="AL46" s="90"/>
      <c r="AM46" s="90"/>
      <c r="AN46" s="90"/>
      <c r="AO46" s="90"/>
      <c r="AP46" s="90"/>
      <c r="AQ46" s="90"/>
      <c r="AR46" s="43"/>
      <c r="AS46" s="43"/>
      <c r="AT46" s="48"/>
      <c r="AU46" s="47"/>
      <c r="AV46" s="46"/>
      <c r="AW46" s="49"/>
      <c r="AX46" s="47"/>
    </row>
    <row r="47" spans="1:50" ht="168.4" customHeight="1" x14ac:dyDescent="0.2">
      <c r="B47" s="91"/>
      <c r="C47" s="92"/>
      <c r="D47" s="93"/>
      <c r="E47" s="92"/>
      <c r="F47" s="93"/>
      <c r="G47" s="92"/>
      <c r="H47" s="93"/>
      <c r="I47" s="92"/>
      <c r="J47" s="93"/>
      <c r="K47" s="92"/>
      <c r="L47" s="92"/>
      <c r="M47" s="92"/>
      <c r="N47" s="92"/>
      <c r="O47" s="92"/>
      <c r="P47" s="92"/>
      <c r="Q47" s="92"/>
      <c r="R47" s="92"/>
      <c r="S47" s="92"/>
      <c r="T47" s="92"/>
      <c r="U47" s="94"/>
      <c r="V47" s="95"/>
      <c r="W47" s="95"/>
      <c r="X47" s="95"/>
      <c r="Y47" s="95"/>
      <c r="Z47" s="96"/>
      <c r="AA47" s="89"/>
      <c r="AB47" s="90"/>
      <c r="AC47" s="90"/>
      <c r="AD47" s="90"/>
      <c r="AE47" s="90"/>
      <c r="AF47" s="90"/>
      <c r="AG47" s="90"/>
      <c r="AH47" s="90"/>
      <c r="AI47" s="90"/>
      <c r="AJ47" s="90"/>
      <c r="AK47" s="90"/>
      <c r="AL47" s="90"/>
      <c r="AM47" s="90"/>
      <c r="AN47" s="90"/>
      <c r="AO47" s="90"/>
      <c r="AP47" s="90"/>
      <c r="AQ47" s="90"/>
      <c r="AR47" s="43"/>
      <c r="AS47" s="43"/>
      <c r="AT47" s="48"/>
      <c r="AU47" s="47"/>
      <c r="AV47" s="46"/>
      <c r="AW47" s="49"/>
      <c r="AX47" s="47"/>
    </row>
    <row r="48" spans="1:50" ht="183.4" customHeight="1" x14ac:dyDescent="0.2">
      <c r="B48" s="91"/>
      <c r="C48" s="92"/>
      <c r="D48" s="93"/>
      <c r="E48" s="92"/>
      <c r="F48" s="93"/>
      <c r="G48" s="92"/>
      <c r="H48" s="93"/>
      <c r="I48" s="92"/>
      <c r="J48" s="93"/>
      <c r="K48" s="92"/>
      <c r="L48" s="92"/>
      <c r="M48" s="92"/>
      <c r="N48" s="92"/>
      <c r="O48" s="92"/>
      <c r="P48" s="92"/>
      <c r="Q48" s="92"/>
      <c r="R48" s="92"/>
      <c r="S48" s="92"/>
      <c r="T48" s="92"/>
      <c r="U48" s="94"/>
      <c r="V48" s="95"/>
      <c r="W48" s="95"/>
      <c r="X48" s="95"/>
      <c r="Y48" s="95"/>
      <c r="Z48" s="96"/>
      <c r="AA48" s="89"/>
      <c r="AB48" s="90"/>
      <c r="AC48" s="90"/>
      <c r="AD48" s="90"/>
      <c r="AE48" s="90"/>
      <c r="AF48" s="90"/>
      <c r="AG48" s="90"/>
      <c r="AH48" s="90"/>
      <c r="AI48" s="90"/>
      <c r="AJ48" s="90"/>
      <c r="AK48" s="90"/>
      <c r="AL48" s="90"/>
      <c r="AM48" s="90"/>
      <c r="AN48" s="90"/>
      <c r="AO48" s="90"/>
      <c r="AP48" s="90"/>
      <c r="AQ48" s="90"/>
      <c r="AR48" s="43"/>
      <c r="AS48" s="43"/>
      <c r="AT48" s="48"/>
      <c r="AU48" s="47"/>
      <c r="AV48" s="46"/>
      <c r="AW48" s="46"/>
      <c r="AX48" s="47"/>
    </row>
    <row r="49" spans="2:50" ht="118.5" customHeight="1" x14ac:dyDescent="0.2">
      <c r="B49" s="91"/>
      <c r="C49" s="92"/>
      <c r="D49" s="93"/>
      <c r="E49" s="92"/>
      <c r="F49" s="93"/>
      <c r="G49" s="92"/>
      <c r="H49" s="93"/>
      <c r="I49" s="92"/>
      <c r="J49" s="93"/>
      <c r="K49" s="92"/>
      <c r="L49" s="92"/>
      <c r="M49" s="92"/>
      <c r="N49" s="92"/>
      <c r="O49" s="92"/>
      <c r="P49" s="92"/>
      <c r="Q49" s="92"/>
      <c r="R49" s="92"/>
      <c r="S49" s="92"/>
      <c r="T49" s="92"/>
      <c r="U49" s="94"/>
      <c r="V49" s="95"/>
      <c r="W49" s="95"/>
      <c r="X49" s="95"/>
      <c r="Y49" s="95"/>
      <c r="Z49" s="96"/>
      <c r="AA49" s="89"/>
      <c r="AB49" s="90"/>
      <c r="AC49" s="90"/>
      <c r="AD49" s="90"/>
      <c r="AE49" s="90"/>
      <c r="AF49" s="90"/>
      <c r="AG49" s="90"/>
      <c r="AH49" s="90"/>
      <c r="AI49" s="90"/>
      <c r="AJ49" s="90"/>
      <c r="AK49" s="90"/>
      <c r="AL49" s="90"/>
      <c r="AM49" s="90"/>
      <c r="AN49" s="90"/>
      <c r="AO49" s="90"/>
      <c r="AP49" s="90"/>
      <c r="AQ49" s="90"/>
      <c r="AR49" s="43"/>
      <c r="AS49" s="43"/>
      <c r="AT49" s="48"/>
      <c r="AU49" s="47"/>
      <c r="AV49" s="50"/>
      <c r="AW49" s="46"/>
      <c r="AX49" s="47"/>
    </row>
    <row r="50" spans="2:50" ht="159" customHeight="1" x14ac:dyDescent="0.2">
      <c r="B50" s="91"/>
      <c r="C50" s="92"/>
      <c r="D50" s="93"/>
      <c r="E50" s="92"/>
      <c r="F50" s="93"/>
      <c r="G50" s="92"/>
      <c r="H50" s="93"/>
      <c r="I50" s="92"/>
      <c r="J50" s="93"/>
      <c r="K50" s="92"/>
      <c r="L50" s="92"/>
      <c r="M50" s="92"/>
      <c r="N50" s="92"/>
      <c r="O50" s="92"/>
      <c r="P50" s="92"/>
      <c r="Q50" s="92"/>
      <c r="R50" s="92"/>
      <c r="S50" s="92"/>
      <c r="T50" s="92"/>
      <c r="U50" s="94"/>
      <c r="V50" s="95"/>
      <c r="W50" s="95"/>
      <c r="X50" s="95"/>
      <c r="Y50" s="95"/>
      <c r="Z50" s="96"/>
      <c r="AA50" s="89"/>
      <c r="AB50" s="90"/>
      <c r="AC50" s="90"/>
      <c r="AD50" s="90"/>
      <c r="AE50" s="90"/>
      <c r="AF50" s="90"/>
      <c r="AG50" s="90"/>
      <c r="AH50" s="90"/>
      <c r="AI50" s="90"/>
      <c r="AJ50" s="90"/>
      <c r="AK50" s="90"/>
      <c r="AL50" s="90"/>
      <c r="AM50" s="90"/>
      <c r="AN50" s="90"/>
      <c r="AO50" s="90"/>
      <c r="AP50" s="90"/>
      <c r="AQ50" s="90"/>
      <c r="AR50" s="43"/>
      <c r="AS50" s="43"/>
      <c r="AT50" s="48"/>
      <c r="AU50" s="47"/>
      <c r="AV50" s="46"/>
      <c r="AW50" s="49"/>
      <c r="AX50" s="47"/>
    </row>
    <row r="51" spans="2:50" ht="165" customHeight="1" x14ac:dyDescent="0.2">
      <c r="B51" s="91"/>
      <c r="C51" s="92"/>
      <c r="D51" s="93"/>
      <c r="E51" s="92"/>
      <c r="F51" s="93"/>
      <c r="G51" s="92"/>
      <c r="H51" s="93"/>
      <c r="I51" s="92"/>
      <c r="J51" s="93"/>
      <c r="K51" s="92"/>
      <c r="L51" s="92"/>
      <c r="M51" s="92"/>
      <c r="N51" s="92"/>
      <c r="O51" s="92"/>
      <c r="P51" s="92"/>
      <c r="Q51" s="92"/>
      <c r="R51" s="92"/>
      <c r="S51" s="92"/>
      <c r="T51" s="92"/>
      <c r="U51" s="94"/>
      <c r="V51" s="95"/>
      <c r="W51" s="95"/>
      <c r="X51" s="95"/>
      <c r="Y51" s="95"/>
      <c r="Z51" s="96"/>
      <c r="AA51" s="89"/>
      <c r="AB51" s="90"/>
      <c r="AC51" s="90"/>
      <c r="AD51" s="90"/>
      <c r="AE51" s="90"/>
      <c r="AF51" s="90"/>
      <c r="AG51" s="90"/>
      <c r="AH51" s="90"/>
      <c r="AI51" s="90"/>
      <c r="AJ51" s="90"/>
      <c r="AK51" s="90"/>
      <c r="AL51" s="90"/>
      <c r="AM51" s="90"/>
      <c r="AN51" s="90"/>
      <c r="AO51" s="90"/>
      <c r="AP51" s="90"/>
      <c r="AQ51" s="90"/>
      <c r="AR51" s="43"/>
      <c r="AS51" s="43"/>
      <c r="AT51" s="48"/>
      <c r="AU51" s="47"/>
      <c r="AV51" s="46"/>
      <c r="AW51" s="49"/>
      <c r="AX51" s="47"/>
    </row>
    <row r="52" spans="2:50" ht="124.9" customHeight="1" x14ac:dyDescent="0.2">
      <c r="B52" s="91"/>
      <c r="C52" s="92"/>
      <c r="D52" s="93"/>
      <c r="E52" s="92"/>
      <c r="F52" s="93"/>
      <c r="G52" s="92"/>
      <c r="H52" s="93"/>
      <c r="I52" s="92"/>
      <c r="J52" s="93"/>
      <c r="K52" s="92"/>
      <c r="L52" s="92"/>
      <c r="M52" s="92"/>
      <c r="N52" s="92"/>
      <c r="O52" s="92"/>
      <c r="P52" s="92"/>
      <c r="Q52" s="92"/>
      <c r="R52" s="92"/>
      <c r="S52" s="92"/>
      <c r="T52" s="92"/>
      <c r="U52" s="94"/>
      <c r="V52" s="95"/>
      <c r="W52" s="95"/>
      <c r="X52" s="95"/>
      <c r="Y52" s="95"/>
      <c r="Z52" s="96"/>
      <c r="AA52" s="89"/>
      <c r="AB52" s="90"/>
      <c r="AC52" s="90"/>
      <c r="AD52" s="90"/>
      <c r="AE52" s="90"/>
      <c r="AF52" s="90"/>
      <c r="AG52" s="90"/>
      <c r="AH52" s="90"/>
      <c r="AI52" s="90"/>
      <c r="AJ52" s="90"/>
      <c r="AK52" s="90"/>
      <c r="AL52" s="90"/>
      <c r="AM52" s="90"/>
      <c r="AN52" s="90"/>
      <c r="AO52" s="90"/>
      <c r="AP52" s="90"/>
      <c r="AQ52" s="90"/>
      <c r="AR52" s="43"/>
      <c r="AS52" s="43"/>
      <c r="AT52" s="48"/>
      <c r="AU52" s="47"/>
      <c r="AV52" s="46"/>
      <c r="AW52" s="49"/>
      <c r="AX52" s="47"/>
    </row>
    <row r="53" spans="2:50" ht="101.45" customHeight="1" x14ac:dyDescent="0.2">
      <c r="B53" s="23"/>
      <c r="C53" s="24"/>
      <c r="D53" s="24"/>
      <c r="E53" s="24"/>
      <c r="F53" s="23"/>
      <c r="G53" s="24"/>
      <c r="H53" s="27"/>
      <c r="I53" s="34"/>
      <c r="J53" s="23"/>
      <c r="K53" s="24"/>
      <c r="L53" s="24"/>
      <c r="M53" s="24"/>
      <c r="N53" s="24"/>
      <c r="O53" s="24"/>
      <c r="P53" s="24"/>
      <c r="Q53" s="24"/>
      <c r="R53" s="24"/>
      <c r="S53" s="24"/>
      <c r="T53" s="24"/>
      <c r="U53" s="25"/>
      <c r="V53" s="25"/>
      <c r="W53" s="25"/>
      <c r="X53" s="25"/>
      <c r="Y53" s="25"/>
      <c r="Z53" s="25"/>
      <c r="AA53" s="25"/>
      <c r="AB53" s="26"/>
      <c r="AC53" s="26"/>
      <c r="AD53" s="26"/>
      <c r="AE53" s="26"/>
      <c r="AF53" s="26"/>
      <c r="AG53" s="26"/>
      <c r="AH53" s="26"/>
      <c r="AI53" s="26"/>
      <c r="AJ53" s="26"/>
      <c r="AK53" s="26"/>
      <c r="AL53" s="26"/>
      <c r="AM53" s="26"/>
      <c r="AN53" s="26"/>
      <c r="AO53" s="26"/>
      <c r="AP53" s="26"/>
      <c r="AQ53" s="26"/>
      <c r="AR53" s="24"/>
      <c r="AS53" s="24"/>
      <c r="AT53" s="25"/>
      <c r="AU53" s="27"/>
      <c r="AV53" s="25"/>
      <c r="AW53" s="25"/>
      <c r="AX53" s="27"/>
    </row>
    <row r="55" spans="2:50" x14ac:dyDescent="0.2">
      <c r="C55" s="3"/>
      <c r="D55" s="3"/>
      <c r="E55" s="3"/>
      <c r="F55" s="3"/>
      <c r="G55" s="3"/>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6" t="s">
        <v>58</v>
      </c>
      <c r="D56" s="6"/>
      <c r="E56" s="6"/>
      <c r="G56" s="8" t="s">
        <v>59</v>
      </c>
      <c r="H56" s="30"/>
      <c r="I56" s="30"/>
      <c r="J56" s="3"/>
      <c r="K56" s="3"/>
      <c r="L56" s="3"/>
      <c r="M56" s="3"/>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1</v>
      </c>
      <c r="D57" s="28"/>
      <c r="E57" s="28"/>
      <c r="F57" s="8" t="s">
        <v>60</v>
      </c>
      <c r="G57" s="3"/>
      <c r="H57" s="30"/>
      <c r="I57" s="30"/>
      <c r="J57" s="3"/>
      <c r="K57" s="3"/>
      <c r="L57" s="3">
        <v>4</v>
      </c>
      <c r="M57" s="8" t="s">
        <v>61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28">
        <v>2</v>
      </c>
      <c r="D58" s="28"/>
      <c r="E58" s="28"/>
      <c r="F58" s="8" t="s">
        <v>62</v>
      </c>
      <c r="G58" s="3"/>
      <c r="H58" s="30"/>
      <c r="I58" s="30"/>
      <c r="J58" s="3"/>
      <c r="K58" s="3"/>
      <c r="L58" s="3">
        <v>5</v>
      </c>
      <c r="M58" s="8" t="s">
        <v>21</v>
      </c>
      <c r="N58" s="3"/>
      <c r="O58" s="3"/>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v>3</v>
      </c>
      <c r="D59" s="16"/>
      <c r="E59" s="16"/>
      <c r="F59" s="8" t="s">
        <v>63</v>
      </c>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16"/>
      <c r="D60" s="16"/>
      <c r="E60" s="16"/>
      <c r="F60" s="8"/>
      <c r="G60" s="3"/>
      <c r="H60" s="30"/>
      <c r="I60" s="30"/>
      <c r="J60" s="3"/>
      <c r="K60" s="3"/>
      <c r="L60" s="3"/>
      <c r="M60" s="8"/>
      <c r="N60" s="3"/>
      <c r="O60" s="8"/>
      <c r="P60" s="3"/>
      <c r="Q60" s="3"/>
      <c r="R60" s="3"/>
      <c r="S60" s="3"/>
      <c r="T60" s="5"/>
      <c r="U60" s="5"/>
      <c r="V60" s="5"/>
      <c r="W60" s="5"/>
      <c r="X60" s="5"/>
      <c r="Y60" s="5"/>
      <c r="Z60" s="5"/>
      <c r="AA60" s="5"/>
      <c r="AB60" s="5"/>
      <c r="AC60" s="5"/>
      <c r="AD60" s="5"/>
      <c r="AE60" s="5"/>
      <c r="AF60" s="5"/>
      <c r="AG60" s="5"/>
      <c r="AH60" s="5"/>
      <c r="AI60" s="5"/>
      <c r="AJ60" s="5"/>
      <c r="AK60" s="5"/>
      <c r="AL60" s="5"/>
      <c r="AM60" s="5"/>
      <c r="AN60" s="5"/>
      <c r="AO60" s="5"/>
      <c r="AP60" s="5"/>
    </row>
    <row r="61" spans="2:50" x14ac:dyDescent="0.2">
      <c r="C61" s="6" t="s">
        <v>64</v>
      </c>
      <c r="D61" s="6"/>
      <c r="E61" s="6"/>
      <c r="F61" s="8"/>
      <c r="G61" s="8" t="s">
        <v>59</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1</v>
      </c>
      <c r="D62" s="28"/>
      <c r="E62" s="28"/>
      <c r="F62" s="8" t="s">
        <v>65</v>
      </c>
      <c r="G62" s="8"/>
      <c r="L62" s="3">
        <v>4</v>
      </c>
      <c r="M62" s="8" t="s">
        <v>21</v>
      </c>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28">
        <v>2</v>
      </c>
      <c r="D63" s="28"/>
      <c r="E63" s="28"/>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v>3</v>
      </c>
      <c r="D64" s="16"/>
      <c r="E64" s="16"/>
      <c r="F64" s="8" t="s">
        <v>67</v>
      </c>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16"/>
      <c r="D65" s="16"/>
      <c r="E65" s="16"/>
      <c r="F65" s="8"/>
      <c r="G65" s="8"/>
      <c r="L65" s="3"/>
      <c r="M65" s="8"/>
      <c r="O65" s="8"/>
      <c r="P65" s="3"/>
      <c r="Q65" s="3"/>
      <c r="S65" s="16"/>
      <c r="T65" s="3"/>
      <c r="U65" s="8"/>
      <c r="V65" s="8"/>
      <c r="W65" s="8"/>
      <c r="X65" s="8"/>
      <c r="Y65" s="8"/>
      <c r="Z65" s="8"/>
      <c r="AA65" s="8"/>
      <c r="AB65" s="3"/>
      <c r="AC65" s="8"/>
      <c r="AD65" s="16"/>
      <c r="AE65" s="3"/>
      <c r="AF65" s="8"/>
      <c r="AG65" s="3"/>
      <c r="AH65" s="5"/>
      <c r="AI65" s="5"/>
      <c r="AJ65" s="5"/>
      <c r="AK65" s="5"/>
      <c r="AL65" s="8"/>
      <c r="AM65" s="5"/>
      <c r="AN65" s="5"/>
      <c r="AO65" s="5"/>
      <c r="AP65" s="5"/>
    </row>
    <row r="66" spans="2:45" x14ac:dyDescent="0.2">
      <c r="C66" s="6" t="s">
        <v>68</v>
      </c>
      <c r="D66" s="6"/>
      <c r="E66" s="6"/>
      <c r="F66" s="8"/>
      <c r="G66" s="8" t="s">
        <v>59</v>
      </c>
      <c r="O66" s="8"/>
      <c r="P66" s="3"/>
      <c r="Q66" s="3"/>
      <c r="S66" s="16"/>
      <c r="T66" s="3"/>
      <c r="U66" s="8"/>
      <c r="V66" s="8"/>
      <c r="W66" s="8"/>
      <c r="X66" s="8"/>
      <c r="Y66" s="8"/>
      <c r="Z66" s="8"/>
      <c r="AA66" s="8"/>
      <c r="AB66" s="3"/>
      <c r="AC66" s="8"/>
      <c r="AD66" s="5"/>
      <c r="AF66" s="8"/>
      <c r="AG66" s="5"/>
      <c r="AH66" s="5"/>
      <c r="AI66" s="5"/>
      <c r="AJ66" s="5"/>
      <c r="AK66" s="5"/>
      <c r="AL66" s="8"/>
      <c r="AM66" s="5"/>
      <c r="AN66" s="5"/>
      <c r="AO66" s="5"/>
      <c r="AP66" s="5"/>
    </row>
    <row r="67" spans="2:45" x14ac:dyDescent="0.2">
      <c r="C67" s="28">
        <v>1</v>
      </c>
      <c r="D67" s="28"/>
      <c r="E67" s="28"/>
      <c r="F67" s="8" t="s">
        <v>69</v>
      </c>
      <c r="G67" s="3"/>
      <c r="H67" s="30"/>
      <c r="I67" s="30"/>
      <c r="J67" s="3"/>
      <c r="K67" s="3"/>
      <c r="L67" s="3">
        <v>4</v>
      </c>
      <c r="M67" s="8" t="s">
        <v>70</v>
      </c>
      <c r="N67" s="3"/>
      <c r="O67" s="3"/>
      <c r="P67" s="3"/>
      <c r="Q67" s="3"/>
      <c r="S67" s="3">
        <v>7</v>
      </c>
      <c r="T67" s="8" t="s">
        <v>71</v>
      </c>
      <c r="U67" s="5"/>
      <c r="V67" s="5"/>
      <c r="W67" s="5"/>
      <c r="X67" s="5"/>
      <c r="Y67" s="5"/>
      <c r="Z67" s="5"/>
      <c r="AA67" s="5"/>
      <c r="AB67" s="5"/>
      <c r="AC67" s="5"/>
      <c r="AE67" s="3">
        <v>10</v>
      </c>
      <c r="AF67" s="8" t="s">
        <v>21</v>
      </c>
      <c r="AG67" s="5"/>
      <c r="AH67" s="5"/>
      <c r="AI67" s="5"/>
      <c r="AJ67" s="5"/>
      <c r="AK67" s="5"/>
      <c r="AL67" s="5"/>
      <c r="AM67" s="5"/>
      <c r="AN67" s="5"/>
      <c r="AO67" s="5"/>
      <c r="AP67" s="5"/>
    </row>
    <row r="68" spans="2:45" x14ac:dyDescent="0.2">
      <c r="C68" s="28">
        <v>2</v>
      </c>
      <c r="D68" s="28"/>
      <c r="E68" s="28"/>
      <c r="F68" s="8" t="s">
        <v>72</v>
      </c>
      <c r="G68" s="3"/>
      <c r="H68" s="30"/>
      <c r="I68" s="30"/>
      <c r="J68" s="3"/>
      <c r="K68" s="3"/>
      <c r="L68" s="3">
        <v>5</v>
      </c>
      <c r="M68" s="8" t="s">
        <v>73</v>
      </c>
      <c r="N68" s="3"/>
      <c r="O68" s="3"/>
      <c r="P68" s="3"/>
      <c r="Q68" s="3"/>
      <c r="S68" s="3">
        <v>8</v>
      </c>
      <c r="T68" s="8" t="s">
        <v>74</v>
      </c>
      <c r="U68" s="5"/>
      <c r="V68" s="5"/>
      <c r="W68" s="5"/>
      <c r="X68" s="5"/>
      <c r="Y68" s="5"/>
      <c r="Z68" s="5"/>
      <c r="AA68" s="5"/>
      <c r="AB68" s="5"/>
      <c r="AC68" s="5"/>
      <c r="AE68" s="3"/>
      <c r="AF68" s="8"/>
      <c r="AG68" s="5"/>
      <c r="AH68" s="5"/>
      <c r="AI68" s="5"/>
      <c r="AJ68" s="5"/>
      <c r="AK68" s="5"/>
      <c r="AL68" s="5"/>
      <c r="AM68" s="5"/>
      <c r="AN68" s="5"/>
      <c r="AO68" s="5"/>
      <c r="AP68" s="5"/>
    </row>
    <row r="69" spans="2:45" ht="12.75" customHeight="1" x14ac:dyDescent="0.2">
      <c r="C69" s="16">
        <v>3</v>
      </c>
      <c r="D69" s="16"/>
      <c r="E69" s="16"/>
      <c r="F69" s="8" t="s">
        <v>75</v>
      </c>
      <c r="G69" s="3"/>
      <c r="H69" s="30"/>
      <c r="I69" s="30"/>
      <c r="J69" s="3"/>
      <c r="K69" s="3"/>
      <c r="L69" s="3">
        <v>6</v>
      </c>
      <c r="M69" s="8" t="s">
        <v>76</v>
      </c>
      <c r="N69" s="3"/>
      <c r="O69" s="8"/>
      <c r="P69" s="3"/>
      <c r="Q69" s="3"/>
      <c r="S69" s="3">
        <v>9</v>
      </c>
      <c r="T69" s="8" t="s">
        <v>77</v>
      </c>
      <c r="U69" s="5"/>
      <c r="V69" s="5"/>
      <c r="W69" s="5"/>
      <c r="X69" s="5"/>
      <c r="Y69" s="5"/>
      <c r="Z69" s="5"/>
      <c r="AA69" s="5"/>
      <c r="AB69" s="5"/>
      <c r="AC69" s="5"/>
      <c r="AE69" s="5"/>
      <c r="AF69" s="5"/>
      <c r="AG69" s="5"/>
      <c r="AH69" s="5"/>
      <c r="AI69" s="5"/>
      <c r="AJ69" s="5"/>
      <c r="AK69" s="5"/>
      <c r="AL69" s="5"/>
      <c r="AM69" s="5"/>
      <c r="AN69" s="5"/>
      <c r="AO69" s="5"/>
      <c r="AP69" s="5"/>
    </row>
    <row r="70" spans="2:45" ht="9.75" customHeight="1" x14ac:dyDescent="0.2">
      <c r="C70" s="16"/>
      <c r="D70" s="16"/>
      <c r="E70" s="16"/>
      <c r="F70" s="8"/>
      <c r="G70" s="3"/>
      <c r="H70" s="30"/>
      <c r="I70" s="30"/>
      <c r="J70" s="3"/>
      <c r="K70" s="3"/>
      <c r="L70" s="3"/>
      <c r="M70" s="8"/>
      <c r="N70" s="3"/>
      <c r="O70" s="8"/>
      <c r="P70" s="3"/>
      <c r="Q70" s="3"/>
      <c r="R70" s="3"/>
      <c r="S70" s="3"/>
      <c r="T70" s="5"/>
      <c r="U70" s="5"/>
      <c r="V70" s="5"/>
      <c r="W70" s="5"/>
      <c r="X70" s="5"/>
      <c r="Y70" s="5"/>
      <c r="Z70" s="5"/>
      <c r="AA70" s="5"/>
      <c r="AB70" s="5"/>
      <c r="AC70" s="5"/>
      <c r="AD70" s="5"/>
      <c r="AE70" s="5"/>
      <c r="AF70" s="5"/>
      <c r="AG70" s="5"/>
      <c r="AH70" s="5"/>
      <c r="AI70" s="5"/>
      <c r="AJ70" s="5"/>
      <c r="AK70" s="5"/>
      <c r="AL70" s="5"/>
      <c r="AM70" s="5"/>
      <c r="AN70" s="5"/>
      <c r="AO70" s="5"/>
      <c r="AP70" s="5"/>
    </row>
    <row r="73" spans="2:45" x14ac:dyDescent="0.2">
      <c r="B73" s="7" t="s">
        <v>78</v>
      </c>
      <c r="C73" s="5"/>
      <c r="D73" s="5"/>
      <c r="E73" s="5"/>
      <c r="F73" s="5"/>
      <c r="G73" s="5"/>
      <c r="H73" s="31"/>
      <c r="I73" s="31"/>
      <c r="J73" s="5"/>
      <c r="K73" s="5"/>
      <c r="L73" s="5"/>
      <c r="M73" s="5"/>
      <c r="N73" s="5"/>
      <c r="O73" s="5"/>
      <c r="P73" s="5"/>
      <c r="Q73" s="5"/>
      <c r="R73" s="5"/>
      <c r="S73" s="5"/>
      <c r="T73" s="5"/>
      <c r="U73" s="5"/>
      <c r="V73" s="5"/>
      <c r="W73" s="5"/>
      <c r="X73" s="5"/>
      <c r="Y73" s="5"/>
      <c r="Z73" s="5"/>
      <c r="AA73" s="5"/>
      <c r="AB73" s="5"/>
      <c r="AC73" s="5"/>
      <c r="AD73" s="5"/>
      <c r="AE73" s="5"/>
      <c r="AF73" s="5"/>
      <c r="AG73" s="5"/>
    </row>
    <row r="74" spans="2:45" x14ac:dyDescent="0.2">
      <c r="B74" s="2" t="s">
        <v>79</v>
      </c>
      <c r="S74" s="10"/>
      <c r="T74" s="2"/>
      <c r="U74" s="2"/>
      <c r="V74" s="2"/>
      <c r="W74" s="2"/>
      <c r="X74" s="2"/>
      <c r="Y74" s="2"/>
      <c r="Z74" s="2"/>
      <c r="AD74" s="10"/>
    </row>
    <row r="75" spans="2:45" x14ac:dyDescent="0.2">
      <c r="C75" s="10"/>
      <c r="D75" s="10"/>
      <c r="E75" s="10"/>
      <c r="T75" s="10"/>
      <c r="U75" s="10"/>
      <c r="V75" s="10"/>
      <c r="W75" s="10"/>
      <c r="X75" s="10"/>
      <c r="Y75" s="10"/>
      <c r="Z75" s="10"/>
      <c r="AB75" s="10" t="s">
        <v>80</v>
      </c>
      <c r="AD75" s="10"/>
      <c r="AL75" s="5"/>
      <c r="AM75" s="5"/>
      <c r="AN75" s="5"/>
      <c r="AO75" s="5"/>
      <c r="AP75" s="5"/>
      <c r="AQ75" s="5"/>
    </row>
    <row r="76" spans="2:45" x14ac:dyDescent="0.2">
      <c r="B76" s="175"/>
      <c r="C76" s="175"/>
      <c r="D76" s="175"/>
      <c r="E76" s="175"/>
      <c r="F76" s="175"/>
      <c r="G76" s="175"/>
      <c r="H76" s="175"/>
      <c r="I76" s="175"/>
      <c r="J76" s="175"/>
      <c r="K76" s="175"/>
      <c r="L76" s="175"/>
      <c r="M76" s="175"/>
      <c r="N76" s="175"/>
      <c r="O76" s="175"/>
      <c r="P76" s="175"/>
      <c r="Q76" s="175"/>
      <c r="R76" s="175"/>
      <c r="AB76" s="10" t="s">
        <v>25</v>
      </c>
      <c r="AC76" s="17"/>
      <c r="AE76" s="10" t="s">
        <v>81</v>
      </c>
      <c r="AF76" s="11"/>
      <c r="AL76" s="5"/>
      <c r="AM76" s="5"/>
      <c r="AN76" s="5"/>
      <c r="AO76" s="5"/>
      <c r="AP76" s="5"/>
      <c r="AQ76" s="5"/>
    </row>
    <row r="77" spans="2:45" x14ac:dyDescent="0.2">
      <c r="AM77" s="1" t="s">
        <v>82</v>
      </c>
      <c r="AQ77" s="1"/>
      <c r="AR77" s="13"/>
      <c r="AS77" s="13"/>
    </row>
    <row r="78" spans="2:45" x14ac:dyDescent="0.2">
      <c r="B78" s="12" t="s">
        <v>83</v>
      </c>
      <c r="C78" s="5"/>
      <c r="D78" s="5"/>
      <c r="E78" s="5"/>
      <c r="F78" s="5"/>
      <c r="G78" s="5"/>
      <c r="H78" s="176"/>
      <c r="I78" s="176"/>
      <c r="J78" s="176"/>
      <c r="K78" s="176"/>
      <c r="L78" s="176"/>
      <c r="M78" s="176"/>
      <c r="N78" s="176"/>
      <c r="O78" s="176"/>
      <c r="P78" s="176"/>
      <c r="Q78" s="176"/>
      <c r="R78" s="176"/>
      <c r="S78" s="176"/>
      <c r="AM78" t="s">
        <v>84</v>
      </c>
      <c r="AO78" t="s">
        <v>85</v>
      </c>
      <c r="AQ78" t="s">
        <v>86</v>
      </c>
    </row>
    <row r="79" spans="2:45" x14ac:dyDescent="0.2">
      <c r="B79" s="8"/>
      <c r="C79" s="5"/>
      <c r="D79" s="5"/>
      <c r="E79" s="5"/>
      <c r="F79" s="5"/>
      <c r="G79" s="5"/>
      <c r="H79" s="35"/>
      <c r="I79" s="35"/>
      <c r="J79" s="9"/>
      <c r="K79" s="9"/>
      <c r="L79" s="9"/>
      <c r="M79" s="9"/>
      <c r="N79" s="9"/>
      <c r="O79" s="9"/>
      <c r="P79" s="9"/>
      <c r="Q79" s="9"/>
      <c r="R79" s="9"/>
      <c r="S79" s="9"/>
      <c r="T79" s="10"/>
      <c r="U79" s="10"/>
      <c r="V79" s="10"/>
      <c r="W79" s="10"/>
      <c r="X79" s="10"/>
      <c r="Y79" s="10"/>
      <c r="Z79" s="10"/>
      <c r="AM79" s="22"/>
      <c r="AO79" s="22"/>
      <c r="AQ79" s="22"/>
      <c r="AR79" s="42"/>
      <c r="AS79" s="42"/>
    </row>
  </sheetData>
  <autoFilter ref="B43:AX50">
    <filterColumn colId="48" showButton="0"/>
  </autoFilter>
  <mergeCells count="158">
    <mergeCell ref="P48:R48"/>
    <mergeCell ref="F48:G48"/>
    <mergeCell ref="H48:I48"/>
    <mergeCell ref="J48:L48"/>
    <mergeCell ref="B40:I40"/>
    <mergeCell ref="H45:I45"/>
    <mergeCell ref="J45:L45"/>
    <mergeCell ref="M45:O45"/>
    <mergeCell ref="D48:E48"/>
    <mergeCell ref="D49:E49"/>
    <mergeCell ref="D50:E50"/>
    <mergeCell ref="D51:E51"/>
    <mergeCell ref="D52:E52"/>
    <mergeCell ref="B50:C50"/>
    <mergeCell ref="B48:C48"/>
    <mergeCell ref="B52:C52"/>
    <mergeCell ref="F52:G52"/>
    <mergeCell ref="H52:I52"/>
    <mergeCell ref="J52:L52"/>
    <mergeCell ref="M52:O52"/>
    <mergeCell ref="P52:R52"/>
    <mergeCell ref="S52:T52"/>
    <mergeCell ref="U52:Z52"/>
    <mergeCell ref="M49:O49"/>
    <mergeCell ref="P49:R49"/>
    <mergeCell ref="S51:T51"/>
    <mergeCell ref="U51:Z51"/>
    <mergeCell ref="S49:T49"/>
    <mergeCell ref="U49:Z49"/>
    <mergeCell ref="J49:L49"/>
    <mergeCell ref="AA52:AQ52"/>
    <mergeCell ref="B76:R76"/>
    <mergeCell ref="H78:S78"/>
    <mergeCell ref="M48:O48"/>
    <mergeCell ref="P44:R44"/>
    <mergeCell ref="S44:T44"/>
    <mergeCell ref="U44:Z44"/>
    <mergeCell ref="AA44:AQ44"/>
    <mergeCell ref="B44:C44"/>
    <mergeCell ref="F44:G44"/>
    <mergeCell ref="H44:I44"/>
    <mergeCell ref="J44:L44"/>
    <mergeCell ref="S48:T48"/>
    <mergeCell ref="AA49:AQ49"/>
    <mergeCell ref="F50:G50"/>
    <mergeCell ref="H50:I50"/>
    <mergeCell ref="J50:L50"/>
    <mergeCell ref="M50:O50"/>
    <mergeCell ref="P50:R50"/>
    <mergeCell ref="S50:T50"/>
    <mergeCell ref="U50:Z50"/>
    <mergeCell ref="AA50:AQ50"/>
    <mergeCell ref="F45:G45"/>
    <mergeCell ref="U48:Z48"/>
    <mergeCell ref="U46:Z46"/>
    <mergeCell ref="AA46:AQ46"/>
    <mergeCell ref="B47:C47"/>
    <mergeCell ref="F47:G47"/>
    <mergeCell ref="H47:I47"/>
    <mergeCell ref="AA47:AQ47"/>
    <mergeCell ref="J36:L36"/>
    <mergeCell ref="M36:O36"/>
    <mergeCell ref="S45:T45"/>
    <mergeCell ref="U45:Z45"/>
    <mergeCell ref="AA45:AQ45"/>
    <mergeCell ref="D44:E44"/>
    <mergeCell ref="D45:E45"/>
    <mergeCell ref="D46:E46"/>
    <mergeCell ref="D47:E47"/>
    <mergeCell ref="P45:R45"/>
    <mergeCell ref="M44:O44"/>
    <mergeCell ref="B45:C45"/>
    <mergeCell ref="B38:I38"/>
    <mergeCell ref="J38:L38"/>
    <mergeCell ref="M38:O38"/>
    <mergeCell ref="B37:I37"/>
    <mergeCell ref="J40:L40"/>
    <mergeCell ref="M40:O40"/>
    <mergeCell ref="I11:J11"/>
    <mergeCell ref="K11:L11"/>
    <mergeCell ref="M11:AG11"/>
    <mergeCell ref="AH11:AQ11"/>
    <mergeCell ref="B16:I16"/>
    <mergeCell ref="J16:AQ16"/>
    <mergeCell ref="I12:J12"/>
    <mergeCell ref="K12:L12"/>
    <mergeCell ref="M12:AG12"/>
    <mergeCell ref="AH12:AQ12"/>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S46:T46"/>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39:I39"/>
    <mergeCell ref="B25:G25"/>
    <mergeCell ref="J39:L39"/>
    <mergeCell ref="M39:O39"/>
    <mergeCell ref="AA51:AQ51"/>
    <mergeCell ref="B46:C46"/>
    <mergeCell ref="F46:G46"/>
    <mergeCell ref="H46:I46"/>
    <mergeCell ref="J46:L46"/>
    <mergeCell ref="M46:O46"/>
    <mergeCell ref="P46:R46"/>
    <mergeCell ref="B51:C51"/>
    <mergeCell ref="F51:G51"/>
    <mergeCell ref="H51:I51"/>
    <mergeCell ref="J51:L51"/>
    <mergeCell ref="M51:O51"/>
    <mergeCell ref="P51:R51"/>
    <mergeCell ref="J47:L47"/>
    <mergeCell ref="M47:O47"/>
    <mergeCell ref="P47:R47"/>
    <mergeCell ref="S47:T47"/>
    <mergeCell ref="U47:Z47"/>
    <mergeCell ref="B49:C49"/>
    <mergeCell ref="F49:G49"/>
    <mergeCell ref="H49:I49"/>
    <mergeCell ref="AA48:AQ48"/>
  </mergeCells>
  <phoneticPr fontId="9" type="noConversion"/>
  <dataValidations count="7">
    <dataValidation type="list" allowBlank="1" showInputMessage="1" showErrorMessage="1" sqref="M53:O53">
      <formula1>Tecnicas_Pruebas</formula1>
    </dataValidation>
    <dataValidation type="list" allowBlank="1" showInputMessage="1" showErrorMessage="1" sqref="H53:I53">
      <formula1>Componentes</formula1>
    </dataValidation>
    <dataValidation type="list" allowBlank="1" showInputMessage="1" showErrorMessage="1" sqref="P53:R53">
      <formula1>Caracteristica_Evaluar</formula1>
    </dataValidation>
    <dataValidation type="list" allowBlank="1" showInputMessage="1" showErrorMessage="1" sqref="AS45:AS52">
      <formula1>"Crítico,Mayor,Menor"</formula1>
    </dataValidation>
    <dataValidation type="list" allowBlank="1" showInputMessage="1" showErrorMessage="1" sqref="AX53">
      <formula1>Estado_CP</formula1>
    </dataValidation>
    <dataValidation type="list" allowBlank="1" showInputMessage="1" showErrorMessage="1" sqref="F53:G53">
      <formula1>Requerimientos</formula1>
    </dataValidation>
    <dataValidation type="list" allowBlank="1" showInputMessage="1" showErrorMessage="1" sqref="S53:T5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ejemplo!$A$70:$A$86</xm:f>
          </x14:formula1>
          <xm:sqref>D45:E52</xm:sqref>
        </x14:dataValidation>
        <x14:dataValidation type="list" allowBlank="1" showInputMessage="1" showErrorMessage="1">
          <x14:formula1>
            <xm:f>ejemplo!$A$97:$A$98</xm:f>
          </x14:formula1>
          <xm:sqref>AR45:AR52</xm:sqref>
        </x14:dataValidation>
        <x14:dataValidation type="list" allowBlank="1" showInputMessage="1" showErrorMessage="1">
          <x14:formula1>
            <xm:f>ejemplo!$A$24:$A$29</xm:f>
          </x14:formula1>
          <xm:sqref>M45:O52</xm:sqref>
        </x14:dataValidation>
        <x14:dataValidation type="list" allowBlank="1" showInputMessage="1" showErrorMessage="1">
          <x14:formula1>
            <xm:f>ejemplo!$A$33:$A$37</xm:f>
          </x14:formula1>
          <xm:sqref>P45:R52</xm:sqref>
        </x14:dataValidation>
        <x14:dataValidation type="list" allowBlank="1" showInputMessage="1" showErrorMessage="1">
          <x14:formula1>
            <xm:f>ejemplo!$A$42:$A$51</xm:f>
          </x14:formula1>
          <xm:sqref>S45:T52</xm:sqref>
        </x14:dataValidation>
        <x14:dataValidation type="list" allowBlank="1" showInputMessage="1" showErrorMessage="1">
          <x14:formula1>
            <xm:f>ejemplo!$A$62:$A$67</xm:f>
          </x14:formula1>
          <xm:sqref>AX45:AX52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Z93"/>
  <sheetViews>
    <sheetView tabSelected="1" topLeftCell="A22" zoomScale="70" zoomScaleNormal="70" workbookViewId="0">
      <selection activeCell="AA39" sqref="AA39"/>
    </sheetView>
  </sheetViews>
  <sheetFormatPr baseColWidth="10" defaultColWidth="11.42578125" defaultRowHeight="12.75" x14ac:dyDescent="0.2"/>
  <cols>
    <col min="1" max="1" width="5.140625" customWidth="1"/>
    <col min="2" max="3" width="3.140625" customWidth="1"/>
    <col min="4" max="5" width="11.140625" customWidth="1"/>
    <col min="6" max="6" width="5.7109375" customWidth="1"/>
    <col min="7" max="7" width="7.5703125" customWidth="1"/>
    <col min="8" max="8" width="6.140625" style="29" customWidth="1"/>
    <col min="9" max="9" width="18.140625" style="29" customWidth="1"/>
    <col min="10" max="12" width="6.42578125" customWidth="1"/>
    <col min="13" max="14" width="4" customWidth="1"/>
    <col min="15" max="15" width="10.28515625" customWidth="1"/>
    <col min="16" max="16" width="1.28515625"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5.5703125" customWidth="1"/>
    <col min="47" max="48" width="19.140625" customWidth="1"/>
    <col min="49" max="49" width="30.28515625" style="3" customWidth="1"/>
    <col min="50" max="50" width="39.28515625" customWidth="1"/>
    <col min="51" max="51" width="64.85546875" customWidth="1"/>
    <col min="52" max="52" width="17.5703125" customWidth="1"/>
    <col min="53" max="65" width="5.42578125" customWidth="1"/>
    <col min="66" max="74" width="5.140625" customWidth="1"/>
  </cols>
  <sheetData>
    <row r="3" spans="1:45" ht="12.75" customHeight="1" x14ac:dyDescent="0.2">
      <c r="J3" s="97" t="s">
        <v>0</v>
      </c>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38"/>
      <c r="AS3" s="38"/>
    </row>
    <row r="4" spans="1:45" ht="12.75" customHeight="1" x14ac:dyDescent="0.2">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38"/>
      <c r="AS4" s="38"/>
    </row>
    <row r="5" spans="1:45" ht="11.25" customHeight="1" x14ac:dyDescent="0.2"/>
    <row r="6" spans="1:45" ht="6.75" customHeight="1" x14ac:dyDescent="0.2"/>
    <row r="7" spans="1:45" ht="15" customHeight="1" x14ac:dyDescent="0.25">
      <c r="I7" s="98" t="s">
        <v>1</v>
      </c>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40"/>
      <c r="AS7" s="40"/>
    </row>
    <row r="8" spans="1:45" ht="15" customHeight="1" x14ac:dyDescent="0.25">
      <c r="I8" s="99" t="s">
        <v>2</v>
      </c>
      <c r="J8" s="100"/>
      <c r="K8" s="99" t="s">
        <v>3</v>
      </c>
      <c r="L8" s="100"/>
      <c r="M8" s="99" t="s">
        <v>4</v>
      </c>
      <c r="N8" s="101"/>
      <c r="O8" s="101"/>
      <c r="P8" s="101"/>
      <c r="Q8" s="101"/>
      <c r="R8" s="101"/>
      <c r="S8" s="101"/>
      <c r="T8" s="101"/>
      <c r="U8" s="101"/>
      <c r="V8" s="101"/>
      <c r="W8" s="101"/>
      <c r="X8" s="101"/>
      <c r="Y8" s="101"/>
      <c r="Z8" s="101"/>
      <c r="AA8" s="101"/>
      <c r="AB8" s="101"/>
      <c r="AC8" s="101"/>
      <c r="AD8" s="101"/>
      <c r="AE8" s="101"/>
      <c r="AF8" s="101"/>
      <c r="AG8" s="100"/>
      <c r="AH8" s="99" t="s">
        <v>5</v>
      </c>
      <c r="AI8" s="101"/>
      <c r="AJ8" s="101"/>
      <c r="AK8" s="101"/>
      <c r="AL8" s="101"/>
      <c r="AM8" s="101"/>
      <c r="AN8" s="101"/>
      <c r="AO8" s="101"/>
      <c r="AP8" s="101"/>
      <c r="AQ8" s="100"/>
      <c r="AR8" s="40"/>
      <c r="AS8" s="40"/>
    </row>
    <row r="9" spans="1:45" ht="15" customHeight="1" x14ac:dyDescent="0.25">
      <c r="I9" s="190">
        <v>45784</v>
      </c>
      <c r="J9" s="191"/>
      <c r="K9" s="192" t="s">
        <v>6</v>
      </c>
      <c r="L9" s="193"/>
      <c r="M9" s="194" t="s">
        <v>87</v>
      </c>
      <c r="N9" s="195"/>
      <c r="O9" s="195"/>
      <c r="P9" s="195"/>
      <c r="Q9" s="195"/>
      <c r="R9" s="195"/>
      <c r="S9" s="195"/>
      <c r="T9" s="195"/>
      <c r="U9" s="195"/>
      <c r="V9" s="195"/>
      <c r="W9" s="195"/>
      <c r="X9" s="195"/>
      <c r="Y9" s="195"/>
      <c r="Z9" s="195"/>
      <c r="AA9" s="195"/>
      <c r="AB9" s="195"/>
      <c r="AC9" s="195"/>
      <c r="AD9" s="195"/>
      <c r="AE9" s="195"/>
      <c r="AF9" s="195"/>
      <c r="AG9" s="196"/>
      <c r="AH9" s="194" t="s">
        <v>88</v>
      </c>
      <c r="AI9" s="195"/>
      <c r="AJ9" s="195"/>
      <c r="AK9" s="195"/>
      <c r="AL9" s="195"/>
      <c r="AM9" s="195"/>
      <c r="AN9" s="195"/>
      <c r="AO9" s="195"/>
      <c r="AP9" s="195"/>
      <c r="AQ9" s="196"/>
      <c r="AR9" s="40"/>
      <c r="AS9" s="40"/>
    </row>
    <row r="10" spans="1:45" ht="15" customHeight="1" x14ac:dyDescent="0.25">
      <c r="I10" s="190">
        <v>45894</v>
      </c>
      <c r="J10" s="191"/>
      <c r="K10" s="192" t="s">
        <v>287</v>
      </c>
      <c r="L10" s="193"/>
      <c r="M10" s="194" t="s">
        <v>297</v>
      </c>
      <c r="N10" s="195"/>
      <c r="O10" s="195"/>
      <c r="P10" s="195"/>
      <c r="Q10" s="195"/>
      <c r="R10" s="195"/>
      <c r="S10" s="195"/>
      <c r="T10" s="195"/>
      <c r="U10" s="195"/>
      <c r="V10" s="195"/>
      <c r="W10" s="195"/>
      <c r="X10" s="195"/>
      <c r="Y10" s="195"/>
      <c r="Z10" s="195"/>
      <c r="AA10" s="195"/>
      <c r="AB10" s="195"/>
      <c r="AC10" s="195"/>
      <c r="AD10" s="195"/>
      <c r="AE10" s="195"/>
      <c r="AF10" s="195"/>
      <c r="AG10" s="196"/>
      <c r="AH10" s="194" t="s">
        <v>288</v>
      </c>
      <c r="AI10" s="195"/>
      <c r="AJ10" s="195"/>
      <c r="AK10" s="195"/>
      <c r="AL10" s="195"/>
      <c r="AM10" s="195"/>
      <c r="AN10" s="195"/>
      <c r="AO10" s="195"/>
      <c r="AP10" s="195"/>
      <c r="AQ10" s="196"/>
      <c r="AR10" s="40"/>
      <c r="AS10" s="40"/>
    </row>
    <row r="11" spans="1:45" ht="15" customHeight="1" x14ac:dyDescent="0.2">
      <c r="I11" s="121"/>
      <c r="J11" s="122"/>
      <c r="K11" s="123"/>
      <c r="L11" s="124"/>
      <c r="M11" s="125"/>
      <c r="N11" s="126"/>
      <c r="O11" s="126"/>
      <c r="P11" s="126"/>
      <c r="Q11" s="126"/>
      <c r="R11" s="126"/>
      <c r="S11" s="126"/>
      <c r="T11" s="126"/>
      <c r="U11" s="126"/>
      <c r="V11" s="126"/>
      <c r="W11" s="126"/>
      <c r="X11" s="126"/>
      <c r="Y11" s="126"/>
      <c r="Z11" s="126"/>
      <c r="AA11" s="126"/>
      <c r="AB11" s="126"/>
      <c r="AC11" s="126"/>
      <c r="AD11" s="126"/>
      <c r="AE11" s="126"/>
      <c r="AF11" s="126"/>
      <c r="AG11" s="127"/>
      <c r="AH11" s="125"/>
      <c r="AI11" s="126"/>
      <c r="AJ11" s="126"/>
      <c r="AK11" s="126"/>
      <c r="AL11" s="126"/>
      <c r="AM11" s="126"/>
      <c r="AN11" s="126"/>
      <c r="AO11" s="126"/>
      <c r="AP11" s="126"/>
      <c r="AQ11" s="127"/>
      <c r="AR11" s="41"/>
      <c r="AS11" s="41"/>
    </row>
    <row r="12" spans="1:45" ht="15" customHeight="1" x14ac:dyDescent="0.2">
      <c r="I12" s="121"/>
      <c r="J12" s="122"/>
      <c r="K12" s="123"/>
      <c r="L12" s="124"/>
      <c r="M12" s="125"/>
      <c r="N12" s="126"/>
      <c r="O12" s="126"/>
      <c r="P12" s="126"/>
      <c r="Q12" s="126"/>
      <c r="R12" s="126"/>
      <c r="S12" s="126"/>
      <c r="T12" s="126"/>
      <c r="U12" s="126"/>
      <c r="V12" s="126"/>
      <c r="W12" s="126"/>
      <c r="X12" s="126"/>
      <c r="Y12" s="126"/>
      <c r="Z12" s="126"/>
      <c r="AA12" s="126"/>
      <c r="AB12" s="126"/>
      <c r="AC12" s="126"/>
      <c r="AD12" s="126"/>
      <c r="AE12" s="126"/>
      <c r="AF12" s="126"/>
      <c r="AG12" s="127"/>
      <c r="AH12" s="125"/>
      <c r="AI12" s="126"/>
      <c r="AJ12" s="126"/>
      <c r="AK12" s="126"/>
      <c r="AL12" s="126"/>
      <c r="AM12" s="126"/>
      <c r="AN12" s="126"/>
      <c r="AO12" s="126"/>
      <c r="AP12" s="126"/>
      <c r="AQ12" s="127"/>
      <c r="AR12" s="41"/>
      <c r="AS12" s="16"/>
    </row>
    <row r="13" spans="1:45" ht="15" customHeight="1" x14ac:dyDescent="0.2">
      <c r="I13" s="121"/>
      <c r="J13" s="122"/>
      <c r="K13" s="123"/>
      <c r="L13" s="124"/>
      <c r="M13" s="125"/>
      <c r="N13" s="126"/>
      <c r="O13" s="126"/>
      <c r="P13" s="126"/>
      <c r="Q13" s="126"/>
      <c r="R13" s="126"/>
      <c r="S13" s="126"/>
      <c r="T13" s="126"/>
      <c r="U13" s="126"/>
      <c r="V13" s="126"/>
      <c r="W13" s="126"/>
      <c r="X13" s="126"/>
      <c r="Y13" s="126"/>
      <c r="Z13" s="126"/>
      <c r="AA13" s="126"/>
      <c r="AB13" s="126"/>
      <c r="AC13" s="126"/>
      <c r="AD13" s="126"/>
      <c r="AE13" s="126"/>
      <c r="AF13" s="126"/>
      <c r="AG13" s="127"/>
      <c r="AH13" s="125"/>
      <c r="AI13" s="126"/>
      <c r="AJ13" s="126"/>
      <c r="AK13" s="126"/>
      <c r="AL13" s="126"/>
      <c r="AM13" s="126"/>
      <c r="AN13" s="126"/>
      <c r="AO13" s="126"/>
      <c r="AP13" s="126"/>
      <c r="AQ13" s="127"/>
      <c r="AR13" s="41"/>
      <c r="AS13" s="16"/>
    </row>
    <row r="14" spans="1:45" x14ac:dyDescent="0.2">
      <c r="B14" s="1"/>
    </row>
    <row r="15" spans="1:45" ht="13.5" thickBot="1" x14ac:dyDescent="0.25">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08" t="s">
        <v>10</v>
      </c>
      <c r="C16" s="109"/>
      <c r="D16" s="109"/>
      <c r="E16" s="109"/>
      <c r="F16" s="109"/>
      <c r="G16" s="109"/>
      <c r="H16" s="109"/>
      <c r="I16" s="110"/>
      <c r="J16" s="169" t="s">
        <v>89</v>
      </c>
      <c r="K16" s="170"/>
      <c r="L16" s="170"/>
      <c r="M16" s="170"/>
      <c r="N16" s="170"/>
      <c r="O16" s="170"/>
      <c r="P16" s="170"/>
      <c r="Q16" s="170"/>
      <c r="R16" s="170"/>
      <c r="S16" s="170"/>
      <c r="T16" s="170"/>
      <c r="U16" s="170"/>
      <c r="V16" s="170"/>
      <c r="W16" s="170"/>
      <c r="X16" s="170"/>
      <c r="Y16" s="170"/>
      <c r="Z16" s="170"/>
      <c r="AA16" s="170"/>
      <c r="AB16" s="170"/>
      <c r="AC16" s="170"/>
      <c r="AD16" s="170"/>
      <c r="AE16" s="170"/>
      <c r="AF16" s="170"/>
      <c r="AG16" s="170"/>
      <c r="AH16" s="170"/>
      <c r="AI16" s="170"/>
      <c r="AJ16" s="170"/>
      <c r="AK16" s="170"/>
      <c r="AL16" s="170"/>
      <c r="AM16" s="170"/>
      <c r="AN16" s="170"/>
      <c r="AO16" s="170"/>
      <c r="AP16" s="170"/>
      <c r="AQ16" s="171"/>
      <c r="AR16" s="41"/>
      <c r="AS16" s="41"/>
    </row>
    <row r="17" spans="1:45" ht="13.5" thickBot="1" x14ac:dyDescent="0.25">
      <c r="A17" s="15"/>
      <c r="B17" s="108" t="s">
        <v>11</v>
      </c>
      <c r="C17" s="109"/>
      <c r="D17" s="109"/>
      <c r="E17" s="109"/>
      <c r="F17" s="109"/>
      <c r="G17" s="109"/>
      <c r="H17" s="109"/>
      <c r="I17" s="110"/>
      <c r="J17" s="143" t="s">
        <v>17</v>
      </c>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5"/>
      <c r="AR17" s="45"/>
      <c r="AS17" s="45"/>
    </row>
    <row r="18" spans="1:45" ht="16.5" customHeight="1" thickBot="1" x14ac:dyDescent="0.25">
      <c r="A18" s="15"/>
      <c r="B18" s="102" t="s">
        <v>12</v>
      </c>
      <c r="C18" s="103"/>
      <c r="D18" s="103"/>
      <c r="E18" s="103"/>
      <c r="F18" s="103"/>
      <c r="G18" s="103"/>
      <c r="H18" s="103"/>
      <c r="I18" s="104"/>
      <c r="J18" s="105"/>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7"/>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13</v>
      </c>
    </row>
    <row r="23" spans="1:45" x14ac:dyDescent="0.2">
      <c r="B23" s="137" t="s">
        <v>14</v>
      </c>
      <c r="C23" s="138"/>
      <c r="D23" s="138"/>
      <c r="E23" s="138"/>
      <c r="F23" s="138"/>
      <c r="G23" s="139"/>
      <c r="H23" s="140" t="s">
        <v>15</v>
      </c>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2"/>
    </row>
    <row r="24" spans="1:45" x14ac:dyDescent="0.2">
      <c r="B24" s="131" t="s">
        <v>16</v>
      </c>
      <c r="C24" s="132"/>
      <c r="D24" s="132"/>
      <c r="E24" s="132"/>
      <c r="F24" s="132"/>
      <c r="G24" s="133"/>
      <c r="H24" s="111" t="s">
        <v>17</v>
      </c>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3"/>
    </row>
    <row r="25" spans="1:45" x14ac:dyDescent="0.2">
      <c r="B25" s="131" t="s">
        <v>18</v>
      </c>
      <c r="C25" s="132"/>
      <c r="D25" s="132"/>
      <c r="E25" s="132"/>
      <c r="F25" s="132"/>
      <c r="G25" s="133"/>
      <c r="H25" s="111"/>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3"/>
    </row>
    <row r="26" spans="1:45" x14ac:dyDescent="0.2">
      <c r="B26" s="131" t="s">
        <v>19</v>
      </c>
      <c r="C26" s="132"/>
      <c r="D26" s="132"/>
      <c r="E26" s="132"/>
      <c r="F26" s="132"/>
      <c r="G26" s="133"/>
      <c r="H26" s="111"/>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3"/>
    </row>
    <row r="27" spans="1:45" x14ac:dyDescent="0.2">
      <c r="B27" s="163" t="s">
        <v>20</v>
      </c>
      <c r="C27" s="164"/>
      <c r="D27" s="164"/>
      <c r="E27" s="164"/>
      <c r="F27" s="164"/>
      <c r="G27" s="165"/>
      <c r="H27" s="111"/>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3"/>
    </row>
    <row r="28" spans="1:45" ht="13.5" thickBot="1" x14ac:dyDescent="0.25">
      <c r="B28" s="146" t="s">
        <v>21</v>
      </c>
      <c r="C28" s="147"/>
      <c r="D28" s="147"/>
      <c r="E28" s="147"/>
      <c r="F28" s="147"/>
      <c r="G28" s="148"/>
      <c r="H28" s="149"/>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1"/>
    </row>
    <row r="29" spans="1:45" ht="13.5" thickBot="1" x14ac:dyDescent="0.25">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x14ac:dyDescent="0.25">
      <c r="B30" s="6" t="s">
        <v>22</v>
      </c>
      <c r="C30" s="6"/>
      <c r="D30" s="6"/>
      <c r="E30" s="6"/>
      <c r="F30" s="6"/>
      <c r="G30" s="6"/>
      <c r="H30" s="32"/>
      <c r="I30" s="32"/>
      <c r="J30" s="1"/>
      <c r="K30" s="6" t="s">
        <v>23</v>
      </c>
      <c r="L30" s="13"/>
      <c r="M30" s="11"/>
      <c r="O30" s="1" t="s">
        <v>24</v>
      </c>
      <c r="P30" s="13" t="s">
        <v>25</v>
      </c>
      <c r="Q30" s="73" t="s">
        <v>90</v>
      </c>
      <c r="S30" s="6" t="s">
        <v>26</v>
      </c>
      <c r="T30" s="13"/>
      <c r="U30" s="11"/>
      <c r="V30" s="13"/>
      <c r="W30" s="6" t="s">
        <v>27</v>
      </c>
      <c r="X30" s="13"/>
      <c r="Y30" s="11"/>
      <c r="Z30" s="13"/>
      <c r="AA30" s="6" t="s">
        <v>28</v>
      </c>
      <c r="AD30" s="11"/>
      <c r="AF30" s="161" t="s">
        <v>29</v>
      </c>
      <c r="AG30" s="161"/>
      <c r="AH30" s="162"/>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2" ht="15.75" thickBot="1" x14ac:dyDescent="0.3">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2" ht="18" customHeight="1" thickBot="1" x14ac:dyDescent="0.25">
      <c r="A34" s="15"/>
      <c r="B34" s="152" t="s">
        <v>31</v>
      </c>
      <c r="C34" s="153"/>
      <c r="D34" s="153"/>
      <c r="E34" s="153"/>
      <c r="F34" s="153"/>
      <c r="G34" s="153"/>
      <c r="H34" s="153"/>
      <c r="I34" s="154"/>
      <c r="J34" s="155" t="s">
        <v>32</v>
      </c>
      <c r="K34" s="156"/>
      <c r="L34" s="157"/>
      <c r="M34" s="158" t="s">
        <v>33</v>
      </c>
      <c r="N34" s="159"/>
      <c r="O34" s="160"/>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2" ht="14.25" customHeight="1" thickBot="1" x14ac:dyDescent="0.25">
      <c r="A35" s="15"/>
      <c r="B35" s="166" t="s">
        <v>34</v>
      </c>
      <c r="C35" s="167"/>
      <c r="D35" s="167"/>
      <c r="E35" s="167"/>
      <c r="F35" s="167"/>
      <c r="G35" s="167"/>
      <c r="H35" s="167"/>
      <c r="I35" s="168"/>
      <c r="J35" s="83">
        <f>COUNTIF($AZ:$AZ,"CONFORME")</f>
        <v>23</v>
      </c>
      <c r="K35" s="84"/>
      <c r="L35" s="85"/>
      <c r="M35" s="197">
        <f>ROUND((J35/$J$40)*100,0)</f>
        <v>100</v>
      </c>
      <c r="N35" s="198"/>
      <c r="O35" s="199"/>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2" ht="14.25" customHeight="1" thickBot="1" x14ac:dyDescent="0.25">
      <c r="A36" s="15"/>
      <c r="B36" s="134" t="s">
        <v>35</v>
      </c>
      <c r="C36" s="135"/>
      <c r="D36" s="135"/>
      <c r="E36" s="135"/>
      <c r="F36" s="135"/>
      <c r="G36" s="135"/>
      <c r="H36" s="135"/>
      <c r="I36" s="136"/>
      <c r="J36" s="83">
        <f>COUNTIF($AZ:$AZ,"NO CONFORME")</f>
        <v>0</v>
      </c>
      <c r="K36" s="84"/>
      <c r="L36" s="85"/>
      <c r="M36" s="187">
        <f t="shared" ref="M36:M40" si="0">ROUND((J36/$J$40)*100,0)</f>
        <v>0</v>
      </c>
      <c r="N36" s="188"/>
      <c r="O36" s="189"/>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2" ht="14.25" customHeight="1" thickBot="1" x14ac:dyDescent="0.25">
      <c r="A37" s="15"/>
      <c r="B37" s="134" t="s">
        <v>36</v>
      </c>
      <c r="C37" s="135"/>
      <c r="D37" s="135"/>
      <c r="E37" s="135"/>
      <c r="F37" s="135"/>
      <c r="G37" s="135"/>
      <c r="H37" s="135"/>
      <c r="I37" s="136"/>
      <c r="J37" s="83">
        <f>COUNTIF($AZ:$AZ,"NO APLICA")</f>
        <v>0</v>
      </c>
      <c r="K37" s="84"/>
      <c r="L37" s="85"/>
      <c r="M37" s="187">
        <f t="shared" si="0"/>
        <v>0</v>
      </c>
      <c r="N37" s="188"/>
      <c r="O37" s="189"/>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2" ht="14.25" customHeight="1" thickBot="1" x14ac:dyDescent="0.25">
      <c r="A38" s="15"/>
      <c r="B38" s="128" t="s">
        <v>37</v>
      </c>
      <c r="C38" s="129"/>
      <c r="D38" s="129"/>
      <c r="E38" s="129"/>
      <c r="F38" s="129"/>
      <c r="G38" s="129"/>
      <c r="H38" s="129"/>
      <c r="I38" s="130"/>
      <c r="J38" s="83">
        <f>COUNTIF($AZ:$AZ,"PENDIENTE")</f>
        <v>0</v>
      </c>
      <c r="K38" s="84"/>
      <c r="L38" s="85"/>
      <c r="M38" s="187">
        <f t="shared" si="0"/>
        <v>0</v>
      </c>
      <c r="N38" s="188"/>
      <c r="O38" s="189"/>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2" ht="14.25" customHeight="1" thickBot="1" x14ac:dyDescent="0.25">
      <c r="A39" s="15"/>
      <c r="B39" s="128" t="s">
        <v>38</v>
      </c>
      <c r="C39" s="129"/>
      <c r="D39" s="129"/>
      <c r="E39" s="129"/>
      <c r="F39" s="129"/>
      <c r="G39" s="129"/>
      <c r="H39" s="129"/>
      <c r="I39" s="130"/>
      <c r="J39" s="83">
        <f>COUNTIF($AZ:$AZ,"BLOQUEADO")</f>
        <v>0</v>
      </c>
      <c r="K39" s="84"/>
      <c r="L39" s="85"/>
      <c r="M39" s="187">
        <f t="shared" si="0"/>
        <v>0</v>
      </c>
      <c r="N39" s="188"/>
      <c r="O39" s="189"/>
      <c r="P39" s="5"/>
      <c r="Q39" s="5"/>
      <c r="R39" s="5"/>
      <c r="S39" s="5"/>
      <c r="T39" s="5"/>
      <c r="U39" s="5"/>
      <c r="V39" s="5"/>
      <c r="W39" s="5"/>
      <c r="X39" s="5"/>
      <c r="Y39" s="5"/>
      <c r="Z39" s="5"/>
      <c r="AA39" s="5" t="s">
        <v>335</v>
      </c>
      <c r="AB39" s="5"/>
      <c r="AC39" s="5"/>
      <c r="AD39" s="5"/>
      <c r="AE39" s="5"/>
      <c r="AF39" s="5"/>
      <c r="AG39" s="5"/>
      <c r="AH39" s="5"/>
      <c r="AI39" s="5"/>
      <c r="AJ39" s="5"/>
      <c r="AK39" s="5"/>
      <c r="AL39" s="5"/>
      <c r="AM39" s="5"/>
      <c r="AN39" s="5"/>
      <c r="AO39" s="5"/>
      <c r="AP39" s="5"/>
      <c r="AQ39" s="5"/>
    </row>
    <row r="40" spans="1:52" ht="14.25" customHeight="1" thickBot="1" x14ac:dyDescent="0.25">
      <c r="A40" s="15"/>
      <c r="B40" s="178" t="s">
        <v>39</v>
      </c>
      <c r="C40" s="179"/>
      <c r="D40" s="179"/>
      <c r="E40" s="179"/>
      <c r="F40" s="179"/>
      <c r="G40" s="179"/>
      <c r="H40" s="179"/>
      <c r="I40" s="180"/>
      <c r="J40" s="155">
        <f>SUM(J35:L39)</f>
        <v>23</v>
      </c>
      <c r="K40" s="156"/>
      <c r="L40" s="157"/>
      <c r="M40" s="187">
        <f t="shared" si="0"/>
        <v>100</v>
      </c>
      <c r="N40" s="188"/>
      <c r="O40" s="189"/>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2"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2"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2" ht="15.75" thickBot="1" x14ac:dyDescent="0.3">
      <c r="B43" s="20" t="s">
        <v>40</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Z43" s="4"/>
    </row>
    <row r="44" spans="1:52" ht="54" customHeight="1" x14ac:dyDescent="0.2">
      <c r="B44" s="177" t="s">
        <v>41</v>
      </c>
      <c r="C44" s="174"/>
      <c r="D44" s="173" t="s">
        <v>42</v>
      </c>
      <c r="E44" s="174"/>
      <c r="F44" s="173" t="s">
        <v>43</v>
      </c>
      <c r="G44" s="174"/>
      <c r="H44" s="173" t="s">
        <v>44</v>
      </c>
      <c r="I44" s="173"/>
      <c r="J44" s="173" t="s">
        <v>45</v>
      </c>
      <c r="K44" s="173"/>
      <c r="L44" s="173"/>
      <c r="M44" s="200" t="s">
        <v>46</v>
      </c>
      <c r="N44" s="201"/>
      <c r="O44" s="202"/>
      <c r="P44" s="173" t="s">
        <v>91</v>
      </c>
      <c r="Q44" s="173"/>
      <c r="R44" s="173"/>
      <c r="S44" s="173" t="s">
        <v>48</v>
      </c>
      <c r="T44" s="173"/>
      <c r="U44" s="173" t="s">
        <v>49</v>
      </c>
      <c r="V44" s="173"/>
      <c r="W44" s="173"/>
      <c r="X44" s="173"/>
      <c r="Y44" s="173"/>
      <c r="Z44" s="173"/>
      <c r="AA44" s="173" t="s">
        <v>50</v>
      </c>
      <c r="AB44" s="173"/>
      <c r="AC44" s="173"/>
      <c r="AD44" s="173"/>
      <c r="AE44" s="173"/>
      <c r="AF44" s="173"/>
      <c r="AG44" s="173"/>
      <c r="AH44" s="173"/>
      <c r="AI44" s="173"/>
      <c r="AJ44" s="173"/>
      <c r="AK44" s="173"/>
      <c r="AL44" s="173"/>
      <c r="AM44" s="173"/>
      <c r="AN44" s="173"/>
      <c r="AO44" s="173"/>
      <c r="AP44" s="173"/>
      <c r="AQ44" s="173"/>
      <c r="AR44" s="39" t="s">
        <v>51</v>
      </c>
      <c r="AS44" s="39" t="s">
        <v>52</v>
      </c>
      <c r="AT44" s="39" t="s">
        <v>53</v>
      </c>
      <c r="AU44" s="39" t="s">
        <v>92</v>
      </c>
      <c r="AV44" s="39" t="s">
        <v>93</v>
      </c>
      <c r="AW44" s="39" t="s">
        <v>54</v>
      </c>
      <c r="AX44" s="39" t="s">
        <v>55</v>
      </c>
      <c r="AY44" s="39" t="s">
        <v>56</v>
      </c>
      <c r="AZ44" s="39" t="s">
        <v>57</v>
      </c>
    </row>
    <row r="45" spans="1:52" ht="114" customHeight="1" x14ac:dyDescent="0.2">
      <c r="B45" s="91" t="s">
        <v>94</v>
      </c>
      <c r="C45" s="92"/>
      <c r="D45" s="93" t="s">
        <v>95</v>
      </c>
      <c r="E45" s="92"/>
      <c r="F45" s="93" t="s">
        <v>96</v>
      </c>
      <c r="G45" s="92"/>
      <c r="H45" s="181" t="s">
        <v>255</v>
      </c>
      <c r="I45" s="182"/>
      <c r="J45" s="183" t="s">
        <v>259</v>
      </c>
      <c r="K45" s="92"/>
      <c r="L45" s="92"/>
      <c r="M45" s="92">
        <v>1</v>
      </c>
      <c r="N45" s="92"/>
      <c r="O45" s="92"/>
      <c r="P45" s="92">
        <v>1</v>
      </c>
      <c r="Q45" s="92"/>
      <c r="R45" s="92"/>
      <c r="S45" s="92">
        <v>3</v>
      </c>
      <c r="T45" s="92"/>
      <c r="U45" s="181" t="s">
        <v>240</v>
      </c>
      <c r="V45" s="184"/>
      <c r="W45" s="184"/>
      <c r="X45" s="184"/>
      <c r="Y45" s="184"/>
      <c r="Z45" s="185"/>
      <c r="AA45" s="89" t="s">
        <v>270</v>
      </c>
      <c r="AB45" s="186"/>
      <c r="AC45" s="186"/>
      <c r="AD45" s="186"/>
      <c r="AE45" s="186"/>
      <c r="AF45" s="186"/>
      <c r="AG45" s="186"/>
      <c r="AH45" s="186"/>
      <c r="AI45" s="186"/>
      <c r="AJ45" s="186"/>
      <c r="AK45" s="186"/>
      <c r="AL45" s="186"/>
      <c r="AM45" s="186"/>
      <c r="AN45" s="186"/>
      <c r="AO45" s="186"/>
      <c r="AP45" s="186"/>
      <c r="AQ45" s="186"/>
      <c r="AR45" s="81" t="s">
        <v>98</v>
      </c>
      <c r="AS45" s="81" t="s">
        <v>99</v>
      </c>
      <c r="AT45" s="48" t="s">
        <v>100</v>
      </c>
      <c r="AU45" s="50" t="s">
        <v>101</v>
      </c>
      <c r="AV45" s="50" t="s">
        <v>101</v>
      </c>
      <c r="AW45" s="80" t="s">
        <v>102</v>
      </c>
      <c r="AX45" s="80" t="s">
        <v>298</v>
      </c>
      <c r="AY45" s="82" t="s">
        <v>299</v>
      </c>
      <c r="AZ45" s="47" t="s">
        <v>168</v>
      </c>
    </row>
    <row r="46" spans="1:52" ht="114" customHeight="1" x14ac:dyDescent="0.2">
      <c r="B46" s="91" t="s">
        <v>104</v>
      </c>
      <c r="C46" s="92"/>
      <c r="D46" s="93" t="s">
        <v>95</v>
      </c>
      <c r="E46" s="92"/>
      <c r="F46" s="93" t="s">
        <v>96</v>
      </c>
      <c r="G46" s="92"/>
      <c r="H46" s="181" t="s">
        <v>255</v>
      </c>
      <c r="I46" s="182"/>
      <c r="J46" s="183" t="s">
        <v>259</v>
      </c>
      <c r="K46" s="92"/>
      <c r="L46" s="92"/>
      <c r="M46" s="92">
        <v>1</v>
      </c>
      <c r="N46" s="92"/>
      <c r="O46" s="92"/>
      <c r="P46" s="92">
        <v>1</v>
      </c>
      <c r="Q46" s="92"/>
      <c r="R46" s="92"/>
      <c r="S46" s="92">
        <v>3</v>
      </c>
      <c r="T46" s="92"/>
      <c r="U46" s="181" t="s">
        <v>241</v>
      </c>
      <c r="V46" s="184"/>
      <c r="W46" s="184"/>
      <c r="X46" s="184"/>
      <c r="Y46" s="184"/>
      <c r="Z46" s="185"/>
      <c r="AA46" s="89" t="s">
        <v>270</v>
      </c>
      <c r="AB46" s="186"/>
      <c r="AC46" s="186"/>
      <c r="AD46" s="186"/>
      <c r="AE46" s="186"/>
      <c r="AF46" s="186"/>
      <c r="AG46" s="186"/>
      <c r="AH46" s="186"/>
      <c r="AI46" s="186"/>
      <c r="AJ46" s="186"/>
      <c r="AK46" s="186"/>
      <c r="AL46" s="186"/>
      <c r="AM46" s="186"/>
      <c r="AN46" s="186"/>
      <c r="AO46" s="186"/>
      <c r="AP46" s="186"/>
      <c r="AQ46" s="186"/>
      <c r="AR46" s="81" t="s">
        <v>98</v>
      </c>
      <c r="AS46" s="81" t="s">
        <v>99</v>
      </c>
      <c r="AT46" s="48" t="s">
        <v>100</v>
      </c>
      <c r="AU46" s="50" t="s">
        <v>101</v>
      </c>
      <c r="AV46" s="50" t="s">
        <v>101</v>
      </c>
      <c r="AW46" s="80" t="s">
        <v>102</v>
      </c>
      <c r="AX46" s="80" t="s">
        <v>298</v>
      </c>
      <c r="AY46" s="82" t="s">
        <v>299</v>
      </c>
      <c r="AZ46" s="47" t="s">
        <v>168</v>
      </c>
    </row>
    <row r="47" spans="1:52" ht="114" customHeight="1" x14ac:dyDescent="0.2">
      <c r="B47" s="91" t="s">
        <v>105</v>
      </c>
      <c r="C47" s="92"/>
      <c r="D47" s="93" t="s">
        <v>95</v>
      </c>
      <c r="E47" s="92"/>
      <c r="F47" s="93" t="s">
        <v>96</v>
      </c>
      <c r="G47" s="92"/>
      <c r="H47" s="181" t="s">
        <v>255</v>
      </c>
      <c r="I47" s="182"/>
      <c r="J47" s="183" t="s">
        <v>260</v>
      </c>
      <c r="K47" s="92"/>
      <c r="L47" s="92"/>
      <c r="M47" s="92">
        <v>1</v>
      </c>
      <c r="N47" s="92"/>
      <c r="O47" s="92"/>
      <c r="P47" s="92">
        <v>1</v>
      </c>
      <c r="Q47" s="92"/>
      <c r="R47" s="92"/>
      <c r="S47" s="92">
        <v>3</v>
      </c>
      <c r="T47" s="92"/>
      <c r="U47" s="181" t="s">
        <v>242</v>
      </c>
      <c r="V47" s="184"/>
      <c r="W47" s="184"/>
      <c r="X47" s="184"/>
      <c r="Y47" s="184"/>
      <c r="Z47" s="185"/>
      <c r="AA47" s="89" t="s">
        <v>271</v>
      </c>
      <c r="AB47" s="186"/>
      <c r="AC47" s="186"/>
      <c r="AD47" s="186"/>
      <c r="AE47" s="186"/>
      <c r="AF47" s="186"/>
      <c r="AG47" s="186"/>
      <c r="AH47" s="186"/>
      <c r="AI47" s="186"/>
      <c r="AJ47" s="186"/>
      <c r="AK47" s="186"/>
      <c r="AL47" s="186"/>
      <c r="AM47" s="186"/>
      <c r="AN47" s="186"/>
      <c r="AO47" s="186"/>
      <c r="AP47" s="186"/>
      <c r="AQ47" s="186"/>
      <c r="AR47" s="81" t="s">
        <v>98</v>
      </c>
      <c r="AS47" s="81" t="s">
        <v>99</v>
      </c>
      <c r="AT47" s="48" t="s">
        <v>100</v>
      </c>
      <c r="AU47" s="50" t="s">
        <v>101</v>
      </c>
      <c r="AV47" s="50" t="s">
        <v>101</v>
      </c>
      <c r="AW47" s="80" t="s">
        <v>102</v>
      </c>
      <c r="AX47" s="80" t="s">
        <v>300</v>
      </c>
      <c r="AY47" s="82" t="s">
        <v>301</v>
      </c>
      <c r="AZ47" s="47" t="s">
        <v>168</v>
      </c>
    </row>
    <row r="48" spans="1:52" ht="114" customHeight="1" x14ac:dyDescent="0.2">
      <c r="B48" s="91" t="s">
        <v>106</v>
      </c>
      <c r="C48" s="92"/>
      <c r="D48" s="93" t="s">
        <v>95</v>
      </c>
      <c r="E48" s="92"/>
      <c r="F48" s="93" t="s">
        <v>96</v>
      </c>
      <c r="G48" s="92"/>
      <c r="H48" s="181" t="s">
        <v>256</v>
      </c>
      <c r="I48" s="182"/>
      <c r="J48" s="183" t="s">
        <v>261</v>
      </c>
      <c r="K48" s="92"/>
      <c r="L48" s="92"/>
      <c r="M48" s="92">
        <v>1</v>
      </c>
      <c r="N48" s="92"/>
      <c r="O48" s="92"/>
      <c r="P48" s="92">
        <v>1</v>
      </c>
      <c r="Q48" s="92"/>
      <c r="R48" s="92"/>
      <c r="S48" s="92">
        <v>3</v>
      </c>
      <c r="T48" s="92"/>
      <c r="U48" s="181" t="s">
        <v>293</v>
      </c>
      <c r="V48" s="184"/>
      <c r="W48" s="184"/>
      <c r="X48" s="184"/>
      <c r="Y48" s="184"/>
      <c r="Z48" s="185"/>
      <c r="AA48" s="89" t="s">
        <v>272</v>
      </c>
      <c r="AB48" s="186"/>
      <c r="AC48" s="186"/>
      <c r="AD48" s="186"/>
      <c r="AE48" s="186"/>
      <c r="AF48" s="186"/>
      <c r="AG48" s="186"/>
      <c r="AH48" s="186"/>
      <c r="AI48" s="186"/>
      <c r="AJ48" s="186"/>
      <c r="AK48" s="186"/>
      <c r="AL48" s="186"/>
      <c r="AM48" s="186"/>
      <c r="AN48" s="186"/>
      <c r="AO48" s="186"/>
      <c r="AP48" s="186"/>
      <c r="AQ48" s="186"/>
      <c r="AR48" s="81" t="s">
        <v>98</v>
      </c>
      <c r="AS48" s="81" t="s">
        <v>99</v>
      </c>
      <c r="AT48" s="48" t="s">
        <v>100</v>
      </c>
      <c r="AU48" s="50" t="s">
        <v>101</v>
      </c>
      <c r="AV48" s="50" t="s">
        <v>101</v>
      </c>
      <c r="AW48" s="80" t="s">
        <v>102</v>
      </c>
      <c r="AX48" s="80" t="s">
        <v>302</v>
      </c>
      <c r="AY48" s="82" t="s">
        <v>303</v>
      </c>
      <c r="AZ48" s="47" t="s">
        <v>168</v>
      </c>
    </row>
    <row r="49" spans="2:52" ht="114" customHeight="1" x14ac:dyDescent="0.2">
      <c r="B49" s="91" t="s">
        <v>107</v>
      </c>
      <c r="C49" s="92"/>
      <c r="D49" s="93" t="s">
        <v>95</v>
      </c>
      <c r="E49" s="92"/>
      <c r="F49" s="93" t="s">
        <v>96</v>
      </c>
      <c r="G49" s="92"/>
      <c r="H49" s="181" t="s">
        <v>256</v>
      </c>
      <c r="I49" s="182"/>
      <c r="J49" s="183" t="s">
        <v>261</v>
      </c>
      <c r="K49" s="92"/>
      <c r="L49" s="92"/>
      <c r="M49" s="92">
        <v>1</v>
      </c>
      <c r="N49" s="92"/>
      <c r="O49" s="92"/>
      <c r="P49" s="92">
        <v>1</v>
      </c>
      <c r="Q49" s="92"/>
      <c r="R49" s="92"/>
      <c r="S49" s="92">
        <v>3</v>
      </c>
      <c r="T49" s="92"/>
      <c r="U49" s="181" t="s">
        <v>294</v>
      </c>
      <c r="V49" s="184"/>
      <c r="W49" s="184"/>
      <c r="X49" s="184"/>
      <c r="Y49" s="184"/>
      <c r="Z49" s="185"/>
      <c r="AA49" s="89" t="s">
        <v>272</v>
      </c>
      <c r="AB49" s="186"/>
      <c r="AC49" s="186"/>
      <c r="AD49" s="186"/>
      <c r="AE49" s="186"/>
      <c r="AF49" s="186"/>
      <c r="AG49" s="186"/>
      <c r="AH49" s="186"/>
      <c r="AI49" s="186"/>
      <c r="AJ49" s="186"/>
      <c r="AK49" s="186"/>
      <c r="AL49" s="186"/>
      <c r="AM49" s="186"/>
      <c r="AN49" s="186"/>
      <c r="AO49" s="186"/>
      <c r="AP49" s="186"/>
      <c r="AQ49" s="186"/>
      <c r="AR49" s="81" t="s">
        <v>98</v>
      </c>
      <c r="AS49" s="81" t="s">
        <v>99</v>
      </c>
      <c r="AT49" s="48" t="s">
        <v>100</v>
      </c>
      <c r="AU49" s="50" t="s">
        <v>101</v>
      </c>
      <c r="AV49" s="50" t="s">
        <v>101</v>
      </c>
      <c r="AW49" s="80" t="s">
        <v>102</v>
      </c>
      <c r="AX49" s="80" t="s">
        <v>304</v>
      </c>
      <c r="AY49" s="82" t="s">
        <v>305</v>
      </c>
      <c r="AZ49" s="47" t="s">
        <v>168</v>
      </c>
    </row>
    <row r="50" spans="2:52" ht="114" customHeight="1" x14ac:dyDescent="0.2">
      <c r="B50" s="91" t="s">
        <v>108</v>
      </c>
      <c r="C50" s="92"/>
      <c r="D50" s="93" t="s">
        <v>95</v>
      </c>
      <c r="E50" s="92"/>
      <c r="F50" s="93" t="s">
        <v>96</v>
      </c>
      <c r="G50" s="92"/>
      <c r="H50" s="181" t="s">
        <v>256</v>
      </c>
      <c r="I50" s="182"/>
      <c r="J50" s="183" t="s">
        <v>261</v>
      </c>
      <c r="K50" s="92"/>
      <c r="L50" s="92"/>
      <c r="M50" s="92">
        <v>1</v>
      </c>
      <c r="N50" s="92"/>
      <c r="O50" s="92"/>
      <c r="P50" s="92">
        <v>1</v>
      </c>
      <c r="Q50" s="92"/>
      <c r="R50" s="92"/>
      <c r="S50" s="92">
        <v>3</v>
      </c>
      <c r="T50" s="92"/>
      <c r="U50" s="181" t="s">
        <v>289</v>
      </c>
      <c r="V50" s="184"/>
      <c r="W50" s="184"/>
      <c r="X50" s="184"/>
      <c r="Y50" s="184"/>
      <c r="Z50" s="185"/>
      <c r="AA50" s="89" t="s">
        <v>272</v>
      </c>
      <c r="AB50" s="186"/>
      <c r="AC50" s="186"/>
      <c r="AD50" s="186"/>
      <c r="AE50" s="186"/>
      <c r="AF50" s="186"/>
      <c r="AG50" s="186"/>
      <c r="AH50" s="186"/>
      <c r="AI50" s="186"/>
      <c r="AJ50" s="186"/>
      <c r="AK50" s="186"/>
      <c r="AL50" s="186"/>
      <c r="AM50" s="186"/>
      <c r="AN50" s="186"/>
      <c r="AO50" s="186"/>
      <c r="AP50" s="186"/>
      <c r="AQ50" s="186"/>
      <c r="AR50" s="81" t="s">
        <v>98</v>
      </c>
      <c r="AS50" s="81" t="s">
        <v>99</v>
      </c>
      <c r="AT50" s="48" t="s">
        <v>100</v>
      </c>
      <c r="AU50" s="50" t="s">
        <v>101</v>
      </c>
      <c r="AV50" s="50" t="s">
        <v>101</v>
      </c>
      <c r="AW50" s="80" t="s">
        <v>102</v>
      </c>
      <c r="AX50" s="80" t="s">
        <v>306</v>
      </c>
      <c r="AY50" s="82" t="s">
        <v>307</v>
      </c>
      <c r="AZ50" s="47" t="s">
        <v>168</v>
      </c>
    </row>
    <row r="51" spans="2:52" ht="114" customHeight="1" x14ac:dyDescent="0.2">
      <c r="B51" s="91" t="s">
        <v>109</v>
      </c>
      <c r="C51" s="92"/>
      <c r="D51" s="93" t="s">
        <v>95</v>
      </c>
      <c r="E51" s="92"/>
      <c r="F51" s="93" t="s">
        <v>96</v>
      </c>
      <c r="G51" s="92"/>
      <c r="H51" s="181" t="s">
        <v>256</v>
      </c>
      <c r="I51" s="182"/>
      <c r="J51" s="183" t="s">
        <v>261</v>
      </c>
      <c r="K51" s="92"/>
      <c r="L51" s="92"/>
      <c r="M51" s="92">
        <v>1</v>
      </c>
      <c r="N51" s="92"/>
      <c r="O51" s="92"/>
      <c r="P51" s="92">
        <v>1</v>
      </c>
      <c r="Q51" s="92"/>
      <c r="R51" s="92"/>
      <c r="S51" s="92">
        <v>3</v>
      </c>
      <c r="T51" s="92"/>
      <c r="U51" s="181" t="s">
        <v>290</v>
      </c>
      <c r="V51" s="184"/>
      <c r="W51" s="184"/>
      <c r="X51" s="184"/>
      <c r="Y51" s="184"/>
      <c r="Z51" s="185"/>
      <c r="AA51" s="89" t="s">
        <v>272</v>
      </c>
      <c r="AB51" s="186"/>
      <c r="AC51" s="186"/>
      <c r="AD51" s="186"/>
      <c r="AE51" s="186"/>
      <c r="AF51" s="186"/>
      <c r="AG51" s="186"/>
      <c r="AH51" s="186"/>
      <c r="AI51" s="186"/>
      <c r="AJ51" s="186"/>
      <c r="AK51" s="186"/>
      <c r="AL51" s="186"/>
      <c r="AM51" s="186"/>
      <c r="AN51" s="186"/>
      <c r="AO51" s="186"/>
      <c r="AP51" s="186"/>
      <c r="AQ51" s="186"/>
      <c r="AR51" s="81" t="s">
        <v>98</v>
      </c>
      <c r="AS51" s="81" t="s">
        <v>99</v>
      </c>
      <c r="AT51" s="48" t="s">
        <v>100</v>
      </c>
      <c r="AU51" s="50" t="s">
        <v>101</v>
      </c>
      <c r="AV51" s="50" t="s">
        <v>101</v>
      </c>
      <c r="AW51" s="80" t="s">
        <v>102</v>
      </c>
      <c r="AX51" s="80" t="s">
        <v>308</v>
      </c>
      <c r="AY51" s="82" t="s">
        <v>307</v>
      </c>
      <c r="AZ51" s="47" t="s">
        <v>168</v>
      </c>
    </row>
    <row r="52" spans="2:52" ht="114" customHeight="1" x14ac:dyDescent="0.2">
      <c r="B52" s="91" t="s">
        <v>110</v>
      </c>
      <c r="C52" s="92"/>
      <c r="D52" s="204" t="s">
        <v>95</v>
      </c>
      <c r="E52" s="182"/>
      <c r="F52" s="204" t="s">
        <v>96</v>
      </c>
      <c r="G52" s="182"/>
      <c r="H52" s="181" t="s">
        <v>256</v>
      </c>
      <c r="I52" s="182"/>
      <c r="J52" s="181" t="s">
        <v>262</v>
      </c>
      <c r="K52" s="205"/>
      <c r="L52" s="182"/>
      <c r="M52" s="206">
        <v>1</v>
      </c>
      <c r="N52" s="207"/>
      <c r="O52" s="208"/>
      <c r="P52" s="206">
        <v>1</v>
      </c>
      <c r="Q52" s="207"/>
      <c r="R52" s="208"/>
      <c r="S52" s="206">
        <v>3</v>
      </c>
      <c r="T52" s="208"/>
      <c r="U52" s="181" t="s">
        <v>295</v>
      </c>
      <c r="V52" s="184"/>
      <c r="W52" s="184"/>
      <c r="X52" s="184"/>
      <c r="Y52" s="184"/>
      <c r="Z52" s="185"/>
      <c r="AA52" s="94" t="s">
        <v>273</v>
      </c>
      <c r="AB52" s="95"/>
      <c r="AC52" s="95"/>
      <c r="AD52" s="95"/>
      <c r="AE52" s="95"/>
      <c r="AF52" s="95"/>
      <c r="AG52" s="95"/>
      <c r="AH52" s="95"/>
      <c r="AI52" s="95"/>
      <c r="AJ52" s="95"/>
      <c r="AK52" s="95"/>
      <c r="AL52" s="95"/>
      <c r="AM52" s="95"/>
      <c r="AN52" s="95"/>
      <c r="AO52" s="95"/>
      <c r="AP52" s="95"/>
      <c r="AQ52" s="96"/>
      <c r="AR52" s="81" t="s">
        <v>98</v>
      </c>
      <c r="AS52" s="81" t="s">
        <v>99</v>
      </c>
      <c r="AT52" s="48" t="s">
        <v>100</v>
      </c>
      <c r="AU52" s="50" t="s">
        <v>101</v>
      </c>
      <c r="AV52" s="50" t="s">
        <v>101</v>
      </c>
      <c r="AW52" s="80" t="s">
        <v>102</v>
      </c>
      <c r="AX52" s="80" t="s">
        <v>309</v>
      </c>
      <c r="AY52" s="82" t="s">
        <v>310</v>
      </c>
      <c r="AZ52" s="47" t="s">
        <v>168</v>
      </c>
    </row>
    <row r="53" spans="2:52" ht="114" customHeight="1" x14ac:dyDescent="0.2">
      <c r="B53" s="91" t="s">
        <v>111</v>
      </c>
      <c r="C53" s="92"/>
      <c r="D53" s="204" t="s">
        <v>95</v>
      </c>
      <c r="E53" s="182"/>
      <c r="F53" s="204" t="s">
        <v>96</v>
      </c>
      <c r="G53" s="182"/>
      <c r="H53" s="181" t="s">
        <v>256</v>
      </c>
      <c r="I53" s="182"/>
      <c r="J53" s="181" t="s">
        <v>262</v>
      </c>
      <c r="K53" s="205"/>
      <c r="L53" s="182"/>
      <c r="M53" s="206">
        <v>1</v>
      </c>
      <c r="N53" s="207"/>
      <c r="O53" s="208"/>
      <c r="P53" s="206">
        <v>1</v>
      </c>
      <c r="Q53" s="207"/>
      <c r="R53" s="208"/>
      <c r="S53" s="206">
        <v>3</v>
      </c>
      <c r="T53" s="208"/>
      <c r="U53" s="181" t="s">
        <v>291</v>
      </c>
      <c r="V53" s="184"/>
      <c r="W53" s="184"/>
      <c r="X53" s="184"/>
      <c r="Y53" s="184"/>
      <c r="Z53" s="185"/>
      <c r="AA53" s="94" t="s">
        <v>273</v>
      </c>
      <c r="AB53" s="95"/>
      <c r="AC53" s="95"/>
      <c r="AD53" s="95"/>
      <c r="AE53" s="95"/>
      <c r="AF53" s="95"/>
      <c r="AG53" s="95"/>
      <c r="AH53" s="95"/>
      <c r="AI53" s="95"/>
      <c r="AJ53" s="95"/>
      <c r="AK53" s="95"/>
      <c r="AL53" s="95"/>
      <c r="AM53" s="95"/>
      <c r="AN53" s="95"/>
      <c r="AO53" s="95"/>
      <c r="AP53" s="95"/>
      <c r="AQ53" s="96"/>
      <c r="AR53" s="81" t="s">
        <v>98</v>
      </c>
      <c r="AS53" s="81" t="s">
        <v>99</v>
      </c>
      <c r="AT53" s="48" t="s">
        <v>100</v>
      </c>
      <c r="AU53" s="50" t="s">
        <v>101</v>
      </c>
      <c r="AV53" s="50" t="s">
        <v>101</v>
      </c>
      <c r="AW53" s="80" t="s">
        <v>102</v>
      </c>
      <c r="AX53" s="80" t="s">
        <v>311</v>
      </c>
      <c r="AY53" s="82" t="s">
        <v>307</v>
      </c>
      <c r="AZ53" s="47" t="s">
        <v>168</v>
      </c>
    </row>
    <row r="54" spans="2:52" ht="114" customHeight="1" x14ac:dyDescent="0.2">
      <c r="B54" s="91" t="s">
        <v>112</v>
      </c>
      <c r="C54" s="92"/>
      <c r="D54" s="204" t="s">
        <v>95</v>
      </c>
      <c r="E54" s="182"/>
      <c r="F54" s="204" t="s">
        <v>96</v>
      </c>
      <c r="G54" s="182"/>
      <c r="H54" s="181" t="s">
        <v>256</v>
      </c>
      <c r="I54" s="182"/>
      <c r="J54" s="181" t="s">
        <v>263</v>
      </c>
      <c r="K54" s="205"/>
      <c r="L54" s="182"/>
      <c r="M54" s="206">
        <v>1</v>
      </c>
      <c r="N54" s="207"/>
      <c r="O54" s="208"/>
      <c r="P54" s="206">
        <v>1</v>
      </c>
      <c r="Q54" s="207"/>
      <c r="R54" s="208"/>
      <c r="S54" s="206">
        <v>3</v>
      </c>
      <c r="T54" s="208"/>
      <c r="U54" s="181" t="s">
        <v>296</v>
      </c>
      <c r="V54" s="184"/>
      <c r="W54" s="184"/>
      <c r="X54" s="184"/>
      <c r="Y54" s="184"/>
      <c r="Z54" s="185"/>
      <c r="AA54" s="94" t="s">
        <v>274</v>
      </c>
      <c r="AB54" s="95"/>
      <c r="AC54" s="95"/>
      <c r="AD54" s="95"/>
      <c r="AE54" s="95"/>
      <c r="AF54" s="95"/>
      <c r="AG54" s="95"/>
      <c r="AH54" s="95"/>
      <c r="AI54" s="95"/>
      <c r="AJ54" s="95"/>
      <c r="AK54" s="95"/>
      <c r="AL54" s="95"/>
      <c r="AM54" s="95"/>
      <c r="AN54" s="95"/>
      <c r="AO54" s="95"/>
      <c r="AP54" s="95"/>
      <c r="AQ54" s="96"/>
      <c r="AR54" s="81" t="s">
        <v>98</v>
      </c>
      <c r="AS54" s="81" t="s">
        <v>99</v>
      </c>
      <c r="AT54" s="48" t="s">
        <v>100</v>
      </c>
      <c r="AU54" s="50" t="s">
        <v>101</v>
      </c>
      <c r="AV54" s="50" t="s">
        <v>101</v>
      </c>
      <c r="AW54" s="80" t="s">
        <v>102</v>
      </c>
      <c r="AX54" s="80" t="s">
        <v>312</v>
      </c>
      <c r="AY54" s="82" t="s">
        <v>313</v>
      </c>
      <c r="AZ54" s="47" t="s">
        <v>168</v>
      </c>
    </row>
    <row r="55" spans="2:52" ht="114" customHeight="1" x14ac:dyDescent="0.2">
      <c r="B55" s="91" t="s">
        <v>113</v>
      </c>
      <c r="C55" s="92"/>
      <c r="D55" s="204" t="s">
        <v>95</v>
      </c>
      <c r="E55" s="182"/>
      <c r="F55" s="204" t="s">
        <v>96</v>
      </c>
      <c r="G55" s="182"/>
      <c r="H55" s="181" t="s">
        <v>256</v>
      </c>
      <c r="I55" s="182"/>
      <c r="J55" s="181" t="s">
        <v>263</v>
      </c>
      <c r="K55" s="205"/>
      <c r="L55" s="182"/>
      <c r="M55" s="206">
        <v>1</v>
      </c>
      <c r="N55" s="207"/>
      <c r="O55" s="208"/>
      <c r="P55" s="206">
        <v>1</v>
      </c>
      <c r="Q55" s="207"/>
      <c r="R55" s="208"/>
      <c r="S55" s="206">
        <v>3</v>
      </c>
      <c r="T55" s="208"/>
      <c r="U55" s="181" t="s">
        <v>292</v>
      </c>
      <c r="V55" s="184"/>
      <c r="W55" s="184"/>
      <c r="X55" s="184"/>
      <c r="Y55" s="184"/>
      <c r="Z55" s="185"/>
      <c r="AA55" s="94" t="s">
        <v>274</v>
      </c>
      <c r="AB55" s="95"/>
      <c r="AC55" s="95"/>
      <c r="AD55" s="95"/>
      <c r="AE55" s="95"/>
      <c r="AF55" s="95"/>
      <c r="AG55" s="95"/>
      <c r="AH55" s="95"/>
      <c r="AI55" s="95"/>
      <c r="AJ55" s="95"/>
      <c r="AK55" s="95"/>
      <c r="AL55" s="95"/>
      <c r="AM55" s="95"/>
      <c r="AN55" s="95"/>
      <c r="AO55" s="95"/>
      <c r="AP55" s="95"/>
      <c r="AQ55" s="96"/>
      <c r="AR55" s="81" t="s">
        <v>98</v>
      </c>
      <c r="AS55" s="81" t="s">
        <v>99</v>
      </c>
      <c r="AT55" s="48" t="s">
        <v>100</v>
      </c>
      <c r="AU55" s="50" t="s">
        <v>101</v>
      </c>
      <c r="AV55" s="50" t="s">
        <v>101</v>
      </c>
      <c r="AW55" s="80" t="s">
        <v>102</v>
      </c>
      <c r="AX55" s="80" t="s">
        <v>314</v>
      </c>
      <c r="AY55" s="82" t="s">
        <v>315</v>
      </c>
      <c r="AZ55" s="47" t="s">
        <v>168</v>
      </c>
    </row>
    <row r="56" spans="2:52" ht="114" customHeight="1" x14ac:dyDescent="0.2">
      <c r="B56" s="91" t="s">
        <v>114</v>
      </c>
      <c r="C56" s="92"/>
      <c r="D56" s="204" t="s">
        <v>95</v>
      </c>
      <c r="E56" s="182"/>
      <c r="F56" s="204" t="s">
        <v>96</v>
      </c>
      <c r="G56" s="182"/>
      <c r="H56" s="181" t="s">
        <v>256</v>
      </c>
      <c r="I56" s="182"/>
      <c r="J56" s="181" t="s">
        <v>264</v>
      </c>
      <c r="K56" s="205"/>
      <c r="L56" s="182"/>
      <c r="M56" s="206">
        <v>1</v>
      </c>
      <c r="N56" s="207"/>
      <c r="O56" s="208"/>
      <c r="P56" s="206">
        <v>1</v>
      </c>
      <c r="Q56" s="207"/>
      <c r="R56" s="208"/>
      <c r="S56" s="206">
        <v>3</v>
      </c>
      <c r="T56" s="208"/>
      <c r="U56" s="181" t="s">
        <v>243</v>
      </c>
      <c r="V56" s="184"/>
      <c r="W56" s="184"/>
      <c r="X56" s="184"/>
      <c r="Y56" s="184"/>
      <c r="Z56" s="185"/>
      <c r="AA56" s="94" t="s">
        <v>275</v>
      </c>
      <c r="AB56" s="95"/>
      <c r="AC56" s="95"/>
      <c r="AD56" s="95"/>
      <c r="AE56" s="95"/>
      <c r="AF56" s="95"/>
      <c r="AG56" s="95"/>
      <c r="AH56" s="95"/>
      <c r="AI56" s="95"/>
      <c r="AJ56" s="95"/>
      <c r="AK56" s="95"/>
      <c r="AL56" s="95"/>
      <c r="AM56" s="95"/>
      <c r="AN56" s="95"/>
      <c r="AO56" s="95"/>
      <c r="AP56" s="95"/>
      <c r="AQ56" s="96"/>
      <c r="AR56" s="81" t="s">
        <v>98</v>
      </c>
      <c r="AS56" s="81" t="s">
        <v>99</v>
      </c>
      <c r="AT56" s="48" t="s">
        <v>100</v>
      </c>
      <c r="AU56" s="50" t="s">
        <v>101</v>
      </c>
      <c r="AV56" s="50" t="s">
        <v>101</v>
      </c>
      <c r="AW56" s="80" t="s">
        <v>102</v>
      </c>
      <c r="AX56" s="80" t="s">
        <v>316</v>
      </c>
      <c r="AY56" s="82" t="s">
        <v>285</v>
      </c>
      <c r="AZ56" s="47" t="s">
        <v>168</v>
      </c>
    </row>
    <row r="57" spans="2:52" ht="114" customHeight="1" x14ac:dyDescent="0.2">
      <c r="B57" s="91" t="s">
        <v>115</v>
      </c>
      <c r="C57" s="92"/>
      <c r="D57" s="93" t="s">
        <v>95</v>
      </c>
      <c r="E57" s="92"/>
      <c r="F57" s="93" t="s">
        <v>96</v>
      </c>
      <c r="G57" s="92"/>
      <c r="H57" s="181" t="s">
        <v>256</v>
      </c>
      <c r="I57" s="182"/>
      <c r="J57" s="181" t="s">
        <v>264</v>
      </c>
      <c r="K57" s="205"/>
      <c r="L57" s="182"/>
      <c r="M57" s="92">
        <v>1</v>
      </c>
      <c r="N57" s="92"/>
      <c r="O57" s="92"/>
      <c r="P57" s="92">
        <v>1</v>
      </c>
      <c r="Q57" s="92"/>
      <c r="R57" s="92"/>
      <c r="S57" s="92">
        <v>3</v>
      </c>
      <c r="T57" s="92"/>
      <c r="U57" s="181" t="s">
        <v>244</v>
      </c>
      <c r="V57" s="184"/>
      <c r="W57" s="184"/>
      <c r="X57" s="184"/>
      <c r="Y57" s="184"/>
      <c r="Z57" s="185"/>
      <c r="AA57" s="94" t="s">
        <v>275</v>
      </c>
      <c r="AB57" s="95"/>
      <c r="AC57" s="95"/>
      <c r="AD57" s="95"/>
      <c r="AE57" s="95"/>
      <c r="AF57" s="95"/>
      <c r="AG57" s="95"/>
      <c r="AH57" s="95"/>
      <c r="AI57" s="95"/>
      <c r="AJ57" s="95"/>
      <c r="AK57" s="95"/>
      <c r="AL57" s="95"/>
      <c r="AM57" s="95"/>
      <c r="AN57" s="95"/>
      <c r="AO57" s="95"/>
      <c r="AP57" s="95"/>
      <c r="AQ57" s="96"/>
      <c r="AR57" s="81" t="s">
        <v>98</v>
      </c>
      <c r="AS57" s="81" t="s">
        <v>99</v>
      </c>
      <c r="AT57" s="48" t="s">
        <v>100</v>
      </c>
      <c r="AU57" s="50" t="s">
        <v>101</v>
      </c>
      <c r="AV57" s="50" t="s">
        <v>101</v>
      </c>
      <c r="AW57" s="80" t="s">
        <v>102</v>
      </c>
      <c r="AX57" s="80" t="s">
        <v>316</v>
      </c>
      <c r="AY57" s="82" t="s">
        <v>317</v>
      </c>
      <c r="AZ57" s="47" t="s">
        <v>168</v>
      </c>
    </row>
    <row r="58" spans="2:52" ht="114" customHeight="1" x14ac:dyDescent="0.2">
      <c r="B58" s="91" t="s">
        <v>116</v>
      </c>
      <c r="C58" s="92"/>
      <c r="D58" s="93" t="s">
        <v>95</v>
      </c>
      <c r="E58" s="92"/>
      <c r="F58" s="93" t="s">
        <v>96</v>
      </c>
      <c r="G58" s="92"/>
      <c r="H58" s="181" t="s">
        <v>258</v>
      </c>
      <c r="I58" s="182"/>
      <c r="J58" s="183" t="s">
        <v>265</v>
      </c>
      <c r="K58" s="92"/>
      <c r="L58" s="92"/>
      <c r="M58" s="92">
        <v>1</v>
      </c>
      <c r="N58" s="92"/>
      <c r="O58" s="92"/>
      <c r="P58" s="92">
        <v>1</v>
      </c>
      <c r="Q58" s="92"/>
      <c r="R58" s="92"/>
      <c r="S58" s="92">
        <v>3</v>
      </c>
      <c r="T58" s="92"/>
      <c r="U58" s="181" t="s">
        <v>245</v>
      </c>
      <c r="V58" s="184"/>
      <c r="W58" s="184"/>
      <c r="X58" s="184"/>
      <c r="Y58" s="184"/>
      <c r="Z58" s="185"/>
      <c r="AA58" s="89" t="s">
        <v>278</v>
      </c>
      <c r="AB58" s="186"/>
      <c r="AC58" s="186"/>
      <c r="AD58" s="186"/>
      <c r="AE58" s="186"/>
      <c r="AF58" s="186"/>
      <c r="AG58" s="186"/>
      <c r="AH58" s="186"/>
      <c r="AI58" s="186"/>
      <c r="AJ58" s="186"/>
      <c r="AK58" s="186"/>
      <c r="AL58" s="186"/>
      <c r="AM58" s="186"/>
      <c r="AN58" s="186"/>
      <c r="AO58" s="186"/>
      <c r="AP58" s="186"/>
      <c r="AQ58" s="186"/>
      <c r="AR58" s="81" t="s">
        <v>98</v>
      </c>
      <c r="AS58" s="81" t="s">
        <v>99</v>
      </c>
      <c r="AT58" s="48" t="s">
        <v>100</v>
      </c>
      <c r="AU58" s="50" t="s">
        <v>101</v>
      </c>
      <c r="AV58" s="50" t="s">
        <v>101</v>
      </c>
      <c r="AW58" s="80" t="s">
        <v>102</v>
      </c>
      <c r="AX58" s="80" t="s">
        <v>318</v>
      </c>
      <c r="AY58" s="82" t="s">
        <v>319</v>
      </c>
      <c r="AZ58" s="47" t="s">
        <v>168</v>
      </c>
    </row>
    <row r="59" spans="2:52" ht="114" customHeight="1" x14ac:dyDescent="0.2">
      <c r="B59" s="91" t="s">
        <v>117</v>
      </c>
      <c r="C59" s="92"/>
      <c r="D59" s="93" t="s">
        <v>95</v>
      </c>
      <c r="E59" s="92"/>
      <c r="F59" s="93" t="s">
        <v>96</v>
      </c>
      <c r="G59" s="92"/>
      <c r="H59" s="181" t="s">
        <v>258</v>
      </c>
      <c r="I59" s="182"/>
      <c r="J59" s="183" t="s">
        <v>265</v>
      </c>
      <c r="K59" s="92"/>
      <c r="L59" s="92"/>
      <c r="M59" s="92">
        <v>1</v>
      </c>
      <c r="N59" s="92"/>
      <c r="O59" s="92"/>
      <c r="P59" s="92">
        <v>1</v>
      </c>
      <c r="Q59" s="92"/>
      <c r="R59" s="92"/>
      <c r="S59" s="92">
        <v>3</v>
      </c>
      <c r="T59" s="92"/>
      <c r="U59" s="181" t="s">
        <v>246</v>
      </c>
      <c r="V59" s="184"/>
      <c r="W59" s="184"/>
      <c r="X59" s="184"/>
      <c r="Y59" s="184"/>
      <c r="Z59" s="185"/>
      <c r="AA59" s="89" t="s">
        <v>279</v>
      </c>
      <c r="AB59" s="186"/>
      <c r="AC59" s="186"/>
      <c r="AD59" s="186"/>
      <c r="AE59" s="186"/>
      <c r="AF59" s="186"/>
      <c r="AG59" s="186"/>
      <c r="AH59" s="186"/>
      <c r="AI59" s="186"/>
      <c r="AJ59" s="186"/>
      <c r="AK59" s="186"/>
      <c r="AL59" s="186"/>
      <c r="AM59" s="186"/>
      <c r="AN59" s="186"/>
      <c r="AO59" s="186"/>
      <c r="AP59" s="186"/>
      <c r="AQ59" s="186"/>
      <c r="AR59" s="81" t="s">
        <v>98</v>
      </c>
      <c r="AS59" s="81" t="s">
        <v>99</v>
      </c>
      <c r="AT59" s="48" t="s">
        <v>100</v>
      </c>
      <c r="AU59" s="50" t="s">
        <v>101</v>
      </c>
      <c r="AV59" s="50" t="s">
        <v>101</v>
      </c>
      <c r="AW59" s="80" t="s">
        <v>102</v>
      </c>
      <c r="AX59" s="80" t="s">
        <v>314</v>
      </c>
      <c r="AY59" s="82" t="s">
        <v>320</v>
      </c>
      <c r="AZ59" s="47" t="s">
        <v>168</v>
      </c>
    </row>
    <row r="60" spans="2:52" ht="114" customHeight="1" x14ac:dyDescent="0.2">
      <c r="B60" s="91" t="s">
        <v>118</v>
      </c>
      <c r="C60" s="92"/>
      <c r="D60" s="93" t="s">
        <v>95</v>
      </c>
      <c r="E60" s="92"/>
      <c r="F60" s="93" t="s">
        <v>96</v>
      </c>
      <c r="G60" s="92"/>
      <c r="H60" s="181" t="s">
        <v>258</v>
      </c>
      <c r="I60" s="182"/>
      <c r="J60" s="183" t="s">
        <v>265</v>
      </c>
      <c r="K60" s="92"/>
      <c r="L60" s="92"/>
      <c r="M60" s="92">
        <v>1</v>
      </c>
      <c r="N60" s="92"/>
      <c r="O60" s="92"/>
      <c r="P60" s="92">
        <v>1</v>
      </c>
      <c r="Q60" s="92"/>
      <c r="R60" s="92"/>
      <c r="S60" s="92">
        <v>3</v>
      </c>
      <c r="T60" s="92"/>
      <c r="U60" s="181" t="s">
        <v>247</v>
      </c>
      <c r="V60" s="184"/>
      <c r="W60" s="184"/>
      <c r="X60" s="184"/>
      <c r="Y60" s="184"/>
      <c r="Z60" s="185"/>
      <c r="AA60" s="89" t="s">
        <v>280</v>
      </c>
      <c r="AB60" s="186"/>
      <c r="AC60" s="186"/>
      <c r="AD60" s="186"/>
      <c r="AE60" s="186"/>
      <c r="AF60" s="186"/>
      <c r="AG60" s="186"/>
      <c r="AH60" s="186"/>
      <c r="AI60" s="186"/>
      <c r="AJ60" s="186"/>
      <c r="AK60" s="186"/>
      <c r="AL60" s="186"/>
      <c r="AM60" s="186"/>
      <c r="AN60" s="186"/>
      <c r="AO60" s="186"/>
      <c r="AP60" s="186"/>
      <c r="AQ60" s="186"/>
      <c r="AR60" s="81" t="s">
        <v>98</v>
      </c>
      <c r="AS60" s="81" t="s">
        <v>99</v>
      </c>
      <c r="AT60" s="48" t="s">
        <v>100</v>
      </c>
      <c r="AU60" s="50" t="s">
        <v>101</v>
      </c>
      <c r="AV60" s="50" t="s">
        <v>101</v>
      </c>
      <c r="AW60" s="80" t="s">
        <v>102</v>
      </c>
      <c r="AX60" s="80" t="s">
        <v>321</v>
      </c>
      <c r="AY60" s="82" t="s">
        <v>322</v>
      </c>
      <c r="AZ60" s="47" t="s">
        <v>168</v>
      </c>
    </row>
    <row r="61" spans="2:52" ht="114" customHeight="1" x14ac:dyDescent="0.2">
      <c r="B61" s="91" t="s">
        <v>120</v>
      </c>
      <c r="C61" s="92"/>
      <c r="D61" s="93" t="s">
        <v>95</v>
      </c>
      <c r="E61" s="92"/>
      <c r="F61" s="93" t="s">
        <v>96</v>
      </c>
      <c r="G61" s="92"/>
      <c r="H61" s="181" t="s">
        <v>258</v>
      </c>
      <c r="I61" s="182"/>
      <c r="J61" s="183" t="s">
        <v>265</v>
      </c>
      <c r="K61" s="92"/>
      <c r="L61" s="92"/>
      <c r="M61" s="92">
        <v>1</v>
      </c>
      <c r="N61" s="92"/>
      <c r="O61" s="92"/>
      <c r="P61" s="92">
        <v>1</v>
      </c>
      <c r="Q61" s="92"/>
      <c r="R61" s="92"/>
      <c r="S61" s="92">
        <v>3</v>
      </c>
      <c r="T61" s="92"/>
      <c r="U61" s="181" t="s">
        <v>248</v>
      </c>
      <c r="V61" s="184"/>
      <c r="W61" s="184"/>
      <c r="X61" s="184"/>
      <c r="Y61" s="184"/>
      <c r="Z61" s="185"/>
      <c r="AA61" s="89" t="s">
        <v>277</v>
      </c>
      <c r="AB61" s="186"/>
      <c r="AC61" s="186"/>
      <c r="AD61" s="186"/>
      <c r="AE61" s="186"/>
      <c r="AF61" s="186"/>
      <c r="AG61" s="186"/>
      <c r="AH61" s="186"/>
      <c r="AI61" s="186"/>
      <c r="AJ61" s="186"/>
      <c r="AK61" s="186"/>
      <c r="AL61" s="186"/>
      <c r="AM61" s="186"/>
      <c r="AN61" s="186"/>
      <c r="AO61" s="186"/>
      <c r="AP61" s="186"/>
      <c r="AQ61" s="186"/>
      <c r="AR61" s="81" t="s">
        <v>98</v>
      </c>
      <c r="AS61" s="81" t="s">
        <v>99</v>
      </c>
      <c r="AT61" s="48" t="s">
        <v>100</v>
      </c>
      <c r="AU61" s="50" t="s">
        <v>101</v>
      </c>
      <c r="AV61" s="50" t="s">
        <v>101</v>
      </c>
      <c r="AW61" s="80" t="s">
        <v>102</v>
      </c>
      <c r="AX61" s="80" t="s">
        <v>323</v>
      </c>
      <c r="AY61" s="82" t="s">
        <v>324</v>
      </c>
      <c r="AZ61" s="47" t="s">
        <v>168</v>
      </c>
    </row>
    <row r="62" spans="2:52" ht="114" customHeight="1" x14ac:dyDescent="0.2">
      <c r="B62" s="91" t="s">
        <v>121</v>
      </c>
      <c r="C62" s="92"/>
      <c r="D62" s="93" t="s">
        <v>95</v>
      </c>
      <c r="E62" s="92"/>
      <c r="F62" s="93" t="s">
        <v>96</v>
      </c>
      <c r="G62" s="92"/>
      <c r="H62" s="181" t="s">
        <v>258</v>
      </c>
      <c r="I62" s="182"/>
      <c r="J62" s="183" t="s">
        <v>265</v>
      </c>
      <c r="K62" s="92"/>
      <c r="L62" s="92"/>
      <c r="M62" s="92">
        <v>1</v>
      </c>
      <c r="N62" s="92"/>
      <c r="O62" s="92"/>
      <c r="P62" s="92">
        <v>1</v>
      </c>
      <c r="Q62" s="92"/>
      <c r="R62" s="92"/>
      <c r="S62" s="92">
        <v>3</v>
      </c>
      <c r="T62" s="92"/>
      <c r="U62" s="181" t="s">
        <v>249</v>
      </c>
      <c r="V62" s="184"/>
      <c r="W62" s="184"/>
      <c r="X62" s="184"/>
      <c r="Y62" s="184"/>
      <c r="Z62" s="185"/>
      <c r="AA62" s="89" t="s">
        <v>276</v>
      </c>
      <c r="AB62" s="186"/>
      <c r="AC62" s="186"/>
      <c r="AD62" s="186"/>
      <c r="AE62" s="186"/>
      <c r="AF62" s="186"/>
      <c r="AG62" s="186"/>
      <c r="AH62" s="186"/>
      <c r="AI62" s="186"/>
      <c r="AJ62" s="186"/>
      <c r="AK62" s="186"/>
      <c r="AL62" s="186"/>
      <c r="AM62" s="186"/>
      <c r="AN62" s="186"/>
      <c r="AO62" s="186"/>
      <c r="AP62" s="186"/>
      <c r="AQ62" s="186"/>
      <c r="AR62" s="81" t="s">
        <v>98</v>
      </c>
      <c r="AS62" s="81" t="s">
        <v>99</v>
      </c>
      <c r="AT62" s="48" t="s">
        <v>100</v>
      </c>
      <c r="AU62" s="50" t="s">
        <v>101</v>
      </c>
      <c r="AV62" s="50" t="s">
        <v>101</v>
      </c>
      <c r="AW62" s="80" t="s">
        <v>102</v>
      </c>
      <c r="AX62" s="80" t="s">
        <v>325</v>
      </c>
      <c r="AY62" s="82" t="s">
        <v>326</v>
      </c>
      <c r="AZ62" s="47" t="s">
        <v>168</v>
      </c>
    </row>
    <row r="63" spans="2:52" ht="114" customHeight="1" x14ac:dyDescent="0.2">
      <c r="B63" s="91" t="s">
        <v>122</v>
      </c>
      <c r="C63" s="92"/>
      <c r="D63" s="93" t="s">
        <v>95</v>
      </c>
      <c r="E63" s="92"/>
      <c r="F63" s="93" t="s">
        <v>96</v>
      </c>
      <c r="G63" s="92"/>
      <c r="H63" s="181" t="s">
        <v>258</v>
      </c>
      <c r="I63" s="182"/>
      <c r="J63" s="183" t="s">
        <v>266</v>
      </c>
      <c r="K63" s="92"/>
      <c r="L63" s="92"/>
      <c r="M63" s="92">
        <v>1</v>
      </c>
      <c r="N63" s="92"/>
      <c r="O63" s="92"/>
      <c r="P63" s="92">
        <v>1</v>
      </c>
      <c r="Q63" s="92"/>
      <c r="R63" s="92"/>
      <c r="S63" s="92">
        <v>3</v>
      </c>
      <c r="T63" s="92"/>
      <c r="U63" s="181" t="s">
        <v>250</v>
      </c>
      <c r="V63" s="184"/>
      <c r="W63" s="184"/>
      <c r="X63" s="184"/>
      <c r="Y63" s="184"/>
      <c r="Z63" s="185"/>
      <c r="AA63" s="89" t="s">
        <v>284</v>
      </c>
      <c r="AB63" s="186"/>
      <c r="AC63" s="186"/>
      <c r="AD63" s="186"/>
      <c r="AE63" s="186"/>
      <c r="AF63" s="186"/>
      <c r="AG63" s="186"/>
      <c r="AH63" s="186"/>
      <c r="AI63" s="186"/>
      <c r="AJ63" s="186"/>
      <c r="AK63" s="186"/>
      <c r="AL63" s="186"/>
      <c r="AM63" s="186"/>
      <c r="AN63" s="186"/>
      <c r="AO63" s="186"/>
      <c r="AP63" s="186"/>
      <c r="AQ63" s="186"/>
      <c r="AR63" s="81" t="s">
        <v>98</v>
      </c>
      <c r="AS63" s="81" t="s">
        <v>99</v>
      </c>
      <c r="AT63" s="48" t="s">
        <v>100</v>
      </c>
      <c r="AU63" s="50" t="s">
        <v>101</v>
      </c>
      <c r="AV63" s="50" t="s">
        <v>101</v>
      </c>
      <c r="AW63" s="80" t="s">
        <v>102</v>
      </c>
      <c r="AX63" s="80" t="s">
        <v>327</v>
      </c>
      <c r="AY63" s="82" t="s">
        <v>328</v>
      </c>
      <c r="AZ63" s="47" t="s">
        <v>168</v>
      </c>
    </row>
    <row r="64" spans="2:52" ht="114" customHeight="1" x14ac:dyDescent="0.2">
      <c r="B64" s="91" t="s">
        <v>123</v>
      </c>
      <c r="C64" s="92"/>
      <c r="D64" s="93" t="s">
        <v>95</v>
      </c>
      <c r="E64" s="92"/>
      <c r="F64" s="93" t="s">
        <v>96</v>
      </c>
      <c r="G64" s="92"/>
      <c r="H64" s="181" t="s">
        <v>258</v>
      </c>
      <c r="I64" s="182"/>
      <c r="J64" s="183" t="s">
        <v>266</v>
      </c>
      <c r="K64" s="92"/>
      <c r="L64" s="92"/>
      <c r="M64" s="92">
        <v>1</v>
      </c>
      <c r="N64" s="92"/>
      <c r="O64" s="92"/>
      <c r="P64" s="92">
        <v>1</v>
      </c>
      <c r="Q64" s="92"/>
      <c r="R64" s="92"/>
      <c r="S64" s="92">
        <v>3</v>
      </c>
      <c r="T64" s="92"/>
      <c r="U64" s="181" t="s">
        <v>251</v>
      </c>
      <c r="V64" s="184"/>
      <c r="W64" s="184"/>
      <c r="X64" s="184"/>
      <c r="Y64" s="184"/>
      <c r="Z64" s="185"/>
      <c r="AA64" s="89" t="s">
        <v>284</v>
      </c>
      <c r="AB64" s="186"/>
      <c r="AC64" s="186"/>
      <c r="AD64" s="186"/>
      <c r="AE64" s="186"/>
      <c r="AF64" s="186"/>
      <c r="AG64" s="186"/>
      <c r="AH64" s="186"/>
      <c r="AI64" s="186"/>
      <c r="AJ64" s="186"/>
      <c r="AK64" s="186"/>
      <c r="AL64" s="186"/>
      <c r="AM64" s="186"/>
      <c r="AN64" s="186"/>
      <c r="AO64" s="186"/>
      <c r="AP64" s="186"/>
      <c r="AQ64" s="186"/>
      <c r="AR64" s="81" t="s">
        <v>98</v>
      </c>
      <c r="AS64" s="81" t="s">
        <v>99</v>
      </c>
      <c r="AT64" s="48" t="s">
        <v>100</v>
      </c>
      <c r="AU64" s="50" t="s">
        <v>101</v>
      </c>
      <c r="AV64" s="50" t="s">
        <v>101</v>
      </c>
      <c r="AW64" s="80" t="s">
        <v>102</v>
      </c>
      <c r="AX64" s="80" t="s">
        <v>329</v>
      </c>
      <c r="AY64" s="82" t="s">
        <v>330</v>
      </c>
      <c r="AZ64" s="47" t="s">
        <v>168</v>
      </c>
    </row>
    <row r="65" spans="2:52" ht="114" customHeight="1" x14ac:dyDescent="0.2">
      <c r="B65" s="91" t="s">
        <v>124</v>
      </c>
      <c r="C65" s="92"/>
      <c r="D65" s="93" t="s">
        <v>95</v>
      </c>
      <c r="E65" s="92"/>
      <c r="F65" s="93" t="s">
        <v>96</v>
      </c>
      <c r="G65" s="92"/>
      <c r="H65" s="181" t="s">
        <v>258</v>
      </c>
      <c r="I65" s="182"/>
      <c r="J65" s="183" t="s">
        <v>267</v>
      </c>
      <c r="K65" s="92"/>
      <c r="L65" s="92"/>
      <c r="M65" s="92">
        <v>1</v>
      </c>
      <c r="N65" s="92"/>
      <c r="O65" s="92"/>
      <c r="P65" s="92">
        <v>1</v>
      </c>
      <c r="Q65" s="92"/>
      <c r="R65" s="92"/>
      <c r="S65" s="92">
        <v>3</v>
      </c>
      <c r="T65" s="92"/>
      <c r="U65" s="181" t="s">
        <v>252</v>
      </c>
      <c r="V65" s="184"/>
      <c r="W65" s="184"/>
      <c r="X65" s="184"/>
      <c r="Y65" s="184"/>
      <c r="Z65" s="185"/>
      <c r="AA65" s="89" t="s">
        <v>281</v>
      </c>
      <c r="AB65" s="186"/>
      <c r="AC65" s="186"/>
      <c r="AD65" s="186"/>
      <c r="AE65" s="186"/>
      <c r="AF65" s="186"/>
      <c r="AG65" s="186"/>
      <c r="AH65" s="186"/>
      <c r="AI65" s="186"/>
      <c r="AJ65" s="186"/>
      <c r="AK65" s="186"/>
      <c r="AL65" s="186"/>
      <c r="AM65" s="186"/>
      <c r="AN65" s="186"/>
      <c r="AO65" s="186"/>
      <c r="AP65" s="186"/>
      <c r="AQ65" s="186"/>
      <c r="AR65" s="81" t="s">
        <v>98</v>
      </c>
      <c r="AS65" s="81" t="s">
        <v>99</v>
      </c>
      <c r="AT65" s="48" t="s">
        <v>100</v>
      </c>
      <c r="AU65" s="50" t="s">
        <v>101</v>
      </c>
      <c r="AV65" s="50" t="s">
        <v>101</v>
      </c>
      <c r="AW65" s="80" t="s">
        <v>102</v>
      </c>
      <c r="AX65" s="80" t="s">
        <v>331</v>
      </c>
      <c r="AY65" s="82" t="s">
        <v>286</v>
      </c>
      <c r="AZ65" s="47" t="s">
        <v>168</v>
      </c>
    </row>
    <row r="66" spans="2:52" ht="114" customHeight="1" x14ac:dyDescent="0.2">
      <c r="B66" s="91" t="s">
        <v>125</v>
      </c>
      <c r="C66" s="92"/>
      <c r="D66" s="93" t="s">
        <v>95</v>
      </c>
      <c r="E66" s="92"/>
      <c r="F66" s="93" t="s">
        <v>96</v>
      </c>
      <c r="G66" s="92"/>
      <c r="H66" s="181" t="s">
        <v>258</v>
      </c>
      <c r="I66" s="182"/>
      <c r="J66" s="183" t="s">
        <v>268</v>
      </c>
      <c r="K66" s="92"/>
      <c r="L66" s="92"/>
      <c r="M66" s="92">
        <v>1</v>
      </c>
      <c r="N66" s="92"/>
      <c r="O66" s="92"/>
      <c r="P66" s="92">
        <v>1</v>
      </c>
      <c r="Q66" s="92"/>
      <c r="R66" s="92"/>
      <c r="S66" s="92">
        <v>3</v>
      </c>
      <c r="T66" s="92"/>
      <c r="U66" s="181" t="s">
        <v>253</v>
      </c>
      <c r="V66" s="184"/>
      <c r="W66" s="184"/>
      <c r="X66" s="184"/>
      <c r="Y66" s="184"/>
      <c r="Z66" s="185"/>
      <c r="AA66" s="89" t="s">
        <v>282</v>
      </c>
      <c r="AB66" s="186"/>
      <c r="AC66" s="186"/>
      <c r="AD66" s="186"/>
      <c r="AE66" s="186"/>
      <c r="AF66" s="186"/>
      <c r="AG66" s="186"/>
      <c r="AH66" s="186"/>
      <c r="AI66" s="186"/>
      <c r="AJ66" s="186"/>
      <c r="AK66" s="186"/>
      <c r="AL66" s="186"/>
      <c r="AM66" s="186"/>
      <c r="AN66" s="186"/>
      <c r="AO66" s="186"/>
      <c r="AP66" s="186"/>
      <c r="AQ66" s="186"/>
      <c r="AR66" s="81" t="s">
        <v>98</v>
      </c>
      <c r="AS66" s="81" t="s">
        <v>99</v>
      </c>
      <c r="AT66" s="48" t="s">
        <v>100</v>
      </c>
      <c r="AU66" s="50" t="s">
        <v>101</v>
      </c>
      <c r="AV66" s="50" t="s">
        <v>101</v>
      </c>
      <c r="AW66" s="80" t="s">
        <v>102</v>
      </c>
      <c r="AX66" s="80" t="s">
        <v>329</v>
      </c>
      <c r="AY66" s="82" t="s">
        <v>332</v>
      </c>
      <c r="AZ66" s="47" t="s">
        <v>168</v>
      </c>
    </row>
    <row r="67" spans="2:52" ht="114" customHeight="1" x14ac:dyDescent="0.2">
      <c r="B67" s="91" t="s">
        <v>126</v>
      </c>
      <c r="C67" s="92"/>
      <c r="D67" s="93" t="s">
        <v>95</v>
      </c>
      <c r="E67" s="92"/>
      <c r="F67" s="93" t="s">
        <v>96</v>
      </c>
      <c r="G67" s="92"/>
      <c r="H67" s="181" t="s">
        <v>257</v>
      </c>
      <c r="I67" s="182"/>
      <c r="J67" s="183" t="s">
        <v>269</v>
      </c>
      <c r="K67" s="92"/>
      <c r="L67" s="92"/>
      <c r="M67" s="92">
        <v>1</v>
      </c>
      <c r="N67" s="92"/>
      <c r="O67" s="92"/>
      <c r="P67" s="92">
        <v>1</v>
      </c>
      <c r="Q67" s="92"/>
      <c r="R67" s="92"/>
      <c r="S67" s="92">
        <v>3</v>
      </c>
      <c r="T67" s="92"/>
      <c r="U67" s="181" t="s">
        <v>254</v>
      </c>
      <c r="V67" s="184"/>
      <c r="W67" s="184"/>
      <c r="X67" s="184"/>
      <c r="Y67" s="184"/>
      <c r="Z67" s="185"/>
      <c r="AA67" s="89" t="s">
        <v>283</v>
      </c>
      <c r="AB67" s="186"/>
      <c r="AC67" s="186"/>
      <c r="AD67" s="186"/>
      <c r="AE67" s="186"/>
      <c r="AF67" s="186"/>
      <c r="AG67" s="186"/>
      <c r="AH67" s="186"/>
      <c r="AI67" s="186"/>
      <c r="AJ67" s="186"/>
      <c r="AK67" s="186"/>
      <c r="AL67" s="186"/>
      <c r="AM67" s="186"/>
      <c r="AN67" s="186"/>
      <c r="AO67" s="186"/>
      <c r="AP67" s="186"/>
      <c r="AQ67" s="186"/>
      <c r="AR67" s="81" t="s">
        <v>98</v>
      </c>
      <c r="AS67" s="81" t="s">
        <v>99</v>
      </c>
      <c r="AT67" s="48" t="s">
        <v>100</v>
      </c>
      <c r="AU67" s="50" t="s">
        <v>101</v>
      </c>
      <c r="AV67" s="50" t="s">
        <v>101</v>
      </c>
      <c r="AW67" s="80" t="s">
        <v>102</v>
      </c>
      <c r="AX67" s="80" t="s">
        <v>333</v>
      </c>
      <c r="AY67" s="82" t="s">
        <v>334</v>
      </c>
      <c r="AZ67" s="47" t="s">
        <v>168</v>
      </c>
    </row>
    <row r="68" spans="2:52" x14ac:dyDescent="0.2">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row>
    <row r="69" spans="2:52" x14ac:dyDescent="0.2">
      <c r="C69" s="3"/>
      <c r="D69" s="3"/>
      <c r="E69" s="3"/>
      <c r="F69" s="3"/>
      <c r="G69" s="3"/>
      <c r="H69" s="30"/>
      <c r="I69" s="30"/>
      <c r="J69" s="3"/>
      <c r="K69" s="3"/>
      <c r="L69" s="3"/>
      <c r="M69" s="3"/>
      <c r="N69" s="3"/>
      <c r="O69" s="3"/>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0" spans="2:52" x14ac:dyDescent="0.2">
      <c r="C70" s="6" t="s">
        <v>58</v>
      </c>
      <c r="D70" s="6"/>
      <c r="E70" s="6"/>
      <c r="G70" s="8" t="s">
        <v>59</v>
      </c>
      <c r="H70" s="30"/>
      <c r="I70" s="30"/>
      <c r="J70" s="3"/>
      <c r="K70" s="3"/>
      <c r="L70" s="3"/>
      <c r="M70" s="3"/>
      <c r="N70" s="3"/>
      <c r="O70" s="3"/>
      <c r="P70" s="3"/>
      <c r="Q70" s="3"/>
      <c r="R70" s="3"/>
      <c r="S70" s="3"/>
      <c r="T70" s="5"/>
      <c r="U70" s="5"/>
      <c r="V70" s="5"/>
      <c r="W70" s="5"/>
      <c r="X70" s="5"/>
      <c r="Y70" s="5"/>
      <c r="Z70" s="5"/>
      <c r="AA70" s="5"/>
      <c r="AB70" s="5"/>
      <c r="AC70" s="5"/>
      <c r="AD70" s="5"/>
      <c r="AE70" s="5"/>
      <c r="AF70" s="5"/>
      <c r="AG70" s="5"/>
      <c r="AH70" s="5"/>
      <c r="AI70" s="5"/>
      <c r="AJ70" s="5"/>
      <c r="AK70" s="5"/>
      <c r="AL70" s="5"/>
      <c r="AM70" s="5"/>
      <c r="AN70" s="5"/>
      <c r="AO70" s="5"/>
      <c r="AP70" s="5"/>
    </row>
    <row r="71" spans="2:52" x14ac:dyDescent="0.2">
      <c r="C71" s="28">
        <v>1</v>
      </c>
      <c r="D71" s="28"/>
      <c r="E71" s="28"/>
      <c r="F71" s="8" t="s">
        <v>60</v>
      </c>
      <c r="G71" s="3"/>
      <c r="H71" s="30"/>
      <c r="I71" s="30"/>
      <c r="J71" s="3"/>
      <c r="K71" s="3"/>
      <c r="L71" s="3">
        <v>4</v>
      </c>
      <c r="M71" s="8" t="s">
        <v>61</v>
      </c>
      <c r="N71" s="3"/>
      <c r="O71" s="3"/>
      <c r="P71" s="3"/>
      <c r="Q71" s="3"/>
      <c r="R71" s="3"/>
      <c r="S71" s="3"/>
      <c r="T71" s="5"/>
      <c r="U71" s="5"/>
      <c r="V71" s="5"/>
      <c r="W71" s="5"/>
      <c r="X71" s="5"/>
      <c r="Y71" s="5"/>
      <c r="Z71" s="5"/>
      <c r="AA71" s="5"/>
      <c r="AB71" s="5"/>
      <c r="AC71" s="5"/>
      <c r="AD71" s="5"/>
      <c r="AE71" s="5"/>
      <c r="AF71" s="5"/>
      <c r="AG71" s="5"/>
      <c r="AH71" s="5"/>
      <c r="AI71" s="5"/>
      <c r="AJ71" s="5"/>
      <c r="AK71" s="5"/>
      <c r="AL71" s="5"/>
      <c r="AM71" s="5"/>
      <c r="AN71" s="5"/>
      <c r="AO71" s="5"/>
      <c r="AP71" s="5"/>
    </row>
    <row r="72" spans="2:52" x14ac:dyDescent="0.2">
      <c r="C72" s="28">
        <v>2</v>
      </c>
      <c r="D72" s="28"/>
      <c r="E72" s="28"/>
      <c r="F72" s="8" t="s">
        <v>62</v>
      </c>
      <c r="G72" s="3"/>
      <c r="H72" s="30"/>
      <c r="I72" s="30"/>
      <c r="J72" s="3"/>
      <c r="K72" s="3"/>
      <c r="L72" s="3">
        <v>5</v>
      </c>
      <c r="M72" s="8" t="s">
        <v>21</v>
      </c>
      <c r="N72" s="3"/>
      <c r="O72" s="3"/>
      <c r="P72" s="3"/>
      <c r="Q72" s="3"/>
      <c r="R72" s="3"/>
      <c r="S72" s="3"/>
      <c r="T72" s="5"/>
      <c r="U72" s="5"/>
      <c r="V72" s="5"/>
      <c r="W72" s="5"/>
      <c r="X72" s="5"/>
      <c r="Y72" s="5"/>
      <c r="Z72" s="5"/>
      <c r="AA72" s="5"/>
      <c r="AB72" s="5"/>
      <c r="AC72" s="5"/>
      <c r="AD72" s="5"/>
      <c r="AE72" s="5"/>
      <c r="AF72" s="5"/>
      <c r="AG72" s="5"/>
      <c r="AH72" s="5"/>
      <c r="AI72" s="5"/>
      <c r="AJ72" s="5"/>
      <c r="AK72" s="5"/>
      <c r="AL72" s="5"/>
      <c r="AM72" s="5"/>
      <c r="AN72" s="5"/>
      <c r="AO72" s="5"/>
      <c r="AP72" s="5"/>
    </row>
    <row r="73" spans="2:52" x14ac:dyDescent="0.2">
      <c r="C73" s="16">
        <v>3</v>
      </c>
      <c r="D73" s="16"/>
      <c r="E73" s="16"/>
      <c r="F73" s="8" t="s">
        <v>63</v>
      </c>
      <c r="G73" s="3"/>
      <c r="H73" s="30"/>
      <c r="I73" s="30"/>
      <c r="J73" s="3"/>
      <c r="K73" s="3"/>
      <c r="L73" s="3"/>
      <c r="M73" s="8"/>
      <c r="N73" s="3"/>
      <c r="O73" s="8"/>
      <c r="P73" s="3"/>
      <c r="Q73" s="3"/>
      <c r="R73" s="3"/>
      <c r="S73" s="3"/>
      <c r="T73" s="5"/>
      <c r="U73" s="5"/>
      <c r="V73" s="5"/>
      <c r="W73" s="5"/>
      <c r="X73" s="5"/>
      <c r="Y73" s="5"/>
      <c r="Z73" s="5"/>
      <c r="AA73" s="5"/>
      <c r="AB73" s="5"/>
      <c r="AC73" s="5"/>
      <c r="AD73" s="5"/>
      <c r="AE73" s="5"/>
      <c r="AF73" s="5"/>
      <c r="AG73" s="5"/>
      <c r="AH73" s="5"/>
      <c r="AI73" s="5"/>
      <c r="AJ73" s="5"/>
      <c r="AK73" s="5"/>
      <c r="AL73" s="5"/>
      <c r="AM73" s="5"/>
      <c r="AN73" s="5"/>
      <c r="AO73" s="5"/>
      <c r="AP73" s="5"/>
    </row>
    <row r="74" spans="2:52" x14ac:dyDescent="0.2">
      <c r="C74" s="16"/>
      <c r="D74" s="16"/>
      <c r="E74" s="16"/>
      <c r="F74" s="8"/>
      <c r="G74" s="3"/>
      <c r="H74" s="30"/>
      <c r="I74" s="30"/>
      <c r="J74" s="3"/>
      <c r="K74" s="3"/>
      <c r="L74" s="3"/>
      <c r="M74" s="8"/>
      <c r="N74" s="3"/>
      <c r="O74" s="8"/>
      <c r="P74" s="3"/>
      <c r="Q74" s="3"/>
      <c r="R74" s="3"/>
      <c r="S74" s="3"/>
      <c r="T74" s="5"/>
      <c r="U74" s="5"/>
      <c r="V74" s="5"/>
      <c r="W74" s="5"/>
      <c r="X74" s="5"/>
      <c r="Y74" s="5"/>
      <c r="Z74" s="5"/>
      <c r="AA74" s="5"/>
      <c r="AB74" s="5"/>
      <c r="AC74" s="5"/>
      <c r="AD74" s="5"/>
      <c r="AE74" s="5"/>
      <c r="AF74" s="5"/>
      <c r="AG74" s="5"/>
      <c r="AH74" s="5"/>
      <c r="AI74" s="5"/>
      <c r="AJ74" s="5"/>
      <c r="AK74" s="5"/>
      <c r="AL74" s="5"/>
      <c r="AM74" s="5"/>
      <c r="AN74" s="5"/>
      <c r="AO74" s="5"/>
      <c r="AP74" s="5"/>
    </row>
    <row r="75" spans="2:52" x14ac:dyDescent="0.2">
      <c r="C75" s="6" t="s">
        <v>64</v>
      </c>
      <c r="D75" s="6"/>
      <c r="E75" s="6"/>
      <c r="F75" s="8"/>
      <c r="G75" s="8" t="s">
        <v>59</v>
      </c>
      <c r="O75" s="8"/>
      <c r="P75" s="3"/>
      <c r="Q75" s="3"/>
      <c r="S75" s="16"/>
      <c r="T75" s="3"/>
      <c r="U75" s="8"/>
      <c r="V75" s="8"/>
      <c r="W75" s="8"/>
      <c r="X75" s="8"/>
      <c r="Y75" s="8"/>
      <c r="Z75" s="8"/>
      <c r="AA75" s="8"/>
      <c r="AB75" s="3"/>
      <c r="AC75" s="8"/>
      <c r="AD75" s="16"/>
      <c r="AE75" s="3"/>
      <c r="AF75" s="8"/>
      <c r="AG75" s="3"/>
      <c r="AH75" s="5"/>
      <c r="AI75" s="5"/>
      <c r="AJ75" s="5"/>
      <c r="AK75" s="5"/>
      <c r="AL75" s="8"/>
      <c r="AM75" s="5"/>
      <c r="AN75" s="5"/>
      <c r="AO75" s="5"/>
      <c r="AP75" s="5"/>
    </row>
    <row r="76" spans="2:52" x14ac:dyDescent="0.2">
      <c r="C76" s="28">
        <v>1</v>
      </c>
      <c r="D76" s="28"/>
      <c r="E76" s="28"/>
      <c r="F76" s="8" t="s">
        <v>65</v>
      </c>
      <c r="G76" s="8"/>
      <c r="L76" s="3">
        <v>4</v>
      </c>
      <c r="M76" s="8" t="s">
        <v>21</v>
      </c>
      <c r="O76" s="8"/>
      <c r="P76" s="3"/>
      <c r="Q76" s="3"/>
      <c r="S76" s="16"/>
      <c r="T76" s="3"/>
      <c r="U76" s="8"/>
      <c r="V76" s="8"/>
      <c r="W76" s="8"/>
      <c r="X76" s="8"/>
      <c r="Y76" s="8"/>
      <c r="Z76" s="8"/>
      <c r="AA76" s="8"/>
      <c r="AB76" s="3"/>
      <c r="AC76" s="8"/>
      <c r="AD76" s="16"/>
      <c r="AE76" s="3"/>
      <c r="AF76" s="8"/>
      <c r="AG76" s="3"/>
      <c r="AH76" s="5"/>
      <c r="AI76" s="5"/>
      <c r="AJ76" s="5"/>
      <c r="AK76" s="5"/>
      <c r="AL76" s="8"/>
      <c r="AM76" s="5"/>
      <c r="AN76" s="5"/>
      <c r="AO76" s="5"/>
      <c r="AP76" s="5"/>
    </row>
    <row r="77" spans="2:52" x14ac:dyDescent="0.2">
      <c r="C77" s="28">
        <v>2</v>
      </c>
      <c r="D77" s="28"/>
      <c r="E77" s="28"/>
      <c r="F77" s="8" t="s">
        <v>66</v>
      </c>
      <c r="G77" s="8"/>
      <c r="L77" s="3"/>
      <c r="M77" s="8"/>
      <c r="O77" s="8"/>
      <c r="P77" s="3"/>
      <c r="Q77" s="3"/>
      <c r="S77" s="16"/>
      <c r="T77" s="3"/>
      <c r="U77" s="8"/>
      <c r="V77" s="8"/>
      <c r="W77" s="8"/>
      <c r="X77" s="8"/>
      <c r="Y77" s="8"/>
      <c r="Z77" s="8"/>
      <c r="AA77" s="8"/>
      <c r="AB77" s="3"/>
      <c r="AC77" s="8"/>
      <c r="AD77" s="16"/>
      <c r="AE77" s="3"/>
      <c r="AF77" s="8"/>
      <c r="AG77" s="3"/>
      <c r="AH77" s="5"/>
      <c r="AI77" s="5"/>
      <c r="AJ77" s="5"/>
      <c r="AK77" s="5"/>
      <c r="AL77" s="8"/>
      <c r="AM77" s="5"/>
      <c r="AN77" s="5"/>
      <c r="AO77" s="5"/>
      <c r="AP77" s="5"/>
    </row>
    <row r="78" spans="2:52" x14ac:dyDescent="0.2">
      <c r="C78" s="16">
        <v>3</v>
      </c>
      <c r="D78" s="16"/>
      <c r="E78" s="16"/>
      <c r="F78" s="8" t="s">
        <v>67</v>
      </c>
      <c r="G78" s="8"/>
      <c r="L78" s="3"/>
      <c r="M78" s="8"/>
      <c r="O78" s="8"/>
      <c r="P78" s="3"/>
      <c r="Q78" s="3"/>
      <c r="S78" s="16"/>
      <c r="T78" s="3"/>
      <c r="U78" s="8"/>
      <c r="V78" s="8"/>
      <c r="W78" s="8"/>
      <c r="X78" s="8"/>
      <c r="Y78" s="8"/>
      <c r="Z78" s="8"/>
      <c r="AA78" s="8"/>
      <c r="AB78" s="3"/>
      <c r="AC78" s="8"/>
      <c r="AD78" s="16"/>
      <c r="AE78" s="3"/>
      <c r="AF78" s="8"/>
      <c r="AG78" s="3"/>
      <c r="AH78" s="5"/>
      <c r="AI78" s="5"/>
      <c r="AJ78" s="5"/>
      <c r="AK78" s="5"/>
      <c r="AL78" s="8"/>
      <c r="AM78" s="5"/>
      <c r="AN78" s="5"/>
      <c r="AO78" s="5"/>
      <c r="AP78" s="5"/>
    </row>
    <row r="79" spans="2:52" x14ac:dyDescent="0.2">
      <c r="C79" s="16"/>
      <c r="D79" s="16"/>
      <c r="E79" s="16"/>
      <c r="F79" s="8"/>
      <c r="G79" s="8"/>
      <c r="L79" s="3"/>
      <c r="M79" s="8"/>
      <c r="O79" s="8"/>
      <c r="P79" s="3"/>
      <c r="Q79" s="3"/>
      <c r="S79" s="16"/>
      <c r="T79" s="3"/>
      <c r="U79" s="8"/>
      <c r="V79" s="8"/>
      <c r="W79" s="8"/>
      <c r="X79" s="8"/>
      <c r="Y79" s="8"/>
      <c r="Z79" s="8"/>
      <c r="AA79" s="8"/>
      <c r="AB79" s="3"/>
      <c r="AC79" s="8"/>
      <c r="AD79" s="16"/>
      <c r="AE79" s="3"/>
      <c r="AF79" s="8"/>
      <c r="AG79" s="3"/>
      <c r="AH79" s="5"/>
      <c r="AI79" s="5"/>
      <c r="AJ79" s="5"/>
      <c r="AK79" s="5"/>
      <c r="AL79" s="8"/>
      <c r="AM79" s="5"/>
      <c r="AN79" s="5"/>
      <c r="AO79" s="5"/>
      <c r="AP79" s="5"/>
    </row>
    <row r="80" spans="2:52" x14ac:dyDescent="0.2">
      <c r="C80" s="6" t="s">
        <v>68</v>
      </c>
      <c r="D80" s="6"/>
      <c r="E80" s="6"/>
      <c r="F80" s="8"/>
      <c r="G80" s="8" t="s">
        <v>59</v>
      </c>
      <c r="O80" s="8"/>
      <c r="P80" s="3"/>
      <c r="Q80" s="3"/>
      <c r="S80" s="16"/>
      <c r="T80" s="3"/>
      <c r="U80" s="8"/>
      <c r="V80" s="8"/>
      <c r="W80" s="8"/>
      <c r="X80" s="8"/>
      <c r="Y80" s="8"/>
      <c r="Z80" s="8"/>
      <c r="AA80" s="8"/>
      <c r="AB80" s="3"/>
      <c r="AC80" s="8"/>
      <c r="AD80" s="5"/>
      <c r="AF80" s="8"/>
      <c r="AG80" s="5"/>
      <c r="AH80" s="5"/>
      <c r="AI80" s="5"/>
      <c r="AJ80" s="5"/>
      <c r="AK80" s="5"/>
      <c r="AL80" s="8"/>
      <c r="AM80" s="5"/>
      <c r="AN80" s="5"/>
      <c r="AO80" s="5"/>
      <c r="AP80" s="5"/>
    </row>
    <row r="81" spans="2:45" x14ac:dyDescent="0.2">
      <c r="C81" s="28">
        <v>1</v>
      </c>
      <c r="D81" s="28"/>
      <c r="E81" s="28"/>
      <c r="F81" s="8" t="s">
        <v>69</v>
      </c>
      <c r="G81" s="3"/>
      <c r="H81" s="30"/>
      <c r="I81" s="30"/>
      <c r="J81" s="3"/>
      <c r="K81" s="3"/>
      <c r="L81" s="3">
        <v>4</v>
      </c>
      <c r="M81" s="8" t="s">
        <v>70</v>
      </c>
      <c r="N81" s="3"/>
      <c r="O81" s="3"/>
      <c r="P81" s="3"/>
      <c r="Q81" s="3"/>
      <c r="S81" s="3">
        <v>7</v>
      </c>
      <c r="T81" s="8" t="s">
        <v>71</v>
      </c>
      <c r="U81" s="5"/>
      <c r="V81" s="5"/>
      <c r="W81" s="5"/>
      <c r="X81" s="5"/>
      <c r="Y81" s="5"/>
      <c r="Z81" s="5"/>
      <c r="AA81" s="5"/>
      <c r="AB81" s="5"/>
      <c r="AC81" s="5"/>
      <c r="AE81" s="3">
        <v>10</v>
      </c>
      <c r="AF81" s="8" t="s">
        <v>21</v>
      </c>
      <c r="AG81" s="5"/>
      <c r="AH81" s="5"/>
      <c r="AI81" s="5"/>
      <c r="AJ81" s="5"/>
      <c r="AK81" s="5"/>
      <c r="AL81" s="5"/>
      <c r="AM81" s="5"/>
      <c r="AN81" s="5"/>
      <c r="AO81" s="5"/>
      <c r="AP81" s="5"/>
    </row>
    <row r="82" spans="2:45" x14ac:dyDescent="0.2">
      <c r="C82" s="28">
        <v>2</v>
      </c>
      <c r="D82" s="28"/>
      <c r="E82" s="28"/>
      <c r="F82" s="8" t="s">
        <v>72</v>
      </c>
      <c r="G82" s="3"/>
      <c r="H82" s="30"/>
      <c r="I82" s="30"/>
      <c r="J82" s="3"/>
      <c r="K82" s="3"/>
      <c r="L82" s="3">
        <v>5</v>
      </c>
      <c r="M82" s="8" t="s">
        <v>73</v>
      </c>
      <c r="N82" s="3"/>
      <c r="O82" s="3"/>
      <c r="P82" s="3"/>
      <c r="Q82" s="3"/>
      <c r="S82" s="3">
        <v>8</v>
      </c>
      <c r="T82" s="8" t="s">
        <v>74</v>
      </c>
      <c r="U82" s="5"/>
      <c r="V82" s="5"/>
      <c r="W82" s="5"/>
      <c r="X82" s="5"/>
      <c r="Y82" s="5"/>
      <c r="Z82" s="5"/>
      <c r="AA82" s="5"/>
      <c r="AB82" s="5"/>
      <c r="AC82" s="5"/>
      <c r="AE82" s="3"/>
      <c r="AF82" s="8"/>
      <c r="AG82" s="5"/>
      <c r="AH82" s="5"/>
      <c r="AI82" s="5"/>
      <c r="AJ82" s="5"/>
      <c r="AK82" s="5"/>
      <c r="AL82" s="5"/>
      <c r="AM82" s="5"/>
      <c r="AN82" s="5"/>
      <c r="AO82" s="5"/>
      <c r="AP82" s="5"/>
    </row>
    <row r="83" spans="2:45" ht="12.75" customHeight="1" x14ac:dyDescent="0.2">
      <c r="C83" s="16">
        <v>3</v>
      </c>
      <c r="D83" s="16"/>
      <c r="E83" s="16"/>
      <c r="F83" s="8" t="s">
        <v>75</v>
      </c>
      <c r="G83" s="3"/>
      <c r="H83" s="30"/>
      <c r="I83" s="30"/>
      <c r="J83" s="3"/>
      <c r="K83" s="3"/>
      <c r="L83" s="3">
        <v>6</v>
      </c>
      <c r="M83" s="8" t="s">
        <v>76</v>
      </c>
      <c r="N83" s="3"/>
      <c r="O83" s="8"/>
      <c r="P83" s="3"/>
      <c r="Q83" s="3"/>
      <c r="S83" s="3">
        <v>9</v>
      </c>
      <c r="T83" s="8" t="s">
        <v>77</v>
      </c>
      <c r="U83" s="5"/>
      <c r="V83" s="5"/>
      <c r="W83" s="5"/>
      <c r="X83" s="5"/>
      <c r="Y83" s="5"/>
      <c r="Z83" s="5"/>
      <c r="AA83" s="5"/>
      <c r="AB83" s="5"/>
      <c r="AC83" s="5"/>
      <c r="AE83" s="5"/>
      <c r="AF83" s="5"/>
      <c r="AG83" s="5"/>
      <c r="AH83" s="5"/>
      <c r="AI83" s="5"/>
      <c r="AJ83" s="5"/>
      <c r="AK83" s="5"/>
      <c r="AL83" s="5"/>
      <c r="AM83" s="5"/>
      <c r="AN83" s="5"/>
      <c r="AO83" s="5"/>
      <c r="AP83" s="5"/>
    </row>
    <row r="84" spans="2:45" ht="9.75" customHeight="1" x14ac:dyDescent="0.2">
      <c r="C84" s="16"/>
      <c r="D84" s="16"/>
      <c r="E84" s="16"/>
      <c r="F84" s="8"/>
      <c r="G84" s="3"/>
      <c r="H84" s="30"/>
      <c r="I84" s="30"/>
      <c r="J84" s="3"/>
      <c r="K84" s="3"/>
      <c r="L84" s="3"/>
      <c r="M84" s="8"/>
      <c r="N84" s="3"/>
      <c r="O84" s="8"/>
      <c r="P84" s="3"/>
      <c r="Q84" s="3"/>
      <c r="R84" s="3"/>
      <c r="S84" s="3"/>
      <c r="T84" s="5"/>
      <c r="U84" s="5"/>
      <c r="V84" s="5"/>
      <c r="W84" s="5"/>
      <c r="X84" s="5"/>
      <c r="Y84" s="5"/>
      <c r="Z84" s="5"/>
      <c r="AA84" s="5"/>
      <c r="AB84" s="5"/>
      <c r="AC84" s="5"/>
      <c r="AD84" s="5"/>
      <c r="AE84" s="5"/>
      <c r="AF84" s="5"/>
      <c r="AG84" s="5"/>
      <c r="AH84" s="5"/>
      <c r="AI84" s="5"/>
      <c r="AJ84" s="5"/>
      <c r="AK84" s="5"/>
      <c r="AL84" s="5"/>
      <c r="AM84" s="5"/>
      <c r="AN84" s="5"/>
      <c r="AO84" s="5"/>
      <c r="AP84" s="5"/>
    </row>
    <row r="87" spans="2:45" x14ac:dyDescent="0.2">
      <c r="B87" s="7" t="s">
        <v>78</v>
      </c>
      <c r="C87" s="5"/>
      <c r="D87" s="5"/>
      <c r="E87" s="5"/>
      <c r="F87" s="5"/>
      <c r="G87" s="5"/>
      <c r="H87" s="31"/>
      <c r="I87" s="31"/>
      <c r="J87" s="5"/>
      <c r="K87" s="5"/>
      <c r="L87" s="5"/>
      <c r="M87" s="5"/>
      <c r="N87" s="5"/>
      <c r="O87" s="5"/>
      <c r="P87" s="5"/>
      <c r="Q87" s="5"/>
      <c r="R87" s="5"/>
      <c r="S87" s="5"/>
      <c r="T87" s="5"/>
      <c r="U87" s="5"/>
      <c r="V87" s="5"/>
      <c r="W87" s="5"/>
      <c r="X87" s="5"/>
      <c r="Y87" s="5"/>
      <c r="Z87" s="5"/>
      <c r="AA87" s="5"/>
      <c r="AB87" s="5"/>
      <c r="AC87" s="5"/>
      <c r="AD87" s="5"/>
      <c r="AE87" s="5"/>
      <c r="AF87" s="5"/>
      <c r="AG87" s="5"/>
    </row>
    <row r="88" spans="2:45" x14ac:dyDescent="0.2">
      <c r="B88" s="2" t="s">
        <v>79</v>
      </c>
      <c r="S88" s="10"/>
      <c r="T88" s="2"/>
      <c r="U88" s="2"/>
      <c r="V88" s="2"/>
      <c r="W88" s="2"/>
      <c r="X88" s="2"/>
      <c r="Y88" s="2"/>
      <c r="Z88" s="2"/>
      <c r="AD88" s="10"/>
    </row>
    <row r="89" spans="2:45" ht="13.5" thickBot="1" x14ac:dyDescent="0.25">
      <c r="C89" s="10"/>
      <c r="D89" s="10"/>
      <c r="E89" s="10"/>
      <c r="T89" s="10"/>
      <c r="U89" s="10"/>
      <c r="V89" s="10"/>
      <c r="W89" s="10"/>
      <c r="X89" s="10"/>
      <c r="Y89" s="10"/>
      <c r="Z89" s="10"/>
      <c r="AB89" s="10" t="s">
        <v>80</v>
      </c>
      <c r="AD89" s="10"/>
      <c r="AL89" s="5"/>
      <c r="AM89" s="5"/>
      <c r="AN89" s="5"/>
      <c r="AO89" s="5"/>
      <c r="AP89" s="5"/>
      <c r="AQ89" s="5"/>
    </row>
    <row r="90" spans="2:45" ht="13.5" thickBot="1" x14ac:dyDescent="0.25">
      <c r="B90" s="203" t="s">
        <v>127</v>
      </c>
      <c r="C90" s="175"/>
      <c r="D90" s="175"/>
      <c r="E90" s="175"/>
      <c r="F90" s="175"/>
      <c r="G90" s="175"/>
      <c r="H90" s="175"/>
      <c r="I90" s="175"/>
      <c r="J90" s="175"/>
      <c r="K90" s="175"/>
      <c r="L90" s="175"/>
      <c r="M90" s="175"/>
      <c r="N90" s="175"/>
      <c r="O90" s="175"/>
      <c r="P90" s="175"/>
      <c r="Q90" s="175"/>
      <c r="R90" s="175"/>
      <c r="AB90" s="10" t="s">
        <v>25</v>
      </c>
      <c r="AC90" s="17"/>
      <c r="AE90" s="10" t="s">
        <v>81</v>
      </c>
      <c r="AF90" s="11"/>
      <c r="AL90" s="5"/>
      <c r="AM90" s="5"/>
      <c r="AN90" s="5"/>
      <c r="AO90" s="5"/>
      <c r="AP90" s="5"/>
      <c r="AQ90" s="5"/>
    </row>
    <row r="91" spans="2:45" x14ac:dyDescent="0.2">
      <c r="AM91" s="1" t="s">
        <v>82</v>
      </c>
      <c r="AQ91" s="1"/>
      <c r="AR91" s="13"/>
      <c r="AS91" s="13"/>
    </row>
    <row r="92" spans="2:45" x14ac:dyDescent="0.2">
      <c r="B92" s="12" t="s">
        <v>83</v>
      </c>
      <c r="C92" s="5"/>
      <c r="D92" s="5"/>
      <c r="E92" s="5"/>
      <c r="F92" s="5"/>
      <c r="G92" s="5"/>
      <c r="H92" s="176"/>
      <c r="I92" s="176"/>
      <c r="J92" s="176"/>
      <c r="K92" s="176"/>
      <c r="L92" s="176"/>
      <c r="M92" s="176"/>
      <c r="N92" s="176"/>
      <c r="O92" s="176"/>
      <c r="P92" s="176"/>
      <c r="Q92" s="176"/>
      <c r="R92" s="176"/>
      <c r="S92" s="176"/>
      <c r="AM92" t="s">
        <v>84</v>
      </c>
      <c r="AO92" t="s">
        <v>85</v>
      </c>
      <c r="AQ92" t="s">
        <v>86</v>
      </c>
    </row>
    <row r="93" spans="2:45" x14ac:dyDescent="0.2">
      <c r="B93" s="8"/>
      <c r="C93" s="5"/>
      <c r="D93" s="5"/>
      <c r="E93" s="5"/>
      <c r="F93" s="5"/>
      <c r="G93" s="5"/>
      <c r="H93" s="35"/>
      <c r="I93" s="35"/>
      <c r="J93" s="9"/>
      <c r="K93" s="9"/>
      <c r="L93" s="9"/>
      <c r="M93" s="9"/>
      <c r="N93" s="9"/>
      <c r="O93" s="9"/>
      <c r="P93" s="9"/>
      <c r="Q93" s="9"/>
      <c r="R93" s="9"/>
      <c r="S93" s="9"/>
      <c r="T93" s="10"/>
      <c r="U93" s="10"/>
      <c r="V93" s="10"/>
      <c r="W93" s="10"/>
      <c r="X93" s="10"/>
      <c r="Y93" s="10"/>
      <c r="Z93" s="10"/>
      <c r="AM93" s="22">
        <v>25</v>
      </c>
      <c r="AO93" s="22">
        <v>8</v>
      </c>
      <c r="AQ93" s="22">
        <v>2025</v>
      </c>
      <c r="AR93" s="42"/>
      <c r="AS93" s="42"/>
    </row>
  </sheetData>
  <mergeCells count="308">
    <mergeCell ref="AA52:AQ52"/>
    <mergeCell ref="B65:C65"/>
    <mergeCell ref="D65:E65"/>
    <mergeCell ref="F65:G65"/>
    <mergeCell ref="H65:I65"/>
    <mergeCell ref="J65:L65"/>
    <mergeCell ref="M65:O65"/>
    <mergeCell ref="P65:R65"/>
    <mergeCell ref="S65:T65"/>
    <mergeCell ref="U65:Z65"/>
    <mergeCell ref="AA65:AQ65"/>
    <mergeCell ref="B52:C52"/>
    <mergeCell ref="D52:E52"/>
    <mergeCell ref="F52:G52"/>
    <mergeCell ref="H52:I52"/>
    <mergeCell ref="J52:L52"/>
    <mergeCell ref="M52:O52"/>
    <mergeCell ref="P52:R52"/>
    <mergeCell ref="S52:T52"/>
    <mergeCell ref="U52:Z52"/>
    <mergeCell ref="AA64:AQ64"/>
    <mergeCell ref="AA62:AQ62"/>
    <mergeCell ref="B63:C63"/>
    <mergeCell ref="D63:E63"/>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H50:I50"/>
    <mergeCell ref="J50:L50"/>
    <mergeCell ref="M50:O50"/>
    <mergeCell ref="P50:R50"/>
    <mergeCell ref="S50:T50"/>
    <mergeCell ref="U50:Z50"/>
    <mergeCell ref="P48:R48"/>
    <mergeCell ref="S48:T48"/>
    <mergeCell ref="U48:Z48"/>
    <mergeCell ref="AA48:AQ48"/>
    <mergeCell ref="B49:C49"/>
    <mergeCell ref="D49:E49"/>
    <mergeCell ref="F49:G49"/>
    <mergeCell ref="H49:I49"/>
    <mergeCell ref="J49:L49"/>
    <mergeCell ref="M49:O49"/>
    <mergeCell ref="P49:R49"/>
    <mergeCell ref="S49:T49"/>
    <mergeCell ref="U49:Z49"/>
    <mergeCell ref="AA49:AQ49"/>
    <mergeCell ref="F48:G48"/>
    <mergeCell ref="H48:I48"/>
    <mergeCell ref="J48:L48"/>
    <mergeCell ref="M48:O48"/>
    <mergeCell ref="AA66:AQ66"/>
    <mergeCell ref="B64:C64"/>
    <mergeCell ref="D64:E64"/>
    <mergeCell ref="F64:G64"/>
    <mergeCell ref="H64:I64"/>
    <mergeCell ref="J64:L64"/>
    <mergeCell ref="M64:O64"/>
    <mergeCell ref="P64:R64"/>
    <mergeCell ref="S64:T64"/>
    <mergeCell ref="U64:Z64"/>
    <mergeCell ref="B66:C66"/>
    <mergeCell ref="D66:E66"/>
    <mergeCell ref="F66:G66"/>
    <mergeCell ref="H66:I66"/>
    <mergeCell ref="J66:L66"/>
    <mergeCell ref="M66:O66"/>
    <mergeCell ref="P66:R66"/>
    <mergeCell ref="S66:T66"/>
    <mergeCell ref="U66:Z66"/>
    <mergeCell ref="F63:G63"/>
    <mergeCell ref="H63:I63"/>
    <mergeCell ref="J63:L63"/>
    <mergeCell ref="M63:O63"/>
    <mergeCell ref="P63:R63"/>
    <mergeCell ref="S63:T63"/>
    <mergeCell ref="U63:Z63"/>
    <mergeCell ref="AA63:AQ63"/>
    <mergeCell ref="B62:C62"/>
    <mergeCell ref="D62:E62"/>
    <mergeCell ref="F62:G62"/>
    <mergeCell ref="H62:I62"/>
    <mergeCell ref="J62:L62"/>
    <mergeCell ref="M62:O62"/>
    <mergeCell ref="P62:R62"/>
    <mergeCell ref="S62:T62"/>
    <mergeCell ref="U62:Z62"/>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M56:O56"/>
    <mergeCell ref="P56:R56"/>
    <mergeCell ref="S56:T56"/>
    <mergeCell ref="U56:Z56"/>
    <mergeCell ref="AA54:AQ54"/>
    <mergeCell ref="B55:C55"/>
    <mergeCell ref="D55:E55"/>
    <mergeCell ref="F55:G55"/>
    <mergeCell ref="H55:I55"/>
    <mergeCell ref="J55:L55"/>
    <mergeCell ref="M55:O55"/>
    <mergeCell ref="P55:R55"/>
    <mergeCell ref="S55:T55"/>
    <mergeCell ref="U55:Z55"/>
    <mergeCell ref="AA55:AQ55"/>
    <mergeCell ref="B54:C54"/>
    <mergeCell ref="D54:E54"/>
    <mergeCell ref="F54:G54"/>
    <mergeCell ref="H54:I54"/>
    <mergeCell ref="J54:L54"/>
    <mergeCell ref="M54:O54"/>
    <mergeCell ref="P54:R54"/>
    <mergeCell ref="S54:T54"/>
    <mergeCell ref="U54:Z54"/>
    <mergeCell ref="U46:Z46"/>
    <mergeCell ref="AA46:AQ46"/>
    <mergeCell ref="B53:C53"/>
    <mergeCell ref="D53:E53"/>
    <mergeCell ref="F53:G53"/>
    <mergeCell ref="H53:I53"/>
    <mergeCell ref="J53:L53"/>
    <mergeCell ref="M53:O53"/>
    <mergeCell ref="P53:R53"/>
    <mergeCell ref="S53:T53"/>
    <mergeCell ref="U53:Z53"/>
    <mergeCell ref="AA53:AQ53"/>
    <mergeCell ref="B47:C47"/>
    <mergeCell ref="D47:E47"/>
    <mergeCell ref="F47:G47"/>
    <mergeCell ref="H47:I47"/>
    <mergeCell ref="J47:L47"/>
    <mergeCell ref="M47:O47"/>
    <mergeCell ref="P47:R47"/>
    <mergeCell ref="S47:T47"/>
    <mergeCell ref="U47:Z47"/>
    <mergeCell ref="AA47:AQ47"/>
    <mergeCell ref="B48:C48"/>
    <mergeCell ref="D48:E48"/>
    <mergeCell ref="P44:R44"/>
    <mergeCell ref="S44:T44"/>
    <mergeCell ref="U44:Z44"/>
    <mergeCell ref="AA44:AQ44"/>
    <mergeCell ref="B90:R90"/>
    <mergeCell ref="H92:S92"/>
    <mergeCell ref="B45:C45"/>
    <mergeCell ref="D45:E45"/>
    <mergeCell ref="F45:G45"/>
    <mergeCell ref="H45:I45"/>
    <mergeCell ref="J45:L45"/>
    <mergeCell ref="M45:O45"/>
    <mergeCell ref="P45:R45"/>
    <mergeCell ref="S45:T45"/>
    <mergeCell ref="U45:Z45"/>
    <mergeCell ref="AA45:AQ45"/>
    <mergeCell ref="B46:C46"/>
    <mergeCell ref="D46:E46"/>
    <mergeCell ref="F46:G46"/>
    <mergeCell ref="H46:I46"/>
    <mergeCell ref="J46:L46"/>
    <mergeCell ref="M46:O46"/>
    <mergeCell ref="P46:R46"/>
    <mergeCell ref="S46:T46"/>
    <mergeCell ref="B40:I40"/>
    <mergeCell ref="J40:L40"/>
    <mergeCell ref="M40:O40"/>
    <mergeCell ref="B44:C44"/>
    <mergeCell ref="D44:E44"/>
    <mergeCell ref="F44:G44"/>
    <mergeCell ref="H44:I44"/>
    <mergeCell ref="J44:L44"/>
    <mergeCell ref="M44:O44"/>
    <mergeCell ref="B37:I37"/>
    <mergeCell ref="J37:L37"/>
    <mergeCell ref="M37:O37"/>
    <mergeCell ref="B38:I38"/>
    <mergeCell ref="J38:L38"/>
    <mergeCell ref="M38:O38"/>
    <mergeCell ref="B35:I35"/>
    <mergeCell ref="J35:L35"/>
    <mergeCell ref="M35:O35"/>
    <mergeCell ref="B36:I36"/>
    <mergeCell ref="J36:L36"/>
    <mergeCell ref="M36:O36"/>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M10:AG10"/>
    <mergeCell ref="AH10:AQ10"/>
    <mergeCell ref="B17:I17"/>
    <mergeCell ref="J17:AQ17"/>
    <mergeCell ref="B18:I18"/>
    <mergeCell ref="J18:AQ18"/>
    <mergeCell ref="B23:G23"/>
    <mergeCell ref="H23:AQ23"/>
    <mergeCell ref="I13:J13"/>
    <mergeCell ref="K13:L13"/>
    <mergeCell ref="M13:AG13"/>
    <mergeCell ref="AH13:AQ13"/>
    <mergeCell ref="B16:I16"/>
    <mergeCell ref="J16:AQ16"/>
    <mergeCell ref="AA67:AQ67"/>
    <mergeCell ref="B39:I39"/>
    <mergeCell ref="J39:L39"/>
    <mergeCell ref="M39:O39"/>
    <mergeCell ref="J3:AQ4"/>
    <mergeCell ref="I7:AQ7"/>
    <mergeCell ref="I8:J8"/>
    <mergeCell ref="K8:L8"/>
    <mergeCell ref="M8:AG8"/>
    <mergeCell ref="AH8:AQ8"/>
    <mergeCell ref="I11:J11"/>
    <mergeCell ref="K11:L11"/>
    <mergeCell ref="M11:AG11"/>
    <mergeCell ref="AH11:AQ11"/>
    <mergeCell ref="I12:J12"/>
    <mergeCell ref="K12:L12"/>
    <mergeCell ref="M12:AG12"/>
    <mergeCell ref="AH12:AQ12"/>
    <mergeCell ref="I9:J9"/>
    <mergeCell ref="K9:L9"/>
    <mergeCell ref="M9:AG9"/>
    <mergeCell ref="AH9:AQ9"/>
    <mergeCell ref="I10:J10"/>
    <mergeCell ref="K10:L10"/>
    <mergeCell ref="B67:C67"/>
    <mergeCell ref="D67:E67"/>
    <mergeCell ref="F67:G67"/>
    <mergeCell ref="H67:I67"/>
    <mergeCell ref="J67:L67"/>
    <mergeCell ref="M67:O67"/>
    <mergeCell ref="P67:R67"/>
    <mergeCell ref="S67:T67"/>
    <mergeCell ref="U67:Z67"/>
  </mergeCells>
  <phoneticPr fontId="9" type="noConversion"/>
  <dataValidations count="1">
    <dataValidation type="list" allowBlank="1" showInputMessage="1" showErrorMessage="1" sqref="AS45:AS67">
      <formula1>"Crítico,Mayor,Menor"</formula1>
    </dataValidation>
  </dataValidations>
  <printOptions horizontalCentered="1" verticalCentered="1"/>
  <pageMargins left="0.59055118110236227" right="0.51181102362204722" top="0.98425196850393704" bottom="0.39370078740157483" header="0" footer="0"/>
  <pageSetup scale="55" orientation="landscape"/>
  <headerFooter alignWithMargins="0">
    <oddFooter>&amp;CPàgina &amp;P de &amp;N&amp;RPR-07.2</oddFooter>
  </headerFooter>
  <drawing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ejemplo!$A$62:$A$67</xm:f>
          </x14:formula1>
          <xm:sqref>AZ45:AZ67</xm:sqref>
        </x14:dataValidation>
        <x14:dataValidation type="list" allowBlank="1" showInputMessage="1" showErrorMessage="1">
          <x14:formula1>
            <xm:f>ejemplo!$A$42:$A$51</xm:f>
          </x14:formula1>
          <xm:sqref>S45:T67</xm:sqref>
        </x14:dataValidation>
        <x14:dataValidation type="list" allowBlank="1" showInputMessage="1" showErrorMessage="1">
          <x14:formula1>
            <xm:f>ejemplo!$A$33:$A$37</xm:f>
          </x14:formula1>
          <xm:sqref>P45:R67</xm:sqref>
        </x14:dataValidation>
        <x14:dataValidation type="list" allowBlank="1" showInputMessage="1" showErrorMessage="1">
          <x14:formula1>
            <xm:f>ejemplo!$A$24:$A$29</xm:f>
          </x14:formula1>
          <xm:sqref>M45:O67</xm:sqref>
        </x14:dataValidation>
        <x14:dataValidation type="list" allowBlank="1" showInputMessage="1" showErrorMessage="1">
          <x14:formula1>
            <xm:f>ejemplo!$A$97:$A$98</xm:f>
          </x14:formula1>
          <xm:sqref>AR45:AR67</xm:sqref>
        </x14:dataValidation>
        <x14:dataValidation type="list" allowBlank="1" showInputMessage="1" showErrorMessage="1">
          <x14:formula1>
            <xm:f>ejemplo!$A$70:$A$86</xm:f>
          </x14:formula1>
          <xm:sqref>D45:E67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5"/>
  <sheetViews>
    <sheetView workbookViewId="0">
      <selection activeCell="C24" sqref="C24"/>
    </sheetView>
  </sheetViews>
  <sheetFormatPr baseColWidth="10" defaultRowHeight="12.75" x14ac:dyDescent="0.2"/>
  <cols>
    <col min="3" max="3" width="36.85546875" bestFit="1" customWidth="1"/>
    <col min="4" max="4" width="90.5703125" bestFit="1" customWidth="1"/>
    <col min="5" max="5" width="42.85546875" bestFit="1" customWidth="1"/>
    <col min="6" max="6" width="33.85546875" customWidth="1"/>
  </cols>
  <sheetData>
    <row r="2" spans="2:6" ht="13.5" thickBot="1" x14ac:dyDescent="0.25"/>
    <row r="3" spans="2:6" ht="15.75" thickBot="1" x14ac:dyDescent="0.25">
      <c r="B3" s="79" t="s">
        <v>226</v>
      </c>
      <c r="C3" s="77" t="s">
        <v>97</v>
      </c>
      <c r="D3" s="10" t="s">
        <v>238</v>
      </c>
      <c r="E3" s="10" t="s">
        <v>204</v>
      </c>
      <c r="F3" t="str">
        <f>CONCATENATE(C3," - ", D3," - ",E3)</f>
        <v>Visualizar cortinilla modificar autorización - cuando se presiona la acción “Editar” en una fila de la grilla con datos opcionales incluidos - con Rol MR.ENTIDAD.DIGITADOR_CATÁLOGOS</v>
      </c>
    </row>
    <row r="4" spans="2:6" ht="15.75" thickBot="1" x14ac:dyDescent="0.25">
      <c r="B4" s="79" t="s">
        <v>226</v>
      </c>
      <c r="C4" s="77" t="s">
        <v>97</v>
      </c>
      <c r="D4" s="10" t="s">
        <v>239</v>
      </c>
      <c r="E4" s="10" t="s">
        <v>204</v>
      </c>
      <c r="F4" t="str">
        <f t="shared" ref="F4:F25" si="0">CONCATENATE(C4," - ", D4," - ",E4)</f>
        <v>Visualizar cortinilla modificar autorización - cuando se presiona la acción “Editar” en una fila de la grilla con datos opcionales no incluidos - con Rol MR.ENTIDAD.DIGITADOR_CATÁLOGOS</v>
      </c>
    </row>
    <row r="5" spans="2:6" ht="15.75" thickBot="1" x14ac:dyDescent="0.25">
      <c r="B5" s="79" t="s">
        <v>227</v>
      </c>
      <c r="C5" s="77" t="s">
        <v>97</v>
      </c>
      <c r="D5" s="10" t="s">
        <v>205</v>
      </c>
      <c r="E5" s="10" t="s">
        <v>204</v>
      </c>
      <c r="F5" t="str">
        <f t="shared" si="0"/>
        <v>Visualizar cortinilla modificar autorización - cuando se presiona la acción “Ver” en una fila de la grilla  - con Rol MR.ENTIDAD.DIGITADOR_CATÁLOGOS</v>
      </c>
    </row>
    <row r="6" spans="2:6" ht="15.75" thickBot="1" x14ac:dyDescent="0.25">
      <c r="B6" s="79" t="s">
        <v>228</v>
      </c>
      <c r="C6" s="78" t="s">
        <v>119</v>
      </c>
      <c r="D6" s="10" t="s">
        <v>206</v>
      </c>
      <c r="E6" s="10" t="s">
        <v>204</v>
      </c>
      <c r="F6" t="str">
        <f t="shared" si="0"/>
        <v>Modificar datos de la autorización - cuando se modifica caja de texto "Servicio/Practica/Actividad autorizada" con datos válidos - con Rol MR.ENTIDAD.DIGITADOR_CATÁLOGOS</v>
      </c>
    </row>
    <row r="7" spans="2:6" ht="15.75" thickBot="1" x14ac:dyDescent="0.25">
      <c r="B7" s="79" t="s">
        <v>228</v>
      </c>
      <c r="C7" s="78" t="s">
        <v>119</v>
      </c>
      <c r="D7" s="10" t="s">
        <v>207</v>
      </c>
      <c r="E7" s="10" t="s">
        <v>204</v>
      </c>
      <c r="F7" t="str">
        <f t="shared" si="0"/>
        <v>Modificar datos de la autorización - cuando se modifica caja de texto "Número de documento resolutivo" con datos válidos - con Rol MR.ENTIDAD.DIGITADOR_CATÁLOGOS</v>
      </c>
    </row>
    <row r="8" spans="2:6" ht="15.75" thickBot="1" x14ac:dyDescent="0.25">
      <c r="B8" s="79" t="s">
        <v>228</v>
      </c>
      <c r="C8" s="78" t="s">
        <v>119</v>
      </c>
      <c r="D8" s="10" t="s">
        <v>208</v>
      </c>
      <c r="E8" s="10" t="s">
        <v>204</v>
      </c>
      <c r="F8" t="str">
        <f t="shared" si="0"/>
        <v>Modificar datos de la autorización - cuando se modifica caja de texto "Servicio/Practica/Actividad autorizada" con datos inválidos - con Rol MR.ENTIDAD.DIGITADOR_CATÁLOGOS</v>
      </c>
    </row>
    <row r="9" spans="2:6" ht="15.75" thickBot="1" x14ac:dyDescent="0.25">
      <c r="B9" s="79" t="s">
        <v>228</v>
      </c>
      <c r="C9" s="78" t="s">
        <v>119</v>
      </c>
      <c r="D9" s="10" t="s">
        <v>209</v>
      </c>
      <c r="E9" s="10" t="s">
        <v>204</v>
      </c>
      <c r="F9" t="str">
        <f t="shared" si="0"/>
        <v>Modificar datos de la autorización - cuando se modifica caja de texto "Número de documento resolutivo" con datos inválidos - con Rol MR.ENTIDAD.DIGITADOR_CATÁLOGOS</v>
      </c>
    </row>
    <row r="10" spans="2:6" ht="15.75" thickBot="1" x14ac:dyDescent="0.25">
      <c r="B10" s="79" t="s">
        <v>229</v>
      </c>
      <c r="C10" s="78" t="s">
        <v>119</v>
      </c>
      <c r="D10" s="10" t="s">
        <v>210</v>
      </c>
      <c r="E10" s="10" t="s">
        <v>204</v>
      </c>
      <c r="F10" t="str">
        <f t="shared" si="0"/>
        <v>Modificar datos de la autorización - cuando se modifica "fecha emisión" al seleccionar su icono con datos válidos - con Rol MR.ENTIDAD.DIGITADOR_CATÁLOGOS</v>
      </c>
    </row>
    <row r="11" spans="2:6" ht="15.75" thickBot="1" x14ac:dyDescent="0.25">
      <c r="B11" s="79" t="s">
        <v>229</v>
      </c>
      <c r="C11" s="78" t="s">
        <v>119</v>
      </c>
      <c r="D11" s="10" t="s">
        <v>211</v>
      </c>
      <c r="E11" s="10" t="s">
        <v>204</v>
      </c>
      <c r="F11" t="str">
        <f t="shared" si="0"/>
        <v>Modificar datos de la autorización - cuando se modifica "fecha emisión" al seleccionar su icono con datos inválidos - con Rol MR.ENTIDAD.DIGITADOR_CATÁLOGOS</v>
      </c>
    </row>
    <row r="12" spans="2:6" ht="15.75" thickBot="1" x14ac:dyDescent="0.25">
      <c r="B12" s="79" t="s">
        <v>230</v>
      </c>
      <c r="C12" s="78" t="s">
        <v>119</v>
      </c>
      <c r="D12" s="10" t="s">
        <v>212</v>
      </c>
      <c r="E12" s="10" t="s">
        <v>204</v>
      </c>
      <c r="F12" t="str">
        <f t="shared" si="0"/>
        <v>Modificar datos de la autorización - cuando se modifica "fecha vencimiento" al seleccionar su icono con datos con datos válidos - con Rol MR.ENTIDAD.DIGITADOR_CATÁLOGOS</v>
      </c>
    </row>
    <row r="13" spans="2:6" ht="15.75" thickBot="1" x14ac:dyDescent="0.25">
      <c r="B13" s="79" t="s">
        <v>230</v>
      </c>
      <c r="C13" s="78" t="s">
        <v>119</v>
      </c>
      <c r="D13" s="10" t="s">
        <v>213</v>
      </c>
      <c r="E13" s="10" t="s">
        <v>204</v>
      </c>
      <c r="F13" t="str">
        <f t="shared" si="0"/>
        <v>Modificar datos de la autorización - cuando se modifica "fecha vencimiento" al seleccionar su icono con datos con datos inválidos - con Rol MR.ENTIDAD.DIGITADOR_CATÁLOGOS</v>
      </c>
    </row>
    <row r="14" spans="2:6" ht="15.75" thickBot="1" x14ac:dyDescent="0.25">
      <c r="B14" s="79" t="s">
        <v>231</v>
      </c>
      <c r="C14" s="78" t="s">
        <v>119</v>
      </c>
      <c r="D14" s="10" t="s">
        <v>214</v>
      </c>
      <c r="E14" s="10" t="s">
        <v>204</v>
      </c>
      <c r="F14" t="str">
        <f t="shared" si="0"/>
        <v>Modificar datos de la autorización - cuando se modifica "casilla de indeterminado" al seleccionar su marcado - con Rol MR.ENTIDAD.DIGITADOR_CATÁLOGOS</v>
      </c>
    </row>
    <row r="15" spans="2:6" ht="15.75" thickBot="1" x14ac:dyDescent="0.25">
      <c r="B15" s="79" t="s">
        <v>231</v>
      </c>
      <c r="C15" s="78" t="s">
        <v>119</v>
      </c>
      <c r="D15" s="10" t="s">
        <v>215</v>
      </c>
      <c r="E15" s="10" t="s">
        <v>204</v>
      </c>
      <c r="F15" t="str">
        <f t="shared" si="0"/>
        <v>Modificar datos de la autorización - cuando se modifica "casilla de indeterminado" al seleccionar su desmarcado - con Rol MR.ENTIDAD.DIGITADOR_CATÁLOGOS</v>
      </c>
    </row>
    <row r="16" spans="2:6" ht="15.75" thickBot="1" x14ac:dyDescent="0.25">
      <c r="B16" s="79" t="s">
        <v>224</v>
      </c>
      <c r="C16" s="78" t="s">
        <v>216</v>
      </c>
      <c r="D16" s="10" t="s">
        <v>217</v>
      </c>
      <c r="E16" s="10" t="s">
        <v>204</v>
      </c>
      <c r="F16" t="str">
        <f t="shared" si="0"/>
        <v>Generar el guardado - cuando se valida los cambios y se gestione el mensaje "Ingrese información en los campos obligatorios" - con Rol MR.ENTIDAD.DIGITADOR_CATÁLOGOS</v>
      </c>
    </row>
    <row r="17" spans="2:6" ht="15.75" thickBot="1" x14ac:dyDescent="0.25">
      <c r="B17" s="79" t="s">
        <v>224</v>
      </c>
      <c r="C17" s="78" t="s">
        <v>216</v>
      </c>
      <c r="D17" s="10" t="s">
        <v>218</v>
      </c>
      <c r="E17" s="10" t="s">
        <v>204</v>
      </c>
      <c r="F17" t="str">
        <f t="shared" si="0"/>
        <v>Generar el guardado - cuando se valida los cambios y se gestione el mensaje "Ingrese fecha de vencimiento de la autorización" - con Rol MR.ENTIDAD.DIGITADOR_CATÁLOGOS</v>
      </c>
    </row>
    <row r="18" spans="2:6" ht="15.75" thickBot="1" x14ac:dyDescent="0.25">
      <c r="B18" s="79" t="s">
        <v>224</v>
      </c>
      <c r="C18" s="78" t="s">
        <v>216</v>
      </c>
      <c r="D18" s="10" t="s">
        <v>219</v>
      </c>
      <c r="E18" s="10" t="s">
        <v>204</v>
      </c>
      <c r="F18" t="str">
        <f t="shared" si="0"/>
        <v>Generar el guardado - cuando se valida los cambios y se gestione el mensaje "Fecha de emisión mayor a fecha de vencimiento" - con Rol MR.ENTIDAD.DIGITADOR_CATÁLOGOS</v>
      </c>
    </row>
    <row r="19" spans="2:6" ht="15.75" thickBot="1" x14ac:dyDescent="0.25">
      <c r="B19" s="79" t="s">
        <v>224</v>
      </c>
      <c r="C19" s="78" t="s">
        <v>216</v>
      </c>
      <c r="D19" s="10" t="s">
        <v>220</v>
      </c>
      <c r="E19" s="10" t="s">
        <v>204</v>
      </c>
      <c r="F19" t="str">
        <f t="shared" si="0"/>
        <v>Generar el guardado - cuando se valida los cambios y se gestione el mensaje "Fecha de vencimiento menor a fecha de emisión" - con Rol MR.ENTIDAD.DIGITADOR_CATÁLOGOS</v>
      </c>
    </row>
    <row r="20" spans="2:6" ht="15.75" thickBot="1" x14ac:dyDescent="0.25">
      <c r="B20" s="79" t="s">
        <v>224</v>
      </c>
      <c r="C20" s="78" t="s">
        <v>216</v>
      </c>
      <c r="D20" s="10" t="s">
        <v>221</v>
      </c>
      <c r="E20" s="10" t="s">
        <v>204</v>
      </c>
      <c r="F20" t="str">
        <f t="shared" si="0"/>
        <v>Generar el guardado - cuando se valida los cambios y se gestione el mensaje "¿Está seguro de guardar los cambios?" - con Rol MR.ENTIDAD.DIGITADOR_CATÁLOGOS</v>
      </c>
    </row>
    <row r="21" spans="2:6" ht="15.75" thickBot="1" x14ac:dyDescent="0.25">
      <c r="B21" s="79" t="s">
        <v>225</v>
      </c>
      <c r="C21" s="78" t="s">
        <v>216</v>
      </c>
      <c r="D21" s="10" t="s">
        <v>222</v>
      </c>
      <c r="E21" s="10" t="s">
        <v>204</v>
      </c>
      <c r="F21" t="str">
        <f t="shared" si="0"/>
        <v>Generar el guardado - cuando se confirma los cambios y se ha realizado cambios en los datos de la autorización - con Rol MR.ENTIDAD.DIGITADOR_CATÁLOGOS</v>
      </c>
    </row>
    <row r="22" spans="2:6" ht="15.75" thickBot="1" x14ac:dyDescent="0.25">
      <c r="B22" s="79" t="s">
        <v>225</v>
      </c>
      <c r="C22" s="78" t="s">
        <v>216</v>
      </c>
      <c r="D22" s="10" t="s">
        <v>223</v>
      </c>
      <c r="E22" s="10" t="s">
        <v>204</v>
      </c>
      <c r="F22" t="str">
        <f t="shared" si="0"/>
        <v>Generar el guardado - cuando se confirma los cambios y no se ha realizado cambios en los datos de la autorización - con Rol MR.ENTIDAD.DIGITADOR_CATÁLOGOS</v>
      </c>
    </row>
    <row r="23" spans="2:6" ht="15.75" thickBot="1" x14ac:dyDescent="0.25">
      <c r="B23" s="79" t="s">
        <v>232</v>
      </c>
      <c r="C23" s="78" t="s">
        <v>216</v>
      </c>
      <c r="D23" s="10" t="s">
        <v>233</v>
      </c>
      <c r="E23" s="10" t="s">
        <v>204</v>
      </c>
      <c r="F23" t="str">
        <f t="shared" si="0"/>
        <v>Generar el guardado - cuando se cancela los cambios - con Rol MR.ENTIDAD.DIGITADOR_CATÁLOGOS</v>
      </c>
    </row>
    <row r="24" spans="2:6" ht="15.75" thickBot="1" x14ac:dyDescent="0.25">
      <c r="B24" s="79" t="s">
        <v>234</v>
      </c>
      <c r="C24" s="78" t="s">
        <v>216</v>
      </c>
      <c r="D24" s="10" t="s">
        <v>235</v>
      </c>
      <c r="E24" s="10" t="s">
        <v>204</v>
      </c>
      <c r="F24" t="str">
        <f t="shared" si="0"/>
        <v>Generar el guardado - cuando ocurre un Error en actualización y gestione el mensaje "Ocurrió un error al actualizar el registro" - con Rol MR.ENTIDAD.DIGITADOR_CATÁLOGOS</v>
      </c>
    </row>
    <row r="25" spans="2:6" ht="15.75" thickBot="1" x14ac:dyDescent="0.25">
      <c r="B25" s="79" t="s">
        <v>236</v>
      </c>
      <c r="C25" s="78" t="s">
        <v>203</v>
      </c>
      <c r="D25" s="10" t="s">
        <v>237</v>
      </c>
      <c r="E25" s="10" t="s">
        <v>204</v>
      </c>
      <c r="F25" t="str">
        <f t="shared" si="0"/>
        <v>Cancelar modificación  - cuando se presiona en el botón “Cancelar” - con Rol MR.ENTIDAD.DIGITADOR_CATÁLOGOS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98"/>
  <sheetViews>
    <sheetView topLeftCell="A12" workbookViewId="0">
      <selection activeCell="C44" sqref="C4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7" t="s">
        <v>128</v>
      </c>
    </row>
    <row r="3" spans="3:8" x14ac:dyDescent="0.2">
      <c r="C3" s="68" t="s">
        <v>129</v>
      </c>
    </row>
    <row r="4" spans="3:8" x14ac:dyDescent="0.2">
      <c r="C4" s="1" t="s">
        <v>130</v>
      </c>
    </row>
    <row r="5" spans="3:8" x14ac:dyDescent="0.2">
      <c r="C5" s="1" t="s">
        <v>131</v>
      </c>
    </row>
    <row r="6" spans="3:8" x14ac:dyDescent="0.2">
      <c r="C6" s="1" t="s">
        <v>132</v>
      </c>
    </row>
    <row r="7" spans="3:8" x14ac:dyDescent="0.2">
      <c r="C7" s="1" t="s">
        <v>133</v>
      </c>
    </row>
    <row r="8" spans="3:8" x14ac:dyDescent="0.2">
      <c r="C8" s="1" t="s">
        <v>134</v>
      </c>
    </row>
    <row r="9" spans="3:8" x14ac:dyDescent="0.2">
      <c r="C9" s="1" t="s">
        <v>135</v>
      </c>
    </row>
    <row r="10" spans="3:8" x14ac:dyDescent="0.2">
      <c r="C10" s="1" t="s">
        <v>136</v>
      </c>
    </row>
    <row r="12" spans="3:8" x14ac:dyDescent="0.2">
      <c r="C12" s="1" t="s">
        <v>9</v>
      </c>
      <c r="G12" s="29"/>
      <c r="H12" s="29"/>
    </row>
    <row r="13" spans="3:8" x14ac:dyDescent="0.2">
      <c r="C13" s="69" t="s">
        <v>10</v>
      </c>
      <c r="D13" s="70" t="s">
        <v>137</v>
      </c>
      <c r="G13" s="29"/>
      <c r="H13" s="29"/>
    </row>
    <row r="14" spans="3:8" x14ac:dyDescent="0.2">
      <c r="C14" s="69" t="s">
        <v>42</v>
      </c>
      <c r="D14" s="70" t="s">
        <v>138</v>
      </c>
      <c r="G14" s="29"/>
      <c r="H14" s="29"/>
    </row>
    <row r="15" spans="3:8" x14ac:dyDescent="0.2">
      <c r="C15" s="69" t="s">
        <v>11</v>
      </c>
      <c r="D15" s="70" t="s">
        <v>139</v>
      </c>
      <c r="G15" s="29"/>
      <c r="H15" s="29"/>
    </row>
    <row r="16" spans="3:8" x14ac:dyDescent="0.2">
      <c r="C16" s="71" t="s">
        <v>12</v>
      </c>
      <c r="D16" s="70" t="s">
        <v>140</v>
      </c>
      <c r="G16" s="29"/>
      <c r="H16" s="29"/>
    </row>
    <row r="17" spans="1:17" x14ac:dyDescent="0.2">
      <c r="G17" s="29"/>
      <c r="H17" s="29"/>
    </row>
    <row r="18" spans="1:17" x14ac:dyDescent="0.2">
      <c r="C18" s="14"/>
      <c r="G18" s="29"/>
      <c r="H18" s="29"/>
    </row>
    <row r="19" spans="1:17" ht="39.4" customHeight="1" x14ac:dyDescent="0.2">
      <c r="A19" s="51" t="s">
        <v>41</v>
      </c>
      <c r="B19" s="72" t="s">
        <v>42</v>
      </c>
      <c r="C19" s="55" t="s">
        <v>43</v>
      </c>
      <c r="D19" s="55" t="s">
        <v>44</v>
      </c>
      <c r="E19" s="55" t="s">
        <v>45</v>
      </c>
      <c r="F19" s="55" t="s">
        <v>46</v>
      </c>
      <c r="G19" s="55" t="s">
        <v>47</v>
      </c>
      <c r="H19" s="55" t="s">
        <v>48</v>
      </c>
      <c r="I19" s="55" t="s">
        <v>49</v>
      </c>
      <c r="J19" s="55" t="s">
        <v>50</v>
      </c>
      <c r="K19" s="39" t="s">
        <v>51</v>
      </c>
      <c r="L19" s="39" t="s">
        <v>52</v>
      </c>
      <c r="M19" s="39" t="s">
        <v>53</v>
      </c>
      <c r="N19" s="39" t="s">
        <v>54</v>
      </c>
      <c r="O19" s="39" t="s">
        <v>55</v>
      </c>
      <c r="P19" s="39" t="s">
        <v>56</v>
      </c>
      <c r="Q19" s="39" t="s">
        <v>57</v>
      </c>
    </row>
    <row r="20" spans="1:17" ht="372.75" customHeight="1" x14ac:dyDescent="0.2">
      <c r="A20" s="63" t="s">
        <v>141</v>
      </c>
      <c r="B20" s="66" t="s">
        <v>142</v>
      </c>
      <c r="C20" s="66" t="s">
        <v>143</v>
      </c>
      <c r="D20" s="66"/>
      <c r="E20" s="66" t="s">
        <v>144</v>
      </c>
      <c r="F20" s="56" t="s">
        <v>145</v>
      </c>
      <c r="G20" s="56" t="s">
        <v>146</v>
      </c>
      <c r="H20" s="56" t="s">
        <v>147</v>
      </c>
      <c r="I20" s="74" t="s">
        <v>148</v>
      </c>
      <c r="J20" s="57" t="s">
        <v>149</v>
      </c>
      <c r="K20" s="66" t="s">
        <v>150</v>
      </c>
      <c r="L20" s="56" t="s">
        <v>151</v>
      </c>
      <c r="M20" s="54" t="s">
        <v>152</v>
      </c>
      <c r="N20" s="53" t="s">
        <v>153</v>
      </c>
      <c r="O20" s="75" t="s">
        <v>154</v>
      </c>
      <c r="P20" s="75" t="s">
        <v>155</v>
      </c>
      <c r="Q20" s="56" t="s">
        <v>156</v>
      </c>
    </row>
    <row r="21" spans="1:17" ht="13.15" customHeight="1" x14ac:dyDescent="0.2"/>
    <row r="22" spans="1:17" ht="13.15" customHeight="1" x14ac:dyDescent="0.2"/>
    <row r="23" spans="1:17" x14ac:dyDescent="0.2">
      <c r="A23" s="64" t="s">
        <v>157</v>
      </c>
      <c r="B23" s="64"/>
      <c r="C23" s="58" t="s">
        <v>158</v>
      </c>
    </row>
    <row r="24" spans="1:17" x14ac:dyDescent="0.2">
      <c r="A24" s="59">
        <v>1</v>
      </c>
      <c r="B24" s="59"/>
      <c r="C24" s="60" t="s">
        <v>60</v>
      </c>
      <c r="K24" s="10"/>
    </row>
    <row r="25" spans="1:17" x14ac:dyDescent="0.2">
      <c r="A25" s="59">
        <v>2</v>
      </c>
      <c r="B25" s="59"/>
      <c r="C25" s="60" t="s">
        <v>62</v>
      </c>
    </row>
    <row r="26" spans="1:17" x14ac:dyDescent="0.2">
      <c r="A26" s="59">
        <v>3</v>
      </c>
      <c r="B26" s="59"/>
      <c r="C26" s="60" t="s">
        <v>63</v>
      </c>
    </row>
    <row r="27" spans="1:17" x14ac:dyDescent="0.2">
      <c r="A27" s="59">
        <v>4</v>
      </c>
      <c r="B27" s="59"/>
      <c r="C27" s="60" t="s">
        <v>159</v>
      </c>
    </row>
    <row r="28" spans="1:17" x14ac:dyDescent="0.2">
      <c r="A28" s="59">
        <v>5</v>
      </c>
      <c r="B28" s="59"/>
      <c r="C28" s="60" t="s">
        <v>21</v>
      </c>
    </row>
    <row r="29" spans="1:17" x14ac:dyDescent="0.2">
      <c r="A29" s="59">
        <v>6</v>
      </c>
      <c r="B29" s="59"/>
      <c r="C29" s="61" t="s">
        <v>160</v>
      </c>
    </row>
    <row r="30" spans="1:17" x14ac:dyDescent="0.2">
      <c r="A30" s="59"/>
      <c r="B30" s="59"/>
      <c r="C30" s="61"/>
    </row>
    <row r="32" spans="1:17" x14ac:dyDescent="0.2">
      <c r="A32" s="64" t="s">
        <v>161</v>
      </c>
      <c r="B32" s="64"/>
      <c r="C32" s="58" t="s">
        <v>158</v>
      </c>
    </row>
    <row r="33" spans="1:4" x14ac:dyDescent="0.2">
      <c r="A33" s="59">
        <v>1</v>
      </c>
      <c r="B33" s="59"/>
      <c r="C33" s="60" t="s">
        <v>65</v>
      </c>
    </row>
    <row r="34" spans="1:4" x14ac:dyDescent="0.2">
      <c r="A34" s="59">
        <v>2</v>
      </c>
      <c r="B34" s="59"/>
      <c r="C34" s="60" t="s">
        <v>66</v>
      </c>
    </row>
    <row r="35" spans="1:4" x14ac:dyDescent="0.2">
      <c r="A35" s="59">
        <v>3</v>
      </c>
      <c r="B35" s="59"/>
      <c r="C35" s="60" t="s">
        <v>67</v>
      </c>
    </row>
    <row r="36" spans="1:4" x14ac:dyDescent="0.2">
      <c r="A36" s="59">
        <v>4</v>
      </c>
      <c r="B36" s="59"/>
      <c r="C36" s="60" t="s">
        <v>21</v>
      </c>
    </row>
    <row r="37" spans="1:4" x14ac:dyDescent="0.2">
      <c r="A37" s="59">
        <v>5</v>
      </c>
      <c r="B37" s="59"/>
      <c r="C37" s="61" t="s">
        <v>160</v>
      </c>
    </row>
    <row r="38" spans="1:4" x14ac:dyDescent="0.2">
      <c r="A38" s="59"/>
      <c r="B38" s="59"/>
      <c r="C38" s="61"/>
    </row>
    <row r="39" spans="1:4" x14ac:dyDescent="0.2">
      <c r="A39" s="59"/>
      <c r="B39" s="59"/>
      <c r="C39" s="61"/>
    </row>
    <row r="41" spans="1:4" ht="24.4" customHeight="1" x14ac:dyDescent="0.2">
      <c r="A41" s="65" t="s">
        <v>162</v>
      </c>
      <c r="B41" s="65"/>
      <c r="C41" s="58" t="s">
        <v>158</v>
      </c>
    </row>
    <row r="42" spans="1:4" x14ac:dyDescent="0.2">
      <c r="A42" s="59">
        <v>1</v>
      </c>
      <c r="B42" s="59"/>
      <c r="C42" s="60" t="s">
        <v>69</v>
      </c>
    </row>
    <row r="43" spans="1:4" x14ac:dyDescent="0.2">
      <c r="A43" s="59">
        <v>2</v>
      </c>
      <c r="B43" s="59"/>
      <c r="C43" s="60" t="s">
        <v>72</v>
      </c>
    </row>
    <row r="44" spans="1:4" x14ac:dyDescent="0.2">
      <c r="A44" s="59">
        <v>3</v>
      </c>
      <c r="B44" s="59"/>
      <c r="C44" s="60" t="s">
        <v>75</v>
      </c>
    </row>
    <row r="45" spans="1:4" x14ac:dyDescent="0.2">
      <c r="A45" s="59">
        <v>4</v>
      </c>
      <c r="B45" s="59"/>
      <c r="C45" s="60" t="s">
        <v>70</v>
      </c>
      <c r="D45" s="44"/>
    </row>
    <row r="46" spans="1:4" x14ac:dyDescent="0.2">
      <c r="A46" s="59">
        <v>5</v>
      </c>
      <c r="B46" s="59"/>
      <c r="C46" s="60" t="s">
        <v>73</v>
      </c>
      <c r="D46" s="44"/>
    </row>
    <row r="47" spans="1:4" x14ac:dyDescent="0.2">
      <c r="A47" s="59">
        <v>6</v>
      </c>
      <c r="B47" s="59"/>
      <c r="C47" s="60" t="s">
        <v>76</v>
      </c>
    </row>
    <row r="48" spans="1:4" x14ac:dyDescent="0.2">
      <c r="A48" s="59">
        <v>7</v>
      </c>
      <c r="B48" s="59"/>
      <c r="C48" s="60" t="s">
        <v>71</v>
      </c>
    </row>
    <row r="49" spans="1:3" x14ac:dyDescent="0.2">
      <c r="A49" s="59">
        <v>8</v>
      </c>
      <c r="B49" s="59"/>
      <c r="C49" s="60" t="s">
        <v>74</v>
      </c>
    </row>
    <row r="50" spans="1:3" x14ac:dyDescent="0.2">
      <c r="A50" s="59">
        <v>9</v>
      </c>
      <c r="B50" s="59"/>
      <c r="C50" s="60" t="s">
        <v>77</v>
      </c>
    </row>
    <row r="51" spans="1:3" x14ac:dyDescent="0.2">
      <c r="A51" s="59">
        <v>10</v>
      </c>
      <c r="B51" s="59"/>
      <c r="C51" s="60" t="s">
        <v>21</v>
      </c>
    </row>
    <row r="53" spans="1:3" x14ac:dyDescent="0.2">
      <c r="A53" s="64" t="s">
        <v>163</v>
      </c>
      <c r="B53" s="64"/>
    </row>
    <row r="54" spans="1:3" x14ac:dyDescent="0.2">
      <c r="A54" s="59" t="s">
        <v>164</v>
      </c>
      <c r="B54" s="59"/>
      <c r="C54" s="61"/>
    </row>
    <row r="55" spans="1:3" x14ac:dyDescent="0.2">
      <c r="A55" s="59" t="s">
        <v>165</v>
      </c>
      <c r="B55" s="59"/>
      <c r="C55" s="61"/>
    </row>
    <row r="56" spans="1:3" x14ac:dyDescent="0.2">
      <c r="A56" s="59" t="s">
        <v>166</v>
      </c>
      <c r="B56" s="59"/>
      <c r="C56" s="61"/>
    </row>
    <row r="57" spans="1:3" x14ac:dyDescent="0.2">
      <c r="A57" s="59" t="s">
        <v>21</v>
      </c>
      <c r="B57" s="59"/>
      <c r="C57" s="61"/>
    </row>
    <row r="58" spans="1:3" x14ac:dyDescent="0.2">
      <c r="A58" s="59" t="s">
        <v>167</v>
      </c>
      <c r="B58" s="59"/>
      <c r="C58" s="61"/>
    </row>
    <row r="59" spans="1:3" x14ac:dyDescent="0.2">
      <c r="A59" s="59" t="s">
        <v>160</v>
      </c>
      <c r="B59" s="59"/>
      <c r="C59" s="61"/>
    </row>
    <row r="60" spans="1:3" x14ac:dyDescent="0.2">
      <c r="A60" s="59"/>
      <c r="B60" s="59"/>
      <c r="C60" s="61"/>
    </row>
    <row r="61" spans="1:3" x14ac:dyDescent="0.2">
      <c r="A61" s="64" t="s">
        <v>57</v>
      </c>
      <c r="B61" s="58" t="s">
        <v>158</v>
      </c>
    </row>
    <row r="62" spans="1:3" x14ac:dyDescent="0.2">
      <c r="A62" s="59" t="s">
        <v>168</v>
      </c>
      <c r="B62" s="61" t="s">
        <v>169</v>
      </c>
    </row>
    <row r="63" spans="1:3" x14ac:dyDescent="0.2">
      <c r="A63" s="59" t="s">
        <v>170</v>
      </c>
      <c r="B63" s="61" t="s">
        <v>171</v>
      </c>
    </row>
    <row r="64" spans="1:3" x14ac:dyDescent="0.2">
      <c r="A64" s="59" t="s">
        <v>172</v>
      </c>
      <c r="B64" t="s">
        <v>173</v>
      </c>
    </row>
    <row r="65" spans="1:3" x14ac:dyDescent="0.2">
      <c r="A65" s="59" t="s">
        <v>103</v>
      </c>
      <c r="B65" t="s">
        <v>174</v>
      </c>
    </row>
    <row r="66" spans="1:3" x14ac:dyDescent="0.2">
      <c r="A66" s="59" t="s">
        <v>175</v>
      </c>
      <c r="B66" s="76" t="s">
        <v>176</v>
      </c>
    </row>
    <row r="67" spans="1:3" x14ac:dyDescent="0.2">
      <c r="A67" s="59"/>
      <c r="B67" s="59"/>
      <c r="C67" s="61"/>
    </row>
    <row r="68" spans="1:3" x14ac:dyDescent="0.2">
      <c r="A68" s="59"/>
      <c r="B68" s="59"/>
      <c r="C68" s="61"/>
    </row>
    <row r="69" spans="1:3" x14ac:dyDescent="0.2">
      <c r="A69" s="64" t="s">
        <v>42</v>
      </c>
      <c r="B69" s="64"/>
      <c r="C69" s="61"/>
    </row>
    <row r="70" spans="1:3" x14ac:dyDescent="0.2">
      <c r="A70" s="52" t="s">
        <v>177</v>
      </c>
      <c r="B70" s="52"/>
    </row>
    <row r="71" spans="1:3" x14ac:dyDescent="0.2">
      <c r="A71" s="52" t="s">
        <v>178</v>
      </c>
      <c r="B71" s="52"/>
    </row>
    <row r="72" spans="1:3" x14ac:dyDescent="0.2">
      <c r="A72" s="52" t="s">
        <v>179</v>
      </c>
      <c r="B72" s="52"/>
    </row>
    <row r="73" spans="1:3" x14ac:dyDescent="0.2">
      <c r="A73" s="52" t="s">
        <v>180</v>
      </c>
      <c r="B73" s="52"/>
    </row>
    <row r="74" spans="1:3" x14ac:dyDescent="0.2">
      <c r="A74" s="52" t="s">
        <v>181</v>
      </c>
      <c r="B74" s="52"/>
    </row>
    <row r="75" spans="1:3" x14ac:dyDescent="0.2">
      <c r="A75" s="52" t="s">
        <v>182</v>
      </c>
      <c r="B75" s="52"/>
    </row>
    <row r="76" spans="1:3" x14ac:dyDescent="0.2">
      <c r="A76" s="44" t="s">
        <v>183</v>
      </c>
      <c r="B76" s="44"/>
    </row>
    <row r="77" spans="1:3" x14ac:dyDescent="0.2">
      <c r="A77" s="52" t="s">
        <v>184</v>
      </c>
      <c r="B77" s="52"/>
    </row>
    <row r="78" spans="1:3" x14ac:dyDescent="0.2">
      <c r="A78" s="44" t="s">
        <v>185</v>
      </c>
      <c r="B78" s="44"/>
    </row>
    <row r="79" spans="1:3" x14ac:dyDescent="0.2">
      <c r="A79" s="44" t="s">
        <v>186</v>
      </c>
      <c r="B79" s="44"/>
    </row>
    <row r="80" spans="1:3" x14ac:dyDescent="0.2">
      <c r="A80" s="44" t="s">
        <v>187</v>
      </c>
      <c r="B80" s="44"/>
    </row>
    <row r="81" spans="1:3" x14ac:dyDescent="0.2">
      <c r="A81" s="44" t="s">
        <v>188</v>
      </c>
      <c r="B81" s="44"/>
    </row>
    <row r="82" spans="1:3" x14ac:dyDescent="0.2">
      <c r="A82" s="44" t="s">
        <v>189</v>
      </c>
      <c r="B82" s="44"/>
    </row>
    <row r="83" spans="1:3" x14ac:dyDescent="0.2">
      <c r="A83" s="44" t="s">
        <v>190</v>
      </c>
      <c r="B83" s="44"/>
    </row>
    <row r="84" spans="1:3" x14ac:dyDescent="0.2">
      <c r="A84" s="44" t="s">
        <v>191</v>
      </c>
      <c r="B84" s="44"/>
    </row>
    <row r="85" spans="1:3" x14ac:dyDescent="0.2">
      <c r="A85" s="44" t="s">
        <v>192</v>
      </c>
      <c r="B85" s="44"/>
    </row>
    <row r="86" spans="1:3" x14ac:dyDescent="0.2">
      <c r="A86" s="44" t="s">
        <v>160</v>
      </c>
      <c r="B86" s="44"/>
    </row>
    <row r="89" spans="1:3" x14ac:dyDescent="0.2">
      <c r="A89" s="64" t="s">
        <v>193</v>
      </c>
      <c r="B89" s="64"/>
      <c r="C89" s="58" t="s">
        <v>158</v>
      </c>
    </row>
    <row r="90" spans="1:3" ht="88.5" customHeight="1" x14ac:dyDescent="0.2">
      <c r="A90" s="14" t="s">
        <v>194</v>
      </c>
      <c r="C90" s="62" t="s">
        <v>195</v>
      </c>
    </row>
    <row r="91" spans="1:3" ht="25.5" x14ac:dyDescent="0.2">
      <c r="A91" s="14" t="s">
        <v>196</v>
      </c>
      <c r="C91" s="62" t="s">
        <v>197</v>
      </c>
    </row>
    <row r="92" spans="1:3" ht="25.5" x14ac:dyDescent="0.2">
      <c r="A92" s="14" t="s">
        <v>198</v>
      </c>
      <c r="C92" s="62" t="s">
        <v>199</v>
      </c>
    </row>
    <row r="93" spans="1:3" x14ac:dyDescent="0.2">
      <c r="C93" s="44"/>
    </row>
    <row r="94" spans="1:3" x14ac:dyDescent="0.2">
      <c r="C94" s="44"/>
    </row>
    <row r="96" spans="1:3" x14ac:dyDescent="0.2">
      <c r="A96" s="64" t="s">
        <v>51</v>
      </c>
      <c r="B96" s="64"/>
      <c r="C96" s="58" t="s">
        <v>158</v>
      </c>
    </row>
    <row r="97" spans="1:3" ht="63.75" x14ac:dyDescent="0.2">
      <c r="A97" s="14" t="s">
        <v>98</v>
      </c>
      <c r="C97" s="29" t="s">
        <v>200</v>
      </c>
    </row>
    <row r="98" spans="1:3" ht="76.5" x14ac:dyDescent="0.2">
      <c r="A98" s="14" t="s">
        <v>201</v>
      </c>
      <c r="C98" s="29" t="s">
        <v>202</v>
      </c>
    </row>
  </sheetData>
  <dataValidations count="2">
    <dataValidation type="list" allowBlank="1" showInputMessage="1" showErrorMessage="1" sqref="H20">
      <formula1>Metodos_Pruebas</formula1>
    </dataValidation>
    <dataValidation type="list" allowBlank="1" showInputMessage="1" showErrorMessage="1" sqref="F20:G20 K20:L20 Q20">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89F9E913-EA22-4E05-A6FA-9FCE9C9CAD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Formato 1.0 </vt:lpstr>
      <vt:lpstr>Formato 1.0</vt:lpstr>
      <vt:lpstr>Hoja1</vt:lpstr>
      <vt:lpstr>ejemplo</vt:lpstr>
      <vt:lpstr>'Formato 1.0'!Área_de_impresión</vt:lpstr>
      <vt:lpstr>'Formato 1.0 '!Área_de_impresión</vt:lpstr>
      <vt:lpstr>Componentes</vt:lpstr>
      <vt:lpstr>'Formato 1.0'!Títulos_a_imprimir</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acer</cp:lastModifiedBy>
  <cp:revision/>
  <dcterms:created xsi:type="dcterms:W3CDTF">2003-06-09T20:38:43Z</dcterms:created>
  <dcterms:modified xsi:type="dcterms:W3CDTF">2025-09-02T13:59:39Z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