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MR\IPS\"/>
    </mc:Choice>
  </mc:AlternateContent>
  <xr:revisionPtr revIDLastSave="0" documentId="13_ncr:1_{BD5B9EE7-1E53-41EE-AFFD-B37FC7FBCDEF}" xr6:coauthVersionLast="47" xr6:coauthVersionMax="47" xr10:uidLastSave="{00000000-0000-0000-0000-000000000000}"/>
  <bookViews>
    <workbookView xWindow="-120" yWindow="-120" windowWidth="29040" windowHeight="15720" tabRatio="670" activeTab="4" xr2:uid="{00000000-000D-0000-FFFF-FFFF00000000}"/>
  </bookViews>
  <sheets>
    <sheet name="observaciones" sheetId="131" r:id="rId1"/>
    <sheet name="Ejemplo" sheetId="33" r:id="rId2"/>
    <sheet name="DATOS" sheetId="1" r:id="rId3"/>
    <sheet name="01" sheetId="35" r:id="rId4"/>
    <sheet name="04" sheetId="132" r:id="rId5"/>
  </sheets>
  <externalReferences>
    <externalReference r:id="rId6"/>
  </externalReferences>
  <definedNames>
    <definedName name="_xlnm._FilterDatabase" localSheetId="2" hidden="1">DATOS!$A$25:$H$34</definedName>
    <definedName name="_xlnm._FilterDatabase" localSheetId="1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22" i="1" l="1"/>
</calcChain>
</file>

<file path=xl/sharedStrings.xml><?xml version="1.0" encoding="utf-8"?>
<sst xmlns="http://schemas.openxmlformats.org/spreadsheetml/2006/main" count="115" uniqueCount="74">
  <si>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</si>
  <si>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</si>
  <si>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</si>
  <si>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</si>
  <si>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</si>
  <si>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</si>
  <si>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</si>
  <si>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</si>
  <si>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</si>
  <si>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</si>
  <si>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</si>
  <si>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</si>
  <si>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</si>
  <si>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</si>
  <si>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</si>
  <si>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</si>
  <si>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</si>
  <si>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</si>
  <si>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</si>
  <si>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</si>
  <si>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</si>
  <si>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</si>
  <si>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</si>
  <si>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</si>
  <si>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</si>
  <si>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</si>
  <si>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</si>
  <si>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</si>
  <si>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</si>
  <si>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</si>
  <si>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</si>
  <si>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</si>
  <si>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https://landing-test.vuce.gob.pe/mr2/mr2-ui/</t>
  </si>
  <si>
    <t>El sistema muestra pantalla principal de Componente MR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</si>
  <si>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</si>
  <si>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</si>
  <si>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</si>
  <si>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</si>
  <si>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</si>
  <si>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</si>
  <si>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</si>
  <si>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</si>
  <si>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</si>
  <si>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MR 2.0</t>
  </si>
  <si>
    <t>Inicio de ejecución de casos para ciclo 1 de pruebas.</t>
  </si>
  <si>
    <t>CASOS
DE PRUEBA</t>
  </si>
  <si>
    <t>Jorge Cisneros</t>
  </si>
  <si>
    <t>27/09/2024</t>
  </si>
  <si>
    <t xml:space="preserve">    - Registra el nro. de CPB asociado al trámite, la fecha de vigencia del CPB en un plazo máximo de 5 días hábiles</t>
  </si>
  <si>
    <t xml:space="preserve">      (contabilizado a partir del día siguiente de generado el CPB) y el estado "Pendiente de pago"</t>
  </si>
  <si>
    <t xml:space="preserve">    - Actualiza el estado del trámite a "Solicitud pendiente de pago" </t>
  </si>
  <si>
    <t xml:space="preserve">    - Registra en la trazailidad del trámite el mensaje "CPB generado; se encuentra a la espera de pago" </t>
  </si>
  <si>
    <t xml:space="preserve">    - Actualiza el estado del requerimiento de pago de trámite a PENDIENTE</t>
  </si>
  <si>
    <t xml:space="preserve">    - Notifica al rol autorizado con el registro RECEPCION_TASA_ORDEN_CON_MONTO  (Id_Mensaje_Texto = 2) </t>
  </si>
  <si>
    <t>- El sistema realiza las siguientes acciones</t>
  </si>
  <si>
    <t>PASO 01: Seleccionar el botón transmitir</t>
  </si>
  <si>
    <t>Datos de una solicitud IPEN</t>
  </si>
  <si>
    <t xml:space="preserve">La pasarela de pagos genera y devuelve el CPB </t>
  </si>
  <si>
    <t>El sistema no genera el documento CPB, al transmitir una solicitud.</t>
  </si>
  <si>
    <t>Al transmitir a la pasarela de pago, no se puede validar la recepción de la notificación</t>
  </si>
  <si>
    <t xml:space="preserve">El sistema guarda los datos del CPB </t>
  </si>
  <si>
    <t>Campo</t>
  </si>
  <si>
    <t>XML que contiene los datos que se envían a la HU_IT.PP.001 Solicitar generación de CPB para Pasarela SUNAT.</t>
  </si>
  <si>
    <t>Fecha y hora de registro</t>
  </si>
  <si>
    <t>Estado de envío de solicitud de CPB. Se registra como PENDIENTE</t>
  </si>
  <si>
    <t>Fecha y hora de última actualización. Inicialmente, registra la fecha y hora de registro.</t>
  </si>
  <si>
    <t>Resultado: Enviar notificación de Aviso_procesamiento_CPB ((Id_Mensaje_Texto = 200) al rol autorizado</t>
  </si>
  <si>
    <t>Descripción</t>
  </si>
  <si>
    <t>Número correlativo autogenerado por el sistema, con el siguiente formato: “NNNNNNNN”, donde  NNNNNNNN es un número completado con ceros a la izquierda.</t>
  </si>
  <si>
    <t>- ID</t>
  </si>
  <si>
    <t>- XML</t>
  </si>
  <si>
    <t>- Fecha Registro</t>
  </si>
  <si>
    <t>- Estado</t>
  </si>
  <si>
    <t>- Fecha 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</si>
</sst>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2" fillId="0" borderId="0"/>
  </cellStyleXfs>
  <cellXfs count="45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14" fontId="8" fillId="3" borderId="3" xfId="0" applyNumberFormat="1" applyFont="1" applyFill="1" applyBorder="1"/>
    <xf numFmtId="49" fontId="8" fillId="3" borderId="3" xfId="0" applyNumberFormat="1" applyFont="1" applyFill="1" applyBorder="1"/>
    <xf numFmtId="0" fontId="8" fillId="3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 wrapText="1"/>
    </xf>
    <xf numFmtId="0" fontId="11" fillId="0" borderId="3" xfId="2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/>
    <xf numFmtId="0" fontId="8" fillId="3" borderId="2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9" fillId="0" borderId="1" xfId="0" quotePrefix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/>
    <xf numFmtId="0" fontId="23" fillId="2" borderId="7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/>
    <xf numFmtId="0" fontId="13" fillId="0" borderId="0" xfId="3" applyFont="1"/>
    <xf numFmtId="0" fontId="3" fillId="0" borderId="0" xfId="3"/>
    <xf numFmtId="0" fontId="9" fillId="0" borderId="0" xfId="4"/>
    <xf numFmtId="0" fontId="9" fillId="0" borderId="8" xfId="4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49" fontId="8" fillId="3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3" fillId="2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1" fillId="0" borderId="0" xfId="3" quotePrefix="1" applyFont="1"/>
    <xf numFmtId="0" fontId="1" fillId="0" borderId="0" xfId="3" applyFont="1"/>
    <xf numFmtId="0" fontId="0" fillId="5" borderId="0" xfId="0" applyFill="1"/>
  </cellXfs>
  <cellStyles count="6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3" xfId="5" xr:uid="{E37AD360-9007-43E7-A959-9919974F7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8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8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82" Type="http://schemas.openxmlformats.org/officeDocument/2006/relationships/theme" Target="theme/theme1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4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145676</xdr:rowOff>
    </xdr:from>
    <xdr:to>
      <xdr:col>14</xdr:col>
      <xdr:colOff>113129</xdr:colOff>
      <xdr:row>59</xdr:row>
      <xdr:rowOff>2956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9BE041-DDEA-4047-BEA5-01AE2EFB7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13176"/>
          <a:ext cx="10781129" cy="44292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33617</xdr:rowOff>
    </xdr:from>
    <xdr:to>
      <xdr:col>14</xdr:col>
      <xdr:colOff>9525</xdr:colOff>
      <xdr:row>33</xdr:row>
      <xdr:rowOff>7552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A851A3-E3AE-4C58-87EC-A5AE80D68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6117"/>
          <a:ext cx="10677525" cy="5307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67235</xdr:rowOff>
    </xdr:from>
    <xdr:to>
      <xdr:col>12</xdr:col>
      <xdr:colOff>753856</xdr:colOff>
      <xdr:row>98</xdr:row>
      <xdr:rowOff>49007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1876A8-BBB7-498A-8A49-C745FD7B6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830735"/>
          <a:ext cx="9897856" cy="58872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123264</xdr:rowOff>
    </xdr:from>
    <xdr:to>
      <xdr:col>23</xdr:col>
      <xdr:colOff>554973</xdr:colOff>
      <xdr:row>138</xdr:row>
      <xdr:rowOff>57590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3E55E4-2915-47AD-983E-1DA5D0F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173264"/>
          <a:ext cx="18080973" cy="7173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3601C2-C551-4F3D-9F2C-E2AC31C872A3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82C76358-7907-4883-B23D-3EB64FD7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65</xdr:row>
      <xdr:rowOff>107674</xdr:rowOff>
    </xdr:from>
    <xdr:to>
      <xdr:col>14</xdr:col>
      <xdr:colOff>299561</xdr:colOff>
      <xdr:row>79</xdr:row>
      <xdr:rowOff>80525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079A343-ACFC-4CEB-A4A4-3371DC162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490174"/>
          <a:ext cx="10967561" cy="26398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44401</xdr:rowOff>
    </xdr:from>
    <xdr:to>
      <xdr:col>14</xdr:col>
      <xdr:colOff>28575</xdr:colOff>
      <xdr:row>31</xdr:row>
      <xdr:rowOff>176461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5EDB7D5-B9E0-475D-AC9E-1068875C8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6401"/>
          <a:ext cx="10696575" cy="5275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55897</xdr:rowOff>
    </xdr:from>
    <xdr:to>
      <xdr:col>14</xdr:col>
      <xdr:colOff>9525</xdr:colOff>
      <xdr:row>61</xdr:row>
      <xdr:rowOff>29832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9EF135-5707-4455-BAC5-11F54FA8F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42397"/>
          <a:ext cx="10677525" cy="5307935"/>
        </a:xfrm>
        <a:prstGeom prst="rect">
          <a:avLst/>
        </a:prstGeom>
      </xdr:spPr>
    </xdr:pic>
    <xdr:clientData/>
  </xdr:twoCellAnchor>
  <xdr:twoCellAnchor>
    <xdr:from>
      <xdr:col>5</xdr:col>
      <xdr:colOff>714375</xdr:colOff>
      <xdr:row>20</xdr:row>
      <xdr:rowOff>66675</xdr:rowOff>
    </xdr:from>
    <xdr:to>
      <xdr:col>7</xdr:col>
      <xdr:colOff>180975</xdr:colOff>
      <xdr:row>21</xdr:row>
      <xdr:rowOff>180975</xdr:rowOff>
    </xdr:to>
    <xdr:sp macro="" textlink="">
      <xdr:nvSpPr>
        <xdr:cNvPr id="19" name="Rectángulo redondeado 5">
          <a:extLst>
            <a:ext uri="{FF2B5EF4-FFF2-40B4-BE49-F238E27FC236}">
              <a16:creationId xmlns:a16="http://schemas.microsoft.com/office/drawing/2014/main" id="{6E49449B-A126-433A-8035-34D952A366F3}"/>
            </a:ext>
          </a:extLst>
        </xdr:cNvPr>
        <xdr:cNvSpPr/>
      </xdr:nvSpPr>
      <xdr:spPr>
        <a:xfrm>
          <a:off x="4524375" y="3876675"/>
          <a:ext cx="990600" cy="304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333376</xdr:colOff>
      <xdr:row>21</xdr:row>
      <xdr:rowOff>123826</xdr:rowOff>
    </xdr:from>
    <xdr:to>
      <xdr:col>6</xdr:col>
      <xdr:colOff>161926</xdr:colOff>
      <xdr:row>25</xdr:row>
      <xdr:rowOff>156127</xdr:rowOff>
    </xdr:to>
    <xdr:sp macro="" textlink="">
      <xdr:nvSpPr>
        <xdr:cNvPr id="20" name="Flecha derecha 7">
          <a:extLst>
            <a:ext uri="{FF2B5EF4-FFF2-40B4-BE49-F238E27FC236}">
              <a16:creationId xmlns:a16="http://schemas.microsoft.com/office/drawing/2014/main" id="{9F29050A-CFC3-4F68-B9BE-3AA19D499B6D}"/>
            </a:ext>
          </a:extLst>
        </xdr:cNvPr>
        <xdr:cNvSpPr/>
      </xdr:nvSpPr>
      <xdr:spPr>
        <a:xfrm rot="18361040">
          <a:off x="4041500" y="4226202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619124</xdr:colOff>
      <xdr:row>55</xdr:row>
      <xdr:rowOff>180974</xdr:rowOff>
    </xdr:from>
    <xdr:to>
      <xdr:col>14</xdr:col>
      <xdr:colOff>171449</xdr:colOff>
      <xdr:row>61</xdr:row>
      <xdr:rowOff>76199</xdr:rowOff>
    </xdr:to>
    <xdr:sp macro="" textlink="">
      <xdr:nvSpPr>
        <xdr:cNvPr id="21" name="Rectángulo redondeado 5">
          <a:extLst>
            <a:ext uri="{FF2B5EF4-FFF2-40B4-BE49-F238E27FC236}">
              <a16:creationId xmlns:a16="http://schemas.microsoft.com/office/drawing/2014/main" id="{23E0015A-0297-4677-A683-90CAA93F7341}"/>
            </a:ext>
          </a:extLst>
        </xdr:cNvPr>
        <xdr:cNvSpPr/>
      </xdr:nvSpPr>
      <xdr:spPr>
        <a:xfrm>
          <a:off x="8239124" y="10658474"/>
          <a:ext cx="2600325" cy="10382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517249</xdr:colOff>
      <xdr:row>52</xdr:row>
      <xdr:rowOff>130451</xdr:rowOff>
    </xdr:from>
    <xdr:to>
      <xdr:col>13</xdr:col>
      <xdr:colOff>549550</xdr:colOff>
      <xdr:row>55</xdr:row>
      <xdr:rowOff>149501</xdr:rowOff>
    </xdr:to>
    <xdr:sp macro="" textlink="">
      <xdr:nvSpPr>
        <xdr:cNvPr id="22" name="Flecha derecha 7">
          <a:extLst>
            <a:ext uri="{FF2B5EF4-FFF2-40B4-BE49-F238E27FC236}">
              <a16:creationId xmlns:a16="http://schemas.microsoft.com/office/drawing/2014/main" id="{F1FDCE88-47CD-4618-B5DC-80B1B2ACD998}"/>
            </a:ext>
          </a:extLst>
        </xdr:cNvPr>
        <xdr:cNvSpPr/>
      </xdr:nvSpPr>
      <xdr:spPr>
        <a:xfrm rot="8474154">
          <a:off x="9661249" y="1003645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666749</xdr:colOff>
      <xdr:row>45</xdr:row>
      <xdr:rowOff>66675</xdr:rowOff>
    </xdr:from>
    <xdr:to>
      <xdr:col>13</xdr:col>
      <xdr:colOff>152400</xdr:colOff>
      <xdr:row>47</xdr:row>
      <xdr:rowOff>38101</xdr:rowOff>
    </xdr:to>
    <xdr:sp macro="" textlink="">
      <xdr:nvSpPr>
        <xdr:cNvPr id="23" name="Rectángulo redondeado 5">
          <a:extLst>
            <a:ext uri="{FF2B5EF4-FFF2-40B4-BE49-F238E27FC236}">
              <a16:creationId xmlns:a16="http://schemas.microsoft.com/office/drawing/2014/main" id="{F3E85DC2-FD2E-4674-8810-D144CE301595}"/>
            </a:ext>
          </a:extLst>
        </xdr:cNvPr>
        <xdr:cNvSpPr/>
      </xdr:nvSpPr>
      <xdr:spPr>
        <a:xfrm>
          <a:off x="1428749" y="8639175"/>
          <a:ext cx="8629651" cy="35242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193399</xdr:colOff>
      <xdr:row>44</xdr:row>
      <xdr:rowOff>139976</xdr:rowOff>
    </xdr:from>
    <xdr:to>
      <xdr:col>14</xdr:col>
      <xdr:colOff>225700</xdr:colOff>
      <xdr:row>47</xdr:row>
      <xdr:rowOff>159026</xdr:rowOff>
    </xdr:to>
    <xdr:sp macro="" textlink="">
      <xdr:nvSpPr>
        <xdr:cNvPr id="24" name="Flecha derecha 7">
          <a:extLst>
            <a:ext uri="{FF2B5EF4-FFF2-40B4-BE49-F238E27FC236}">
              <a16:creationId xmlns:a16="http://schemas.microsoft.com/office/drawing/2014/main" id="{13ED6790-A676-4F92-A2E5-38FC44EBBCD4}"/>
            </a:ext>
          </a:extLst>
        </xdr:cNvPr>
        <xdr:cNvSpPr/>
      </xdr:nvSpPr>
      <xdr:spPr>
        <a:xfrm rot="10800000">
          <a:off x="10099399" y="8521976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415372</xdr:colOff>
      <xdr:row>72</xdr:row>
      <xdr:rowOff>90693</xdr:rowOff>
    </xdr:from>
    <xdr:to>
      <xdr:col>13</xdr:col>
      <xdr:colOff>496956</xdr:colOff>
      <xdr:row>76</xdr:row>
      <xdr:rowOff>91109</xdr:rowOff>
    </xdr:to>
    <xdr:sp macro="" textlink="">
      <xdr:nvSpPr>
        <xdr:cNvPr id="25" name="Rectángulo redondeado 5">
          <a:extLst>
            <a:ext uri="{FF2B5EF4-FFF2-40B4-BE49-F238E27FC236}">
              <a16:creationId xmlns:a16="http://schemas.microsoft.com/office/drawing/2014/main" id="{04F7D88B-4FEB-42E9-8A0D-ED988D835523}"/>
            </a:ext>
          </a:extLst>
        </xdr:cNvPr>
        <xdr:cNvSpPr/>
      </xdr:nvSpPr>
      <xdr:spPr>
        <a:xfrm>
          <a:off x="9559372" y="13806693"/>
          <a:ext cx="843584" cy="762416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549552</xdr:colOff>
      <xdr:row>67</xdr:row>
      <xdr:rowOff>136672</xdr:rowOff>
    </xdr:from>
    <xdr:to>
      <xdr:col>13</xdr:col>
      <xdr:colOff>378102</xdr:colOff>
      <xdr:row>71</xdr:row>
      <xdr:rowOff>168973</xdr:rowOff>
    </xdr:to>
    <xdr:sp macro="" textlink="">
      <xdr:nvSpPr>
        <xdr:cNvPr id="26" name="Flecha derecha 7">
          <a:extLst>
            <a:ext uri="{FF2B5EF4-FFF2-40B4-BE49-F238E27FC236}">
              <a16:creationId xmlns:a16="http://schemas.microsoft.com/office/drawing/2014/main" id="{DE8FAA4E-4404-4B9E-8875-B579AFB7A031}"/>
            </a:ext>
          </a:extLst>
        </xdr:cNvPr>
        <xdr:cNvSpPr/>
      </xdr:nvSpPr>
      <xdr:spPr>
        <a:xfrm rot="5400000">
          <a:off x="9591676" y="13002048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86</xdr:row>
      <xdr:rowOff>49695</xdr:rowOff>
    </xdr:from>
    <xdr:to>
      <xdr:col>13</xdr:col>
      <xdr:colOff>685104</xdr:colOff>
      <xdr:row>113</xdr:row>
      <xdr:rowOff>151579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9B2AED03-E8C3-4A6B-87C1-8E243DB4E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528195"/>
          <a:ext cx="10591104" cy="5245384"/>
        </a:xfrm>
        <a:prstGeom prst="rect">
          <a:avLst/>
        </a:prstGeom>
      </xdr:spPr>
    </xdr:pic>
    <xdr:clientData/>
  </xdr:twoCellAnchor>
  <xdr:twoCellAnchor>
    <xdr:from>
      <xdr:col>7</xdr:col>
      <xdr:colOff>588065</xdr:colOff>
      <xdr:row>90</xdr:row>
      <xdr:rowOff>165652</xdr:rowOff>
    </xdr:from>
    <xdr:to>
      <xdr:col>8</xdr:col>
      <xdr:colOff>704022</xdr:colOff>
      <xdr:row>92</xdr:row>
      <xdr:rowOff>74543</xdr:rowOff>
    </xdr:to>
    <xdr:sp macro="" textlink="">
      <xdr:nvSpPr>
        <xdr:cNvPr id="28" name="Rectángulo redondeado 5">
          <a:extLst>
            <a:ext uri="{FF2B5EF4-FFF2-40B4-BE49-F238E27FC236}">
              <a16:creationId xmlns:a16="http://schemas.microsoft.com/office/drawing/2014/main" id="{87B64E4C-7A98-46CB-ACC4-F4DB80F256F1}"/>
            </a:ext>
          </a:extLst>
        </xdr:cNvPr>
        <xdr:cNvSpPr/>
      </xdr:nvSpPr>
      <xdr:spPr>
        <a:xfrm>
          <a:off x="5922065" y="19406152"/>
          <a:ext cx="877957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670891</xdr:colOff>
      <xdr:row>92</xdr:row>
      <xdr:rowOff>107674</xdr:rowOff>
    </xdr:from>
    <xdr:to>
      <xdr:col>7</xdr:col>
      <xdr:colOff>703192</xdr:colOff>
      <xdr:row>95</xdr:row>
      <xdr:rowOff>126724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3F1AAFED-14D7-4A21-9119-962197073DB0}"/>
            </a:ext>
          </a:extLst>
        </xdr:cNvPr>
        <xdr:cNvSpPr/>
      </xdr:nvSpPr>
      <xdr:spPr>
        <a:xfrm rot="20007020">
          <a:off x="5242891" y="19729174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351182</xdr:colOff>
      <xdr:row>90</xdr:row>
      <xdr:rowOff>152400</xdr:rowOff>
    </xdr:from>
    <xdr:to>
      <xdr:col>11</xdr:col>
      <xdr:colOff>33130</xdr:colOff>
      <xdr:row>92</xdr:row>
      <xdr:rowOff>61291</xdr:rowOff>
    </xdr:to>
    <xdr:sp macro="" textlink="">
      <xdr:nvSpPr>
        <xdr:cNvPr id="30" name="Rectángulo redondeado 5">
          <a:extLst>
            <a:ext uri="{FF2B5EF4-FFF2-40B4-BE49-F238E27FC236}">
              <a16:creationId xmlns:a16="http://schemas.microsoft.com/office/drawing/2014/main" id="{FD118C30-54A3-4D7D-9009-A14C1825AACA}"/>
            </a:ext>
          </a:extLst>
        </xdr:cNvPr>
        <xdr:cNvSpPr/>
      </xdr:nvSpPr>
      <xdr:spPr>
        <a:xfrm>
          <a:off x="7209182" y="19392900"/>
          <a:ext cx="1205948" cy="28989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616224</xdr:colOff>
      <xdr:row>92</xdr:row>
      <xdr:rowOff>77857</xdr:rowOff>
    </xdr:from>
    <xdr:to>
      <xdr:col>9</xdr:col>
      <xdr:colOff>648525</xdr:colOff>
      <xdr:row>95</xdr:row>
      <xdr:rowOff>96907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390479FC-83DF-4CCB-96E0-A78A1FC801DE}"/>
            </a:ext>
          </a:extLst>
        </xdr:cNvPr>
        <xdr:cNvSpPr/>
      </xdr:nvSpPr>
      <xdr:spPr>
        <a:xfrm rot="20007020">
          <a:off x="6712224" y="19699357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14</xdr:col>
      <xdr:colOff>9525</xdr:colOff>
      <xdr:row>145</xdr:row>
      <xdr:rowOff>164435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E3C21B8-DCE7-44F3-8291-1A7C381C5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574500"/>
          <a:ext cx="10677525" cy="5307935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129</xdr:row>
      <xdr:rowOff>165652</xdr:rowOff>
    </xdr:from>
    <xdr:to>
      <xdr:col>10</xdr:col>
      <xdr:colOff>372717</xdr:colOff>
      <xdr:row>132</xdr:row>
      <xdr:rowOff>0</xdr:rowOff>
    </xdr:to>
    <xdr:sp macro="" textlink="">
      <xdr:nvSpPr>
        <xdr:cNvPr id="34" name="Rectángulo redondeado 5">
          <a:extLst>
            <a:ext uri="{FF2B5EF4-FFF2-40B4-BE49-F238E27FC236}">
              <a16:creationId xmlns:a16="http://schemas.microsoft.com/office/drawing/2014/main" id="{878E15EC-CE81-4382-8AB2-0BA82274E88E}"/>
            </a:ext>
          </a:extLst>
        </xdr:cNvPr>
        <xdr:cNvSpPr/>
      </xdr:nvSpPr>
      <xdr:spPr>
        <a:xfrm>
          <a:off x="6477000" y="26835652"/>
          <a:ext cx="1515717" cy="405848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596347</xdr:colOff>
      <xdr:row>126</xdr:row>
      <xdr:rowOff>99390</xdr:rowOff>
    </xdr:from>
    <xdr:to>
      <xdr:col>10</xdr:col>
      <xdr:colOff>628648</xdr:colOff>
      <xdr:row>129</xdr:row>
      <xdr:rowOff>118440</xdr:rowOff>
    </xdr:to>
    <xdr:sp macro="" textlink="">
      <xdr:nvSpPr>
        <xdr:cNvPr id="35" name="Flecha derecha 7">
          <a:extLst>
            <a:ext uri="{FF2B5EF4-FFF2-40B4-BE49-F238E27FC236}">
              <a16:creationId xmlns:a16="http://schemas.microsoft.com/office/drawing/2014/main" id="{1A000E40-86EA-46B5-B98F-FBB90253EDFE}"/>
            </a:ext>
          </a:extLst>
        </xdr:cNvPr>
        <xdr:cNvSpPr/>
      </xdr:nvSpPr>
      <xdr:spPr>
        <a:xfrm rot="8842071">
          <a:off x="7454347" y="26197890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148</xdr:row>
      <xdr:rowOff>173936</xdr:rowOff>
    </xdr:from>
    <xdr:to>
      <xdr:col>13</xdr:col>
      <xdr:colOff>658091</xdr:colOff>
      <xdr:row>174</xdr:row>
      <xdr:rowOff>85978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8E20D9B-FA2C-431F-BFBB-D908AE2EC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463436"/>
          <a:ext cx="10564091" cy="4865042"/>
        </a:xfrm>
        <a:prstGeom prst="rect">
          <a:avLst/>
        </a:prstGeom>
      </xdr:spPr>
    </xdr:pic>
    <xdr:clientData/>
  </xdr:twoCellAnchor>
  <xdr:twoCellAnchor>
    <xdr:from>
      <xdr:col>2</xdr:col>
      <xdr:colOff>66260</xdr:colOff>
      <xdr:row>165</xdr:row>
      <xdr:rowOff>49693</xdr:rowOff>
    </xdr:from>
    <xdr:to>
      <xdr:col>7</xdr:col>
      <xdr:colOff>745433</xdr:colOff>
      <xdr:row>166</xdr:row>
      <xdr:rowOff>165650</xdr:rowOff>
    </xdr:to>
    <xdr:sp macro="" textlink="">
      <xdr:nvSpPr>
        <xdr:cNvPr id="37" name="Rectángulo redondeado 5">
          <a:extLst>
            <a:ext uri="{FF2B5EF4-FFF2-40B4-BE49-F238E27FC236}">
              <a16:creationId xmlns:a16="http://schemas.microsoft.com/office/drawing/2014/main" id="{99127C9D-C726-4C99-B23A-303CB78AF3F6}"/>
            </a:ext>
          </a:extLst>
        </xdr:cNvPr>
        <xdr:cNvSpPr/>
      </xdr:nvSpPr>
      <xdr:spPr>
        <a:xfrm>
          <a:off x="1590260" y="33577693"/>
          <a:ext cx="4489173" cy="30645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41413</xdr:colOff>
      <xdr:row>164</xdr:row>
      <xdr:rowOff>91109</xdr:rowOff>
    </xdr:from>
    <xdr:to>
      <xdr:col>9</xdr:col>
      <xdr:colOff>73714</xdr:colOff>
      <xdr:row>167</xdr:row>
      <xdr:rowOff>110159</xdr:rowOff>
    </xdr:to>
    <xdr:sp macro="" textlink="">
      <xdr:nvSpPr>
        <xdr:cNvPr id="38" name="Flecha derecha 7">
          <a:extLst>
            <a:ext uri="{FF2B5EF4-FFF2-40B4-BE49-F238E27FC236}">
              <a16:creationId xmlns:a16="http://schemas.microsoft.com/office/drawing/2014/main" id="{4DE1952E-3172-4107-87CF-87B7D3738F13}"/>
            </a:ext>
          </a:extLst>
        </xdr:cNvPr>
        <xdr:cNvSpPr/>
      </xdr:nvSpPr>
      <xdr:spPr>
        <a:xfrm rot="10800000">
          <a:off x="6137413" y="33428609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178</xdr:row>
      <xdr:rowOff>33131</xdr:rowOff>
    </xdr:from>
    <xdr:to>
      <xdr:col>14</xdr:col>
      <xdr:colOff>299561</xdr:colOff>
      <xdr:row>192</xdr:row>
      <xdr:rowOff>5982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9A0BDA0D-8982-4EB6-8B96-569B72A19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42131"/>
          <a:ext cx="10967561" cy="2639851"/>
        </a:xfrm>
        <a:prstGeom prst="rect">
          <a:avLst/>
        </a:prstGeom>
      </xdr:spPr>
    </xdr:pic>
    <xdr:clientData/>
  </xdr:twoCellAnchor>
  <xdr:twoCellAnchor>
    <xdr:from>
      <xdr:col>9</xdr:col>
      <xdr:colOff>265044</xdr:colOff>
      <xdr:row>186</xdr:row>
      <xdr:rowOff>115957</xdr:rowOff>
    </xdr:from>
    <xdr:to>
      <xdr:col>11</xdr:col>
      <xdr:colOff>173936</xdr:colOff>
      <xdr:row>188</xdr:row>
      <xdr:rowOff>115957</xdr:rowOff>
    </xdr:to>
    <xdr:sp macro="" textlink="">
      <xdr:nvSpPr>
        <xdr:cNvPr id="41" name="Rectángulo redondeado 5">
          <a:extLst>
            <a:ext uri="{FF2B5EF4-FFF2-40B4-BE49-F238E27FC236}">
              <a16:creationId xmlns:a16="http://schemas.microsoft.com/office/drawing/2014/main" id="{7E843EC0-9EE9-4D78-A0A3-905AC5BD26A7}"/>
            </a:ext>
          </a:extLst>
        </xdr:cNvPr>
        <xdr:cNvSpPr/>
      </xdr:nvSpPr>
      <xdr:spPr>
        <a:xfrm>
          <a:off x="7123044" y="35548957"/>
          <a:ext cx="1432892" cy="3810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248479</xdr:colOff>
      <xdr:row>188</xdr:row>
      <xdr:rowOff>33131</xdr:rowOff>
    </xdr:from>
    <xdr:to>
      <xdr:col>9</xdr:col>
      <xdr:colOff>280780</xdr:colOff>
      <xdr:row>191</xdr:row>
      <xdr:rowOff>52181</xdr:rowOff>
    </xdr:to>
    <xdr:sp macro="" textlink="">
      <xdr:nvSpPr>
        <xdr:cNvPr id="42" name="Flecha derecha 7">
          <a:extLst>
            <a:ext uri="{FF2B5EF4-FFF2-40B4-BE49-F238E27FC236}">
              <a16:creationId xmlns:a16="http://schemas.microsoft.com/office/drawing/2014/main" id="{38D1E26C-641C-416D-A821-6049D4494B7B}"/>
            </a:ext>
          </a:extLst>
        </xdr:cNvPr>
        <xdr:cNvSpPr/>
      </xdr:nvSpPr>
      <xdr:spPr>
        <a:xfrm rot="19983407">
          <a:off x="6344479" y="35847131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0</xdr:col>
      <xdr:colOff>0</xdr:colOff>
      <xdr:row>197</xdr:row>
      <xdr:rowOff>93058</xdr:rowOff>
    </xdr:from>
    <xdr:to>
      <xdr:col>15</xdr:col>
      <xdr:colOff>283233</xdr:colOff>
      <xdr:row>221</xdr:row>
      <xdr:rowOff>168089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E6B2642-702D-4D8B-A43F-AE3F21A21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7621558"/>
          <a:ext cx="11713233" cy="4647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%20y%20L%20Consulting\Proyectos\OLCE\Casos%20de%20Pruebas\Subsanaci&#243;n\Release%20I\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4761-39B6-48FF-8A53-6682184EF5E4}">
  <dimension ref="A3:A141"/>
  <sheetViews>
    <sheetView topLeftCell="A93" zoomScale="85" zoomScaleNormal="85" workbookViewId="0">
      <selection activeCell="I146" sqref="I146"/>
    </sheetView>
  </sheetViews>
  <sheetFormatPr baseColWidth="10" defaultRowHeight="15" x14ac:dyDescent="0.25"/>
  <sheetData>
    <row r="3" spans="1:1" x14ac:dyDescent="0.25">
      <c r="A3" t="s">
        <v>58</v>
      </c>
    </row>
    <row r="61" s="44" customFormat="1" x14ac:dyDescent="0.25"/>
    <row r="65" spans="1:1" x14ac:dyDescent="0.25">
      <c r="A65" t="s">
        <v>59</v>
      </c>
    </row>
    <row r="141" s="44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2" sqref="F12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 x14ac:dyDescent="0.3">
      <c r="B4" s="10" t="s">
        <v>7</v>
      </c>
      <c r="C4" s="20" t="s">
        <v>8</v>
      </c>
      <c r="D4" s="12" t="s">
        <v>9</v>
      </c>
      <c r="E4" s="13" t="s">
        <v>10</v>
      </c>
      <c r="F4" s="14" t="s">
        <v>11</v>
      </c>
      <c r="G4" s="15" t="s">
        <v>12</v>
      </c>
      <c r="H4" s="16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1" t="s">
        <v>5</v>
      </c>
    </row>
    <row r="10" spans="2:8" ht="15.75" customHeight="1" x14ac:dyDescent="0.25">
      <c r="B10" s="21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1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04"/>
  <sheetViews>
    <sheetView topLeftCell="A9" zoomScaleNormal="100" workbookViewId="0">
      <selection activeCell="H27" sqref="H27"/>
    </sheetView>
  </sheetViews>
  <sheetFormatPr baseColWidth="10" defaultColWidth="14.42578125" defaultRowHeight="15" customHeight="1" x14ac:dyDescent="0.25"/>
  <cols>
    <col min="1" max="1" width="3.7109375" customWidth="1"/>
    <col min="2" max="2" width="16.140625" customWidth="1"/>
    <col min="3" max="3" width="3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 x14ac:dyDescent="0.25">
      <c r="E3" s="38" t="s">
        <v>18</v>
      </c>
      <c r="F3" s="38"/>
      <c r="G3" s="38"/>
    </row>
    <row r="4" spans="2:7" ht="15" customHeight="1" x14ac:dyDescent="0.25">
      <c r="E4" s="38"/>
      <c r="F4" s="38"/>
      <c r="G4" s="38"/>
    </row>
    <row r="8" spans="2:7" ht="15" customHeight="1" x14ac:dyDescent="0.25">
      <c r="C8" s="1" t="s">
        <v>19</v>
      </c>
      <c r="D8" s="1" t="s">
        <v>20</v>
      </c>
      <c r="E8" s="41" t="s">
        <v>21</v>
      </c>
      <c r="F8" s="41"/>
      <c r="G8" s="1" t="s">
        <v>22</v>
      </c>
    </row>
    <row r="9" spans="2:7" ht="25.9" customHeight="1" x14ac:dyDescent="0.25">
      <c r="C9" s="29" t="s">
        <v>47</v>
      </c>
      <c r="D9" s="28" t="s">
        <v>23</v>
      </c>
      <c r="E9" s="39" t="s">
        <v>44</v>
      </c>
      <c r="F9" s="39"/>
      <c r="G9" s="31" t="s">
        <v>46</v>
      </c>
    </row>
    <row r="10" spans="2:7" ht="15" customHeight="1" x14ac:dyDescent="0.25">
      <c r="C10" s="29"/>
      <c r="D10" s="30"/>
      <c r="E10" s="39"/>
      <c r="F10" s="39"/>
      <c r="G10" s="32"/>
    </row>
    <row r="11" spans="2:7" ht="15" customHeight="1" x14ac:dyDescent="0.25">
      <c r="C11" s="29"/>
      <c r="D11" s="30"/>
      <c r="E11" s="40"/>
      <c r="F11" s="40"/>
      <c r="G11" s="32"/>
    </row>
    <row r="12" spans="2:7" ht="15" customHeight="1" x14ac:dyDescent="0.25">
      <c r="C12" s="2"/>
      <c r="D12" s="3"/>
      <c r="E12" s="37"/>
      <c r="F12" s="37"/>
      <c r="G12" s="4"/>
    </row>
    <row r="13" spans="2:7" ht="15" customHeight="1" x14ac:dyDescent="0.25">
      <c r="C13" s="2"/>
      <c r="D13" s="3"/>
      <c r="E13" s="37"/>
      <c r="F13" s="37"/>
      <c r="G13" s="4"/>
    </row>
    <row r="16" spans="2:7" ht="15" customHeight="1" x14ac:dyDescent="0.25">
      <c r="B16" s="17" t="s">
        <v>24</v>
      </c>
    </row>
    <row r="17" spans="2:8" ht="15" customHeight="1" x14ac:dyDescent="0.25">
      <c r="B17" s="36" t="s">
        <v>25</v>
      </c>
      <c r="C17" s="36"/>
      <c r="D17" s="18" t="s">
        <v>26</v>
      </c>
    </row>
    <row r="18" spans="2:8" ht="15" customHeight="1" x14ac:dyDescent="0.25">
      <c r="B18" s="34" t="s">
        <v>27</v>
      </c>
      <c r="C18" s="35"/>
      <c r="D18" s="19">
        <f>COUNTIF($G:$G,"CONFORME")</f>
        <v>0</v>
      </c>
    </row>
    <row r="19" spans="2:8" ht="15" customHeight="1" x14ac:dyDescent="0.25">
      <c r="B19" s="34" t="s">
        <v>28</v>
      </c>
      <c r="C19" s="35"/>
      <c r="D19" s="19">
        <f>COUNTIF($G:$G,"NO CONFORME")</f>
        <v>3</v>
      </c>
    </row>
    <row r="20" spans="2:8" ht="15" customHeight="1" x14ac:dyDescent="0.25">
      <c r="B20" s="34" t="s">
        <v>29</v>
      </c>
      <c r="C20" s="35"/>
      <c r="D20" s="19">
        <f>COUNTIF($G:$G,"NO APLICA")</f>
        <v>0</v>
      </c>
    </row>
    <row r="21" spans="2:8" ht="15" customHeight="1" x14ac:dyDescent="0.25">
      <c r="B21" s="34" t="s">
        <v>30</v>
      </c>
      <c r="C21" s="35"/>
      <c r="D21" s="19">
        <f>COUNTIF($G:$G,"PENDIENTE")</f>
        <v>6</v>
      </c>
    </row>
    <row r="22" spans="2:8" ht="15" customHeight="1" x14ac:dyDescent="0.25">
      <c r="B22" s="34" t="s">
        <v>31</v>
      </c>
      <c r="C22" s="35"/>
      <c r="D22" s="19">
        <f>SUM(D18:F21)</f>
        <v>9</v>
      </c>
    </row>
    <row r="25" spans="2:8" ht="37.9" customHeight="1" x14ac:dyDescent="0.25">
      <c r="B25" s="33" t="s">
        <v>45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5" t="s">
        <v>6</v>
      </c>
    </row>
    <row r="26" spans="2:8" ht="20.100000000000001" customHeight="1" thickBot="1" x14ac:dyDescent="0.3">
      <c r="B26" s="25" t="s">
        <v>34</v>
      </c>
      <c r="C26" s="27" t="s">
        <v>43</v>
      </c>
      <c r="D26" s="6">
        <v>16</v>
      </c>
      <c r="E26" s="26" t="s">
        <v>56</v>
      </c>
      <c r="F26" s="7" t="s">
        <v>32</v>
      </c>
      <c r="G26" s="8" t="s">
        <v>15</v>
      </c>
      <c r="H26" s="9"/>
    </row>
    <row r="27" spans="2:8" ht="20.100000000000001" customHeight="1" thickBot="1" x14ac:dyDescent="0.3">
      <c r="B27" s="25" t="s">
        <v>35</v>
      </c>
      <c r="C27" s="27" t="s">
        <v>43</v>
      </c>
      <c r="D27" s="6">
        <v>16</v>
      </c>
      <c r="E27" s="26" t="s">
        <v>56</v>
      </c>
      <c r="F27" s="7" t="s">
        <v>32</v>
      </c>
      <c r="G27" s="8" t="s">
        <v>15</v>
      </c>
      <c r="H27" s="9"/>
    </row>
    <row r="28" spans="2:8" ht="20.100000000000001" customHeight="1" thickBot="1" x14ac:dyDescent="0.3">
      <c r="B28" s="25" t="s">
        <v>36</v>
      </c>
      <c r="C28" s="27" t="s">
        <v>43</v>
      </c>
      <c r="D28" s="6">
        <v>16</v>
      </c>
      <c r="E28" s="26" t="s">
        <v>56</v>
      </c>
      <c r="F28" s="7" t="s">
        <v>32</v>
      </c>
      <c r="G28" s="8" t="s">
        <v>15</v>
      </c>
      <c r="H28" s="9"/>
    </row>
    <row r="29" spans="2:8" ht="20.100000000000001" customHeight="1" thickBot="1" x14ac:dyDescent="0.3">
      <c r="B29" s="25" t="s">
        <v>37</v>
      </c>
      <c r="C29" s="27" t="s">
        <v>43</v>
      </c>
      <c r="D29" s="6">
        <v>16</v>
      </c>
      <c r="E29" s="26" t="s">
        <v>56</v>
      </c>
      <c r="F29" s="7" t="s">
        <v>32</v>
      </c>
      <c r="G29" s="8" t="s">
        <v>17</v>
      </c>
      <c r="H29" s="9"/>
    </row>
    <row r="30" spans="2:8" ht="20.100000000000001" customHeight="1" thickBot="1" x14ac:dyDescent="0.3">
      <c r="B30" s="25" t="s">
        <v>38</v>
      </c>
      <c r="C30" s="27" t="s">
        <v>43</v>
      </c>
      <c r="D30" s="6">
        <v>16</v>
      </c>
      <c r="E30" s="26" t="s">
        <v>56</v>
      </c>
      <c r="F30" s="7" t="s">
        <v>32</v>
      </c>
      <c r="G30" s="8" t="s">
        <v>17</v>
      </c>
      <c r="H30" s="9"/>
    </row>
    <row r="31" spans="2:8" ht="20.100000000000001" customHeight="1" thickBot="1" x14ac:dyDescent="0.3">
      <c r="B31" s="25" t="s">
        <v>39</v>
      </c>
      <c r="C31" s="27" t="s">
        <v>43</v>
      </c>
      <c r="D31" s="6">
        <v>16</v>
      </c>
      <c r="E31" s="26" t="s">
        <v>56</v>
      </c>
      <c r="F31" s="7" t="s">
        <v>32</v>
      </c>
      <c r="G31" s="8" t="s">
        <v>17</v>
      </c>
      <c r="H31" s="9"/>
    </row>
    <row r="32" spans="2:8" ht="20.100000000000001" customHeight="1" thickBot="1" x14ac:dyDescent="0.3">
      <c r="B32" s="25" t="s">
        <v>40</v>
      </c>
      <c r="C32" s="27" t="s">
        <v>43</v>
      </c>
      <c r="D32" s="6">
        <v>16</v>
      </c>
      <c r="E32" s="26" t="s">
        <v>56</v>
      </c>
      <c r="F32" s="7" t="s">
        <v>32</v>
      </c>
      <c r="G32" s="8" t="s">
        <v>17</v>
      </c>
      <c r="H32" s="9"/>
    </row>
    <row r="33" spans="2:8" ht="20.100000000000001" customHeight="1" thickBot="1" x14ac:dyDescent="0.3">
      <c r="B33" s="25" t="s">
        <v>41</v>
      </c>
      <c r="C33" s="27" t="s">
        <v>43</v>
      </c>
      <c r="D33" s="6">
        <v>16</v>
      </c>
      <c r="E33" s="26" t="s">
        <v>56</v>
      </c>
      <c r="F33" s="7" t="s">
        <v>32</v>
      </c>
      <c r="G33" s="8" t="s">
        <v>17</v>
      </c>
      <c r="H33" s="9"/>
    </row>
    <row r="34" spans="2:8" ht="20.100000000000001" customHeight="1" thickBot="1" x14ac:dyDescent="0.3">
      <c r="B34" s="25" t="s">
        <v>42</v>
      </c>
      <c r="C34" s="27" t="s">
        <v>43</v>
      </c>
      <c r="D34" s="6">
        <v>16</v>
      </c>
      <c r="E34" s="26" t="s">
        <v>56</v>
      </c>
      <c r="F34" s="7" t="s">
        <v>32</v>
      </c>
      <c r="G34" s="8" t="s">
        <v>17</v>
      </c>
      <c r="H34" s="9"/>
    </row>
    <row r="35" spans="2:8" ht="15.75" customHeight="1" x14ac:dyDescent="0.25"/>
    <row r="36" spans="2:8" ht="15.75" customHeight="1" x14ac:dyDescent="0.25"/>
    <row r="37" spans="2:8" ht="15.75" customHeight="1" x14ac:dyDescent="0.25"/>
    <row r="38" spans="2:8" ht="15.75" customHeight="1" x14ac:dyDescent="0.25"/>
    <row r="39" spans="2:8" ht="15.75" customHeight="1" x14ac:dyDescent="0.25"/>
    <row r="40" spans="2:8" ht="15.75" customHeight="1" x14ac:dyDescent="0.25"/>
    <row r="41" spans="2:8" ht="15.75" customHeight="1" x14ac:dyDescent="0.25"/>
    <row r="42" spans="2:8" ht="15.75" customHeight="1" x14ac:dyDescent="0.25"/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autoFilter ref="A25:H34" xr:uid="{00000000-0001-0000-0000-000000000000}"/>
  <mergeCells count="13">
    <mergeCell ref="E12:F12"/>
    <mergeCell ref="E13:F13"/>
    <mergeCell ref="E3:G4"/>
    <mergeCell ref="E9:F9"/>
    <mergeCell ref="E11:F11"/>
    <mergeCell ref="E8:F8"/>
    <mergeCell ref="E10:F10"/>
    <mergeCell ref="B22:C22"/>
    <mergeCell ref="B17:C17"/>
    <mergeCell ref="B18:C18"/>
    <mergeCell ref="B19:C19"/>
    <mergeCell ref="B20:C20"/>
    <mergeCell ref="B21:C21"/>
  </mergeCells>
  <phoneticPr fontId="12" type="noConversion"/>
  <hyperlinks>
    <hyperlink ref="B26" location="'01'!A1" display="CP01" xr:uid="{74AC7D28-E3A7-4D5B-8AA0-604A0511FEA9}"/>
    <hyperlink ref="B27:B34" location="'2.1'!A1" display="CP2.1" xr:uid="{19611196-C70F-4E85-8D0A-701A7464B943}"/>
    <hyperlink ref="B27" location="'02'!A1" display="CP02" xr:uid="{6F3F921E-E321-461D-B32E-74F3BAE2DDBE}"/>
    <hyperlink ref="B28" location="'03'!A1" display="CP03" xr:uid="{A921F6DA-4423-403E-9194-5DB2BB4B1DB3}"/>
    <hyperlink ref="B29" location="'04'!A1" display="CP04" xr:uid="{46569DC1-E2A4-4CF3-A94C-E5DCF00F5A4B}"/>
    <hyperlink ref="B30" location="'05'!A1" display="CP05" xr:uid="{E51B3DB0-B3D7-4FCD-812A-E3D9B2D81360}"/>
    <hyperlink ref="B31" location="'06'!A1" display="CP06" xr:uid="{16067549-5E3F-4627-BED0-8F352B71AAE4}"/>
    <hyperlink ref="B32" location="'07'!A1" display="CP07" xr:uid="{356E1B33-6900-4B69-898F-4A19E93E39B5}"/>
    <hyperlink ref="B33" location="'08'!A1" display="CP08" xr:uid="{EC77BDA9-382D-4995-8858-6224422A1280}"/>
    <hyperlink ref="B34" location="'09'!A1" display="CP09" xr:uid="{527DE5A9-6853-43C4-99BD-98601A1369FC}"/>
    <hyperlink ref="F26" r:id="rId1" xr:uid="{1A04F5F3-69EE-4FB0-84B1-5CF788C987EF}"/>
    <hyperlink ref="F27:F34" r:id="rId2" display="https://landing-test.vuce.gob.pe/mr2/mr2-ui/" xr:uid="{37BD16E8-175A-4BF4-8B14-61724C3206E3}"/>
  </hyperlinks>
  <pageMargins left="0.7" right="0.7" top="0.75" bottom="0.75" header="0" footer="0"/>
  <pageSetup orientation="landscape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A33C00-0F61-48C7-A32A-2BC20121992A}">
          <x14:formula1>
            <xm:f>Ejemplo!$B$10:$B$13</xm:f>
          </x14:formula1>
          <xm:sqref>G26:G34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0CF2-CBA1-4575-ADF9-DFA312360ACF}">
  <sheetPr>
    <tabColor rgb="FFFF0000"/>
  </sheetPr>
  <dimension ref="A2:Q217"/>
  <sheetViews>
    <sheetView topLeftCell="A41" zoomScale="85" zoomScaleNormal="85" workbookViewId="0">
      <selection activeCell="P63" sqref="P63"/>
    </sheetView>
  </sheetViews>
  <sheetFormatPr baseColWidth="10" defaultColWidth="11.42578125" defaultRowHeight="15" x14ac:dyDescent="0.25"/>
  <cols>
    <col min="1" max="16384" width="11.42578125" style="23"/>
  </cols>
  <sheetData>
    <row r="2" spans="2:2" x14ac:dyDescent="0.25">
      <c r="B2" s="22" t="s">
        <v>55</v>
      </c>
    </row>
    <row r="3" spans="2:2" x14ac:dyDescent="0.25">
      <c r="B3" s="23" t="s">
        <v>33</v>
      </c>
    </row>
    <row r="4" spans="2:2" x14ac:dyDescent="0.25">
      <c r="B4" s="24"/>
    </row>
    <row r="21" spans="17:17" x14ac:dyDescent="0.25">
      <c r="Q21" s="43"/>
    </row>
    <row r="63" spans="2:2" x14ac:dyDescent="0.25">
      <c r="B63" s="24"/>
    </row>
    <row r="64" spans="2:2" x14ac:dyDescent="0.25">
      <c r="B64" s="43" t="s">
        <v>57</v>
      </c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4"/>
    </row>
    <row r="77" spans="2:2" x14ac:dyDescent="0.25">
      <c r="B77" s="22"/>
    </row>
    <row r="80" spans="2:2" x14ac:dyDescent="0.25">
      <c r="B80" s="24"/>
    </row>
    <row r="81" spans="2:2" x14ac:dyDescent="0.25">
      <c r="B81" s="24"/>
    </row>
    <row r="83" spans="2:2" x14ac:dyDescent="0.25">
      <c r="B83" s="42" t="s">
        <v>54</v>
      </c>
    </row>
    <row r="84" spans="2:2" x14ac:dyDescent="0.25">
      <c r="B84" s="23" t="s">
        <v>48</v>
      </c>
    </row>
    <row r="85" spans="2:2" x14ac:dyDescent="0.25">
      <c r="B85" s="23" t="s">
        <v>49</v>
      </c>
    </row>
    <row r="86" spans="2:2" x14ac:dyDescent="0.25">
      <c r="B86" s="24"/>
    </row>
    <row r="87" spans="2:2" x14ac:dyDescent="0.25">
      <c r="B87" s="24"/>
    </row>
    <row r="88" spans="2:2" x14ac:dyDescent="0.25">
      <c r="B88" s="24"/>
    </row>
    <row r="93" spans="2:2" x14ac:dyDescent="0.25">
      <c r="B93" s="24"/>
    </row>
    <row r="98" spans="1:1" x14ac:dyDescent="0.25">
      <c r="A98" s="24"/>
    </row>
    <row r="117" spans="2:2" x14ac:dyDescent="0.25">
      <c r="B117" s="23" t="s">
        <v>50</v>
      </c>
    </row>
    <row r="148" spans="2:2" x14ac:dyDescent="0.25">
      <c r="B148" s="23" t="s">
        <v>51</v>
      </c>
    </row>
    <row r="155" spans="2:2" x14ac:dyDescent="0.25">
      <c r="B155" s="22"/>
    </row>
    <row r="177" spans="2:2" x14ac:dyDescent="0.25">
      <c r="B177" s="23" t="s">
        <v>52</v>
      </c>
    </row>
    <row r="194" spans="2:2" x14ac:dyDescent="0.25">
      <c r="B194" s="22"/>
    </row>
    <row r="195" spans="2:2" x14ac:dyDescent="0.25">
      <c r="B195" s="43" t="s">
        <v>53</v>
      </c>
    </row>
    <row r="217" spans="2:2" x14ac:dyDescent="0.25">
      <c r="B217" s="2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C842-A848-4692-90E0-C6EFEF9C5D53}">
  <sheetPr>
    <tabColor rgb="FFFF0000"/>
  </sheetPr>
  <dimension ref="A2:Q216"/>
  <sheetViews>
    <sheetView tabSelected="1" zoomScale="85" zoomScaleNormal="85" workbookViewId="0">
      <selection activeCell="B5" sqref="B5"/>
    </sheetView>
  </sheetViews>
  <sheetFormatPr baseColWidth="10" defaultColWidth="11.42578125" defaultRowHeight="15" x14ac:dyDescent="0.25"/>
  <cols>
    <col min="1" max="1" width="11.42578125" style="23"/>
    <col min="2" max="2" width="20.42578125" style="23" customWidth="1"/>
    <col min="3" max="16384" width="11.42578125" style="23"/>
  </cols>
  <sheetData>
    <row r="2" spans="2:17" x14ac:dyDescent="0.25">
      <c r="B2" s="22" t="s">
        <v>55</v>
      </c>
    </row>
    <row r="3" spans="2:17" x14ac:dyDescent="0.25">
      <c r="B3" s="43" t="s">
        <v>60</v>
      </c>
    </row>
    <row r="4" spans="2:17" x14ac:dyDescent="0.25">
      <c r="B4" s="24"/>
    </row>
    <row r="5" spans="2:17" x14ac:dyDescent="0.25">
      <c r="B5" s="22" t="s">
        <v>61</v>
      </c>
      <c r="C5" s="22" t="s">
        <v>67</v>
      </c>
    </row>
    <row r="6" spans="2:17" x14ac:dyDescent="0.25">
      <c r="B6" s="42" t="s">
        <v>69</v>
      </c>
      <c r="C6" s="43" t="s">
        <v>68</v>
      </c>
    </row>
    <row r="7" spans="2:17" x14ac:dyDescent="0.25">
      <c r="B7" s="42" t="s">
        <v>70</v>
      </c>
      <c r="C7" s="23" t="s">
        <v>62</v>
      </c>
    </row>
    <row r="8" spans="2:17" x14ac:dyDescent="0.25">
      <c r="B8" s="42" t="s">
        <v>71</v>
      </c>
      <c r="C8" s="23" t="s">
        <v>63</v>
      </c>
    </row>
    <row r="9" spans="2:17" x14ac:dyDescent="0.25">
      <c r="B9" s="42" t="s">
        <v>72</v>
      </c>
      <c r="C9" s="23" t="s">
        <v>64</v>
      </c>
    </row>
    <row r="10" spans="2:17" x14ac:dyDescent="0.25">
      <c r="B10" s="42" t="s">
        <v>73</v>
      </c>
      <c r="C10" s="23" t="s">
        <v>65</v>
      </c>
    </row>
    <row r="12" spans="2:17" x14ac:dyDescent="0.25">
      <c r="B12" s="23" t="s">
        <v>66</v>
      </c>
    </row>
    <row r="13" spans="2:17" x14ac:dyDescent="0.25">
      <c r="Q13" s="43"/>
    </row>
    <row r="62" spans="2:2" x14ac:dyDescent="0.25">
      <c r="B62" s="24"/>
    </row>
    <row r="63" spans="2:2" x14ac:dyDescent="0.25">
      <c r="B63" s="43"/>
    </row>
    <row r="72" spans="2:2" x14ac:dyDescent="0.25">
      <c r="B72" s="24"/>
    </row>
    <row r="73" spans="2:2" x14ac:dyDescent="0.25">
      <c r="B73" s="24"/>
    </row>
    <row r="74" spans="2:2" x14ac:dyDescent="0.25">
      <c r="B74" s="24"/>
    </row>
    <row r="75" spans="2:2" x14ac:dyDescent="0.25">
      <c r="B75" s="24"/>
    </row>
    <row r="76" spans="2:2" x14ac:dyDescent="0.25">
      <c r="B76" s="22"/>
    </row>
    <row r="79" spans="2:2" x14ac:dyDescent="0.25">
      <c r="B79" s="24"/>
    </row>
    <row r="80" spans="2:2" x14ac:dyDescent="0.25">
      <c r="B80" s="24"/>
    </row>
    <row r="82" spans="2:2" x14ac:dyDescent="0.25">
      <c r="B82" s="42"/>
    </row>
    <row r="85" spans="2:2" x14ac:dyDescent="0.25">
      <c r="B85" s="24"/>
    </row>
    <row r="86" spans="2:2" x14ac:dyDescent="0.25">
      <c r="B86" s="24"/>
    </row>
    <row r="87" spans="2:2" x14ac:dyDescent="0.25">
      <c r="B87" s="24"/>
    </row>
    <row r="92" spans="2:2" x14ac:dyDescent="0.25">
      <c r="B92" s="24"/>
    </row>
    <row r="97" spans="1:1" x14ac:dyDescent="0.25">
      <c r="A97" s="24"/>
    </row>
    <row r="154" spans="2:2" x14ac:dyDescent="0.25">
      <c r="B154" s="22"/>
    </row>
    <row r="193" spans="2:2" x14ac:dyDescent="0.25">
      <c r="B193" s="22"/>
    </row>
    <row r="194" spans="2:2" x14ac:dyDescent="0.25">
      <c r="B194" s="43"/>
    </row>
    <row r="216" spans="2:2" x14ac:dyDescent="0.25">
      <c r="B216" s="22"/>
    </row>
  </sheetData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2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observaciones</vt:lpstr>
      <vt:lpstr>Ejemplo</vt:lpstr>
      <vt:lpstr>DATOS</vt:lpstr>
      <vt:lpstr>01</vt:lpstr>
      <vt:lpstr>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2024-09-27T05:10:16Z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