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20295" windowHeight="18150"/>
  </bookViews>
  <sheets>
    <sheet name="Formato 1.0 " sheetId="5" r:id="rId1"/>
    <sheet name="ejemplo" sheetId="2" r:id="rId2"/>
  </sheets>
  <definedNames>
    <definedName name="_xlnm._FilterDatabase" localSheetId="0" hidden="1">'Formato 1.0 '!$B$43:$AX$49</definedName>
    <definedName name="_xlnm.Print_Area" localSheetId="0">'Formato 1.0 '!$A$1:$AQ$69</definedName>
    <definedName name="Caracteristica_Evaluar">ejemplo!#REF!</definedName>
    <definedName name="Componentes">ejemplo!$A$70:$A$77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5"/>
  <c r="J38"/>
  <c r="J37"/>
  <c r="J36"/>
  <c r="J35"/>
  <c r="J40" l="1"/>
  <c r="M36" s="1"/>
  <c r="M39" l="1"/>
  <c r="M35"/>
  <c r="M40"/>
  <c r="M38"/>
  <c r="M37"/>
</calcChain>
</file>

<file path=xl/sharedStrings.xml><?xml version="1.0" encoding="utf-8"?>
<sst xmlns="http://schemas.openxmlformats.org/spreadsheetml/2006/main" count="308" uniqueCount="203">
  <si>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</si>
  <si>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</si>
  <si>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</si>
  <si>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</si>
  <si>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</si>
  <si>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</si>
  <si>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</si>
  <si>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</si>
  <si>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</si>
  <si>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Lista de RNF (RNF_VUCE2.0.R2.v1.0)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</si>
  <si>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</si>
  <si>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</si>
  <si>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</si>
  <si>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</si>
  <si>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</si>
  <si>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</si>
  <si>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</si>
  <si>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</si>
  <si>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</si>
  <si>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</si>
  <si>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</si>
  <si>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</si>
  <si>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</si>
  <si>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</si>
  <si>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</si>
  <si>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</si>
  <si>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</si>
  <si>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</si>
  <si>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</si>
  <si>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</si>
  <si>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</si>
  <si>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</si>
  <si>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</si>
  <si>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</si>
  <si>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</si>
  <si>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</si>
  <si>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</si>
  <si>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Casos de Pruebas Bloqueados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</si>
  <si>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</si>
  <si>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</si>
  <si>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</si>
  <si>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</si>
  <si>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</si>
  <si>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</si>
  <si>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</si>
  <si>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</si>
  <si>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</si>
  <si>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</si>
  <si>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</si>
  <si>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</si>
  <si>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</si>
  <si>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</si>
  <si>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</si>
  <si>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</si>
  <si>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</si>
  <si>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</si>
  <si>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</si>
  <si>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CP01</t>
  </si>
  <si>
    <t>Mercancias restringidas</t>
  </si>
  <si>
    <t>RNF-019</t>
  </si>
  <si>
    <t>Diseño Web Responsivo</t>
  </si>
  <si>
    <t>Versión de Sistema Operativo  y Navegador</t>
  </si>
  <si>
    <r>
      <t xml:space="preserve">Creación de cuenta VUCE Autenticado por SUNAT  (P. Natural ) por:
Sistema Operativo </t>
    </r>
    <r>
      <rPr>
        <b/>
        <sz val="10"/>
        <rFont val="Arial"/>
        <family val="2"/>
      </rPr>
      <t>Windows 11</t>
    </r>
    <r>
      <rPr>
        <sz val="10"/>
        <rFont val="Arial"/>
        <family val="2"/>
      </rPr>
      <t>:
Navegador</t>
    </r>
    <r>
      <rPr>
        <b/>
        <sz val="10"/>
        <rFont val="Arial"/>
        <family val="2"/>
      </rPr>
      <t xml:space="preserve">  Chrome 120.0</t>
    </r>
  </si>
  <si>
    <t>El sistema cumpla con todas las funcionalidad en el sistema operativo  Windows 11  y navegador Chrome 120.0</t>
  </si>
  <si>
    <t>Caso válido</t>
  </si>
  <si>
    <t>Crítico</t>
  </si>
  <si>
    <t>- Que el servicio de SUNAT esté disponible</t>
  </si>
  <si>
    <t>RUC 10452851461
Usuario; DCC14611	
Contraseña: DCC51461
DNI: 45285146</t>
  </si>
  <si>
    <t xml:space="preserve">Paso 1. ingresar al componente, 
Paso 2: seleccionar la opción de crear una cuenta vuce( Clave SOLde SUNAT 
Paso 3. Ingresar el RUC, Usuario y contraseña"
Paso 4: Seleccionar el botón Validar  
Paso 5: Completar los datos solicitados
Paso 6: seleccionar el botón verificar 
</t>
  </si>
  <si>
    <t>Resultado;
El sistema envie el correo con el código de verifciación</t>
  </si>
  <si>
    <t>PENDIENTE</t>
  </si>
  <si>
    <t>CP02</t>
  </si>
  <si>
    <r>
      <t xml:space="preserve">Creación de cuenta VUCE Autenticado por SUNAT  (P. Juridica) por
Sistema Operativo </t>
    </r>
    <r>
      <rPr>
        <b/>
        <sz val="10"/>
        <rFont val="Arial"/>
        <family val="2"/>
      </rPr>
      <t>Windows 11</t>
    </r>
    <r>
      <rPr>
        <sz val="10"/>
        <rFont val="Arial"/>
        <family val="2"/>
      </rPr>
      <t xml:space="preserve">
Navegador </t>
    </r>
    <r>
      <rPr>
        <b/>
        <sz val="10"/>
        <rFont val="Arial"/>
        <family val="2"/>
      </rPr>
      <t>Firefox 121.0</t>
    </r>
    <r>
      <rPr>
        <sz val="10"/>
        <rFont val="Arial"/>
        <family val="2"/>
      </rPr>
      <t xml:space="preserve">
</t>
    </r>
  </si>
  <si>
    <t>El sistema cumpla con todas las funcionalidad en el sistema operativo  Windows 11  y navegador Firefox 121.0</t>
  </si>
  <si>
    <t>RUC 20506601330
Usuario; DCC25301	
Contraseña: DCC01330
DNI: 40038284</t>
  </si>
  <si>
    <t>CP03</t>
  </si>
  <si>
    <r>
      <rPr>
        <sz val="10"/>
        <color rgb="FF000000"/>
        <rFont val="Arial"/>
      </rPr>
      <t xml:space="preserve">Creación de cuenta VUCE Autenticado por EXTRANET por
Sistema Operativo </t>
    </r>
    <r>
      <rPr>
        <b/>
        <sz val="10"/>
        <color rgb="FF000000"/>
        <rFont val="Arial"/>
      </rPr>
      <t xml:space="preserve">Windows 11:
</t>
    </r>
    <r>
      <rPr>
        <sz val="10"/>
        <color rgb="FF000000"/>
        <rFont val="Arial"/>
      </rPr>
      <t>Navegador</t>
    </r>
    <r>
      <rPr>
        <b/>
        <sz val="10"/>
        <color rgb="FF000000"/>
        <rFont val="Arial"/>
      </rPr>
      <t xml:space="preserve"> Microsoft Edge 120.0</t>
    </r>
  </si>
  <si>
    <t>El sistema cumpla con todas las funcionalidad en el sistema operativo  Windows 11  y navegador Microsoft Edge 120.0</t>
  </si>
  <si>
    <t>- Que el servicio de SUNAT - EXTRANET esté disponible</t>
  </si>
  <si>
    <t>Usuario:EXTA0125
Contraseña: EXTA0125
DNI: 40038240</t>
  </si>
  <si>
    <t xml:space="preserve">Paso 1. ingresar al componente, 
Paso 2: seleccionar la opción de crear una cuenta vuce( Extranet)
Paso 3. Ingresar el Usuario y contraseña"
Paso 4: Seleccionar el botón Validar  
Paso 5: Completar los datos solicitados
Paso 6: seleccionar el botón verificar 
</t>
  </si>
  <si>
    <t>CP04</t>
  </si>
  <si>
    <r>
      <t xml:space="preserve">Logeo y cierre de cuenta VUCE EXTRANET por: 
Sistema Operativo </t>
    </r>
    <r>
      <rPr>
        <b/>
        <sz val="10"/>
        <rFont val="Arial"/>
        <family val="2"/>
      </rPr>
      <t>Windows 10</t>
    </r>
    <r>
      <rPr>
        <sz val="10"/>
        <rFont val="Arial"/>
        <family val="2"/>
      </rPr>
      <t xml:space="preserve">
Navegador </t>
    </r>
    <r>
      <rPr>
        <b/>
        <sz val="10"/>
        <rFont val="Arial"/>
        <family val="2"/>
      </rPr>
      <t>Chrome  63.0</t>
    </r>
  </si>
  <si>
    <t>El sistema cumpla con todas las funcionalidad en el sistema operativo  Windows 10  y navegador Chrome  63.0</t>
  </si>
  <si>
    <t>Menor</t>
  </si>
  <si>
    <t>- Que la cuenta VUCE exista</t>
  </si>
  <si>
    <t xml:space="preserve">Paso 1. ingresar al componente
Paso 2: seleccionar el botón ingresar 
Paso 3: completar usuario y contraseña, hacer clic en el botón ingresar
Paso 4: seleccionar la opción Cerrar sesión </t>
  </si>
  <si>
    <t>Resultado;
El sistema cierra la sesión y muestra la pantalla inicial</t>
  </si>
  <si>
    <t>CP05</t>
  </si>
  <si>
    <r>
      <t>Administrar cuenta VUCE SUNAT (P.Juridica) ingresar Cambiar perfil por: 
Sistema Operativo</t>
    </r>
    <r>
      <rPr>
        <b/>
        <sz val="10"/>
        <rFont val="Arial"/>
        <family val="2"/>
      </rPr>
      <t xml:space="preserve"> Windows 10</t>
    </r>
    <r>
      <rPr>
        <sz val="10"/>
        <rFont val="Arial"/>
        <family val="2"/>
      </rPr>
      <t xml:space="preserve">
Navegador </t>
    </r>
    <r>
      <rPr>
        <b/>
        <sz val="10"/>
        <rFont val="Arial"/>
        <family val="2"/>
      </rPr>
      <t>Firefox 58.0</t>
    </r>
  </si>
  <si>
    <t>El sistema cumpla con todas las funcionalidad en el sistema operativo  Windows 10  y navegador Firefox 58.0</t>
  </si>
  <si>
    <t>Paso 1. ingresar al componente
Paso 2: seleccionar el botón ingresar 
Paso 3: completar usuario y contraseña, hacer clic en el botón ingresar
Paso 4: seleccionar la opción Cambiar perfil</t>
  </si>
  <si>
    <t>Resultado;
El sistema muestra la sección mis perfiles</t>
  </si>
  <si>
    <t>CP06</t>
  </si>
  <si>
    <r>
      <rPr>
        <sz val="10"/>
        <color rgb="FF000000"/>
        <rFont val="Arial"/>
      </rPr>
      <t>Administrar cuenta VUCE Sunat (P. Natural) - Actualización de Cuenta (correo y contraseña) por:
Sistema Operativo</t>
    </r>
    <r>
      <rPr>
        <b/>
        <sz val="10"/>
        <color rgb="FF000000"/>
        <rFont val="Arial"/>
      </rPr>
      <t xml:space="preserve"> Windows 10
</t>
    </r>
    <r>
      <rPr>
        <sz val="10"/>
        <color rgb="FF000000"/>
        <rFont val="Arial"/>
      </rPr>
      <t>Navegador</t>
    </r>
    <r>
      <rPr>
        <b/>
        <sz val="10"/>
        <color rgb="FF000000"/>
        <rFont val="Arial"/>
      </rPr>
      <t xml:space="preserve"> Microsoft Edge 88.0</t>
    </r>
  </si>
  <si>
    <t>El sistema cumpla con todas las funcionalidad en el sistema operativo  Windows 10  y navegador Microsoft Edge 88.0</t>
  </si>
  <si>
    <t>Mayor</t>
  </si>
  <si>
    <t>Paso 1. ingresar al componente
Paso 2: seleccionar el botón ingresar 
Paso 3: completar usuario y contraseña, hacer clic en el botón ingresar
Paso 4: seleccionar la opción Administrar cuenta, y hacer clic en las pestaña seguridad
Paso 5:  Actualizar el correo y confirmar
Paso 6: hacer clic en el botón Actualizar correo cuenta VUCE
Paso 7: Actualizar y confirmar contraseña nueva
Paso 8: hacer clic en el botón Actualizar contraseña</t>
  </si>
  <si>
    <t>Resultado:
El sistema actualiza el correo y la contraseña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</si>
  <si>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</si>
  <si>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</si>
  <si>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</si>
  <si>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</si>
  <si>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</si>
  <si>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</si>
  <si>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</si>
  <si>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</si>
  <si>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</si>
  <si>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</si>
  <si>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</si>
  <si>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</si>
  <si>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</si>
  <si>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</si>
  <si>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</si>
  <si>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</si>
  <si>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</si>
  <si>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</si>
  <si>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</si>
  <si>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</si>
  <si>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</si>
  <si>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</si>
  <si>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</si>
  <si>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</si>
  <si>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</si>
  <si>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</si>
  <si>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</si>
  <si>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</si>
  <si>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</si>
  <si>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</si>
  <si>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</si>
  <si>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</si>
  <si>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</si>
  <si>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</si>
  <si>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</si>
  <si>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</si>
  <si>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</si>
  <si>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</si>
  <si>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</si>
  <si>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</si>
  <si>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</si>
  <si>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</si>
  <si>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</si>
  <si>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</si>
  <si>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</si>
  <si>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</si>
  <si>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</si>
  <si>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</si>
  <si>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</si>
  <si>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</si>
  <si>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</si>
  <si>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</si>
  <si>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</si>
  <si>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- Hacer referencia a otro CP o archivo de otro PPS, Figura de la HU (para saber los pasos que anteceden al CP
Ejm: 
El Sistema debe estar disponible y listo para realizar pruebas
El usuario debe estar registrado en el sistema y estar activo
El usuario debe conocer su nombre de usuario y contraseña.</t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</si>
  <si>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</si>
  <si>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</si>
  <si>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</si>
  <si>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</si>
  <si>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</si>
  <si>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</si>
  <si>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</si>
  <si>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</si>
  <si>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</si>
  <si>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</si>
  <si>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</si>
  <si>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</si>
  <si>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</si>
  <si>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</si>
  <si>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</si>
  <si>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</si>
  <si>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Indica que el caso de prueba se ejecutó con éxito y el resultado obtenido cumple con los criterios de aceptación establecidos</t>
  </si>
  <si>
    <t>NO CONFORME</t>
  </si>
  <si>
    <t>Se refiere a un caso de prueba que se ejecutó, pero el resultado obtenido no cumple con los criterios de aceptación establecidos</t>
  </si>
  <si>
    <t>NO APLICA</t>
  </si>
  <si>
    <t>Indica que el caso de prueba no es relevante o no se puede ejecutar en el contexto actual debido a cambios en los requisitos, el alcance, o las condiciones de prueba</t>
  </si>
  <si>
    <r>
      <rPr>
        <sz val="10"/>
        <color rgb="FF000000"/>
        <rFont val="Arial"/>
      </rPr>
      <t>Refleja que el caso de prueba aún no ha sido ejecutado y está en espera de ser procesado</t>
    </r>
    <r>
      <rPr>
        <b/>
        <sz val="10"/>
        <color rgb="FFFF0000"/>
        <rFont val="Arial"/>
      </rPr>
      <t xml:space="preserve"> (todos los casos deben iniciar con este estado)</t>
    </r>
  </si>
  <si>
    <t>BLOQUEADO</t>
  </si>
  <si>
    <r>
      <rPr>
        <sz val="10"/>
        <color rgb="FF000000"/>
        <rFont val="Arial"/>
      </rPr>
      <t xml:space="preserve">Indica que el caso de prueba no puede ejecutarse debido a un impedimento, como la falta de implementación, un entorno no disponible, o datos faltantes. </t>
    </r>
    <r>
      <rPr>
        <b/>
        <sz val="10"/>
        <color rgb="FFFF0000"/>
        <rFont val="Arial"/>
      </rPr>
      <t>(colocar el motivo del bloqueo)</t>
    </r>
  </si>
  <si>
    <t>Todos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</si>
  <si>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</si>
  <si>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</si>
  <si>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</si>
  <si>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</si>
  <si>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</si>
  <si>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</si>
  <si>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</si>
  <si>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</si>
  <si>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</si>
  <si>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</si>
  <si>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</si>
  <si>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</si>
  <si>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</si>
  <si>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</si>
  <si>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</si>
  <si>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</si>
  <si>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</si>
  <si>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Casos de prueba que provengan de los RF(que no sean criticos) y RNF</t>
  </si>
  <si>
    <t>Casos de prueba que esten relacionados el diseño de la página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</si>
  <si>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</si>
  <si>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</si>
  <si>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</si>
  <si>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 xml:space="preserve">Usuario: backus@gmail.com
Contraseña: Vuce0424.
</t>
  </si>
  <si>
    <t>1er Ciclo de Pruebas de Automatización</t>
  </si>
  <si>
    <t>Jorge Cisneros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</si>
</sst>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b/>
      <sz val="10"/>
      <color rgb="FFFF0000"/>
      <name val="Arial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18" fillId="2" borderId="7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18" fillId="0" borderId="0" xfId="0" applyFont="1"/>
    <xf numFmtId="0" fontId="22" fillId="2" borderId="1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4" fillId="0" borderId="0" xfId="0" quotePrefix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0" fontId="11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14" fontId="10" fillId="6" borderId="7" xfId="0" applyNumberFormat="1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49" fontId="10" fillId="6" borderId="7" xfId="0" applyNumberFormat="1" applyFont="1" applyFill="1" applyBorder="1" applyAlignment="1">
      <alignment horizontal="center" wrapText="1"/>
    </xf>
    <xf numFmtId="49" fontId="10" fillId="6" borderId="13" xfId="0" applyNumberFormat="1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wrapText="1"/>
    </xf>
    <xf numFmtId="49" fontId="4" fillId="3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=""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=""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=""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=""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=""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=""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=""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=""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=""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=""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=""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=""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=""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=""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=""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=""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=""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=""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=""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=""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=""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=""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=""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=""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=""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=""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=""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=""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=""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=""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=""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=""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=""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=""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=""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=""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=""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=""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=""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=""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=""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=""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=""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=""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=""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=""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=""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=""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=""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=""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=""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=""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=""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=""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=""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=""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=""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=""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=""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=""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=""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=""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=""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=""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=""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=""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=""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=""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=""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=""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=""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=""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=""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=""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=""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=""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=""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=""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=""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=""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=""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=""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=""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=""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=""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=""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=""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=""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=""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=""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=""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=""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=""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=""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=""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=""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=""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=""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=""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=""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=""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=""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=""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=""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=""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=""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=""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=""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=""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=""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=""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=""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=""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=""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=""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=""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=""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=""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=""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=""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=""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=""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=""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=""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=""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=""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=""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=""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=""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=""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=""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=""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=""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=""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=""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=""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=""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=""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=""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=""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=""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=""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=""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=""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=""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=""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=""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=""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=""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=""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=""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=""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=""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=""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=""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=""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=""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=""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=""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=""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=""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=""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=""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=""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=""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=""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79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=""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=""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=""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=""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=""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=""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=""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=""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=""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=""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=""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=""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=""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=""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=""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=""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=""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=""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=""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=""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=""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=""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=""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=""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=""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=""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=""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=""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=""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=""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=""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75</xdr:row>
      <xdr:rowOff>0</xdr:rowOff>
    </xdr:from>
    <xdr:to>
      <xdr:col>19</xdr:col>
      <xdr:colOff>76200</xdr:colOff>
      <xdr:row>75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=""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68</xdr:row>
      <xdr:rowOff>0</xdr:rowOff>
    </xdr:from>
    <xdr:to>
      <xdr:col>39</xdr:col>
      <xdr:colOff>38100</xdr:colOff>
      <xdr:row>68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=""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=""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=""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=""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=""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=""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=""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=""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=""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=""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=""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=""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=""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=""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68</xdr:row>
      <xdr:rowOff>0</xdr:rowOff>
    </xdr:from>
    <xdr:to>
      <xdr:col>38</xdr:col>
      <xdr:colOff>38100</xdr:colOff>
      <xdr:row>68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=""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=""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68</xdr:row>
      <xdr:rowOff>0</xdr:rowOff>
    </xdr:from>
    <xdr:to>
      <xdr:col>38</xdr:col>
      <xdr:colOff>38100</xdr:colOff>
      <xdr:row>68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=""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=""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68</xdr:row>
      <xdr:rowOff>0</xdr:rowOff>
    </xdr:from>
    <xdr:to>
      <xdr:col>38</xdr:col>
      <xdr:colOff>38100</xdr:colOff>
      <xdr:row>68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=""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=""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68</xdr:row>
      <xdr:rowOff>0</xdr:rowOff>
    </xdr:from>
    <xdr:to>
      <xdr:col>38</xdr:col>
      <xdr:colOff>38100</xdr:colOff>
      <xdr:row>68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=""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=""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68</xdr:row>
      <xdr:rowOff>0</xdr:rowOff>
    </xdr:from>
    <xdr:to>
      <xdr:col>37</xdr:col>
      <xdr:colOff>152400</xdr:colOff>
      <xdr:row>68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=""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=""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68</xdr:row>
      <xdr:rowOff>0</xdr:rowOff>
    </xdr:from>
    <xdr:to>
      <xdr:col>37</xdr:col>
      <xdr:colOff>152400</xdr:colOff>
      <xdr:row>68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=""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75</xdr:row>
      <xdr:rowOff>0</xdr:rowOff>
    </xdr:from>
    <xdr:to>
      <xdr:col>19</xdr:col>
      <xdr:colOff>76200</xdr:colOff>
      <xdr:row>75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=""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68</xdr:row>
      <xdr:rowOff>0</xdr:rowOff>
    </xdr:from>
    <xdr:to>
      <xdr:col>39</xdr:col>
      <xdr:colOff>38100</xdr:colOff>
      <xdr:row>68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=""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=""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=""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=""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=""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=""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=""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=""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=""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=""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=""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75</xdr:row>
      <xdr:rowOff>0</xdr:rowOff>
    </xdr:from>
    <xdr:to>
      <xdr:col>19</xdr:col>
      <xdr:colOff>76200</xdr:colOff>
      <xdr:row>75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=""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=""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=""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=""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=""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=""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=""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=""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75</xdr:row>
      <xdr:rowOff>0</xdr:rowOff>
    </xdr:from>
    <xdr:to>
      <xdr:col>19</xdr:col>
      <xdr:colOff>76200</xdr:colOff>
      <xdr:row>75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=""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=""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=""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=""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=""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=""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=""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=""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=""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=""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=""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=""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75</xdr:row>
      <xdr:rowOff>0</xdr:rowOff>
    </xdr:from>
    <xdr:to>
      <xdr:col>19</xdr:col>
      <xdr:colOff>76200</xdr:colOff>
      <xdr:row>75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=""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=""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=""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68</xdr:row>
      <xdr:rowOff>0</xdr:rowOff>
    </xdr:from>
    <xdr:to>
      <xdr:col>43</xdr:col>
      <xdr:colOff>0</xdr:colOff>
      <xdr:row>68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=""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=""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=""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=""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43</xdr:col>
      <xdr:colOff>0</xdr:colOff>
      <xdr:row>68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=""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=""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=""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=""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=""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=""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=""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152400</xdr:rowOff>
    </xdr:from>
    <xdr:to>
      <xdr:col>18</xdr:col>
      <xdr:colOff>95250</xdr:colOff>
      <xdr:row>74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=""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=""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68</xdr:row>
      <xdr:rowOff>0</xdr:rowOff>
    </xdr:from>
    <xdr:to>
      <xdr:col>38</xdr:col>
      <xdr:colOff>38100</xdr:colOff>
      <xdr:row>68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=""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=""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68</xdr:row>
      <xdr:rowOff>0</xdr:rowOff>
    </xdr:from>
    <xdr:to>
      <xdr:col>38</xdr:col>
      <xdr:colOff>38100</xdr:colOff>
      <xdr:row>68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=""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=""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68</xdr:row>
      <xdr:rowOff>0</xdr:rowOff>
    </xdr:from>
    <xdr:to>
      <xdr:col>38</xdr:col>
      <xdr:colOff>38100</xdr:colOff>
      <xdr:row>68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=""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=""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68</xdr:row>
      <xdr:rowOff>0</xdr:rowOff>
    </xdr:from>
    <xdr:to>
      <xdr:col>37</xdr:col>
      <xdr:colOff>152400</xdr:colOff>
      <xdr:row>68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=""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=""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68</xdr:row>
      <xdr:rowOff>0</xdr:rowOff>
    </xdr:from>
    <xdr:to>
      <xdr:col>38</xdr:col>
      <xdr:colOff>38100</xdr:colOff>
      <xdr:row>68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=""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=""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68</xdr:row>
      <xdr:rowOff>0</xdr:rowOff>
    </xdr:from>
    <xdr:to>
      <xdr:col>38</xdr:col>
      <xdr:colOff>38100</xdr:colOff>
      <xdr:row>68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=""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=""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68</xdr:row>
      <xdr:rowOff>0</xdr:rowOff>
    </xdr:from>
    <xdr:to>
      <xdr:col>38</xdr:col>
      <xdr:colOff>38100</xdr:colOff>
      <xdr:row>68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=""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=""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68</xdr:row>
      <xdr:rowOff>0</xdr:rowOff>
    </xdr:from>
    <xdr:to>
      <xdr:col>38</xdr:col>
      <xdr:colOff>38100</xdr:colOff>
      <xdr:row>68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=""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=""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68</xdr:row>
      <xdr:rowOff>0</xdr:rowOff>
    </xdr:from>
    <xdr:to>
      <xdr:col>37</xdr:col>
      <xdr:colOff>152400</xdr:colOff>
      <xdr:row>68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=""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=""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68</xdr:row>
      <xdr:rowOff>0</xdr:rowOff>
    </xdr:from>
    <xdr:to>
      <xdr:col>37</xdr:col>
      <xdr:colOff>152400</xdr:colOff>
      <xdr:row>68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=""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75</xdr:row>
      <xdr:rowOff>0</xdr:rowOff>
    </xdr:from>
    <xdr:to>
      <xdr:col>18</xdr:col>
      <xdr:colOff>76200</xdr:colOff>
      <xdr:row>75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=""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68</xdr:row>
      <xdr:rowOff>0</xdr:rowOff>
    </xdr:from>
    <xdr:to>
      <xdr:col>37</xdr:col>
      <xdr:colOff>152400</xdr:colOff>
      <xdr:row>68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=""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74</xdr:row>
      <xdr:rowOff>38100</xdr:rowOff>
    </xdr:from>
    <xdr:to>
      <xdr:col>17</xdr:col>
      <xdr:colOff>200025</xdr:colOff>
      <xdr:row>74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=""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52</xdr:row>
      <xdr:rowOff>38100</xdr:rowOff>
    </xdr:from>
    <xdr:to>
      <xdr:col>41</xdr:col>
      <xdr:colOff>209550</xdr:colOff>
      <xdr:row>67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=""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=""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74</xdr:row>
      <xdr:rowOff>9525</xdr:rowOff>
    </xdr:from>
    <xdr:to>
      <xdr:col>46</xdr:col>
      <xdr:colOff>0</xdr:colOff>
      <xdr:row>77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=""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75</xdr:row>
      <xdr:rowOff>866</xdr:rowOff>
    </xdr:from>
    <xdr:to>
      <xdr:col>46</xdr:col>
      <xdr:colOff>0</xdr:colOff>
      <xdr:row>76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=""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X77"/>
  <sheetViews>
    <sheetView tabSelected="1" zoomScale="85" zoomScaleNormal="85" workbookViewId="0">
      <selection activeCell="I9" sqref="I9:J9"/>
    </sheetView>
  </sheetViews>
  <sheetFormatPr baseColWidth="10" defaultColWidth="11.42578125" defaultRowHeight="12.75"/>
  <cols>
    <col min="1" max="1" width="5.140625" customWidth="1"/>
    <col min="2" max="3" width="3.140625" customWidth="1"/>
    <col min="4" max="4" width="6.28515625" style="29" customWidth="1"/>
    <col min="5" max="5" width="6" style="29" customWidth="1"/>
    <col min="6" max="6" width="5.7109375" customWidth="1"/>
    <col min="7" max="7" width="7.5703125" customWidth="1"/>
    <col min="8" max="8" width="3.140625" style="29" customWidth="1"/>
    <col min="9" max="9" width="16" style="29" customWidth="1"/>
    <col min="10" max="10" width="4" style="29" customWidth="1"/>
    <col min="11" max="11" width="6.7109375" style="29" customWidth="1"/>
    <col min="12" max="12" width="7.28515625" style="29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34.710937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>
      <c r="J3" s="105" t="s">
        <v>0</v>
      </c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38"/>
      <c r="AS3" s="38"/>
    </row>
    <row r="4" spans="1:45" ht="12.75" customHeight="1"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38"/>
      <c r="AS4" s="38"/>
    </row>
    <row r="5" spans="1:45" ht="11.25" customHeight="1"/>
    <row r="6" spans="1:45" ht="6.75" customHeight="1"/>
    <row r="7" spans="1:45" ht="15" customHeight="1">
      <c r="I7" s="106" t="s">
        <v>1</v>
      </c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40"/>
      <c r="AS7" s="40"/>
    </row>
    <row r="8" spans="1:45" ht="15" customHeight="1">
      <c r="I8" s="107" t="s">
        <v>2</v>
      </c>
      <c r="J8" s="108"/>
      <c r="K8" s="109" t="s">
        <v>3</v>
      </c>
      <c r="L8" s="110"/>
      <c r="M8" s="107" t="s">
        <v>4</v>
      </c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08"/>
      <c r="AH8" s="107" t="s">
        <v>5</v>
      </c>
      <c r="AI8" s="111"/>
      <c r="AJ8" s="111"/>
      <c r="AK8" s="111"/>
      <c r="AL8" s="111"/>
      <c r="AM8" s="111"/>
      <c r="AN8" s="111"/>
      <c r="AO8" s="111"/>
      <c r="AP8" s="111"/>
      <c r="AQ8" s="108"/>
      <c r="AR8" s="40"/>
      <c r="AS8" s="40"/>
    </row>
    <row r="9" spans="1:45" ht="15" customHeight="1">
      <c r="I9" s="124">
        <v>45757</v>
      </c>
      <c r="J9" s="125"/>
      <c r="K9" s="126" t="s">
        <v>6</v>
      </c>
      <c r="L9" s="127"/>
      <c r="M9" s="128" t="s">
        <v>201</v>
      </c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30"/>
      <c r="AH9" s="128" t="s">
        <v>202</v>
      </c>
      <c r="AI9" s="129"/>
      <c r="AJ9" s="129"/>
      <c r="AK9" s="129"/>
      <c r="AL9" s="129"/>
      <c r="AM9" s="129"/>
      <c r="AN9" s="129"/>
      <c r="AO9" s="129"/>
      <c r="AP9" s="129"/>
      <c r="AQ9" s="130"/>
      <c r="AR9" s="40"/>
      <c r="AS9" s="40"/>
    </row>
    <row r="10" spans="1:45" ht="15" customHeight="1">
      <c r="I10" s="84"/>
      <c r="J10" s="85"/>
      <c r="K10" s="131"/>
      <c r="L10" s="132"/>
      <c r="M10" s="133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5"/>
      <c r="AH10" s="133"/>
      <c r="AI10" s="134"/>
      <c r="AJ10" s="134"/>
      <c r="AK10" s="134"/>
      <c r="AL10" s="134"/>
      <c r="AM10" s="134"/>
      <c r="AN10" s="134"/>
      <c r="AO10" s="134"/>
      <c r="AP10" s="134"/>
      <c r="AQ10" s="135"/>
      <c r="AR10" s="40"/>
      <c r="AS10" s="40"/>
    </row>
    <row r="11" spans="1:45" ht="15" customHeight="1">
      <c r="I11" s="84"/>
      <c r="J11" s="85"/>
      <c r="K11" s="131"/>
      <c r="L11" s="132"/>
      <c r="M11" s="133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5"/>
      <c r="AH11" s="133"/>
      <c r="AI11" s="134"/>
      <c r="AJ11" s="134"/>
      <c r="AK11" s="134"/>
      <c r="AL11" s="134"/>
      <c r="AM11" s="134"/>
      <c r="AN11" s="134"/>
      <c r="AO11" s="134"/>
      <c r="AP11" s="134"/>
      <c r="AQ11" s="135"/>
      <c r="AR11" s="41"/>
      <c r="AS11" s="41"/>
    </row>
    <row r="12" spans="1:45" ht="15" customHeight="1">
      <c r="I12" s="84"/>
      <c r="J12" s="85"/>
      <c r="K12" s="131"/>
      <c r="L12" s="132"/>
      <c r="M12" s="133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5"/>
      <c r="AH12" s="133"/>
      <c r="AI12" s="134"/>
      <c r="AJ12" s="134"/>
      <c r="AK12" s="134"/>
      <c r="AL12" s="134"/>
      <c r="AM12" s="134"/>
      <c r="AN12" s="134"/>
      <c r="AO12" s="134"/>
      <c r="AP12" s="134"/>
      <c r="AQ12" s="135"/>
      <c r="AR12" s="41"/>
      <c r="AS12" s="16"/>
    </row>
    <row r="13" spans="1:45" ht="15" customHeight="1">
      <c r="I13" s="84"/>
      <c r="J13" s="85"/>
      <c r="K13" s="131"/>
      <c r="L13" s="132"/>
      <c r="M13" s="133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5"/>
      <c r="AH13" s="133"/>
      <c r="AI13" s="134"/>
      <c r="AJ13" s="134"/>
      <c r="AK13" s="134"/>
      <c r="AL13" s="134"/>
      <c r="AM13" s="134"/>
      <c r="AN13" s="134"/>
      <c r="AO13" s="134"/>
      <c r="AP13" s="134"/>
      <c r="AQ13" s="135"/>
      <c r="AR13" s="41"/>
      <c r="AS13" s="16"/>
    </row>
    <row r="14" spans="1:45">
      <c r="B14" s="1"/>
    </row>
    <row r="15" spans="1:45">
      <c r="B15" s="1" t="s">
        <v>7</v>
      </c>
      <c r="J15" s="80"/>
      <c r="K15" s="80"/>
      <c r="L15" s="80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>
      <c r="A16" s="15"/>
      <c r="B16" s="118" t="s">
        <v>8</v>
      </c>
      <c r="C16" s="119"/>
      <c r="D16" s="119"/>
      <c r="E16" s="119"/>
      <c r="F16" s="119"/>
      <c r="G16" s="119"/>
      <c r="H16" s="119"/>
      <c r="I16" s="120"/>
      <c r="J16" s="160" t="s">
        <v>9</v>
      </c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2"/>
      <c r="AR16" s="41"/>
      <c r="AS16" s="41"/>
    </row>
    <row r="17" spans="1:45">
      <c r="A17" s="15"/>
      <c r="B17" s="118" t="s">
        <v>10</v>
      </c>
      <c r="C17" s="119"/>
      <c r="D17" s="119"/>
      <c r="E17" s="119"/>
      <c r="F17" s="119"/>
      <c r="G17" s="119"/>
      <c r="H17" s="119"/>
      <c r="I17" s="120"/>
      <c r="J17" s="172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4"/>
      <c r="AR17" s="45"/>
      <c r="AS17" s="45"/>
    </row>
    <row r="18" spans="1:45" ht="16.5" customHeight="1">
      <c r="A18" s="15"/>
      <c r="B18" s="112" t="s">
        <v>11</v>
      </c>
      <c r="C18" s="113"/>
      <c r="D18" s="113"/>
      <c r="E18" s="113"/>
      <c r="F18" s="113"/>
      <c r="G18" s="113"/>
      <c r="H18" s="113"/>
      <c r="I18" s="114"/>
      <c r="J18" s="115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7"/>
      <c r="AR18" s="45"/>
      <c r="AS18" s="45"/>
    </row>
    <row r="19" spans="1:45">
      <c r="C19" s="1"/>
      <c r="D19" s="32"/>
      <c r="E19" s="32"/>
      <c r="G19" s="3"/>
      <c r="H19" s="30"/>
      <c r="I19" s="30"/>
      <c r="J19" s="30"/>
      <c r="K19" s="30"/>
      <c r="L19" s="30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>
      <c r="B20" s="10"/>
      <c r="C20" s="1"/>
      <c r="D20" s="32"/>
      <c r="E20" s="32"/>
      <c r="G20" s="3"/>
      <c r="H20" s="30"/>
      <c r="I20" s="30"/>
      <c r="J20" s="30"/>
      <c r="K20" s="30"/>
      <c r="L20" s="30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>
      <c r="B21" s="1"/>
      <c r="C21" s="1"/>
      <c r="D21" s="32"/>
      <c r="E21" s="32"/>
      <c r="G21" s="3"/>
      <c r="H21" s="30"/>
      <c r="I21" s="30"/>
      <c r="J21" s="30"/>
      <c r="K21" s="30"/>
      <c r="L21" s="30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>
      <c r="B22" s="1" t="s">
        <v>12</v>
      </c>
    </row>
    <row r="23" spans="1:45">
      <c r="B23" s="166" t="s">
        <v>13</v>
      </c>
      <c r="C23" s="167"/>
      <c r="D23" s="167"/>
      <c r="E23" s="167"/>
      <c r="F23" s="167"/>
      <c r="G23" s="168"/>
      <c r="H23" s="169" t="s">
        <v>14</v>
      </c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1"/>
    </row>
    <row r="24" spans="1:45">
      <c r="B24" s="136" t="s">
        <v>15</v>
      </c>
      <c r="C24" s="137"/>
      <c r="D24" s="137"/>
      <c r="E24" s="137"/>
      <c r="F24" s="137"/>
      <c r="G24" s="138"/>
      <c r="H24" s="121" t="s">
        <v>16</v>
      </c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3"/>
    </row>
    <row r="25" spans="1:45">
      <c r="B25" s="136" t="s">
        <v>17</v>
      </c>
      <c r="C25" s="137"/>
      <c r="D25" s="137"/>
      <c r="E25" s="137"/>
      <c r="F25" s="137"/>
      <c r="G25" s="138"/>
      <c r="H25" s="121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3"/>
    </row>
    <row r="26" spans="1:45">
      <c r="B26" s="136" t="s">
        <v>18</v>
      </c>
      <c r="C26" s="137"/>
      <c r="D26" s="137"/>
      <c r="E26" s="137"/>
      <c r="F26" s="137"/>
      <c r="G26" s="138"/>
      <c r="H26" s="121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3"/>
    </row>
    <row r="27" spans="1:45">
      <c r="B27" s="156" t="s">
        <v>19</v>
      </c>
      <c r="C27" s="157"/>
      <c r="D27" s="157"/>
      <c r="E27" s="157"/>
      <c r="F27" s="157"/>
      <c r="G27" s="158"/>
      <c r="H27" s="121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3"/>
    </row>
    <row r="28" spans="1:45">
      <c r="B28" s="139" t="s">
        <v>20</v>
      </c>
      <c r="C28" s="140"/>
      <c r="D28" s="140"/>
      <c r="E28" s="140"/>
      <c r="F28" s="140"/>
      <c r="G28" s="141"/>
      <c r="H28" s="142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4"/>
    </row>
    <row r="29" spans="1:45">
      <c r="B29" s="8"/>
      <c r="C29" s="8"/>
      <c r="D29" s="36"/>
      <c r="E29" s="36"/>
      <c r="F29" s="8"/>
      <c r="G29" s="8"/>
      <c r="H29" s="31"/>
      <c r="I29" s="31"/>
      <c r="J29" s="31"/>
      <c r="K29" s="31"/>
      <c r="L29" s="31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>
      <c r="B30" s="6" t="s">
        <v>21</v>
      </c>
      <c r="C30" s="6"/>
      <c r="D30" s="76"/>
      <c r="E30" s="76"/>
      <c r="F30" s="6"/>
      <c r="G30" s="6"/>
      <c r="H30" s="32"/>
      <c r="I30" s="32"/>
      <c r="J30" s="32"/>
      <c r="K30" s="76" t="s">
        <v>22</v>
      </c>
      <c r="L30" s="81"/>
      <c r="M30" s="11"/>
      <c r="O30" s="1" t="s">
        <v>23</v>
      </c>
      <c r="P30" s="13" t="s">
        <v>24</v>
      </c>
      <c r="Q30" s="21"/>
      <c r="S30" s="6" t="s">
        <v>25</v>
      </c>
      <c r="T30" s="13"/>
      <c r="U30" s="11"/>
      <c r="V30" s="13"/>
      <c r="W30" s="6" t="s">
        <v>26</v>
      </c>
      <c r="X30" s="13"/>
      <c r="Y30" s="11"/>
      <c r="Z30" s="13"/>
      <c r="AA30" s="6" t="s">
        <v>27</v>
      </c>
      <c r="AD30" s="11"/>
      <c r="AF30" s="154" t="s">
        <v>28</v>
      </c>
      <c r="AG30" s="154"/>
      <c r="AH30" s="155"/>
      <c r="AI30" s="11"/>
      <c r="AK30" s="6" t="s">
        <v>20</v>
      </c>
      <c r="AM30" s="11"/>
      <c r="AN30" s="6"/>
      <c r="AP30" s="5"/>
    </row>
    <row r="31" spans="1:45">
      <c r="B31" s="5"/>
      <c r="C31" s="5"/>
      <c r="D31" s="31"/>
      <c r="E31" s="31"/>
      <c r="F31" s="5"/>
      <c r="G31" s="5"/>
      <c r="H31" s="36"/>
      <c r="I31" s="31"/>
      <c r="J31" s="31"/>
      <c r="K31" s="31"/>
      <c r="L31" s="31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>
      <c r="B32" s="5"/>
      <c r="C32" s="5"/>
      <c r="D32" s="31"/>
      <c r="E32" s="31"/>
      <c r="F32" s="5"/>
      <c r="G32" s="5"/>
      <c r="H32" s="36"/>
      <c r="I32" s="31"/>
      <c r="J32" s="31"/>
      <c r="K32" s="31"/>
      <c r="L32" s="31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>
      <c r="B33" s="19" t="s">
        <v>29</v>
      </c>
      <c r="C33" s="18"/>
      <c r="D33" s="33"/>
      <c r="E33" s="33"/>
      <c r="F33" s="18"/>
      <c r="G33" s="18"/>
      <c r="H33" s="37"/>
      <c r="I33" s="33"/>
      <c r="J33" s="33"/>
      <c r="K33" s="33"/>
      <c r="L33" s="33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>
      <c r="A34" s="15"/>
      <c r="B34" s="145" t="s">
        <v>30</v>
      </c>
      <c r="C34" s="146"/>
      <c r="D34" s="146"/>
      <c r="E34" s="146"/>
      <c r="F34" s="146"/>
      <c r="G34" s="146"/>
      <c r="H34" s="146"/>
      <c r="I34" s="147"/>
      <c r="J34" s="148" t="s">
        <v>31</v>
      </c>
      <c r="K34" s="149"/>
      <c r="L34" s="150"/>
      <c r="M34" s="151" t="s">
        <v>32</v>
      </c>
      <c r="N34" s="152"/>
      <c r="O34" s="153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>
      <c r="A35" s="15"/>
      <c r="B35" s="96" t="s">
        <v>33</v>
      </c>
      <c r="C35" s="97"/>
      <c r="D35" s="97"/>
      <c r="E35" s="97"/>
      <c r="F35" s="97"/>
      <c r="G35" s="97"/>
      <c r="H35" s="97"/>
      <c r="I35" s="98"/>
      <c r="J35" s="99">
        <f>COUNTIF($AX:$AX,"CONFORME")</f>
        <v>6</v>
      </c>
      <c r="K35" s="100"/>
      <c r="L35" s="101"/>
      <c r="M35" s="102">
        <f>ROUND((J35/$J$40)*100,0)</f>
        <v>100</v>
      </c>
      <c r="N35" s="103"/>
      <c r="O35" s="104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>
      <c r="A36" s="15"/>
      <c r="B36" s="163" t="s">
        <v>34</v>
      </c>
      <c r="C36" s="164"/>
      <c r="D36" s="164"/>
      <c r="E36" s="164"/>
      <c r="F36" s="164"/>
      <c r="G36" s="164"/>
      <c r="H36" s="164"/>
      <c r="I36" s="165"/>
      <c r="J36" s="99">
        <f>COUNTIF($AX:$AX,"NO CONFORME")</f>
        <v>0</v>
      </c>
      <c r="K36" s="100"/>
      <c r="L36" s="101"/>
      <c r="M36" s="102">
        <f t="shared" ref="M36:M40" si="0">ROUND((J36/$J$40)*100,0)</f>
        <v>0</v>
      </c>
      <c r="N36" s="103"/>
      <c r="O36" s="10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>
      <c r="A37" s="15"/>
      <c r="B37" s="163" t="s">
        <v>35</v>
      </c>
      <c r="C37" s="164"/>
      <c r="D37" s="164"/>
      <c r="E37" s="164"/>
      <c r="F37" s="164"/>
      <c r="G37" s="164"/>
      <c r="H37" s="164"/>
      <c r="I37" s="165"/>
      <c r="J37" s="99">
        <f>COUNTIF($AX:$AX,"NO APLICA")</f>
        <v>0</v>
      </c>
      <c r="K37" s="100"/>
      <c r="L37" s="101"/>
      <c r="M37" s="102">
        <f t="shared" si="0"/>
        <v>0</v>
      </c>
      <c r="N37" s="103"/>
      <c r="O37" s="10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>
      <c r="A38" s="15"/>
      <c r="B38" s="175" t="s">
        <v>36</v>
      </c>
      <c r="C38" s="176"/>
      <c r="D38" s="176"/>
      <c r="E38" s="176"/>
      <c r="F38" s="176"/>
      <c r="G38" s="176"/>
      <c r="H38" s="176"/>
      <c r="I38" s="177"/>
      <c r="J38" s="99">
        <f>COUNTIF($AX:$AX,"PENDIENTE")</f>
        <v>0</v>
      </c>
      <c r="K38" s="100"/>
      <c r="L38" s="101"/>
      <c r="M38" s="102">
        <f t="shared" si="0"/>
        <v>0</v>
      </c>
      <c r="N38" s="103"/>
      <c r="O38" s="10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>
      <c r="A39" s="15"/>
      <c r="B39" s="175" t="s">
        <v>37</v>
      </c>
      <c r="C39" s="176"/>
      <c r="D39" s="176"/>
      <c r="E39" s="176"/>
      <c r="F39" s="176"/>
      <c r="G39" s="176"/>
      <c r="H39" s="176"/>
      <c r="I39" s="177"/>
      <c r="J39" s="99">
        <f>COUNTIF($AX:$AX,"BLOQUEADO")</f>
        <v>0</v>
      </c>
      <c r="K39" s="100"/>
      <c r="L39" s="101"/>
      <c r="M39" s="102">
        <f t="shared" ref="M39" si="1">ROUND((J39/$J$40)*100,0)</f>
        <v>0</v>
      </c>
      <c r="N39" s="103"/>
      <c r="O39" s="10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ht="14.25" customHeight="1">
      <c r="A40" s="15"/>
      <c r="B40" s="183" t="s">
        <v>38</v>
      </c>
      <c r="C40" s="184"/>
      <c r="D40" s="184"/>
      <c r="E40" s="184"/>
      <c r="F40" s="184"/>
      <c r="G40" s="184"/>
      <c r="H40" s="184"/>
      <c r="I40" s="185"/>
      <c r="J40" s="148">
        <f>SUM(J35:L38)</f>
        <v>6</v>
      </c>
      <c r="K40" s="149"/>
      <c r="L40" s="150"/>
      <c r="M40" s="102">
        <f t="shared" si="0"/>
        <v>100</v>
      </c>
      <c r="N40" s="103"/>
      <c r="O40" s="10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>
      <c r="B41" s="5"/>
      <c r="C41" s="5"/>
      <c r="D41" s="31"/>
      <c r="E41" s="31"/>
      <c r="F41" s="5"/>
      <c r="G41" s="5"/>
      <c r="H41" s="36"/>
      <c r="I41" s="31"/>
      <c r="J41" s="31"/>
      <c r="K41" s="31"/>
      <c r="L41" s="31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>
      <c r="B42" s="5"/>
      <c r="C42" s="5"/>
      <c r="D42" s="31"/>
      <c r="E42" s="31"/>
      <c r="F42" s="5"/>
      <c r="G42" s="5"/>
      <c r="H42" s="36"/>
      <c r="I42" s="31"/>
      <c r="J42" s="31"/>
      <c r="K42" s="31"/>
      <c r="L42" s="31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0" ht="15">
      <c r="B43" s="20" t="s">
        <v>39</v>
      </c>
      <c r="C43" s="5"/>
      <c r="D43" s="31"/>
      <c r="E43" s="31"/>
      <c r="F43" s="5"/>
      <c r="G43" s="5"/>
      <c r="H43" s="31"/>
      <c r="I43" s="31"/>
      <c r="J43" s="31"/>
      <c r="K43" s="31"/>
      <c r="L43" s="31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0" ht="54" customHeight="1">
      <c r="B44" s="180" t="s">
        <v>40</v>
      </c>
      <c r="C44" s="181"/>
      <c r="D44" s="159" t="s">
        <v>41</v>
      </c>
      <c r="E44" s="159"/>
      <c r="F44" s="159" t="s">
        <v>42</v>
      </c>
      <c r="G44" s="181"/>
      <c r="H44" s="159" t="s">
        <v>43</v>
      </c>
      <c r="I44" s="159"/>
      <c r="J44" s="159" t="s">
        <v>44</v>
      </c>
      <c r="K44" s="159"/>
      <c r="L44" s="159"/>
      <c r="M44" s="159" t="s">
        <v>45</v>
      </c>
      <c r="N44" s="159"/>
      <c r="O44" s="159"/>
      <c r="P44" s="159" t="s">
        <v>46</v>
      </c>
      <c r="Q44" s="159"/>
      <c r="R44" s="159"/>
      <c r="S44" s="159" t="s">
        <v>47</v>
      </c>
      <c r="T44" s="159"/>
      <c r="U44" s="159" t="s">
        <v>48</v>
      </c>
      <c r="V44" s="159"/>
      <c r="W44" s="159"/>
      <c r="X44" s="159"/>
      <c r="Y44" s="159"/>
      <c r="Z44" s="159"/>
      <c r="AA44" s="159" t="s">
        <v>49</v>
      </c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  <c r="AM44" s="159"/>
      <c r="AN44" s="159"/>
      <c r="AO44" s="159"/>
      <c r="AP44" s="159"/>
      <c r="AQ44" s="159"/>
      <c r="AR44" s="39" t="s">
        <v>50</v>
      </c>
      <c r="AS44" s="39" t="s">
        <v>51</v>
      </c>
      <c r="AT44" s="39" t="s">
        <v>52</v>
      </c>
      <c r="AU44" s="39" t="s">
        <v>53</v>
      </c>
      <c r="AV44" s="39" t="s">
        <v>54</v>
      </c>
      <c r="AW44" s="39" t="s">
        <v>55</v>
      </c>
      <c r="AX44" s="39" t="s">
        <v>56</v>
      </c>
    </row>
    <row r="45" spans="1:50" ht="203.65" customHeight="1">
      <c r="B45" s="88" t="s">
        <v>57</v>
      </c>
      <c r="C45" s="89"/>
      <c r="D45" s="91" t="s">
        <v>58</v>
      </c>
      <c r="E45" s="92"/>
      <c r="F45" s="90" t="s">
        <v>59</v>
      </c>
      <c r="G45" s="89"/>
      <c r="H45" s="91" t="s">
        <v>60</v>
      </c>
      <c r="I45" s="92"/>
      <c r="J45" s="91" t="s">
        <v>61</v>
      </c>
      <c r="K45" s="92"/>
      <c r="L45" s="92"/>
      <c r="M45" s="89">
        <v>2</v>
      </c>
      <c r="N45" s="89"/>
      <c r="O45" s="89"/>
      <c r="P45" s="89">
        <v>4</v>
      </c>
      <c r="Q45" s="89"/>
      <c r="R45" s="89"/>
      <c r="S45" s="89">
        <v>10</v>
      </c>
      <c r="T45" s="89"/>
      <c r="U45" s="182" t="s">
        <v>62</v>
      </c>
      <c r="V45" s="94"/>
      <c r="W45" s="94"/>
      <c r="X45" s="94"/>
      <c r="Y45" s="94"/>
      <c r="Z45" s="95"/>
      <c r="AA45" s="86" t="s">
        <v>63</v>
      </c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43" t="s">
        <v>64</v>
      </c>
      <c r="AS45" s="43" t="s">
        <v>65</v>
      </c>
      <c r="AT45" s="52" t="s">
        <v>66</v>
      </c>
      <c r="AU45" s="75" t="s">
        <v>67</v>
      </c>
      <c r="AV45" s="54" t="s">
        <v>68</v>
      </c>
      <c r="AW45" s="48" t="s">
        <v>69</v>
      </c>
      <c r="AX45" s="82" t="s">
        <v>168</v>
      </c>
    </row>
    <row r="46" spans="1:50" ht="165" customHeight="1">
      <c r="B46" s="88" t="s">
        <v>71</v>
      </c>
      <c r="C46" s="89"/>
      <c r="D46" s="91" t="s">
        <v>58</v>
      </c>
      <c r="E46" s="92"/>
      <c r="F46" s="90" t="s">
        <v>59</v>
      </c>
      <c r="G46" s="89"/>
      <c r="H46" s="91" t="s">
        <v>60</v>
      </c>
      <c r="I46" s="92"/>
      <c r="J46" s="91" t="s">
        <v>61</v>
      </c>
      <c r="K46" s="92"/>
      <c r="L46" s="92"/>
      <c r="M46" s="89">
        <v>2</v>
      </c>
      <c r="N46" s="89"/>
      <c r="O46" s="89"/>
      <c r="P46" s="89">
        <v>4</v>
      </c>
      <c r="Q46" s="89"/>
      <c r="R46" s="89"/>
      <c r="S46" s="89">
        <v>10</v>
      </c>
      <c r="T46" s="89"/>
      <c r="U46" s="182" t="s">
        <v>72</v>
      </c>
      <c r="V46" s="94"/>
      <c r="W46" s="94"/>
      <c r="X46" s="94"/>
      <c r="Y46" s="94"/>
      <c r="Z46" s="95"/>
      <c r="AA46" s="86" t="s">
        <v>73</v>
      </c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43" t="s">
        <v>64</v>
      </c>
      <c r="AS46" s="43" t="s">
        <v>65</v>
      </c>
      <c r="AT46" s="52" t="s">
        <v>66</v>
      </c>
      <c r="AU46" s="75" t="s">
        <v>74</v>
      </c>
      <c r="AV46" s="54" t="s">
        <v>68</v>
      </c>
      <c r="AW46" s="48" t="s">
        <v>69</v>
      </c>
      <c r="AX46" s="82" t="s">
        <v>168</v>
      </c>
    </row>
    <row r="47" spans="1:50" ht="168.4" customHeight="1">
      <c r="B47" s="88" t="s">
        <v>75</v>
      </c>
      <c r="C47" s="89"/>
      <c r="D47" s="91" t="s">
        <v>58</v>
      </c>
      <c r="E47" s="92"/>
      <c r="F47" s="90" t="s">
        <v>59</v>
      </c>
      <c r="G47" s="89"/>
      <c r="H47" s="91" t="s">
        <v>60</v>
      </c>
      <c r="I47" s="92"/>
      <c r="J47" s="91" t="s">
        <v>61</v>
      </c>
      <c r="K47" s="92"/>
      <c r="L47" s="92"/>
      <c r="M47" s="89">
        <v>2</v>
      </c>
      <c r="N47" s="89"/>
      <c r="O47" s="89"/>
      <c r="P47" s="89">
        <v>4</v>
      </c>
      <c r="Q47" s="89"/>
      <c r="R47" s="89"/>
      <c r="S47" s="89">
        <v>10</v>
      </c>
      <c r="T47" s="89"/>
      <c r="U47" s="93" t="s">
        <v>76</v>
      </c>
      <c r="V47" s="94"/>
      <c r="W47" s="94"/>
      <c r="X47" s="94"/>
      <c r="Y47" s="94"/>
      <c r="Z47" s="95"/>
      <c r="AA47" s="86" t="s">
        <v>77</v>
      </c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43" t="s">
        <v>64</v>
      </c>
      <c r="AS47" s="43" t="s">
        <v>65</v>
      </c>
      <c r="AT47" s="52" t="s">
        <v>78</v>
      </c>
      <c r="AU47" s="75" t="s">
        <v>79</v>
      </c>
      <c r="AV47" s="54" t="s">
        <v>80</v>
      </c>
      <c r="AW47" s="48" t="s">
        <v>69</v>
      </c>
      <c r="AX47" s="83" t="s">
        <v>168</v>
      </c>
    </row>
    <row r="48" spans="1:50" ht="118.5" customHeight="1">
      <c r="B48" s="88" t="s">
        <v>81</v>
      </c>
      <c r="C48" s="89"/>
      <c r="D48" s="91" t="s">
        <v>58</v>
      </c>
      <c r="E48" s="92"/>
      <c r="F48" s="90" t="s">
        <v>59</v>
      </c>
      <c r="G48" s="89"/>
      <c r="H48" s="91" t="s">
        <v>60</v>
      </c>
      <c r="I48" s="92"/>
      <c r="J48" s="91" t="s">
        <v>61</v>
      </c>
      <c r="K48" s="92"/>
      <c r="L48" s="92"/>
      <c r="M48" s="89">
        <v>2</v>
      </c>
      <c r="N48" s="89"/>
      <c r="O48" s="89"/>
      <c r="P48" s="89">
        <v>4</v>
      </c>
      <c r="Q48" s="89"/>
      <c r="R48" s="89"/>
      <c r="S48" s="89">
        <v>10</v>
      </c>
      <c r="T48" s="89"/>
      <c r="U48" s="182" t="s">
        <v>82</v>
      </c>
      <c r="V48" s="94"/>
      <c r="W48" s="94"/>
      <c r="X48" s="94"/>
      <c r="Y48" s="94"/>
      <c r="Z48" s="95"/>
      <c r="AA48" s="86" t="s">
        <v>83</v>
      </c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43" t="s">
        <v>64</v>
      </c>
      <c r="AS48" s="43" t="s">
        <v>84</v>
      </c>
      <c r="AT48" s="47" t="s">
        <v>85</v>
      </c>
      <c r="AU48" s="75" t="s">
        <v>200</v>
      </c>
      <c r="AV48" s="46" t="s">
        <v>86</v>
      </c>
      <c r="AW48" s="48" t="s">
        <v>87</v>
      </c>
      <c r="AX48" s="82" t="s">
        <v>168</v>
      </c>
    </row>
    <row r="49" spans="2:50" ht="102.75" customHeight="1">
      <c r="B49" s="88" t="s">
        <v>88</v>
      </c>
      <c r="C49" s="89"/>
      <c r="D49" s="91" t="s">
        <v>58</v>
      </c>
      <c r="E49" s="92"/>
      <c r="F49" s="90" t="s">
        <v>59</v>
      </c>
      <c r="G49" s="89"/>
      <c r="H49" s="91" t="s">
        <v>60</v>
      </c>
      <c r="I49" s="92"/>
      <c r="J49" s="91" t="s">
        <v>61</v>
      </c>
      <c r="K49" s="92"/>
      <c r="L49" s="92"/>
      <c r="M49" s="89">
        <v>2</v>
      </c>
      <c r="N49" s="89"/>
      <c r="O49" s="89"/>
      <c r="P49" s="89">
        <v>4</v>
      </c>
      <c r="Q49" s="89"/>
      <c r="R49" s="89"/>
      <c r="S49" s="89">
        <v>10</v>
      </c>
      <c r="T49" s="89"/>
      <c r="U49" s="182" t="s">
        <v>89</v>
      </c>
      <c r="V49" s="94"/>
      <c r="W49" s="94"/>
      <c r="X49" s="94"/>
      <c r="Y49" s="94"/>
      <c r="Z49" s="95"/>
      <c r="AA49" s="86" t="s">
        <v>90</v>
      </c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43" t="s">
        <v>64</v>
      </c>
      <c r="AS49" s="43" t="s">
        <v>84</v>
      </c>
      <c r="AT49" s="47" t="s">
        <v>85</v>
      </c>
      <c r="AU49" s="75" t="s">
        <v>200</v>
      </c>
      <c r="AV49" s="46" t="s">
        <v>91</v>
      </c>
      <c r="AW49" s="48" t="s">
        <v>92</v>
      </c>
      <c r="AX49" s="82" t="s">
        <v>168</v>
      </c>
    </row>
    <row r="50" spans="2:50" ht="193.9" customHeight="1">
      <c r="B50" s="88" t="s">
        <v>93</v>
      </c>
      <c r="C50" s="89"/>
      <c r="D50" s="91" t="s">
        <v>58</v>
      </c>
      <c r="E50" s="92"/>
      <c r="F50" s="90" t="s">
        <v>59</v>
      </c>
      <c r="G50" s="89"/>
      <c r="H50" s="91" t="s">
        <v>60</v>
      </c>
      <c r="I50" s="92"/>
      <c r="J50" s="91" t="s">
        <v>61</v>
      </c>
      <c r="K50" s="92"/>
      <c r="L50" s="92"/>
      <c r="M50" s="89">
        <v>2</v>
      </c>
      <c r="N50" s="89"/>
      <c r="O50" s="89"/>
      <c r="P50" s="89">
        <v>4</v>
      </c>
      <c r="Q50" s="89"/>
      <c r="R50" s="89"/>
      <c r="S50" s="89">
        <v>10</v>
      </c>
      <c r="T50" s="89"/>
      <c r="U50" s="93" t="s">
        <v>94</v>
      </c>
      <c r="V50" s="94"/>
      <c r="W50" s="94"/>
      <c r="X50" s="94"/>
      <c r="Y50" s="94"/>
      <c r="Z50" s="95"/>
      <c r="AA50" s="86" t="s">
        <v>95</v>
      </c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43" t="s">
        <v>64</v>
      </c>
      <c r="AS50" s="43" t="s">
        <v>96</v>
      </c>
      <c r="AT50" s="47" t="s">
        <v>85</v>
      </c>
      <c r="AU50" s="75" t="s">
        <v>200</v>
      </c>
      <c r="AV50" s="46" t="s">
        <v>97</v>
      </c>
      <c r="AW50" s="48" t="s">
        <v>98</v>
      </c>
      <c r="AX50" s="82" t="s">
        <v>168</v>
      </c>
    </row>
    <row r="51" spans="2:50" ht="101.45" customHeight="1">
      <c r="B51" s="23"/>
      <c r="C51" s="24"/>
      <c r="D51" s="34"/>
      <c r="E51" s="34"/>
      <c r="F51" s="23"/>
      <c r="G51" s="24"/>
      <c r="H51" s="27"/>
      <c r="I51" s="34"/>
      <c r="J51" s="27"/>
      <c r="K51" s="34"/>
      <c r="L51" s="34"/>
      <c r="M51" s="24"/>
      <c r="N51" s="24"/>
      <c r="O51" s="24"/>
      <c r="P51" s="24"/>
      <c r="Q51" s="24"/>
      <c r="R51" s="24"/>
      <c r="S51" s="24"/>
      <c r="T51" s="24"/>
      <c r="U51" s="25"/>
      <c r="V51" s="25"/>
      <c r="W51" s="25"/>
      <c r="X51" s="25"/>
      <c r="Y51" s="25"/>
      <c r="Z51" s="25"/>
      <c r="AA51" s="25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4"/>
      <c r="AS51" s="24"/>
      <c r="AT51" s="25"/>
      <c r="AU51" s="27"/>
      <c r="AV51" s="25"/>
      <c r="AW51" s="25"/>
      <c r="AX51" s="27"/>
    </row>
    <row r="53" spans="2:50">
      <c r="C53" s="3"/>
      <c r="D53" s="30"/>
      <c r="E53" s="30"/>
      <c r="F53" s="3"/>
      <c r="G53" s="3"/>
      <c r="H53" s="30"/>
      <c r="I53" s="30"/>
      <c r="J53" s="30"/>
      <c r="K53" s="30"/>
      <c r="L53" s="30"/>
      <c r="M53" s="3"/>
      <c r="N53" s="3"/>
      <c r="O53" s="3"/>
      <c r="P53" s="3"/>
      <c r="Q53" s="3"/>
      <c r="R53" s="3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2:50">
      <c r="C54" s="6" t="s">
        <v>99</v>
      </c>
      <c r="D54" s="76"/>
      <c r="E54" s="76"/>
      <c r="G54" s="8" t="s">
        <v>100</v>
      </c>
      <c r="H54" s="30"/>
      <c r="I54" s="30"/>
      <c r="J54" s="30"/>
      <c r="K54" s="30"/>
      <c r="L54" s="30"/>
      <c r="M54" s="3"/>
      <c r="N54" s="3"/>
      <c r="O54" s="3"/>
      <c r="P54" s="3"/>
      <c r="Q54" s="3"/>
      <c r="R54" s="3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2:50">
      <c r="C55" s="28">
        <v>1</v>
      </c>
      <c r="D55" s="77"/>
      <c r="E55" s="77"/>
      <c r="F55" s="8" t="s">
        <v>101</v>
      </c>
      <c r="G55" s="3"/>
      <c r="H55" s="30"/>
      <c r="I55" s="30"/>
      <c r="J55" s="30"/>
      <c r="K55" s="30"/>
      <c r="L55" s="30">
        <v>4</v>
      </c>
      <c r="M55" s="8" t="s">
        <v>102</v>
      </c>
      <c r="N55" s="3"/>
      <c r="O55" s="3"/>
      <c r="P55" s="3"/>
      <c r="Q55" s="3"/>
      <c r="R55" s="3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2:50">
      <c r="C56" s="28">
        <v>2</v>
      </c>
      <c r="D56" s="77"/>
      <c r="E56" s="77"/>
      <c r="F56" s="8" t="s">
        <v>103</v>
      </c>
      <c r="G56" s="3"/>
      <c r="H56" s="30"/>
      <c r="I56" s="30"/>
      <c r="J56" s="30"/>
      <c r="K56" s="30"/>
      <c r="L56" s="30">
        <v>5</v>
      </c>
      <c r="M56" s="8" t="s">
        <v>20</v>
      </c>
      <c r="N56" s="3"/>
      <c r="O56" s="3"/>
      <c r="P56" s="3"/>
      <c r="Q56" s="3"/>
      <c r="R56" s="3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2:50">
      <c r="C57" s="16">
        <v>3</v>
      </c>
      <c r="D57" s="78"/>
      <c r="E57" s="78"/>
      <c r="F57" s="8" t="s">
        <v>104</v>
      </c>
      <c r="G57" s="3"/>
      <c r="H57" s="30"/>
      <c r="I57" s="30"/>
      <c r="J57" s="30"/>
      <c r="K57" s="30"/>
      <c r="L57" s="30"/>
      <c r="M57" s="8"/>
      <c r="N57" s="3"/>
      <c r="O57" s="8"/>
      <c r="P57" s="3"/>
      <c r="Q57" s="3"/>
      <c r="R57" s="3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2:50">
      <c r="C58" s="16"/>
      <c r="D58" s="78"/>
      <c r="E58" s="78"/>
      <c r="F58" s="8"/>
      <c r="G58" s="3"/>
      <c r="H58" s="30"/>
      <c r="I58" s="30"/>
      <c r="J58" s="30"/>
      <c r="K58" s="30"/>
      <c r="L58" s="30"/>
      <c r="M58" s="8"/>
      <c r="N58" s="3"/>
      <c r="O58" s="8"/>
      <c r="P58" s="3"/>
      <c r="Q58" s="3"/>
      <c r="R58" s="3"/>
      <c r="S58" s="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2:50">
      <c r="C59" s="6" t="s">
        <v>105</v>
      </c>
      <c r="D59" s="76"/>
      <c r="E59" s="76"/>
      <c r="F59" s="8"/>
      <c r="G59" s="8" t="s">
        <v>100</v>
      </c>
      <c r="O59" s="8"/>
      <c r="P59" s="3"/>
      <c r="Q59" s="3"/>
      <c r="S59" s="16"/>
      <c r="T59" s="3"/>
      <c r="U59" s="8"/>
      <c r="V59" s="8"/>
      <c r="W59" s="8"/>
      <c r="X59" s="8"/>
      <c r="Y59" s="8"/>
      <c r="Z59" s="8"/>
      <c r="AA59" s="8"/>
      <c r="AB59" s="3"/>
      <c r="AC59" s="8"/>
      <c r="AD59" s="16"/>
      <c r="AE59" s="3"/>
      <c r="AF59" s="8"/>
      <c r="AG59" s="3"/>
      <c r="AH59" s="5"/>
      <c r="AI59" s="5"/>
      <c r="AJ59" s="5"/>
      <c r="AK59" s="5"/>
      <c r="AL59" s="8"/>
      <c r="AM59" s="5"/>
      <c r="AN59" s="5"/>
      <c r="AO59" s="5"/>
      <c r="AP59" s="5"/>
    </row>
    <row r="60" spans="2:50">
      <c r="C60" s="28">
        <v>1</v>
      </c>
      <c r="D60" s="77"/>
      <c r="E60" s="77"/>
      <c r="F60" s="8" t="s">
        <v>106</v>
      </c>
      <c r="G60" s="8"/>
      <c r="L60" s="30">
        <v>4</v>
      </c>
      <c r="M60" s="8" t="s">
        <v>20</v>
      </c>
      <c r="O60" s="8"/>
      <c r="P60" s="3"/>
      <c r="Q60" s="3"/>
      <c r="S60" s="16"/>
      <c r="T60" s="3"/>
      <c r="U60" s="8"/>
      <c r="V60" s="8"/>
      <c r="W60" s="8"/>
      <c r="X60" s="8"/>
      <c r="Y60" s="8"/>
      <c r="Z60" s="8"/>
      <c r="AA60" s="8"/>
      <c r="AB60" s="3"/>
      <c r="AC60" s="8"/>
      <c r="AD60" s="16"/>
      <c r="AE60" s="3"/>
      <c r="AF60" s="8"/>
      <c r="AG60" s="3"/>
      <c r="AH60" s="5"/>
      <c r="AI60" s="5"/>
      <c r="AJ60" s="5"/>
      <c r="AK60" s="5"/>
      <c r="AL60" s="8"/>
      <c r="AM60" s="5"/>
      <c r="AN60" s="5"/>
      <c r="AO60" s="5"/>
      <c r="AP60" s="5"/>
    </row>
    <row r="61" spans="2:50">
      <c r="C61" s="28">
        <v>2</v>
      </c>
      <c r="D61" s="77"/>
      <c r="E61" s="77"/>
      <c r="F61" s="8" t="s">
        <v>107</v>
      </c>
      <c r="G61" s="8"/>
      <c r="L61" s="30"/>
      <c r="M61" s="8"/>
      <c r="O61" s="8"/>
      <c r="P61" s="3"/>
      <c r="Q61" s="3"/>
      <c r="S61" s="16"/>
      <c r="T61" s="3"/>
      <c r="U61" s="8"/>
      <c r="V61" s="8"/>
      <c r="W61" s="8"/>
      <c r="X61" s="8"/>
      <c r="Y61" s="8"/>
      <c r="Z61" s="8"/>
      <c r="AA61" s="8"/>
      <c r="AB61" s="3"/>
      <c r="AC61" s="8"/>
      <c r="AD61" s="16"/>
      <c r="AE61" s="3"/>
      <c r="AF61" s="8"/>
      <c r="AG61" s="3"/>
      <c r="AH61" s="5"/>
      <c r="AI61" s="5"/>
      <c r="AJ61" s="5"/>
      <c r="AK61" s="5"/>
      <c r="AL61" s="8"/>
      <c r="AM61" s="5"/>
      <c r="AN61" s="5"/>
      <c r="AO61" s="5"/>
      <c r="AP61" s="5"/>
    </row>
    <row r="62" spans="2:50">
      <c r="C62" s="16">
        <v>3</v>
      </c>
      <c r="D62" s="78"/>
      <c r="E62" s="78"/>
      <c r="F62" s="8" t="s">
        <v>108</v>
      </c>
      <c r="G62" s="8"/>
      <c r="L62" s="30"/>
      <c r="M62" s="8"/>
      <c r="O62" s="8"/>
      <c r="P62" s="3"/>
      <c r="Q62" s="3"/>
      <c r="S62" s="16"/>
      <c r="T62" s="3"/>
      <c r="U62" s="8"/>
      <c r="V62" s="8"/>
      <c r="W62" s="8"/>
      <c r="X62" s="8"/>
      <c r="Y62" s="8"/>
      <c r="Z62" s="8"/>
      <c r="AA62" s="8"/>
      <c r="AB62" s="3"/>
      <c r="AC62" s="8"/>
      <c r="AD62" s="16"/>
      <c r="AE62" s="3"/>
      <c r="AF62" s="8"/>
      <c r="AG62" s="3"/>
      <c r="AH62" s="5"/>
      <c r="AI62" s="5"/>
      <c r="AJ62" s="5"/>
      <c r="AK62" s="5"/>
      <c r="AL62" s="8"/>
      <c r="AM62" s="5"/>
      <c r="AN62" s="5"/>
      <c r="AO62" s="5"/>
      <c r="AP62" s="5"/>
    </row>
    <row r="63" spans="2:50">
      <c r="C63" s="16"/>
      <c r="D63" s="78"/>
      <c r="E63" s="78"/>
      <c r="F63" s="8"/>
      <c r="G63" s="8"/>
      <c r="L63" s="30"/>
      <c r="M63" s="8"/>
      <c r="O63" s="8"/>
      <c r="P63" s="3"/>
      <c r="Q63" s="3"/>
      <c r="S63" s="16"/>
      <c r="T63" s="3"/>
      <c r="U63" s="8"/>
      <c r="V63" s="8"/>
      <c r="W63" s="8"/>
      <c r="X63" s="8"/>
      <c r="Y63" s="8"/>
      <c r="Z63" s="8"/>
      <c r="AA63" s="8"/>
      <c r="AB63" s="3"/>
      <c r="AC63" s="8"/>
      <c r="AD63" s="16"/>
      <c r="AE63" s="3"/>
      <c r="AF63" s="8"/>
      <c r="AG63" s="3"/>
      <c r="AH63" s="5"/>
      <c r="AI63" s="5"/>
      <c r="AJ63" s="5"/>
      <c r="AK63" s="5"/>
      <c r="AL63" s="8"/>
      <c r="AM63" s="5"/>
      <c r="AN63" s="5"/>
      <c r="AO63" s="5"/>
      <c r="AP63" s="5"/>
    </row>
    <row r="64" spans="2:50">
      <c r="C64" s="6" t="s">
        <v>109</v>
      </c>
      <c r="D64" s="76"/>
      <c r="E64" s="76"/>
      <c r="F64" s="8"/>
      <c r="G64" s="8" t="s">
        <v>100</v>
      </c>
      <c r="O64" s="8"/>
      <c r="P64" s="3"/>
      <c r="Q64" s="3"/>
      <c r="S64" s="16"/>
      <c r="T64" s="3"/>
      <c r="U64" s="8"/>
      <c r="V64" s="8"/>
      <c r="W64" s="8"/>
      <c r="X64" s="8"/>
      <c r="Y64" s="8"/>
      <c r="Z64" s="8"/>
      <c r="AA64" s="8"/>
      <c r="AB64" s="3"/>
      <c r="AC64" s="8"/>
      <c r="AD64" s="5"/>
      <c r="AF64" s="8"/>
      <c r="AG64" s="5"/>
      <c r="AH64" s="5"/>
      <c r="AI64" s="5"/>
      <c r="AJ64" s="5"/>
      <c r="AK64" s="5"/>
      <c r="AL64" s="8"/>
      <c r="AM64" s="5"/>
      <c r="AN64" s="5"/>
      <c r="AO64" s="5"/>
      <c r="AP64" s="5"/>
    </row>
    <row r="65" spans="2:45">
      <c r="C65" s="28">
        <v>1</v>
      </c>
      <c r="D65" s="77"/>
      <c r="E65" s="77"/>
      <c r="F65" s="8" t="s">
        <v>110</v>
      </c>
      <c r="G65" s="3"/>
      <c r="H65" s="30"/>
      <c r="I65" s="30"/>
      <c r="J65" s="30"/>
      <c r="K65" s="30"/>
      <c r="L65" s="30">
        <v>4</v>
      </c>
      <c r="M65" s="8" t="s">
        <v>111</v>
      </c>
      <c r="N65" s="3"/>
      <c r="O65" s="3"/>
      <c r="P65" s="3"/>
      <c r="Q65" s="3"/>
      <c r="S65" s="3">
        <v>7</v>
      </c>
      <c r="T65" s="8" t="s">
        <v>112</v>
      </c>
      <c r="U65" s="5"/>
      <c r="V65" s="5"/>
      <c r="W65" s="5"/>
      <c r="X65" s="5"/>
      <c r="Y65" s="5"/>
      <c r="Z65" s="5"/>
      <c r="AA65" s="5"/>
      <c r="AB65" s="5"/>
      <c r="AC65" s="5"/>
      <c r="AE65" s="3">
        <v>10</v>
      </c>
      <c r="AF65" s="8" t="s">
        <v>20</v>
      </c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2:45">
      <c r="C66" s="28">
        <v>2</v>
      </c>
      <c r="D66" s="77"/>
      <c r="E66" s="77"/>
      <c r="F66" s="8" t="s">
        <v>113</v>
      </c>
      <c r="G66" s="3"/>
      <c r="H66" s="30"/>
      <c r="I66" s="30"/>
      <c r="J66" s="30"/>
      <c r="K66" s="30"/>
      <c r="L66" s="30">
        <v>5</v>
      </c>
      <c r="M66" s="8" t="s">
        <v>114</v>
      </c>
      <c r="N66" s="3"/>
      <c r="O66" s="3"/>
      <c r="P66" s="3"/>
      <c r="Q66" s="3"/>
      <c r="S66" s="3">
        <v>8</v>
      </c>
      <c r="T66" s="8" t="s">
        <v>115</v>
      </c>
      <c r="U66" s="5"/>
      <c r="V66" s="5"/>
      <c r="W66" s="5"/>
      <c r="X66" s="5"/>
      <c r="Y66" s="5"/>
      <c r="Z66" s="5"/>
      <c r="AA66" s="5"/>
      <c r="AB66" s="5"/>
      <c r="AC66" s="5"/>
      <c r="AE66" s="3"/>
      <c r="AF66" s="8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2:45" ht="12.75" customHeight="1">
      <c r="C67" s="16">
        <v>3</v>
      </c>
      <c r="D67" s="78"/>
      <c r="E67" s="78"/>
      <c r="F67" s="8" t="s">
        <v>116</v>
      </c>
      <c r="G67" s="3"/>
      <c r="H67" s="30"/>
      <c r="I67" s="30"/>
      <c r="J67" s="30"/>
      <c r="K67" s="30"/>
      <c r="L67" s="30">
        <v>6</v>
      </c>
      <c r="M67" s="8" t="s">
        <v>117</v>
      </c>
      <c r="N67" s="3"/>
      <c r="O67" s="8"/>
      <c r="P67" s="3"/>
      <c r="Q67" s="3"/>
      <c r="S67" s="3">
        <v>9</v>
      </c>
      <c r="T67" s="8" t="s">
        <v>118</v>
      </c>
      <c r="U67" s="5"/>
      <c r="V67" s="5"/>
      <c r="W67" s="5"/>
      <c r="X67" s="5"/>
      <c r="Y67" s="5"/>
      <c r="Z67" s="5"/>
      <c r="AA67" s="5"/>
      <c r="AB67" s="5"/>
      <c r="AC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2:45" ht="9.75" customHeight="1">
      <c r="C68" s="16"/>
      <c r="D68" s="78"/>
      <c r="E68" s="78"/>
      <c r="F68" s="8"/>
      <c r="G68" s="3"/>
      <c r="H68" s="30"/>
      <c r="I68" s="30"/>
      <c r="J68" s="30"/>
      <c r="K68" s="30"/>
      <c r="L68" s="30"/>
      <c r="M68" s="8"/>
      <c r="N68" s="3"/>
      <c r="O68" s="8"/>
      <c r="P68" s="3"/>
      <c r="Q68" s="3"/>
      <c r="R68" s="3"/>
      <c r="S68" s="3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71" spans="2:45">
      <c r="B71" s="7" t="s">
        <v>119</v>
      </c>
      <c r="C71" s="5"/>
      <c r="D71" s="31"/>
      <c r="E71" s="31"/>
      <c r="F71" s="5"/>
      <c r="G71" s="5"/>
      <c r="H71" s="31"/>
      <c r="I71" s="31"/>
      <c r="J71" s="31"/>
      <c r="K71" s="31"/>
      <c r="L71" s="31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2:45">
      <c r="B72" s="2" t="s">
        <v>120</v>
      </c>
      <c r="S72" s="10"/>
      <c r="T72" s="2"/>
      <c r="U72" s="2"/>
      <c r="V72" s="2"/>
      <c r="W72" s="2"/>
      <c r="X72" s="2"/>
      <c r="Y72" s="2"/>
      <c r="Z72" s="2"/>
      <c r="AD72" s="10"/>
    </row>
    <row r="73" spans="2:45">
      <c r="C73" s="10"/>
      <c r="D73" s="79"/>
      <c r="E73" s="79"/>
      <c r="T73" s="10"/>
      <c r="U73" s="10"/>
      <c r="V73" s="10"/>
      <c r="W73" s="10"/>
      <c r="X73" s="10"/>
      <c r="Y73" s="10"/>
      <c r="Z73" s="10"/>
      <c r="AB73" s="10" t="s">
        <v>121</v>
      </c>
      <c r="AD73" s="10"/>
      <c r="AL73" s="5"/>
      <c r="AM73" s="5"/>
      <c r="AN73" s="5"/>
      <c r="AO73" s="5"/>
      <c r="AP73" s="5"/>
      <c r="AQ73" s="5"/>
    </row>
    <row r="74" spans="2:45"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AB74" s="10" t="s">
        <v>24</v>
      </c>
      <c r="AC74" s="17"/>
      <c r="AE74" s="10" t="s">
        <v>122</v>
      </c>
      <c r="AF74" s="11"/>
      <c r="AL74" s="5"/>
      <c r="AM74" s="5"/>
      <c r="AN74" s="5"/>
      <c r="AO74" s="5"/>
      <c r="AP74" s="5"/>
      <c r="AQ74" s="5"/>
    </row>
    <row r="75" spans="2:45">
      <c r="AM75" s="1" t="s">
        <v>123</v>
      </c>
      <c r="AQ75" s="1"/>
      <c r="AR75" s="13"/>
      <c r="AS75" s="13"/>
    </row>
    <row r="76" spans="2:45">
      <c r="B76" s="12" t="s">
        <v>124</v>
      </c>
      <c r="C76" s="5"/>
      <c r="D76" s="31"/>
      <c r="E76" s="31"/>
      <c r="F76" s="5"/>
      <c r="G76" s="5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AM76" t="s">
        <v>125</v>
      </c>
      <c r="AO76" t="s">
        <v>126</v>
      </c>
      <c r="AQ76" t="s">
        <v>127</v>
      </c>
    </row>
    <row r="77" spans="2:45">
      <c r="B77" s="8"/>
      <c r="C77" s="5"/>
      <c r="D77" s="31"/>
      <c r="E77" s="31"/>
      <c r="F77" s="5"/>
      <c r="G77" s="5"/>
      <c r="H77" s="35"/>
      <c r="I77" s="35"/>
      <c r="J77" s="35"/>
      <c r="K77" s="35"/>
      <c r="L77" s="35"/>
      <c r="M77" s="9"/>
      <c r="N77" s="9"/>
      <c r="O77" s="9"/>
      <c r="P77" s="9"/>
      <c r="Q77" s="9"/>
      <c r="R77" s="9"/>
      <c r="S77" s="9"/>
      <c r="T77" s="10"/>
      <c r="U77" s="10"/>
      <c r="V77" s="10"/>
      <c r="W77" s="10"/>
      <c r="X77" s="10"/>
      <c r="Y77" s="10"/>
      <c r="Z77" s="10"/>
      <c r="AM77" s="22"/>
      <c r="AO77" s="22"/>
      <c r="AQ77" s="22"/>
      <c r="AR77" s="42"/>
      <c r="AS77" s="42"/>
    </row>
  </sheetData>
  <mergeCells count="138">
    <mergeCell ref="S50:T50"/>
    <mergeCell ref="U50:Z50"/>
    <mergeCell ref="S48:T48"/>
    <mergeCell ref="U48:Z48"/>
    <mergeCell ref="P48:R48"/>
    <mergeCell ref="F48:G48"/>
    <mergeCell ref="H48:I48"/>
    <mergeCell ref="J48:L48"/>
    <mergeCell ref="B40:I40"/>
    <mergeCell ref="H45:I45"/>
    <mergeCell ref="J45:L45"/>
    <mergeCell ref="M45:O45"/>
    <mergeCell ref="D48:E48"/>
    <mergeCell ref="H47:I47"/>
    <mergeCell ref="B45:C45"/>
    <mergeCell ref="U45:Z45"/>
    <mergeCell ref="M48:O48"/>
    <mergeCell ref="B74:R74"/>
    <mergeCell ref="H76:S76"/>
    <mergeCell ref="P44:R44"/>
    <mergeCell ref="S44:T44"/>
    <mergeCell ref="U44:Z44"/>
    <mergeCell ref="AA44:AQ44"/>
    <mergeCell ref="B44:C44"/>
    <mergeCell ref="F44:G44"/>
    <mergeCell ref="H44:I44"/>
    <mergeCell ref="J44:L44"/>
    <mergeCell ref="AA48:AQ48"/>
    <mergeCell ref="F49:G49"/>
    <mergeCell ref="H49:I49"/>
    <mergeCell ref="J49:L49"/>
    <mergeCell ref="M49:O49"/>
    <mergeCell ref="P49:R49"/>
    <mergeCell ref="S49:T49"/>
    <mergeCell ref="U49:Z49"/>
    <mergeCell ref="AA49:AQ49"/>
    <mergeCell ref="F45:G45"/>
    <mergeCell ref="U46:Z46"/>
    <mergeCell ref="AA46:AQ46"/>
    <mergeCell ref="B47:C47"/>
    <mergeCell ref="F47:G47"/>
    <mergeCell ref="B38:I38"/>
    <mergeCell ref="J38:L38"/>
    <mergeCell ref="M38:O38"/>
    <mergeCell ref="B37:I37"/>
    <mergeCell ref="J40:L40"/>
    <mergeCell ref="M40:O40"/>
    <mergeCell ref="S46:T46"/>
    <mergeCell ref="B39:I39"/>
    <mergeCell ref="J39:L39"/>
    <mergeCell ref="M39:O39"/>
    <mergeCell ref="S45:T45"/>
    <mergeCell ref="M37:O37"/>
    <mergeCell ref="J37:L37"/>
    <mergeCell ref="AA45:AQ45"/>
    <mergeCell ref="D44:E44"/>
    <mergeCell ref="D45:E45"/>
    <mergeCell ref="D46:E46"/>
    <mergeCell ref="D47:E47"/>
    <mergeCell ref="P45:R45"/>
    <mergeCell ref="M44:O44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25:G25"/>
    <mergeCell ref="B26:G26"/>
    <mergeCell ref="B35:I35"/>
    <mergeCell ref="J35:L35"/>
    <mergeCell ref="M35:O35"/>
    <mergeCell ref="J36:L36"/>
    <mergeCell ref="M36:O36"/>
    <mergeCell ref="J3:AQ4"/>
    <mergeCell ref="I7:AQ7"/>
    <mergeCell ref="I8:J8"/>
    <mergeCell ref="K8:L8"/>
    <mergeCell ref="M8:AG8"/>
    <mergeCell ref="AH8:AQ8"/>
    <mergeCell ref="B18:I18"/>
    <mergeCell ref="J18:AQ18"/>
    <mergeCell ref="B17:I17"/>
    <mergeCell ref="H26:AQ26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I13:J13"/>
    <mergeCell ref="AA50:AQ50"/>
    <mergeCell ref="B46:C46"/>
    <mergeCell ref="F46:G46"/>
    <mergeCell ref="H46:I46"/>
    <mergeCell ref="J46:L46"/>
    <mergeCell ref="M46:O46"/>
    <mergeCell ref="P46:R46"/>
    <mergeCell ref="B50:C50"/>
    <mergeCell ref="F50:G50"/>
    <mergeCell ref="H50:I50"/>
    <mergeCell ref="J50:L50"/>
    <mergeCell ref="M50:O50"/>
    <mergeCell ref="P50:R50"/>
    <mergeCell ref="J47:L47"/>
    <mergeCell ref="M47:O47"/>
    <mergeCell ref="P47:R47"/>
    <mergeCell ref="S47:T47"/>
    <mergeCell ref="U47:Z47"/>
    <mergeCell ref="AA47:AQ47"/>
    <mergeCell ref="D49:E49"/>
    <mergeCell ref="D50:E50"/>
    <mergeCell ref="B49:C49"/>
    <mergeCell ref="B48:C48"/>
  </mergeCells>
  <phoneticPr fontId="9" type="noConversion"/>
  <dataValidations count="7">
    <dataValidation type="list" allowBlank="1" showInputMessage="1" showErrorMessage="1" sqref="M51:O51">
      <formula1>Tecnicas_Pruebas</formula1>
    </dataValidation>
    <dataValidation type="list" allowBlank="1" showInputMessage="1" showErrorMessage="1" sqref="H51:I51">
      <formula1>Componentes</formula1>
    </dataValidation>
    <dataValidation type="list" allowBlank="1" showInputMessage="1" showErrorMessage="1" sqref="P51:R51">
      <formula1>Caracteristica_Evaluar</formula1>
    </dataValidation>
    <dataValidation type="list" allowBlank="1" showInputMessage="1" showErrorMessage="1" sqref="AX51">
      <formula1>Estado_CP</formula1>
    </dataValidation>
    <dataValidation type="list" allowBlank="1" showInputMessage="1" showErrorMessage="1" sqref="F51:G51">
      <formula1>Requerimientos</formula1>
    </dataValidation>
    <dataValidation type="list" allowBlank="1" showInputMessage="1" showErrorMessage="1" sqref="S51:T51">
      <formula1>Metodos_Pruebas</formula1>
    </dataValidation>
    <dataValidation type="list" allowBlank="1" showInputMessage="1" showErrorMessage="1" sqref="AS45:AS50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ejemplo!$A$70:$A$86</xm:f>
          </x14:formula1>
          <xm:sqref>D45:E50</xm:sqref>
        </x14:dataValidation>
        <x14:dataValidation type="list" allowBlank="1" showInputMessage="1" showErrorMessage="1" xr:uid="{6C85D490-1E1C-48C9-9C49-5B3E0AAC0A99}">
          <x14:formula1>
            <xm:f>ejemplo!$A$97:$A$98</xm:f>
          </x14:formula1>
          <xm:sqref>AR45:AR50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M45:O50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P45:R50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S45:T50</xm:sqref>
        </x14:dataValidation>
        <x14:dataValidation type="list" allowBlank="1" showInputMessage="1" showErrorMessage="1" xr:uid="{BCC09B40-E055-4B6D-B605-1BD456407C11}">
          <x14:formula1>
            <xm:f>ejemplo!$A$62:$A$67</xm:f>
          </x14:formula1>
          <xm:sqref>AX45:AX50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Q98"/>
  <sheetViews>
    <sheetView topLeftCell="A48" workbookViewId="0">
      <selection activeCell="A61" sqref="A61:B66"/>
    </sheetView>
  </sheetViews>
  <sheetFormatPr baseColWidth="10" defaultColWidth="11.42578125" defaultRowHeight="12.75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>
      <c r="C2" s="65" t="s">
        <v>128</v>
      </c>
    </row>
    <row r="3" spans="3:8">
      <c r="C3" s="66" t="s">
        <v>129</v>
      </c>
    </row>
    <row r="4" spans="3:8">
      <c r="C4" s="1" t="s">
        <v>130</v>
      </c>
    </row>
    <row r="5" spans="3:8">
      <c r="C5" s="1" t="s">
        <v>131</v>
      </c>
    </row>
    <row r="6" spans="3:8">
      <c r="C6" s="1" t="s">
        <v>132</v>
      </c>
    </row>
    <row r="7" spans="3:8">
      <c r="C7" s="1" t="s">
        <v>133</v>
      </c>
    </row>
    <row r="8" spans="3:8">
      <c r="C8" s="1" t="s">
        <v>134</v>
      </c>
    </row>
    <row r="9" spans="3:8">
      <c r="C9" s="1" t="s">
        <v>135</v>
      </c>
    </row>
    <row r="10" spans="3:8">
      <c r="C10" s="1" t="s">
        <v>136</v>
      </c>
    </row>
    <row r="12" spans="3:8">
      <c r="C12" s="1" t="s">
        <v>7</v>
      </c>
      <c r="G12" s="29"/>
      <c r="H12" s="29"/>
    </row>
    <row r="13" spans="3:8">
      <c r="C13" s="67" t="s">
        <v>8</v>
      </c>
      <c r="D13" s="68" t="s">
        <v>137</v>
      </c>
      <c r="G13" s="29"/>
      <c r="H13" s="29"/>
    </row>
    <row r="14" spans="3:8">
      <c r="C14" s="67" t="s">
        <v>41</v>
      </c>
      <c r="D14" s="68" t="s">
        <v>138</v>
      </c>
      <c r="G14" s="29"/>
      <c r="H14" s="29"/>
    </row>
    <row r="15" spans="3:8">
      <c r="C15" s="67" t="s">
        <v>10</v>
      </c>
      <c r="D15" s="68" t="s">
        <v>139</v>
      </c>
      <c r="G15" s="29"/>
      <c r="H15" s="29"/>
    </row>
    <row r="16" spans="3:8">
      <c r="C16" s="69" t="s">
        <v>11</v>
      </c>
      <c r="D16" s="68" t="s">
        <v>140</v>
      </c>
      <c r="G16" s="29"/>
      <c r="H16" s="29"/>
    </row>
    <row r="17" spans="1:17">
      <c r="G17" s="29"/>
      <c r="H17" s="29"/>
    </row>
    <row r="18" spans="1:17">
      <c r="C18" s="14"/>
      <c r="G18" s="29"/>
      <c r="H18" s="29"/>
    </row>
    <row r="19" spans="1:17" ht="39.4" customHeight="1">
      <c r="A19" s="49" t="s">
        <v>40</v>
      </c>
      <c r="B19" s="73" t="s">
        <v>41</v>
      </c>
      <c r="C19" s="53" t="s">
        <v>42</v>
      </c>
      <c r="D19" s="53" t="s">
        <v>43</v>
      </c>
      <c r="E19" s="53" t="s">
        <v>44</v>
      </c>
      <c r="F19" s="53" t="s">
        <v>45</v>
      </c>
      <c r="G19" s="53" t="s">
        <v>46</v>
      </c>
      <c r="H19" s="53" t="s">
        <v>47</v>
      </c>
      <c r="I19" s="53" t="s">
        <v>48</v>
      </c>
      <c r="J19" s="53" t="s">
        <v>49</v>
      </c>
      <c r="K19" s="39" t="s">
        <v>50</v>
      </c>
      <c r="L19" s="39" t="s">
        <v>51</v>
      </c>
      <c r="M19" s="39" t="s">
        <v>52</v>
      </c>
      <c r="N19" s="39" t="s">
        <v>53</v>
      </c>
      <c r="O19" s="39" t="s">
        <v>54</v>
      </c>
      <c r="P19" s="39" t="s">
        <v>55</v>
      </c>
      <c r="Q19" s="39" t="s">
        <v>56</v>
      </c>
    </row>
    <row r="20" spans="1:17" ht="372.75" customHeight="1">
      <c r="A20" s="61" t="s">
        <v>141</v>
      </c>
      <c r="B20" s="71" t="s">
        <v>142</v>
      </c>
      <c r="C20" s="64" t="s">
        <v>143</v>
      </c>
      <c r="D20" s="71"/>
      <c r="E20" s="71" t="s">
        <v>144</v>
      </c>
      <c r="F20" s="54" t="s">
        <v>145</v>
      </c>
      <c r="G20" s="54" t="s">
        <v>146</v>
      </c>
      <c r="H20" s="54" t="s">
        <v>147</v>
      </c>
      <c r="I20" s="70" t="s">
        <v>148</v>
      </c>
      <c r="J20" s="55" t="s">
        <v>149</v>
      </c>
      <c r="K20" s="64" t="s">
        <v>150</v>
      </c>
      <c r="L20" s="54" t="s">
        <v>151</v>
      </c>
      <c r="M20" s="52" t="s">
        <v>152</v>
      </c>
      <c r="N20" s="51" t="s">
        <v>153</v>
      </c>
      <c r="O20" s="72" t="s">
        <v>154</v>
      </c>
      <c r="P20" s="72" t="s">
        <v>155</v>
      </c>
      <c r="Q20" s="54" t="s">
        <v>156</v>
      </c>
    </row>
    <row r="21" spans="1:17" ht="13.15" customHeight="1"/>
    <row r="22" spans="1:17" ht="13.15" customHeight="1"/>
    <row r="23" spans="1:17">
      <c r="A23" s="62" t="s">
        <v>157</v>
      </c>
      <c r="B23" s="62"/>
      <c r="C23" s="56" t="s">
        <v>158</v>
      </c>
    </row>
    <row r="24" spans="1:17">
      <c r="A24" s="57">
        <v>1</v>
      </c>
      <c r="B24" s="57"/>
      <c r="C24" s="58" t="s">
        <v>101</v>
      </c>
      <c r="K24" s="10"/>
    </row>
    <row r="25" spans="1:17">
      <c r="A25" s="57">
        <v>2</v>
      </c>
      <c r="B25" s="57"/>
      <c r="C25" s="58" t="s">
        <v>103</v>
      </c>
    </row>
    <row r="26" spans="1:17">
      <c r="A26" s="57">
        <v>3</v>
      </c>
      <c r="B26" s="57"/>
      <c r="C26" s="58" t="s">
        <v>104</v>
      </c>
    </row>
    <row r="27" spans="1:17">
      <c r="A27" s="57">
        <v>4</v>
      </c>
      <c r="B27" s="57"/>
      <c r="C27" s="58" t="s">
        <v>159</v>
      </c>
    </row>
    <row r="28" spans="1:17">
      <c r="A28" s="57">
        <v>5</v>
      </c>
      <c r="B28" s="57"/>
      <c r="C28" s="58" t="s">
        <v>20</v>
      </c>
    </row>
    <row r="29" spans="1:17">
      <c r="A29" s="57">
        <v>6</v>
      </c>
      <c r="B29" s="57"/>
      <c r="C29" s="59" t="s">
        <v>160</v>
      </c>
    </row>
    <row r="30" spans="1:17">
      <c r="A30" s="57"/>
      <c r="B30" s="57"/>
      <c r="C30" s="59"/>
    </row>
    <row r="32" spans="1:17">
      <c r="A32" s="62" t="s">
        <v>161</v>
      </c>
      <c r="B32" s="62"/>
      <c r="C32" s="56" t="s">
        <v>158</v>
      </c>
    </row>
    <row r="33" spans="1:4">
      <c r="A33" s="57">
        <v>1</v>
      </c>
      <c r="B33" s="57"/>
      <c r="C33" s="58" t="s">
        <v>106</v>
      </c>
    </row>
    <row r="34" spans="1:4">
      <c r="A34" s="57">
        <v>2</v>
      </c>
      <c r="B34" s="57"/>
      <c r="C34" s="58" t="s">
        <v>107</v>
      </c>
    </row>
    <row r="35" spans="1:4">
      <c r="A35" s="57">
        <v>3</v>
      </c>
      <c r="B35" s="57"/>
      <c r="C35" s="58" t="s">
        <v>108</v>
      </c>
    </row>
    <row r="36" spans="1:4">
      <c r="A36" s="57">
        <v>4</v>
      </c>
      <c r="B36" s="57"/>
      <c r="C36" s="58" t="s">
        <v>20</v>
      </c>
    </row>
    <row r="37" spans="1:4">
      <c r="A37" s="57">
        <v>5</v>
      </c>
      <c r="B37" s="57"/>
      <c r="C37" s="59" t="s">
        <v>160</v>
      </c>
    </row>
    <row r="38" spans="1:4">
      <c r="A38" s="57"/>
      <c r="B38" s="57"/>
      <c r="C38" s="59"/>
    </row>
    <row r="39" spans="1:4">
      <c r="A39" s="57"/>
      <c r="B39" s="57"/>
      <c r="C39" s="59"/>
    </row>
    <row r="41" spans="1:4" ht="24.4" customHeight="1">
      <c r="A41" s="63" t="s">
        <v>162</v>
      </c>
      <c r="B41" s="63"/>
      <c r="C41" s="56" t="s">
        <v>158</v>
      </c>
    </row>
    <row r="42" spans="1:4">
      <c r="A42" s="57">
        <v>1</v>
      </c>
      <c r="B42" s="57"/>
      <c r="C42" s="58" t="s">
        <v>110</v>
      </c>
    </row>
    <row r="43" spans="1:4">
      <c r="A43" s="57">
        <v>2</v>
      </c>
      <c r="B43" s="57"/>
      <c r="C43" s="58" t="s">
        <v>113</v>
      </c>
    </row>
    <row r="44" spans="1:4">
      <c r="A44" s="57">
        <v>3</v>
      </c>
      <c r="B44" s="57"/>
      <c r="C44" s="58" t="s">
        <v>116</v>
      </c>
    </row>
    <row r="45" spans="1:4">
      <c r="A45" s="57">
        <v>4</v>
      </c>
      <c r="B45" s="57"/>
      <c r="C45" s="58" t="s">
        <v>111</v>
      </c>
      <c r="D45" s="44"/>
    </row>
    <row r="46" spans="1:4">
      <c r="A46" s="57">
        <v>5</v>
      </c>
      <c r="B46" s="57"/>
      <c r="C46" s="58" t="s">
        <v>114</v>
      </c>
      <c r="D46" s="44"/>
    </row>
    <row r="47" spans="1:4">
      <c r="A47" s="57">
        <v>6</v>
      </c>
      <c r="B47" s="57"/>
      <c r="C47" s="58" t="s">
        <v>117</v>
      </c>
    </row>
    <row r="48" spans="1:4">
      <c r="A48" s="57">
        <v>7</v>
      </c>
      <c r="B48" s="57"/>
      <c r="C48" s="58" t="s">
        <v>112</v>
      </c>
    </row>
    <row r="49" spans="1:3">
      <c r="A49" s="57">
        <v>8</v>
      </c>
      <c r="B49" s="57"/>
      <c r="C49" s="58" t="s">
        <v>115</v>
      </c>
    </row>
    <row r="50" spans="1:3">
      <c r="A50" s="57">
        <v>9</v>
      </c>
      <c r="B50" s="57"/>
      <c r="C50" s="58" t="s">
        <v>118</v>
      </c>
    </row>
    <row r="51" spans="1:3">
      <c r="A51" s="57">
        <v>10</v>
      </c>
      <c r="B51" s="57"/>
      <c r="C51" s="58" t="s">
        <v>20</v>
      </c>
    </row>
    <row r="53" spans="1:3">
      <c r="A53" s="62" t="s">
        <v>163</v>
      </c>
      <c r="B53" s="62"/>
    </row>
    <row r="54" spans="1:3">
      <c r="A54" s="57" t="s">
        <v>164</v>
      </c>
      <c r="B54" s="57"/>
      <c r="C54" s="59"/>
    </row>
    <row r="55" spans="1:3">
      <c r="A55" s="57" t="s">
        <v>165</v>
      </c>
      <c r="B55" s="57"/>
      <c r="C55" s="59"/>
    </row>
    <row r="56" spans="1:3">
      <c r="A56" s="57" t="s">
        <v>166</v>
      </c>
      <c r="B56" s="57"/>
      <c r="C56" s="59"/>
    </row>
    <row r="57" spans="1:3">
      <c r="A57" s="57" t="s">
        <v>20</v>
      </c>
      <c r="B57" s="57"/>
      <c r="C57" s="59"/>
    </row>
    <row r="58" spans="1:3">
      <c r="A58" s="57" t="s">
        <v>167</v>
      </c>
      <c r="B58" s="57"/>
      <c r="C58" s="59"/>
    </row>
    <row r="59" spans="1:3">
      <c r="A59" s="57" t="s">
        <v>160</v>
      </c>
      <c r="B59" s="57"/>
      <c r="C59" s="59"/>
    </row>
    <row r="60" spans="1:3">
      <c r="A60" s="57"/>
      <c r="B60" s="57"/>
      <c r="C60" s="59"/>
    </row>
    <row r="61" spans="1:3">
      <c r="A61" s="62" t="s">
        <v>56</v>
      </c>
      <c r="B61" s="56" t="s">
        <v>158</v>
      </c>
    </row>
    <row r="62" spans="1:3">
      <c r="A62" s="57" t="s">
        <v>168</v>
      </c>
      <c r="B62" s="59" t="s">
        <v>169</v>
      </c>
    </row>
    <row r="63" spans="1:3">
      <c r="A63" s="57" t="s">
        <v>170</v>
      </c>
      <c r="B63" s="59" t="s">
        <v>171</v>
      </c>
    </row>
    <row r="64" spans="1:3">
      <c r="A64" s="57" t="s">
        <v>172</v>
      </c>
      <c r="B64" t="s">
        <v>173</v>
      </c>
    </row>
    <row r="65" spans="1:3">
      <c r="A65" s="57" t="s">
        <v>70</v>
      </c>
      <c r="B65" t="s">
        <v>174</v>
      </c>
    </row>
    <row r="66" spans="1:3">
      <c r="A66" s="57" t="s">
        <v>175</v>
      </c>
      <c r="B66" s="74" t="s">
        <v>176</v>
      </c>
    </row>
    <row r="67" spans="1:3">
      <c r="A67" s="57"/>
      <c r="B67" s="57"/>
      <c r="C67" s="59"/>
    </row>
    <row r="68" spans="1:3">
      <c r="A68" s="57"/>
      <c r="B68" s="57"/>
      <c r="C68" s="59"/>
    </row>
    <row r="69" spans="1:3">
      <c r="A69" s="62" t="s">
        <v>41</v>
      </c>
      <c r="B69" s="62"/>
      <c r="C69" s="59"/>
    </row>
    <row r="70" spans="1:3">
      <c r="A70" s="50" t="s">
        <v>177</v>
      </c>
      <c r="B70" s="50"/>
    </row>
    <row r="71" spans="1:3">
      <c r="A71" s="50" t="s">
        <v>58</v>
      </c>
      <c r="B71" s="50"/>
    </row>
    <row r="72" spans="1:3">
      <c r="A72" s="50" t="s">
        <v>178</v>
      </c>
      <c r="B72" s="50"/>
    </row>
    <row r="73" spans="1:3">
      <c r="A73" s="50" t="s">
        <v>179</v>
      </c>
      <c r="B73" s="50"/>
    </row>
    <row r="74" spans="1:3">
      <c r="A74" s="50" t="s">
        <v>180</v>
      </c>
      <c r="B74" s="50"/>
    </row>
    <row r="75" spans="1:3">
      <c r="A75" s="50" t="s">
        <v>181</v>
      </c>
      <c r="B75" s="50"/>
    </row>
    <row r="76" spans="1:3">
      <c r="A76" s="44" t="s">
        <v>182</v>
      </c>
      <c r="B76" s="44"/>
    </row>
    <row r="77" spans="1:3">
      <c r="A77" s="50" t="s">
        <v>183</v>
      </c>
      <c r="B77" s="50"/>
    </row>
    <row r="78" spans="1:3">
      <c r="A78" s="44" t="s">
        <v>184</v>
      </c>
      <c r="B78" s="44"/>
    </row>
    <row r="79" spans="1:3">
      <c r="A79" s="44" t="s">
        <v>185</v>
      </c>
      <c r="B79" s="44"/>
    </row>
    <row r="80" spans="1:3">
      <c r="A80" s="44" t="s">
        <v>186</v>
      </c>
      <c r="B80" s="44"/>
    </row>
    <row r="81" spans="1:3">
      <c r="A81" s="44" t="s">
        <v>187</v>
      </c>
      <c r="B81" s="44"/>
    </row>
    <row r="82" spans="1:3">
      <c r="A82" s="44" t="s">
        <v>188</v>
      </c>
      <c r="B82" s="44"/>
    </row>
    <row r="83" spans="1:3">
      <c r="A83" s="44" t="s">
        <v>189</v>
      </c>
      <c r="B83" s="44"/>
    </row>
    <row r="84" spans="1:3">
      <c r="A84" s="44" t="s">
        <v>190</v>
      </c>
      <c r="B84" s="44"/>
    </row>
    <row r="85" spans="1:3">
      <c r="A85" s="44" t="s">
        <v>191</v>
      </c>
      <c r="B85" s="44"/>
    </row>
    <row r="86" spans="1:3">
      <c r="A86" s="44" t="s">
        <v>160</v>
      </c>
      <c r="B86" s="44"/>
    </row>
    <row r="89" spans="1:3">
      <c r="A89" s="62" t="s">
        <v>192</v>
      </c>
      <c r="B89" s="62"/>
      <c r="C89" s="56" t="s">
        <v>158</v>
      </c>
    </row>
    <row r="90" spans="1:3" ht="88.5" customHeight="1">
      <c r="A90" s="14" t="s">
        <v>193</v>
      </c>
      <c r="C90" s="60" t="s">
        <v>194</v>
      </c>
    </row>
    <row r="91" spans="1:3" ht="25.5">
      <c r="A91" s="14" t="s">
        <v>96</v>
      </c>
      <c r="C91" s="60" t="s">
        <v>195</v>
      </c>
    </row>
    <row r="92" spans="1:3" ht="25.5">
      <c r="A92" s="14" t="s">
        <v>84</v>
      </c>
      <c r="C92" s="60" t="s">
        <v>196</v>
      </c>
    </row>
    <row r="93" spans="1:3">
      <c r="C93" s="44"/>
    </row>
    <row r="94" spans="1:3">
      <c r="C94" s="44"/>
    </row>
    <row r="96" spans="1:3">
      <c r="A96" s="62" t="s">
        <v>50</v>
      </c>
      <c r="B96" s="62"/>
      <c r="C96" s="56" t="s">
        <v>158</v>
      </c>
    </row>
    <row r="97" spans="1:3" ht="63.75">
      <c r="A97" s="14" t="s">
        <v>64</v>
      </c>
      <c r="C97" s="29" t="s">
        <v>197</v>
      </c>
    </row>
    <row r="98" spans="1:3" ht="76.5">
      <c r="A98" s="14" t="s">
        <v>198</v>
      </c>
      <c r="C98" s="29" t="s">
        <v>199</v>
      </c>
    </row>
  </sheetData>
  <dataValidations count="2">
    <dataValidation type="list" allowBlank="1" showInputMessage="1" showErrorMessage="1" sqref="H20">
      <formula1>Metodos_Pruebas</formula1>
    </dataValidation>
    <dataValidation type="list" allowBlank="1" showInputMessage="1" showErrorMessage="1" sqref="F20:G20 K20:L20 Q20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0E66D3-D9AD-4D0A-9BF6-1099DEE29A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Admin</cp:lastModifiedBy>
  <cp:revision/>
  <dcterms:created xsi:type="dcterms:W3CDTF">2003-06-09T20:38:43Z</dcterms:created>
  <dcterms:modified xsi:type="dcterms:W3CDTF">2025-04-10T18:57:23Z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