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VUCE\DocumentoVuce\PROYECTO BUZON\"/>
    </mc:Choice>
  </mc:AlternateContent>
  <xr:revisionPtr revIDLastSave="0" documentId="13_ncr:1_{AA0822A9-D6FF-41DB-9F6E-B9B68F1B5A3D}" xr6:coauthVersionLast="47" xr6:coauthVersionMax="47" xr10:uidLastSave="{00000000-0000-0000-0000-000000000000}"/>
  <bookViews>
    <workbookView xWindow="-120" yWindow="-120" windowWidth="29040" windowHeight="15840" tabRatio="733" activeTab="1" xr2:uid="{00000000-000D-0000-FFFF-FFFF00000000}"/>
  </bookViews>
  <sheets>
    <sheet name="Ejemplo" sheetId="347" r:id="rId1"/>
    <sheet name="DATOS" sheetId="348" r:id="rId2"/>
    <sheet name="1" sheetId="382" r:id="rId3"/>
    <sheet name="2" sheetId="383" r:id="rId4"/>
    <sheet name="3" sheetId="367" r:id="rId5"/>
    <sheet name="4" sheetId="368" r:id="rId6"/>
    <sheet name="5" sheetId="369" r:id="rId7"/>
    <sheet name="6" sheetId="370" r:id="rId8"/>
    <sheet name="7" sheetId="371" r:id="rId9"/>
    <sheet name="8" sheetId="372" r:id="rId10"/>
    <sheet name="9" sheetId="373" r:id="rId11"/>
    <sheet name="10" sheetId="374" r:id="rId12"/>
    <sheet name="11" sheetId="375" r:id="rId13"/>
    <sheet name="12" sheetId="376" r:id="rId14"/>
    <sheet name="13" sheetId="378" r:id="rId15"/>
    <sheet name="14" sheetId="379" r:id="rId16"/>
    <sheet name="15" sheetId="381" r:id="rId17"/>
    <sheet name="16" sheetId="380" r:id="rId18"/>
    <sheet name="17" sheetId="365" r:id="rId19"/>
  </sheets>
  <externalReferences>
    <externalReference r:id="rId20"/>
  </externalReferences>
  <definedNames>
    <definedName name="_xlnm._FilterDatabase" localSheetId="1" hidden="1">DATOS!$B$25:$G$33</definedName>
    <definedName name="_xlnm._FilterDatabase" localSheetId="0" hidden="1">Ejemplo!$B$3:$G$4</definedName>
    <definedName name="Caracteristica_Evaluar">#REF!</definedName>
    <definedName name="Componentes">#REF!</definedName>
    <definedName name="Estado_CP">#REF!</definedName>
    <definedName name="h">[1]Hoja1!$A$41:$A$45</definedName>
    <definedName name="Metodos_Pruebas">#REF!</definedName>
    <definedName name="Requerimientos">#REF!</definedName>
    <definedName name="Tecnicas_Pruebas">#REF!</definedName>
    <definedName name="Tipo_Prueb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48" l="1"/>
  <c r="D19" i="348"/>
  <c r="D20" i="348"/>
  <c r="D21" i="348"/>
</calcChain>
</file>

<file path=xl/sharedStrings.xml><?xml version="1.0" encoding="utf-8"?>
<sst xmlns="http://schemas.openxmlformats.org/spreadsheetml/2006/main" count="473" uniqueCount="142">
  <si>
    <t>CASOS DE PRUEBA</t>
  </si>
  <si>
    <t>FORMATO/PROYECTO</t>
  </si>
  <si>
    <t>TUPA</t>
  </si>
  <si>
    <t>DATOS DE PRUEBA</t>
  </si>
  <si>
    <t>URL</t>
  </si>
  <si>
    <t>RESULTADO</t>
  </si>
  <si>
    <t>COMENTARIO</t>
  </si>
  <si>
    <r>
      <rPr>
        <i/>
        <sz val="10"/>
        <rFont val="Arial"/>
        <family val="2"/>
      </rPr>
      <t>[Nro. del caso de prueba del PPS]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</si>
  <si>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1"/>
        <color theme="1"/>
        <rFont val="Calibri"/>
        <family val="2"/>
        <scheme val="minor"/>
      </rPr>
      <t xml:space="preserve">[Nombre del formato o proyecto a probar]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Ejm:</t>
    </r>
    <r>
      <rPr>
        <sz val="11"/>
        <color theme="1"/>
        <rFont val="Calibri"/>
        <family val="2"/>
        <scheme val="minor"/>
      </rPr>
      <t xml:space="preserve"> AUTENTICACIÓN</t>
    </r>
  </si>
  <si>
    <t>[En caso aplique colocar el nro. De TUPA, caso contrario un guíon (-)</t>
  </si>
  <si>
    <t xml:space="preserve">[colocar los datos de prueba indicados en el PPS, o actualizar en ambos documentos]
</t>
  </si>
  <si>
    <r>
      <t xml:space="preserve">[Ruta de prueba]
</t>
    </r>
    <r>
      <rPr>
        <b/>
        <sz val="11"/>
        <color theme="1"/>
        <rFont val="Calibri"/>
        <family val="2"/>
        <scheme val="minor"/>
      </rPr>
      <t>Ejm: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https://landing-test.vuce.gob.pe/autenticacion2/landing-componentes/components</t>
    </r>
  </si>
  <si>
    <r>
      <t xml:space="preserve">[Resultado de la prueba según la lista]
</t>
    </r>
    <r>
      <rPr>
        <b/>
        <sz val="11"/>
        <color theme="1"/>
        <rFont val="Calibri"/>
        <family val="2"/>
      </rPr>
      <t>Ejm:</t>
    </r>
    <r>
      <rPr>
        <sz val="11"/>
        <color theme="1"/>
        <rFont val="Calibri"/>
        <family val="2"/>
      </rPr>
      <t xml:space="preserve"> Pendiente</t>
    </r>
  </si>
  <si>
    <r>
      <t xml:space="preserve">[Comentario u observación que sea relevante según el resultado]
</t>
    </r>
    <r>
      <rPr>
        <b/>
        <i/>
        <sz val="11"/>
        <color theme="1"/>
        <rFont val="Calibri"/>
        <family val="2"/>
        <scheme val="minor"/>
      </rPr>
      <t xml:space="preserve">Ejm: </t>
    </r>
    <r>
      <rPr>
        <sz val="11"/>
        <color theme="1"/>
        <rFont val="Calibri"/>
        <family val="2"/>
        <scheme val="minor"/>
      </rPr>
      <t>el caso de prueba está pendiente por tener registrada una incidencia nro. 50</t>
    </r>
  </si>
  <si>
    <t>CONFORME</t>
  </si>
  <si>
    <t>NO CONFORME</t>
  </si>
  <si>
    <t>NO APLICA</t>
  </si>
  <si>
    <t>PENDIENTE</t>
  </si>
  <si>
    <t>INFORME DE PRUEBAS DE SISTEMAS</t>
  </si>
  <si>
    <t>Fecha</t>
  </si>
  <si>
    <t>Nro. De cliclo</t>
  </si>
  <si>
    <t>Descripción del cambio</t>
  </si>
  <si>
    <t>Autor</t>
  </si>
  <si>
    <t>1</t>
  </si>
  <si>
    <t>Avance Casos de Pruebas (CP)</t>
  </si>
  <si>
    <t>Estado Casos de Prueba</t>
  </si>
  <si>
    <t>Estado CP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</si>
  <si>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</si>
  <si>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</si>
  <si>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</si>
  <si>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</si>
  <si>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</si>
  <si>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-</t>
  </si>
  <si>
    <t>Jorge Cisneros</t>
  </si>
  <si>
    <t>CP01</t>
  </si>
  <si>
    <t>CP02</t>
  </si>
  <si>
    <t>CP03</t>
  </si>
  <si>
    <t>CP04</t>
  </si>
  <si>
    <t>CP05</t>
  </si>
  <si>
    <t>CP06</t>
  </si>
  <si>
    <t>CP07</t>
  </si>
  <si>
    <t>CP08</t>
  </si>
  <si>
    <t>CASOS 
DE PRUEBA</t>
  </si>
  <si>
    <t>Ejecución de Prueba pruebas no funcionales</t>
  </si>
  <si>
    <t>2</t>
  </si>
  <si>
    <t>Ejecución de Prueba pruebas no funcionales + Revalidacion de Incidencias</t>
  </si>
  <si>
    <t>Buzón Electrónico</t>
  </si>
  <si>
    <t>VALIDAR MENSAJE CON ROL BUZON.SUPERVISOR.ENTIDAD EN UN PERIODO DE 1 MES PARA UN DETERMINADO USUARIO</t>
  </si>
  <si>
    <t>PASO 1: IDENTIFICAR EL ROL CON EL COMPONENTE</t>
  </si>
  <si>
    <t>Se extrae el _id para identicar con los usuarios de dicho ROL</t>
  </si>
  <si>
    <t>PASO 2: IDENTIFICAR EL USUARIO RELACIONADO AL ID ROL</t>
  </si>
  <si>
    <t>Se extrae el propietario.code para identicar el Id del usuario</t>
  </si>
  <si>
    <t>PASO 3: IDENTIFICAR EL USUARIO RELACIONADO AL CODE</t>
  </si>
  <si>
    <t>Se extrae el usuario_id para identicar en los envios</t>
  </si>
  <si>
    <t>PASO 4: IDENTIFICAR LOS AVISOS DE TIPO "MENSAJE" EN PERIODO DE "1" MES</t>
  </si>
  <si>
    <t>rol: id</t>
  </si>
  <si>
    <t>rol_usuario: rol_code</t>
  </si>
  <si>
    <t>usuario: id usuario</t>
  </si>
  <si>
    <t>envio: usuarioregid</t>
  </si>
  <si>
    <t>tipo envio</t>
  </si>
  <si>
    <t>61c28d1207fad6dfa083ea79</t>
  </si>
  <si>
    <t>Mensaje</t>
  </si>
  <si>
    <t>PASO 4: IDENTIFICAR LOS AVISOS DE TIPO "NOTIFICACION" EN PERIODO DE "1" MES</t>
  </si>
  <si>
    <t>Notificacion</t>
  </si>
  <si>
    <t>Se muestra un total de 30 registros de tipo mensaje en un periodo de un mes</t>
  </si>
  <si>
    <t>63449a9114b6d9126a98bf36</t>
  </si>
  <si>
    <t>Se muestra un total de 42 registros de tipo notificacion en un periodo de un mes</t>
  </si>
  <si>
    <t>VALIDAR MENSAJE CON ROL BUZON.ENTIDAD EN UN PERIODO DE 1 MES PARA UN DETERMINADO USUARIO</t>
  </si>
  <si>
    <t>Se muestra un total de 33 registros de tipo mensaje en un periodo de un mes</t>
  </si>
  <si>
    <t>61c28d9707fad6dfa083ea7f</t>
  </si>
  <si>
    <t>6348397c14b6d9126aad91ae</t>
  </si>
  <si>
    <t>VALIDAR NOTIFICACION CON ROL BUZON.ENTIDAD EN UN PERIODO DE 1 MES PARA UN DETERMINADO USUARIO</t>
  </si>
  <si>
    <t>Se muestra un total de 9 registros de tipo mensaje en un periodo de un mes</t>
  </si>
  <si>
    <t>6345f10a14b6d9126a9f59d2</t>
  </si>
  <si>
    <t>Se muestra un total de 6 registros de tipo notificacion en un periodo de un mes</t>
  </si>
  <si>
    <t>Se requiere tener la siguiente información:
-Rol: BUZON.SUPERVISOR.ENTIDAD
-UsuarioRegID:  74913
-Tipo Envio: Mensaje
-Rango de Fecha: 01/12/24 al 31/12/24</t>
  </si>
  <si>
    <t>Se requiere tener la siguiente información:
-Rol: BUZON.SUPERVISOR.ENTIDAD
-UsuarioRegID:  74913
-Tipo Envio: Nofificacion
-Rango de Fecha: 01/12/24 al 31/12/24</t>
  </si>
  <si>
    <t>Se requiere tener la siguiente información:
-Rol: BUZON.ENTIDAD
-UsuarioRegID:  359639
-Tipo Envio: Mensaje
-Rango de Fecha: 01/12/24 al 31/12/24</t>
  </si>
  <si>
    <t>Se requiere tener la siguiente información:
-Rol: BUZON.ENTIDAD
-UsuarioRegID:  359639
-Tipo Envio: Notificación
-Rango de Fecha: 01/12/24 al 31/12/24</t>
  </si>
  <si>
    <t>Se requiere tener la siguiente información:
-Rol: BUZON.ENTIDAD
-UsuarioRegID:  38681
-Tipo Envio: Mensaje
-Rango de Fecha: 01/12/24 al 31/12/24</t>
  </si>
  <si>
    <t>Se requiere tener la siguiente información:
-Rol: BUZON.ENTIDAD
-UsuarioRegID:  38681
-Tipo Envio: Notificación
-Rango de Fecha: 01/12/24 al 31/12/24</t>
  </si>
  <si>
    <t>Actividad En curso, por el momento el proceso esta conforme.
Se halló un total de 30 registros</t>
  </si>
  <si>
    <t>Actividad En curso, por el momento el proceso esta conforme.
Se halló un total de 42 registros</t>
  </si>
  <si>
    <t>Actividad En curso, por el momento el proceso esta conforme.
Se halló un total de 33 registros</t>
  </si>
  <si>
    <t>Actividad En curso, por el momento el proceso esta conforme.
Se halló un total de 9 registros</t>
  </si>
  <si>
    <t>Actividad En curso, por el momento el proceso esta conforme.
Se halló un total de 6 registros</t>
  </si>
  <si>
    <t>3</t>
  </si>
  <si>
    <t>Se muestra un total de 143 registros de tipo mensaje en un periodo de un mes</t>
  </si>
  <si>
    <t>634c61e314b6d9126abe68d2</t>
  </si>
  <si>
    <t>61c28cc807fad6dfa083ea73</t>
  </si>
  <si>
    <t>634cf33014b6d9126ac07b5d</t>
  </si>
  <si>
    <t>VALIDAR MENSAJE CON ROL BUZON.SUPERVISOR.ADMINISTRADO EN UN PERIODO DE 1 MES PARA UN DETERMINADO USUARIO 1</t>
  </si>
  <si>
    <t>VALIDAR MENSAJE CON ROL BUZON.SUPERVISOR.ADMINISTRADO EN UN PERIODO DE 1 MES PARA UN DETERMINADO USUARIO 2</t>
  </si>
  <si>
    <t>VALIDAR MENSAJE CON ROL BUZON.HELPDESK EN UN PERIODO DE 1 MES PARA UN DETERMINADO USUARIO 2</t>
  </si>
  <si>
    <t>VALIDAR MENSAJE CON ROL BUZON.HELPDESK EN UN PERIODO DE 1 MES PARA UN DETERMINADO USUARIO 1</t>
  </si>
  <si>
    <t>63445bfb14b6d9126a92a1fb</t>
  </si>
  <si>
    <t>CP09</t>
  </si>
  <si>
    <t>CP10</t>
  </si>
  <si>
    <t>CP11</t>
  </si>
  <si>
    <t>CP12</t>
  </si>
  <si>
    <t>Actividad En curso, por el momento el proceso esta conforme.
Se halló un total de 1 registro</t>
  </si>
  <si>
    <t>Se muestra un total de 6 registros de tipo mensaje en un periodo de un mes</t>
  </si>
  <si>
    <t>Se muestra un total de 1 registro de tipo mensaje en un periodo de un mes</t>
  </si>
  <si>
    <t>Actividad En curso, por el momento el proceso esta conforme.
Se halló un total de 143 registros</t>
  </si>
  <si>
    <t>Se requiere tener la siguiente información:
-Rol: BUZON.SUPERVISOR.ADMINISTRADO
-UsuarioRegID:  446803
-Tipo Envio: Mensaje
-Rango de Fecha: 01/01/22 al 31/01/22</t>
  </si>
  <si>
    <t>Se requiere tener la siguiente información:
-Rol: BUZON.SUPERVISOR.ADMINISTRADO
-UsuarioRegID:  457411
-Tipo Envio: Mensaje
-Rango de Fecha: 01/01/22 al 31/01/22</t>
  </si>
  <si>
    <t>Se requiere tener la siguiente información:
-Rol: BUZON.HELPDESK
-UsuarioRegID:  393926
-Tipo Envio: Mensaje
-Rango de Fecha: 01/05/20 al 31/05/20</t>
  </si>
  <si>
    <t>Se requiere tener la siguiente información:
-Rol: BUZON.HELPDESK
-UsuarioRegID:  4
-Tipo Envio: Mensaje
-Rango de Fecha: 01/08/19 al 31/08/19</t>
  </si>
  <si>
    <t>Se muestra un total de 48 registros de tipo mensaje en un periodo de un mes</t>
  </si>
  <si>
    <t>VALIDAR MENSAJE CON ROL BUZON.SUPERVISOR.ADMINISTRADO EN UN PERIODO DE 1 MES PARA UN DETERMINADO USUARIO</t>
  </si>
  <si>
    <t>65203c618d3e395a948b5897</t>
  </si>
  <si>
    <t>Se muestra un total de 24 registros de tipo notificación en un periodo de un mes</t>
  </si>
  <si>
    <t>6348a49c14b6d9126ab1d1ed</t>
  </si>
  <si>
    <t>Se muestra un total de 20 registros de tipo notificación en un periodo de un mes</t>
  </si>
  <si>
    <t>6349049914b6d9126ab48a92</t>
  </si>
  <si>
    <t>Se muestra un total de 36 registros de tipo notificación en un periodo de un mes</t>
  </si>
  <si>
    <t>VALIDAR MENSAJE CON ROL BUZON.ENTIDAD EN UN PERIODO DE 1 MES PARA UN DETERMINADO USUARIO 2</t>
  </si>
  <si>
    <t>PASO 4: IDENTIFICAR LOS AVISOS DE TIPO "MENSAJE" EN PERIODO DE "1" SEMANA</t>
  </si>
  <si>
    <t>Se muestra un total de 72292 registros de tipo mensaje en un periodo de una semana</t>
  </si>
  <si>
    <t>634bc8c214b6d9126abd867c</t>
  </si>
  <si>
    <t>VALIDAR NOTIFICACION CON ROL BUZON.SUPERVISOR.ENTIDAD EN UN PERIODO DE 1 MES PARA UN DETERMINADO USUARIO</t>
  </si>
  <si>
    <t>PASO 4: IDENTIFICAR LOS AVISOS DE TIPO "NOTIFICACION" EN PERIODO DE "1" SEMANA</t>
  </si>
  <si>
    <t>Se muestra un total de 12793 registros de tipo notificacion en un periodo de una semana</t>
  </si>
  <si>
    <t>Actividad En curso, por el momento el proceso esta conforme.
Se halló un total de 24 registros</t>
  </si>
  <si>
    <t>Actividad En curso, por el momento el proceso esta conforme.
Se halló un total de 20 registros</t>
  </si>
  <si>
    <t>Actividad En curso, por el momento el proceso esta conforme.
Se halló un total de 36 registros</t>
  </si>
  <si>
    <t>Actividad En curso, por el momento el proceso esta conforme.
Se halló un total de 30 registro</t>
  </si>
  <si>
    <t>Actividad En curso, por el momento el proceso esta conforme.
Se halló un total de 48 registro</t>
  </si>
  <si>
    <t>Se requiere tener la siguiente información:
-Rol: BUZON.SUPERVISOR.ADMINISTRADO
-UsuarioRegID:  482559
-Tipo Envio: Mensaje
-Rango de Fecha: 01/06/23 al 30/06/23</t>
  </si>
  <si>
    <t>Se requiere tener la siguiente información:
-Rol: BUZON.ENTIDAD
-UsuarioRegID:  376642
-Tipo Envio: Notificación
-Rango de Fecha: 01/12/24 al 31/12/24</t>
  </si>
  <si>
    <t>Se requiere tener la siguiente información:
-Rol: BUZON.ENTIDAD
-UsuarioRegID:  376642
-Tipo Envio: Mensaje
-Rango de Fecha: 01/10/20 al 31/10/20</t>
  </si>
  <si>
    <t>Se requiere tener la siguiente información:
-Rol: BUZON.ENTIDAD
-UsuarioRegID:  394113
-Tipo Envio: Notificación
-Rango de Fecha: 01/10/20 al 31/10/20</t>
  </si>
  <si>
    <t>Se requiere tener la siguiente información:
-Rol: BUZON.ENTIDAD
-UsuarioRegID:  394113
-Tipo Envio: Mensaje
-Rango de Fecha: 01/08/20 al 31/08/20</t>
  </si>
  <si>
    <t>CP13</t>
  </si>
  <si>
    <t>CP14</t>
  </si>
  <si>
    <t>CP15</t>
  </si>
  <si>
    <t>CP16</t>
  </si>
  <si>
    <t>CP17</t>
  </si>
  <si>
    <t>Actividad En curso, por el momento el proceso esta conforme.
Se halló un total de 72292 registros</t>
  </si>
  <si>
    <t>Actividad En curso, por el momento el proceso esta conforme.
Se halló un total de 12793 registros</t>
  </si>
  <si>
    <t>Se requiere tener la siguiente información:
-Rol: BUZON.SUPERVISOR.ENTIDAD
-UsuarioRegID:  441740
-Tipo Envio: Mensaje
-Rango de Fecha: 01/12/24 al 07/12/24</t>
  </si>
  <si>
    <t>Se requiere tener la siguiente información:
-Rol: BUZON.SUPERVISOR.ENTIDAD
-UsuarioRegID:  441740
-Tipo Envio: Notificación
-Rango de Fecha: 01/12/24 al 07/12/24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</si>
</sst>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8" fillId="0" borderId="0" applyNumberFormat="0" applyFill="0" applyBorder="0" applyAlignment="0" applyProtection="0"/>
    <xf numFmtId="0" fontId="21" fillId="0" borderId="8" applyNumberFormat="0" applyFill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22" fillId="0" borderId="0"/>
    <xf numFmtId="0" fontId="7" fillId="0" borderId="0"/>
    <xf numFmtId="0" fontId="23" fillId="0" borderId="0"/>
    <xf numFmtId="0" fontId="3" fillId="0" borderId="0"/>
    <xf numFmtId="0" fontId="7" fillId="0" borderId="0"/>
  </cellStyleXfs>
  <cellXfs count="84">
    <xf numFmtId="0" fontId="0" fillId="0" borderId="0" xfId="0"/>
    <xf numFmtId="0" fontId="23" fillId="0" borderId="0" xfId="7"/>
    <xf numFmtId="14" fontId="12" fillId="0" borderId="3" xfId="7" applyNumberFormat="1" applyFont="1" applyBorder="1" applyAlignment="1">
      <alignment horizontal="center"/>
    </xf>
    <xf numFmtId="49" fontId="12" fillId="0" borderId="3" xfId="7" applyNumberFormat="1" applyFont="1" applyBorder="1" applyAlignment="1">
      <alignment horizontal="center"/>
    </xf>
    <xf numFmtId="0" fontId="7" fillId="0" borderId="3" xfId="7" applyFont="1" applyBorder="1" applyAlignment="1">
      <alignment vertical="center" wrapText="1"/>
    </xf>
    <xf numFmtId="14" fontId="7" fillId="3" borderId="3" xfId="7" applyNumberFormat="1" applyFont="1" applyFill="1" applyBorder="1"/>
    <xf numFmtId="49" fontId="7" fillId="3" borderId="3" xfId="7" applyNumberFormat="1" applyFont="1" applyFill="1" applyBorder="1"/>
    <xf numFmtId="0" fontId="7" fillId="3" borderId="3" xfId="7" applyFont="1" applyFill="1" applyBorder="1" applyAlignment="1">
      <alignment vertical="center"/>
    </xf>
    <xf numFmtId="0" fontId="19" fillId="0" borderId="0" xfId="7" applyFont="1"/>
    <xf numFmtId="0" fontId="20" fillId="2" borderId="7" xfId="7" applyFont="1" applyFill="1" applyBorder="1" applyAlignment="1">
      <alignment horizontal="center" vertical="center"/>
    </xf>
    <xf numFmtId="0" fontId="11" fillId="3" borderId="3" xfId="7" applyFont="1" applyFill="1" applyBorder="1" applyAlignment="1">
      <alignment horizontal="center" vertical="center"/>
    </xf>
    <xf numFmtId="0" fontId="5" fillId="2" borderId="4" xfId="7" applyFont="1" applyFill="1" applyBorder="1" applyAlignment="1">
      <alignment horizontal="center" vertical="center"/>
    </xf>
    <xf numFmtId="0" fontId="23" fillId="0" borderId="3" xfId="7" applyBorder="1" applyAlignment="1">
      <alignment horizontal="left" vertical="center" wrapText="1"/>
    </xf>
    <xf numFmtId="0" fontId="9" fillId="0" borderId="3" xfId="7" applyFont="1" applyBorder="1" applyAlignment="1">
      <alignment horizontal="center" vertical="center" wrapText="1"/>
    </xf>
    <xf numFmtId="0" fontId="6" fillId="0" borderId="0" xfId="7" applyFont="1"/>
    <xf numFmtId="0" fontId="5" fillId="2" borderId="3" xfId="7" applyFont="1" applyFill="1" applyBorder="1" applyAlignment="1">
      <alignment horizontal="center" vertical="center"/>
    </xf>
    <xf numFmtId="0" fontId="7" fillId="3" borderId="2" xfId="7" applyFont="1" applyFill="1" applyBorder="1" applyAlignment="1">
      <alignment horizontal="center" vertical="center" wrapText="1"/>
    </xf>
    <xf numFmtId="0" fontId="3" fillId="0" borderId="3" xfId="7" applyFont="1" applyBorder="1" applyAlignment="1">
      <alignment vertical="center" wrapText="1"/>
    </xf>
    <xf numFmtId="0" fontId="16" fillId="0" borderId="1" xfId="7" quotePrefix="1" applyFont="1" applyBorder="1" applyAlignment="1">
      <alignment horizontal="center" vertical="center" wrapText="1"/>
    </xf>
    <xf numFmtId="0" fontId="16" fillId="0" borderId="1" xfId="7" applyFont="1" applyBorder="1" applyAlignment="1">
      <alignment horizontal="left" vertical="center" wrapText="1"/>
    </xf>
    <xf numFmtId="0" fontId="15" fillId="0" borderId="1" xfId="4" applyFont="1" applyBorder="1" applyAlignment="1">
      <alignment horizontal="left" vertical="center" wrapText="1"/>
    </xf>
    <xf numFmtId="0" fontId="16" fillId="0" borderId="1" xfId="7" applyFont="1" applyBorder="1" applyAlignment="1">
      <alignment horizontal="center" vertical="center" wrapText="1"/>
    </xf>
    <xf numFmtId="0" fontId="15" fillId="0" borderId="0" xfId="7" applyFont="1" applyAlignment="1">
      <alignment horizontal="center" vertical="center" wrapText="1"/>
    </xf>
    <xf numFmtId="0" fontId="11" fillId="4" borderId="0" xfId="7" applyFont="1" applyFill="1" applyAlignment="1">
      <alignment horizontal="center" vertical="center"/>
    </xf>
    <xf numFmtId="0" fontId="3" fillId="0" borderId="0" xfId="7" applyFont="1"/>
    <xf numFmtId="0" fontId="24" fillId="0" borderId="3" xfId="7" applyFont="1" applyBorder="1" applyAlignment="1">
      <alignment horizontal="center" vertical="center" wrapText="1"/>
    </xf>
    <xf numFmtId="0" fontId="11" fillId="0" borderId="0" xfId="5" applyFont="1"/>
    <xf numFmtId="0" fontId="22" fillId="0" borderId="0" xfId="5"/>
    <xf numFmtId="0" fontId="7" fillId="0" borderId="0" xfId="5" applyFont="1"/>
    <xf numFmtId="0" fontId="8" fillId="0" borderId="15" xfId="4" applyBorder="1" applyAlignment="1">
      <alignment horizontal="center" vertical="center" wrapText="1"/>
    </xf>
    <xf numFmtId="0" fontId="21" fillId="0" borderId="8" xfId="2" quotePrefix="1" applyBorder="1" applyAlignment="1">
      <alignment horizontal="center" vertical="center" wrapText="1"/>
    </xf>
    <xf numFmtId="0" fontId="6" fillId="0" borderId="16" xfId="7" applyFont="1" applyBorder="1" applyAlignment="1">
      <alignment horizontal="left" vertical="center" wrapText="1"/>
    </xf>
    <xf numFmtId="0" fontId="8" fillId="0" borderId="17" xfId="4" applyBorder="1" applyAlignment="1">
      <alignment horizontal="center" vertical="center" wrapText="1"/>
    </xf>
    <xf numFmtId="0" fontId="24" fillId="0" borderId="18" xfId="7" applyFont="1" applyBorder="1" applyAlignment="1">
      <alignment horizontal="center" vertical="center" wrapText="1"/>
    </xf>
    <xf numFmtId="0" fontId="21" fillId="0" borderId="19" xfId="2" quotePrefix="1" applyBorder="1" applyAlignment="1">
      <alignment horizontal="center" vertical="center" wrapText="1"/>
    </xf>
    <xf numFmtId="0" fontId="23" fillId="0" borderId="18" xfId="7" applyBorder="1" applyAlignment="1">
      <alignment horizontal="left" vertical="center" wrapText="1"/>
    </xf>
    <xf numFmtId="0" fontId="9" fillId="0" borderId="18" xfId="7" applyFont="1" applyBorder="1" applyAlignment="1">
      <alignment horizontal="center" vertical="center" wrapText="1"/>
    </xf>
    <xf numFmtId="0" fontId="6" fillId="0" borderId="20" xfId="7" applyFont="1" applyBorder="1" applyAlignment="1">
      <alignment horizontal="left" vertical="center" wrapText="1"/>
    </xf>
    <xf numFmtId="0" fontId="24" fillId="0" borderId="21" xfId="7" applyFont="1" applyBorder="1" applyAlignment="1">
      <alignment horizontal="center" vertical="center" wrapText="1"/>
    </xf>
    <xf numFmtId="0" fontId="9" fillId="0" borderId="21" xfId="7" applyFont="1" applyBorder="1" applyAlignment="1">
      <alignment horizontal="center" vertical="center" wrapText="1"/>
    </xf>
    <xf numFmtId="0" fontId="6" fillId="0" borderId="22" xfId="7" applyFont="1" applyBorder="1" applyAlignment="1">
      <alignment horizontal="left" vertical="center" wrapText="1"/>
    </xf>
    <xf numFmtId="0" fontId="5" fillId="2" borderId="23" xfId="7" applyFont="1" applyFill="1" applyBorder="1" applyAlignment="1">
      <alignment horizontal="center" vertical="center" wrapText="1"/>
    </xf>
    <xf numFmtId="0" fontId="5" fillId="2" borderId="24" xfId="7" applyFont="1" applyFill="1" applyBorder="1" applyAlignment="1">
      <alignment horizontal="center" vertical="center"/>
    </xf>
    <xf numFmtId="0" fontId="5" fillId="2" borderId="25" xfId="7" applyFont="1" applyFill="1" applyBorder="1" applyAlignment="1">
      <alignment horizontal="center" vertical="center"/>
    </xf>
    <xf numFmtId="0" fontId="11" fillId="0" borderId="0" xfId="9" applyFont="1"/>
    <xf numFmtId="0" fontId="7" fillId="0" borderId="0" xfId="9"/>
    <xf numFmtId="0" fontId="8" fillId="6" borderId="15" xfId="4" applyFill="1" applyBorder="1" applyAlignment="1">
      <alignment horizontal="center" vertical="center" wrapText="1"/>
    </xf>
    <xf numFmtId="0" fontId="24" fillId="6" borderId="3" xfId="7" applyFont="1" applyFill="1" applyBorder="1" applyAlignment="1">
      <alignment horizontal="center" vertical="center" wrapText="1"/>
    </xf>
    <xf numFmtId="0" fontId="21" fillId="6" borderId="8" xfId="2" quotePrefix="1" applyFill="1" applyBorder="1" applyAlignment="1">
      <alignment horizontal="center" vertical="center" wrapText="1"/>
    </xf>
    <xf numFmtId="0" fontId="9" fillId="6" borderId="3" xfId="7" applyFont="1" applyFill="1" applyBorder="1" applyAlignment="1">
      <alignment horizontal="center" vertical="center" wrapText="1"/>
    </xf>
    <xf numFmtId="0" fontId="6" fillId="6" borderId="16" xfId="7" applyFont="1" applyFill="1" applyBorder="1" applyAlignment="1">
      <alignment horizontal="left" vertical="center" wrapText="1"/>
    </xf>
    <xf numFmtId="0" fontId="8" fillId="6" borderId="17" xfId="4" applyFill="1" applyBorder="1" applyAlignment="1">
      <alignment horizontal="center" vertical="center" wrapText="1"/>
    </xf>
    <xf numFmtId="0" fontId="24" fillId="6" borderId="18" xfId="7" applyFont="1" applyFill="1" applyBorder="1" applyAlignment="1">
      <alignment horizontal="center" vertical="center" wrapText="1"/>
    </xf>
    <xf numFmtId="0" fontId="21" fillId="6" borderId="19" xfId="2" quotePrefix="1" applyFill="1" applyBorder="1" applyAlignment="1">
      <alignment horizontal="center" vertical="center" wrapText="1"/>
    </xf>
    <xf numFmtId="0" fontId="9" fillId="6" borderId="18" xfId="7" applyFont="1" applyFill="1" applyBorder="1" applyAlignment="1">
      <alignment horizontal="center" vertical="center" wrapText="1"/>
    </xf>
    <xf numFmtId="0" fontId="6" fillId="6" borderId="20" xfId="7" applyFont="1" applyFill="1" applyBorder="1" applyAlignment="1">
      <alignment horizontal="left" vertical="center" wrapText="1"/>
    </xf>
    <xf numFmtId="0" fontId="2" fillId="6" borderId="18" xfId="7" applyFont="1" applyFill="1" applyBorder="1" applyAlignment="1">
      <alignment horizontal="left" vertical="center" wrapText="1"/>
    </xf>
    <xf numFmtId="0" fontId="2" fillId="6" borderId="3" xfId="7" applyFont="1" applyFill="1" applyBorder="1" applyAlignment="1">
      <alignment horizontal="left" vertical="center" wrapText="1"/>
    </xf>
    <xf numFmtId="0" fontId="7" fillId="3" borderId="26" xfId="7" applyFont="1" applyFill="1" applyBorder="1" applyAlignment="1">
      <alignment horizontal="center" vertical="center"/>
    </xf>
    <xf numFmtId="0" fontId="7" fillId="3" borderId="27" xfId="7" applyFont="1" applyFill="1" applyBorder="1" applyAlignment="1">
      <alignment horizontal="center" vertical="center"/>
    </xf>
    <xf numFmtId="0" fontId="13" fillId="0" borderId="0" xfId="7" applyFont="1" applyAlignment="1">
      <alignment horizontal="center" vertical="center"/>
    </xf>
    <xf numFmtId="0" fontId="5" fillId="2" borderId="26" xfId="7" applyFont="1" applyFill="1" applyBorder="1" applyAlignment="1">
      <alignment horizontal="center" vertical="center"/>
    </xf>
    <xf numFmtId="0" fontId="5" fillId="2" borderId="27" xfId="7" applyFont="1" applyFill="1" applyBorder="1" applyAlignment="1">
      <alignment horizontal="center" vertical="center"/>
    </xf>
    <xf numFmtId="0" fontId="7" fillId="0" borderId="26" xfId="7" applyFont="1" applyBorder="1" applyAlignment="1">
      <alignment horizontal="center" vertical="center" wrapText="1"/>
    </xf>
    <xf numFmtId="0" fontId="7" fillId="0" borderId="27" xfId="7" applyFont="1" applyBorder="1" applyAlignment="1">
      <alignment horizontal="center" vertical="center" wrapText="1"/>
    </xf>
    <xf numFmtId="0" fontId="23" fillId="0" borderId="5" xfId="7" applyBorder="1" applyAlignment="1">
      <alignment horizontal="left"/>
    </xf>
    <xf numFmtId="0" fontId="23" fillId="0" borderId="6" xfId="7" applyBorder="1" applyAlignment="1">
      <alignment horizontal="left"/>
    </xf>
    <xf numFmtId="0" fontId="20" fillId="2" borderId="5" xfId="7" applyFont="1" applyFill="1" applyBorder="1" applyAlignment="1">
      <alignment horizontal="center" vertical="center"/>
    </xf>
    <xf numFmtId="0" fontId="7" fillId="0" borderId="12" xfId="9" applyBorder="1" applyAlignment="1">
      <alignment horizontal="center"/>
    </xf>
    <xf numFmtId="0" fontId="7" fillId="0" borderId="13" xfId="9" applyBorder="1" applyAlignment="1">
      <alignment horizontal="center"/>
    </xf>
    <xf numFmtId="0" fontId="7" fillId="0" borderId="14" xfId="9" applyBorder="1" applyAlignment="1">
      <alignment horizontal="center"/>
    </xf>
    <xf numFmtId="0" fontId="25" fillId="5" borderId="9" xfId="9" applyFont="1" applyFill="1" applyBorder="1" applyAlignment="1">
      <alignment horizontal="center"/>
    </xf>
    <xf numFmtId="0" fontId="25" fillId="5" borderId="10" xfId="9" applyFont="1" applyFill="1" applyBorder="1" applyAlignment="1">
      <alignment horizontal="center"/>
    </xf>
    <xf numFmtId="0" fontId="25" fillId="5" borderId="11" xfId="9" applyFont="1" applyFill="1" applyBorder="1" applyAlignment="1">
      <alignment horizontal="center"/>
    </xf>
    <xf numFmtId="0" fontId="22" fillId="0" borderId="12" xfId="5" applyBorder="1" applyAlignment="1">
      <alignment horizontal="center"/>
    </xf>
    <xf numFmtId="0" fontId="22" fillId="0" borderId="13" xfId="5" applyBorder="1" applyAlignment="1">
      <alignment horizontal="center"/>
    </xf>
    <xf numFmtId="0" fontId="7" fillId="0" borderId="13" xfId="5" applyFont="1" applyBorder="1" applyAlignment="1">
      <alignment horizontal="center"/>
    </xf>
    <xf numFmtId="0" fontId="7" fillId="0" borderId="14" xfId="5" applyFont="1" applyBorder="1" applyAlignment="1">
      <alignment horizontal="center"/>
    </xf>
    <xf numFmtId="0" fontId="25" fillId="5" borderId="9" xfId="5" applyFont="1" applyFill="1" applyBorder="1" applyAlignment="1">
      <alignment horizontal="center"/>
    </xf>
    <xf numFmtId="0" fontId="25" fillId="5" borderId="10" xfId="5" applyFont="1" applyFill="1" applyBorder="1" applyAlignment="1">
      <alignment horizontal="center"/>
    </xf>
    <xf numFmtId="0" fontId="25" fillId="5" borderId="11" xfId="5" applyFont="1" applyFill="1" applyBorder="1" applyAlignment="1">
      <alignment horizontal="center"/>
    </xf>
    <xf numFmtId="0" fontId="7" fillId="0" borderId="12" xfId="5" applyFont="1" applyBorder="1" applyAlignment="1">
      <alignment horizontal="center"/>
    </xf>
    <xf numFmtId="0" fontId="1" fillId="0" borderId="21" xfId="7" applyFont="1" applyBorder="1" applyAlignment="1">
      <alignment horizontal="left" vertical="center" wrapText="1"/>
    </xf>
    <xf numFmtId="0" fontId="1" fillId="0" borderId="3" xfId="7" applyFont="1" applyBorder="1" applyAlignment="1">
      <alignment horizontal="left" vertical="center" wrapText="1"/>
    </xf>
  </cellXfs>
  <cellStyles count="10">
    <cellStyle name="Hipervínculo 2" xfId="4" xr:uid="{00000000-0005-0000-0000-000000000000}"/>
    <cellStyle name="Hyperlink" xfId="1" xr:uid="{00000000-0005-0000-0000-000001000000}"/>
    <cellStyle name="Normal" xfId="0" builtinId="0"/>
    <cellStyle name="Normal 2" xfId="3" xr:uid="{00000000-0005-0000-0000-000003000000}"/>
    <cellStyle name="Normal 2 2" xfId="6" xr:uid="{00000000-0005-0000-0000-000004000000}"/>
    <cellStyle name="Normal 2 2 2" xfId="8" xr:uid="{00000000-0005-0000-0000-000005000000}"/>
    <cellStyle name="Normal 2 3" xfId="7" xr:uid="{00000000-0005-0000-0000-000006000000}"/>
    <cellStyle name="Normal 3" xfId="5" xr:uid="{00000000-0005-0000-0000-000007000000}"/>
    <cellStyle name="Normal 3 2" xfId="9" xr:uid="{AA97DD2F-ABEB-4C2D-8614-B8CF4D64C540}"/>
    <cellStyle name="Título 3" xfId="2" builtinId="18"/>
  </cellStyles>
  <dxfs count="0"/>
  <tableStyles count="0" defaultTableStyle="TableStyleMedium2" defaultPivotStyle="PivotStyleLight16"/>
  <colors>
    <mruColors>
      <color rgb="FFFF0066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2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Relationship Id="rId5" Type="http://schemas.openxmlformats.org/officeDocument/2006/relationships/image" Target="../media/image42.png"/><Relationship Id="rId4" Type="http://schemas.openxmlformats.org/officeDocument/2006/relationships/image" Target="../media/image4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5" Type="http://schemas.openxmlformats.org/officeDocument/2006/relationships/image" Target="../media/image44.png"/><Relationship Id="rId4" Type="http://schemas.openxmlformats.org/officeDocument/2006/relationships/image" Target="../media/image42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2" Type="http://schemas.openxmlformats.org/officeDocument/2006/relationships/image" Target="../media/image45.png"/><Relationship Id="rId1" Type="http://schemas.openxmlformats.org/officeDocument/2006/relationships/image" Target="../media/image42.png"/><Relationship Id="rId5" Type="http://schemas.openxmlformats.org/officeDocument/2006/relationships/image" Target="../media/image48.png"/><Relationship Id="rId4" Type="http://schemas.openxmlformats.org/officeDocument/2006/relationships/image" Target="../media/image47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1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Relationship Id="rId5" Type="http://schemas.openxmlformats.org/officeDocument/2006/relationships/image" Target="../media/image53.png"/><Relationship Id="rId4" Type="http://schemas.openxmlformats.org/officeDocument/2006/relationships/image" Target="../media/image5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7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17.png"/><Relationship Id="rId4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21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54429</xdr:colOff>
      <xdr:row>5</xdr:row>
      <xdr:rowOff>47625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247650" y="190500"/>
          <a:ext cx="13960929" cy="809625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65903</xdr:colOff>
      <xdr:row>1</xdr:row>
      <xdr:rowOff>29091</xdr:rowOff>
    </xdr:from>
    <xdr:to>
      <xdr:col>2</xdr:col>
      <xdr:colOff>1285220</xdr:colOff>
      <xdr:row>3</xdr:row>
      <xdr:rowOff>163475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553" y="219591"/>
          <a:ext cx="2343267" cy="51538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274667</xdr:colOff>
      <xdr:row>39</xdr:row>
      <xdr:rowOff>18380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71550"/>
          <a:ext cx="12466667" cy="5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16</xdr:col>
      <xdr:colOff>485231</xdr:colOff>
      <xdr:row>95</xdr:row>
      <xdr:rowOff>78441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7059706"/>
          <a:ext cx="11915231" cy="79225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100853</xdr:rowOff>
    </xdr:from>
    <xdr:to>
      <xdr:col>16</xdr:col>
      <xdr:colOff>627529</xdr:colOff>
      <xdr:row>123</xdr:row>
      <xdr:rowOff>60161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5161559"/>
          <a:ext cx="12057529" cy="41951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16</xdr:col>
      <xdr:colOff>649941</xdr:colOff>
      <xdr:row>165</xdr:row>
      <xdr:rowOff>36306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0080941"/>
          <a:ext cx="12079941" cy="58409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246095</xdr:colOff>
      <xdr:row>224</xdr:row>
      <xdr:rowOff>147401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6670000"/>
          <a:ext cx="12438095" cy="861904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274667</xdr:colOff>
      <xdr:row>39</xdr:row>
      <xdr:rowOff>18380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71550"/>
          <a:ext cx="12466667" cy="5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16</xdr:col>
      <xdr:colOff>485231</xdr:colOff>
      <xdr:row>95</xdr:row>
      <xdr:rowOff>78441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7286625"/>
          <a:ext cx="11915231" cy="81746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38100</xdr:rowOff>
    </xdr:from>
    <xdr:to>
      <xdr:col>17</xdr:col>
      <xdr:colOff>246095</xdr:colOff>
      <xdr:row>119</xdr:row>
      <xdr:rowOff>142417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5744825"/>
          <a:ext cx="12438095" cy="36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16</xdr:col>
      <xdr:colOff>305651</xdr:colOff>
      <xdr:row>165</xdr:row>
      <xdr:rowOff>38100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0726400"/>
          <a:ext cx="11735651" cy="6029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246095</xdr:colOff>
      <xdr:row>200</xdr:row>
      <xdr:rowOff>66059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527250"/>
          <a:ext cx="12438095" cy="49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170</xdr:row>
      <xdr:rowOff>1</xdr:rowOff>
    </xdr:from>
    <xdr:to>
      <xdr:col>15</xdr:col>
      <xdr:colOff>6775</xdr:colOff>
      <xdr:row>213</xdr:row>
      <xdr:rowOff>104776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7527251"/>
          <a:ext cx="10674775" cy="7067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16</xdr:col>
      <xdr:colOff>516628</xdr:colOff>
      <xdr:row>164</xdr:row>
      <xdr:rowOff>66675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0726400"/>
          <a:ext cx="11946628" cy="58959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16</xdr:col>
      <xdr:colOff>752986</xdr:colOff>
      <xdr:row>94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7059706"/>
          <a:ext cx="12182986" cy="7687235"/>
        </a:xfrm>
        <a:prstGeom prst="rect">
          <a:avLst/>
        </a:prstGeom>
      </xdr:spPr>
    </xdr:pic>
    <xdr:clientData/>
  </xdr:twoCellAnchor>
  <xdr:twoCellAnchor editAs="oneCell">
    <xdr:from>
      <xdr:col>1</xdr:col>
      <xdr:colOff>22412</xdr:colOff>
      <xdr:row>95</xdr:row>
      <xdr:rowOff>72346</xdr:rowOff>
    </xdr:from>
    <xdr:to>
      <xdr:col>16</xdr:col>
      <xdr:colOff>280147</xdr:colOff>
      <xdr:row>123</xdr:row>
      <xdr:rowOff>67193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4412" y="14976170"/>
          <a:ext cx="11687735" cy="438755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6</xdr:row>
      <xdr:rowOff>0</xdr:rowOff>
    </xdr:from>
    <xdr:to>
      <xdr:col>16</xdr:col>
      <xdr:colOff>137553</xdr:colOff>
      <xdr:row>39</xdr:row>
      <xdr:rowOff>100853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1" y="941294"/>
          <a:ext cx="11567552" cy="527797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0</xdr:rowOff>
    </xdr:from>
    <xdr:to>
      <xdr:col>16</xdr:col>
      <xdr:colOff>752986</xdr:colOff>
      <xdr:row>94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286625"/>
          <a:ext cx="12182986" cy="793432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6</xdr:row>
      <xdr:rowOff>0</xdr:rowOff>
    </xdr:from>
    <xdr:to>
      <xdr:col>16</xdr:col>
      <xdr:colOff>137553</xdr:colOff>
      <xdr:row>39</xdr:row>
      <xdr:rowOff>100853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1" y="971550"/>
          <a:ext cx="11567552" cy="54443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16</xdr:col>
      <xdr:colOff>195317</xdr:colOff>
      <xdr:row>219</xdr:row>
      <xdr:rowOff>145677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26670000"/>
          <a:ext cx="11625317" cy="78329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16</xdr:col>
      <xdr:colOff>282855</xdr:colOff>
      <xdr:row>165</xdr:row>
      <xdr:rowOff>78441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0080941"/>
          <a:ext cx="11712855" cy="58830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17</xdr:col>
      <xdr:colOff>227047</xdr:colOff>
      <xdr:row>122</xdr:row>
      <xdr:rowOff>135606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4903824"/>
          <a:ext cx="12419047" cy="437142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170</xdr:row>
      <xdr:rowOff>1</xdr:rowOff>
    </xdr:from>
    <xdr:to>
      <xdr:col>16</xdr:col>
      <xdr:colOff>567669</xdr:colOff>
      <xdr:row>223</xdr:row>
      <xdr:rowOff>112060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1001E50-7846-4A78-83FA-C09A5B764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26670001"/>
          <a:ext cx="11997668" cy="84268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16</xdr:col>
      <xdr:colOff>302559</xdr:colOff>
      <xdr:row>165</xdr:row>
      <xdr:rowOff>79600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DD3CAF2-FDE8-44B2-AD37-9FD1EF218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0080941"/>
          <a:ext cx="11732559" cy="5884247"/>
        </a:xfrm>
        <a:prstGeom prst="rect">
          <a:avLst/>
        </a:prstGeom>
      </xdr:spPr>
    </xdr:pic>
    <xdr:clientData/>
  </xdr:twoCellAnchor>
  <xdr:twoCellAnchor editAs="oneCell">
    <xdr:from>
      <xdr:col>1</xdr:col>
      <xdr:colOff>11205</xdr:colOff>
      <xdr:row>97</xdr:row>
      <xdr:rowOff>123265</xdr:rowOff>
    </xdr:from>
    <xdr:to>
      <xdr:col>16</xdr:col>
      <xdr:colOff>268940</xdr:colOff>
      <xdr:row>123</xdr:row>
      <xdr:rowOff>128747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C109CBE-E0F1-4C2F-9906-C408FD356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3205" y="15340853"/>
          <a:ext cx="11687735" cy="408442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45</xdr:row>
      <xdr:rowOff>0</xdr:rowOff>
    </xdr:from>
    <xdr:to>
      <xdr:col>15</xdr:col>
      <xdr:colOff>526383</xdr:colOff>
      <xdr:row>94</xdr:row>
      <xdr:rowOff>112059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021887D-35AD-4DAA-9C7B-AD872DD2F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1" y="7059706"/>
          <a:ext cx="11194382" cy="7799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17</xdr:col>
      <xdr:colOff>198476</xdr:colOff>
      <xdr:row>40</xdr:row>
      <xdr:rowOff>66000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444C4C1-F9F8-462A-AAF3-E17358E6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941294"/>
          <a:ext cx="12390476" cy="5400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128</xdr:row>
      <xdr:rowOff>0</xdr:rowOff>
    </xdr:from>
    <xdr:to>
      <xdr:col>16</xdr:col>
      <xdr:colOff>302559</xdr:colOff>
      <xdr:row>165</xdr:row>
      <xdr:rowOff>79600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67ED11-EAAA-4B57-9D1E-0B5246856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0726400"/>
          <a:ext cx="11732559" cy="6070825"/>
        </a:xfrm>
        <a:prstGeom prst="rect">
          <a:avLst/>
        </a:prstGeom>
      </xdr:spPr>
    </xdr:pic>
    <xdr:clientData/>
  </xdr:twoCellAnchor>
  <xdr:twoCellAnchor editAs="oneCell">
    <xdr:from>
      <xdr:col>1</xdr:col>
      <xdr:colOff>11205</xdr:colOff>
      <xdr:row>97</xdr:row>
      <xdr:rowOff>123265</xdr:rowOff>
    </xdr:from>
    <xdr:to>
      <xdr:col>16</xdr:col>
      <xdr:colOff>268940</xdr:colOff>
      <xdr:row>123</xdr:row>
      <xdr:rowOff>128747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F1FF50D-9B16-4305-AA77-5751606B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3205" y="15829990"/>
          <a:ext cx="11687735" cy="421553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45</xdr:row>
      <xdr:rowOff>0</xdr:rowOff>
    </xdr:from>
    <xdr:to>
      <xdr:col>15</xdr:col>
      <xdr:colOff>526383</xdr:colOff>
      <xdr:row>94</xdr:row>
      <xdr:rowOff>112059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65ECD5A-FCA8-44DB-A03C-5BC660ED9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1" y="7286625"/>
          <a:ext cx="11194382" cy="80463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17</xdr:col>
      <xdr:colOff>198476</xdr:colOff>
      <xdr:row>40</xdr:row>
      <xdr:rowOff>66000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19BD239-0A8A-4746-BCD1-BA382AD13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971550"/>
          <a:ext cx="12390476" cy="5571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236571</xdr:colOff>
      <xdr:row>219</xdr:row>
      <xdr:rowOff>27051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22D3016-0889-4AA1-A504-A6FC85AE3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6670000"/>
          <a:ext cx="12428571" cy="771428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128</xdr:row>
      <xdr:rowOff>0</xdr:rowOff>
    </xdr:from>
    <xdr:to>
      <xdr:col>16</xdr:col>
      <xdr:colOff>302559</xdr:colOff>
      <xdr:row>165</xdr:row>
      <xdr:rowOff>79600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1DD41F-A887-49CD-9271-3B86457DA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0726400"/>
          <a:ext cx="11732559" cy="6070825"/>
        </a:xfrm>
        <a:prstGeom prst="rect">
          <a:avLst/>
        </a:prstGeom>
      </xdr:spPr>
    </xdr:pic>
    <xdr:clientData/>
  </xdr:twoCellAnchor>
  <xdr:twoCellAnchor editAs="oneCell">
    <xdr:from>
      <xdr:col>1</xdr:col>
      <xdr:colOff>11205</xdr:colOff>
      <xdr:row>97</xdr:row>
      <xdr:rowOff>123265</xdr:rowOff>
    </xdr:from>
    <xdr:to>
      <xdr:col>16</xdr:col>
      <xdr:colOff>268940</xdr:colOff>
      <xdr:row>123</xdr:row>
      <xdr:rowOff>128747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B418C64-1F69-43D8-B0CD-72E48D815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3205" y="15829990"/>
          <a:ext cx="11687735" cy="421553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45</xdr:row>
      <xdr:rowOff>0</xdr:rowOff>
    </xdr:from>
    <xdr:to>
      <xdr:col>15</xdr:col>
      <xdr:colOff>526383</xdr:colOff>
      <xdr:row>94</xdr:row>
      <xdr:rowOff>112059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306BBA3-5A56-4CE3-ADFC-1F914C301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1" y="7286625"/>
          <a:ext cx="11194382" cy="80463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17</xdr:col>
      <xdr:colOff>198476</xdr:colOff>
      <xdr:row>40</xdr:row>
      <xdr:rowOff>66000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8ABEE4A-7F6C-4CE8-9362-0438FE2D6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971550"/>
          <a:ext cx="12390476" cy="5571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284190</xdr:colOff>
      <xdr:row>225</xdr:row>
      <xdr:rowOff>47661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F4FAD45-96E9-43B0-AA18-1EE02B47B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6670000"/>
          <a:ext cx="12476190" cy="867619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198476</xdr:colOff>
      <xdr:row>40</xdr:row>
      <xdr:rowOff>66000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87ED6A1-ABDA-454A-B5E5-8871BFED7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71550"/>
          <a:ext cx="12390476" cy="5571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236571</xdr:colOff>
      <xdr:row>225</xdr:row>
      <xdr:rowOff>76233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2EEEDED-CD37-4DB6-8684-B0466C5B7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6670000"/>
          <a:ext cx="12428571" cy="8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16</xdr:col>
      <xdr:colOff>434024</xdr:colOff>
      <xdr:row>166</xdr:row>
      <xdr:rowOff>11205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49F5E2F-0BBB-4BCF-BB80-D86BFF91C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20080941"/>
          <a:ext cx="11864024" cy="5972735"/>
        </a:xfrm>
        <a:prstGeom prst="rect">
          <a:avLst/>
        </a:prstGeom>
      </xdr:spPr>
    </xdr:pic>
    <xdr:clientData/>
  </xdr:twoCellAnchor>
  <xdr:twoCellAnchor editAs="oneCell">
    <xdr:from>
      <xdr:col>0</xdr:col>
      <xdr:colOff>749394</xdr:colOff>
      <xdr:row>97</xdr:row>
      <xdr:rowOff>106456</xdr:rowOff>
    </xdr:from>
    <xdr:to>
      <xdr:col>16</xdr:col>
      <xdr:colOff>166688</xdr:colOff>
      <xdr:row>123</xdr:row>
      <xdr:rowOff>95415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67B8B5E-ADC1-4821-9185-90D556C08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9394" y="15324044"/>
          <a:ext cx="11609294" cy="40679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45</xdr:row>
      <xdr:rowOff>0</xdr:rowOff>
    </xdr:from>
    <xdr:to>
      <xdr:col>16</xdr:col>
      <xdr:colOff>179007</xdr:colOff>
      <xdr:row>97</xdr:row>
      <xdr:rowOff>71437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C1DB618-9B2C-4E39-A173-8182CEF3B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1" y="7500938"/>
          <a:ext cx="11609006" cy="873918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170</xdr:row>
      <xdr:rowOff>0</xdr:rowOff>
    </xdr:from>
    <xdr:to>
      <xdr:col>17</xdr:col>
      <xdr:colOff>236571</xdr:colOff>
      <xdr:row>223</xdr:row>
      <xdr:rowOff>31571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004879A-E56F-4914-A8CB-BE3608A40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7758571"/>
          <a:ext cx="12428571" cy="8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16</xdr:col>
      <xdr:colOff>734786</xdr:colOff>
      <xdr:row>165</xdr:row>
      <xdr:rowOff>58724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482865C-6FE9-4A8A-93F6-DE84CCE6C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0900571"/>
          <a:ext cx="12164786" cy="61002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-1</xdr:rowOff>
    </xdr:from>
    <xdr:to>
      <xdr:col>15</xdr:col>
      <xdr:colOff>415635</xdr:colOff>
      <xdr:row>92</xdr:row>
      <xdr:rowOff>51713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7EF749B-4164-45F5-9626-3AEE76FA0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7013863"/>
          <a:ext cx="11083635" cy="73773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86591</xdr:rowOff>
    </xdr:from>
    <xdr:to>
      <xdr:col>15</xdr:col>
      <xdr:colOff>395511</xdr:colOff>
      <xdr:row>123</xdr:row>
      <xdr:rowOff>103909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9597544-E225-4A19-9E77-6B3FFDD6C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14581909"/>
          <a:ext cx="11063511" cy="46932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17</xdr:col>
      <xdr:colOff>255619</xdr:colOff>
      <xdr:row>38</xdr:row>
      <xdr:rowOff>136762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9D220FE-270B-4C68-AAA8-FB3A9F8B9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979714"/>
          <a:ext cx="12447619" cy="53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293714</xdr:colOff>
      <xdr:row>40</xdr:row>
      <xdr:rowOff>123121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12CFAD-3C62-4C77-9DDD-831B67F26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71550"/>
          <a:ext cx="12485714" cy="5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17</xdr:col>
      <xdr:colOff>246095</xdr:colOff>
      <xdr:row>98</xdr:row>
      <xdr:rowOff>103689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7274A03-934D-4E40-8EC2-CA4E6AFFA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7286625"/>
          <a:ext cx="12438095" cy="8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17</xdr:col>
      <xdr:colOff>180975</xdr:colOff>
      <xdr:row>122</xdr:row>
      <xdr:rowOff>8055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C24A0EF-8B0A-45B2-AEEE-4FB514F4E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6192500"/>
          <a:ext cx="12372975" cy="35704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17</xdr:col>
      <xdr:colOff>293714</xdr:colOff>
      <xdr:row>165</xdr:row>
      <xdr:rowOff>27843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83EDA67-9F79-4C5A-A6B5-337F1E4A2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0888325"/>
          <a:ext cx="12485714" cy="5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16</xdr:col>
      <xdr:colOff>669571</xdr:colOff>
      <xdr:row>224</xdr:row>
      <xdr:rowOff>81643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C21D7790-389A-4E20-8A41-010DAF012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762000" y="27527250"/>
          <a:ext cx="12099571" cy="88255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293714</xdr:colOff>
      <xdr:row>40</xdr:row>
      <xdr:rowOff>123121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8BA3D4-EA26-4AB0-BC6B-8B0416BD8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71550"/>
          <a:ext cx="12485714" cy="5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17</xdr:col>
      <xdr:colOff>246095</xdr:colOff>
      <xdr:row>98</xdr:row>
      <xdr:rowOff>103689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CD03D1D-75BB-4961-98C6-57BF86B1D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7286625"/>
          <a:ext cx="12438095" cy="8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17</xdr:col>
      <xdr:colOff>180975</xdr:colOff>
      <xdr:row>122</xdr:row>
      <xdr:rowOff>8055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ED61CAC-00B1-4D52-BD0C-F92207A5D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6192500"/>
          <a:ext cx="12372975" cy="35704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17</xdr:col>
      <xdr:colOff>293714</xdr:colOff>
      <xdr:row>165</xdr:row>
      <xdr:rowOff>27843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2638FDC-B5FB-45BF-9142-2685291F4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0888325"/>
          <a:ext cx="12485714" cy="5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16</xdr:col>
      <xdr:colOff>557893</xdr:colOff>
      <xdr:row>224</xdr:row>
      <xdr:rowOff>126922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7F4102B6-5099-4F0B-8F5D-06685102A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762000" y="27527250"/>
          <a:ext cx="11987893" cy="88708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293714</xdr:colOff>
      <xdr:row>40</xdr:row>
      <xdr:rowOff>123121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71550"/>
          <a:ext cx="12485714" cy="5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17</xdr:col>
      <xdr:colOff>246095</xdr:colOff>
      <xdr:row>98</xdr:row>
      <xdr:rowOff>103689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7286625"/>
          <a:ext cx="12438095" cy="8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217524</xdr:colOff>
      <xdr:row>223</xdr:row>
      <xdr:rowOff>132261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27527250"/>
          <a:ext cx="12409524" cy="8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128</xdr:row>
      <xdr:rowOff>1</xdr:rowOff>
    </xdr:from>
    <xdr:to>
      <xdr:col>16</xdr:col>
      <xdr:colOff>456975</xdr:colOff>
      <xdr:row>166</xdr:row>
      <xdr:rowOff>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1" y="20726401"/>
          <a:ext cx="11886974" cy="61531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100</xdr:row>
      <xdr:rowOff>95250</xdr:rowOff>
    </xdr:from>
    <xdr:to>
      <xdr:col>17</xdr:col>
      <xdr:colOff>217525</xdr:colOff>
      <xdr:row>109</xdr:row>
      <xdr:rowOff>95068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1525" y="16287750"/>
          <a:ext cx="12400000" cy="14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293714</xdr:colOff>
      <xdr:row>40</xdr:row>
      <xdr:rowOff>123121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71550"/>
          <a:ext cx="12485714" cy="5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17</xdr:col>
      <xdr:colOff>246095</xdr:colOff>
      <xdr:row>98</xdr:row>
      <xdr:rowOff>103689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7286625"/>
          <a:ext cx="12438095" cy="8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128</xdr:row>
      <xdr:rowOff>1</xdr:rowOff>
    </xdr:from>
    <xdr:to>
      <xdr:col>16</xdr:col>
      <xdr:colOff>456975</xdr:colOff>
      <xdr:row>166</xdr:row>
      <xdr:rowOff>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1" y="20726401"/>
          <a:ext cx="11886974" cy="61531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100</xdr:row>
      <xdr:rowOff>95250</xdr:rowOff>
    </xdr:from>
    <xdr:to>
      <xdr:col>17</xdr:col>
      <xdr:colOff>217525</xdr:colOff>
      <xdr:row>109</xdr:row>
      <xdr:rowOff>95068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1525" y="16287750"/>
          <a:ext cx="12400000" cy="1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255619</xdr:colOff>
      <xdr:row>223</xdr:row>
      <xdr:rowOff>84642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527250"/>
          <a:ext cx="12447619" cy="86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6</xdr:row>
      <xdr:rowOff>0</xdr:rowOff>
    </xdr:from>
    <xdr:to>
      <xdr:col>15</xdr:col>
      <xdr:colOff>247711</xdr:colOff>
      <xdr:row>40</xdr:row>
      <xdr:rowOff>112059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971550"/>
          <a:ext cx="10915710" cy="561750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45</xdr:row>
      <xdr:rowOff>1</xdr:rowOff>
    </xdr:from>
    <xdr:to>
      <xdr:col>16</xdr:col>
      <xdr:colOff>734787</xdr:colOff>
      <xdr:row>97</xdr:row>
      <xdr:rowOff>69016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1" y="7286626"/>
          <a:ext cx="12164786" cy="84891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17</xdr:col>
      <xdr:colOff>246095</xdr:colOff>
      <xdr:row>121</xdr:row>
      <xdr:rowOff>45810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6030575"/>
          <a:ext cx="12438095" cy="360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17</xdr:col>
      <xdr:colOff>274667</xdr:colOff>
      <xdr:row>165</xdr:row>
      <xdr:rowOff>6047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0726400"/>
          <a:ext cx="12466667" cy="59972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198476</xdr:colOff>
      <xdr:row>225</xdr:row>
      <xdr:rowOff>57185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527250"/>
          <a:ext cx="12390476" cy="89630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293714</xdr:colOff>
      <xdr:row>40</xdr:row>
      <xdr:rowOff>123121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71550"/>
          <a:ext cx="12485714" cy="5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17</xdr:col>
      <xdr:colOff>246095</xdr:colOff>
      <xdr:row>98</xdr:row>
      <xdr:rowOff>103689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7286625"/>
          <a:ext cx="12438095" cy="8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17</xdr:col>
      <xdr:colOff>180975</xdr:colOff>
      <xdr:row>122</xdr:row>
      <xdr:rowOff>8055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6192500"/>
          <a:ext cx="12372975" cy="35704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17</xdr:col>
      <xdr:colOff>293714</xdr:colOff>
      <xdr:row>165</xdr:row>
      <xdr:rowOff>27843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0888325"/>
          <a:ext cx="12485714" cy="5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198476</xdr:colOff>
      <xdr:row>223</xdr:row>
      <xdr:rowOff>65594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527250"/>
          <a:ext cx="12390476" cy="86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6</xdr:row>
      <xdr:rowOff>0</xdr:rowOff>
    </xdr:from>
    <xdr:to>
      <xdr:col>15</xdr:col>
      <xdr:colOff>247711</xdr:colOff>
      <xdr:row>40</xdr:row>
      <xdr:rowOff>112059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971550"/>
          <a:ext cx="10915710" cy="561750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45</xdr:row>
      <xdr:rowOff>1</xdr:rowOff>
    </xdr:from>
    <xdr:to>
      <xdr:col>16</xdr:col>
      <xdr:colOff>734787</xdr:colOff>
      <xdr:row>97</xdr:row>
      <xdr:rowOff>69016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1" y="7286626"/>
          <a:ext cx="12164786" cy="84891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12</xdr:col>
      <xdr:colOff>71404</xdr:colOff>
      <xdr:row>124</xdr:row>
      <xdr:rowOff>11206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5868650"/>
          <a:ext cx="8453404" cy="422125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128</xdr:row>
      <xdr:rowOff>0</xdr:rowOff>
    </xdr:from>
    <xdr:to>
      <xdr:col>16</xdr:col>
      <xdr:colOff>331231</xdr:colOff>
      <xdr:row>166</xdr:row>
      <xdr:rowOff>22411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1" y="20726400"/>
          <a:ext cx="11761230" cy="61755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369905</xdr:colOff>
      <xdr:row>205</xdr:row>
      <xdr:rowOff>80547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527250"/>
          <a:ext cx="12561905" cy="574792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6</xdr:row>
      <xdr:rowOff>0</xdr:rowOff>
    </xdr:from>
    <xdr:to>
      <xdr:col>15</xdr:col>
      <xdr:colOff>247711</xdr:colOff>
      <xdr:row>40</xdr:row>
      <xdr:rowOff>112059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971550"/>
          <a:ext cx="10915710" cy="561750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45</xdr:row>
      <xdr:rowOff>1</xdr:rowOff>
    </xdr:from>
    <xdr:to>
      <xdr:col>16</xdr:col>
      <xdr:colOff>734787</xdr:colOff>
      <xdr:row>97</xdr:row>
      <xdr:rowOff>69016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1" y="7286626"/>
          <a:ext cx="12164786" cy="84891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12</xdr:col>
      <xdr:colOff>71404</xdr:colOff>
      <xdr:row>124</xdr:row>
      <xdr:rowOff>11206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5868650"/>
          <a:ext cx="8453404" cy="422125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128</xdr:row>
      <xdr:rowOff>0</xdr:rowOff>
    </xdr:from>
    <xdr:to>
      <xdr:col>16</xdr:col>
      <xdr:colOff>331231</xdr:colOff>
      <xdr:row>166</xdr:row>
      <xdr:rowOff>22411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1" y="20726400"/>
          <a:ext cx="11761230" cy="61755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341333</xdr:colOff>
      <xdr:row>201</xdr:row>
      <xdr:rowOff>12837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527250"/>
          <a:ext cx="12533333" cy="50325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%20y%20L%20Consulting/Proyectos/OLCE/Casos%20de%20Pruebas/Subsanaci&#243;n/Release%20I/PPS-OLCE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lan de Pruebas"/>
      <sheetName val="Acerca de OLCE"/>
      <sheetName val="Módulo de Indicadores"/>
      <sheetName val="Indicadores nacionales"/>
      <sheetName val="Mód Indicadores internacionales"/>
      <sheetName val="Indicadores multilaterales"/>
      <sheetName val="MISLO"/>
      <sheetName val="API"/>
      <sheetName val="Directorio Logístico"/>
      <sheetName val="Comparativo de costos"/>
      <sheetName val="Nueva Normativa"/>
      <sheetName val="Documento de interés"/>
      <sheetName val="Fuentes de inf. adicionales"/>
      <sheetName val="Redes Sociales"/>
      <sheetName val="Noticias"/>
      <sheetName val="Canal de Aprendizaje"/>
      <sheetName val="Eventos"/>
      <sheetName val="Visores Geográfic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974"/>
  <sheetViews>
    <sheetView workbookViewId="0">
      <selection activeCell="E19" sqref="E19"/>
    </sheetView>
  </sheetViews>
  <sheetFormatPr baseColWidth="10" defaultColWidth="14.42578125" defaultRowHeight="15" customHeight="1" x14ac:dyDescent="0.25"/>
  <cols>
    <col min="1" max="1" width="3.7109375" style="1" customWidth="1"/>
    <col min="2" max="2" width="19.85546875" style="1" customWidth="1"/>
    <col min="3" max="3" width="21" style="1" customWidth="1"/>
    <col min="4" max="4" width="12.5703125" style="1" customWidth="1"/>
    <col min="5" max="5" width="22" style="1" customWidth="1"/>
    <col min="6" max="6" width="53.42578125" style="1" customWidth="1"/>
    <col min="7" max="7" width="22.42578125" style="1" customWidth="1"/>
    <col min="8" max="8" width="47.42578125" style="1" customWidth="1"/>
    <col min="9" max="26" width="11.42578125" style="1" customWidth="1"/>
    <col min="27" max="16384" width="14.42578125" style="1"/>
  </cols>
  <sheetData>
    <row r="3" spans="2:8" x14ac:dyDescent="0.25">
      <c r="B3" s="11" t="s">
        <v>0</v>
      </c>
      <c r="C3" s="11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</row>
    <row r="4" spans="2:8" ht="114.75" customHeight="1" thickBot="1" x14ac:dyDescent="0.3">
      <c r="B4" s="16" t="s">
        <v>7</v>
      </c>
      <c r="C4" s="17" t="s">
        <v>8</v>
      </c>
      <c r="D4" s="18" t="s">
        <v>9</v>
      </c>
      <c r="E4" s="19" t="s">
        <v>10</v>
      </c>
      <c r="F4" s="20" t="s">
        <v>11</v>
      </c>
      <c r="G4" s="21" t="s">
        <v>12</v>
      </c>
      <c r="H4" s="22" t="s">
        <v>13</v>
      </c>
    </row>
    <row r="5" spans="2:8" ht="15.75" customHeight="1" x14ac:dyDescent="0.25"/>
    <row r="6" spans="2:8" ht="15.75" customHeight="1" x14ac:dyDescent="0.25"/>
    <row r="7" spans="2:8" ht="15.75" customHeight="1" x14ac:dyDescent="0.25"/>
    <row r="8" spans="2:8" ht="15.75" customHeight="1" x14ac:dyDescent="0.25"/>
    <row r="9" spans="2:8" ht="15.75" customHeight="1" x14ac:dyDescent="0.25">
      <c r="B9" s="23" t="s">
        <v>5</v>
      </c>
    </row>
    <row r="10" spans="2:8" ht="15.75" customHeight="1" x14ac:dyDescent="0.25">
      <c r="B10" s="24" t="s">
        <v>14</v>
      </c>
    </row>
    <row r="11" spans="2:8" ht="15.75" customHeight="1" x14ac:dyDescent="0.25">
      <c r="B11" s="1" t="s">
        <v>15</v>
      </c>
    </row>
    <row r="12" spans="2:8" ht="15.75" customHeight="1" x14ac:dyDescent="0.25">
      <c r="B12" s="1" t="s">
        <v>16</v>
      </c>
    </row>
    <row r="13" spans="2:8" ht="15.75" customHeight="1" x14ac:dyDescent="0.25">
      <c r="B13" s="24" t="s">
        <v>17</v>
      </c>
    </row>
    <row r="14" spans="2:8" ht="15.75" customHeight="1" x14ac:dyDescent="0.25"/>
    <row r="15" spans="2:8" ht="15.75" customHeight="1" x14ac:dyDescent="0.25"/>
    <row r="16" spans="2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</sheetData>
  <autoFilter ref="B3:G4" xr:uid="{00000000-0009-0000-0000-000000000000}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228"/>
  <sheetViews>
    <sheetView topLeftCell="A196" zoomScale="85" zoomScaleNormal="85" workbookViewId="0">
      <selection activeCell="B228" sqref="B228:D228"/>
    </sheetView>
  </sheetViews>
  <sheetFormatPr baseColWidth="10" defaultRowHeight="12.75" x14ac:dyDescent="0.2"/>
  <cols>
    <col min="1" max="16384" width="11.42578125" style="27"/>
  </cols>
  <sheetData>
    <row r="2" spans="2:2" x14ac:dyDescent="0.2">
      <c r="B2" s="26" t="s">
        <v>71</v>
      </c>
    </row>
    <row r="4" spans="2:2" x14ac:dyDescent="0.2">
      <c r="B4" s="27" t="s">
        <v>48</v>
      </c>
    </row>
    <row r="5" spans="2:2" x14ac:dyDescent="0.2">
      <c r="B5" s="27" t="s">
        <v>49</v>
      </c>
    </row>
    <row r="43" spans="2:2" x14ac:dyDescent="0.2">
      <c r="B43" s="27" t="s">
        <v>50</v>
      </c>
    </row>
    <row r="44" spans="2:2" x14ac:dyDescent="0.2">
      <c r="B44" s="27" t="s">
        <v>51</v>
      </c>
    </row>
    <row r="126" spans="2:2" x14ac:dyDescent="0.2">
      <c r="B126" s="27" t="s">
        <v>52</v>
      </c>
    </row>
    <row r="127" spans="2:2" x14ac:dyDescent="0.2">
      <c r="B127" s="27" t="s">
        <v>53</v>
      </c>
    </row>
    <row r="168" spans="2:2" x14ac:dyDescent="0.2">
      <c r="B168" s="28" t="s">
        <v>62</v>
      </c>
    </row>
    <row r="169" spans="2:2" x14ac:dyDescent="0.2">
      <c r="B169" s="28" t="s">
        <v>74</v>
      </c>
    </row>
    <row r="226" spans="2:14" ht="13.5" thickBot="1" x14ac:dyDescent="0.25"/>
    <row r="227" spans="2:14" ht="13.5" thickBot="1" x14ac:dyDescent="0.25">
      <c r="B227" s="78" t="s">
        <v>55</v>
      </c>
      <c r="C227" s="79"/>
      <c r="D227" s="79"/>
      <c r="E227" s="79" t="s">
        <v>56</v>
      </c>
      <c r="F227" s="79"/>
      <c r="G227" s="79"/>
      <c r="H227" s="79" t="s">
        <v>57</v>
      </c>
      <c r="I227" s="79"/>
      <c r="J227" s="79"/>
      <c r="K227" s="79" t="s">
        <v>58</v>
      </c>
      <c r="L227" s="80"/>
      <c r="M227" s="79" t="s">
        <v>59</v>
      </c>
      <c r="N227" s="80"/>
    </row>
    <row r="228" spans="2:14" ht="13.5" thickBot="1" x14ac:dyDescent="0.25">
      <c r="B228" s="81" t="s">
        <v>69</v>
      </c>
      <c r="C228" s="75"/>
      <c r="D228" s="75"/>
      <c r="E228" s="76" t="s">
        <v>69</v>
      </c>
      <c r="F228" s="75"/>
      <c r="G228" s="75"/>
      <c r="H228" s="76" t="s">
        <v>73</v>
      </c>
      <c r="I228" s="75"/>
      <c r="J228" s="75"/>
      <c r="K228" s="75">
        <v>38681</v>
      </c>
      <c r="L228" s="75"/>
      <c r="M228" s="76" t="s">
        <v>63</v>
      </c>
      <c r="N228" s="77"/>
    </row>
  </sheetData>
  <mergeCells count="10">
    <mergeCell ref="B227:D227"/>
    <mergeCell ref="E227:G227"/>
    <mergeCell ref="H227:J227"/>
    <mergeCell ref="K227:L227"/>
    <mergeCell ref="M227:N227"/>
    <mergeCell ref="B228:D228"/>
    <mergeCell ref="E228:G228"/>
    <mergeCell ref="H228:J228"/>
    <mergeCell ref="K228:L228"/>
    <mergeCell ref="M228:N228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228"/>
  <sheetViews>
    <sheetView workbookViewId="0">
      <selection activeCell="H4" sqref="H4"/>
    </sheetView>
  </sheetViews>
  <sheetFormatPr baseColWidth="10" defaultRowHeight="12.75" x14ac:dyDescent="0.2"/>
  <cols>
    <col min="1" max="16384" width="11.42578125" style="27"/>
  </cols>
  <sheetData>
    <row r="2" spans="2:2" x14ac:dyDescent="0.2">
      <c r="B2" s="26" t="s">
        <v>91</v>
      </c>
    </row>
    <row r="4" spans="2:2" x14ac:dyDescent="0.2">
      <c r="B4" s="27" t="s">
        <v>48</v>
      </c>
    </row>
    <row r="5" spans="2:2" x14ac:dyDescent="0.2">
      <c r="B5" s="27" t="s">
        <v>49</v>
      </c>
    </row>
    <row r="43" spans="2:2" x14ac:dyDescent="0.2">
      <c r="B43" s="27" t="s">
        <v>50</v>
      </c>
    </row>
    <row r="44" spans="2:2" x14ac:dyDescent="0.2">
      <c r="B44" s="27" t="s">
        <v>51</v>
      </c>
    </row>
    <row r="126" spans="2:2" x14ac:dyDescent="0.2">
      <c r="B126" s="27" t="s">
        <v>52</v>
      </c>
    </row>
    <row r="127" spans="2:2" x14ac:dyDescent="0.2">
      <c r="B127" s="27" t="s">
        <v>53</v>
      </c>
    </row>
    <row r="168" spans="2:2" x14ac:dyDescent="0.2">
      <c r="B168" s="27" t="s">
        <v>54</v>
      </c>
    </row>
    <row r="169" spans="2:2" x14ac:dyDescent="0.2">
      <c r="B169" s="28" t="s">
        <v>87</v>
      </c>
    </row>
    <row r="226" spans="2:14" ht="13.5" thickBot="1" x14ac:dyDescent="0.25"/>
    <row r="227" spans="2:14" ht="13.5" thickBot="1" x14ac:dyDescent="0.25">
      <c r="B227" s="78" t="s">
        <v>55</v>
      </c>
      <c r="C227" s="79"/>
      <c r="D227" s="79"/>
      <c r="E227" s="79" t="s">
        <v>56</v>
      </c>
      <c r="F227" s="79"/>
      <c r="G227" s="79"/>
      <c r="H227" s="79" t="s">
        <v>57</v>
      </c>
      <c r="I227" s="79"/>
      <c r="J227" s="79"/>
      <c r="K227" s="79" t="s">
        <v>58</v>
      </c>
      <c r="L227" s="80"/>
      <c r="M227" s="79" t="s">
        <v>59</v>
      </c>
      <c r="N227" s="80"/>
    </row>
    <row r="228" spans="2:14" ht="13.5" thickBot="1" x14ac:dyDescent="0.25">
      <c r="B228" s="81" t="s">
        <v>89</v>
      </c>
      <c r="C228" s="75"/>
      <c r="D228" s="75"/>
      <c r="E228" s="76" t="s">
        <v>89</v>
      </c>
      <c r="F228" s="75"/>
      <c r="G228" s="75"/>
      <c r="H228" s="76" t="s">
        <v>88</v>
      </c>
      <c r="I228" s="75"/>
      <c r="J228" s="75"/>
      <c r="K228" s="75">
        <v>446803</v>
      </c>
      <c r="L228" s="75"/>
      <c r="M228" s="76" t="s">
        <v>61</v>
      </c>
      <c r="N228" s="77"/>
    </row>
  </sheetData>
  <mergeCells count="10">
    <mergeCell ref="B228:D228"/>
    <mergeCell ref="E228:G228"/>
    <mergeCell ref="H228:J228"/>
    <mergeCell ref="K228:L228"/>
    <mergeCell ref="M228:N228"/>
    <mergeCell ref="B227:D227"/>
    <mergeCell ref="E227:G227"/>
    <mergeCell ref="H227:J227"/>
    <mergeCell ref="K227:L227"/>
    <mergeCell ref="M227:N227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N228"/>
  <sheetViews>
    <sheetView workbookViewId="0">
      <selection activeCell="K228" sqref="K228:L228"/>
    </sheetView>
  </sheetViews>
  <sheetFormatPr baseColWidth="10" defaultRowHeight="12.75" x14ac:dyDescent="0.2"/>
  <cols>
    <col min="1" max="16384" width="11.42578125" style="27"/>
  </cols>
  <sheetData>
    <row r="2" spans="2:2" x14ac:dyDescent="0.2">
      <c r="B2" s="26" t="s">
        <v>92</v>
      </c>
    </row>
    <row r="4" spans="2:2" x14ac:dyDescent="0.2">
      <c r="B4" s="27" t="s">
        <v>48</v>
      </c>
    </row>
    <row r="5" spans="2:2" x14ac:dyDescent="0.2">
      <c r="B5" s="27" t="s">
        <v>49</v>
      </c>
    </row>
    <row r="43" spans="2:2" x14ac:dyDescent="0.2">
      <c r="B43" s="27" t="s">
        <v>50</v>
      </c>
    </row>
    <row r="44" spans="2:2" x14ac:dyDescent="0.2">
      <c r="B44" s="27" t="s">
        <v>51</v>
      </c>
    </row>
    <row r="126" spans="2:2" x14ac:dyDescent="0.2">
      <c r="B126" s="27" t="s">
        <v>52</v>
      </c>
    </row>
    <row r="127" spans="2:2" x14ac:dyDescent="0.2">
      <c r="B127" s="27" t="s">
        <v>53</v>
      </c>
    </row>
    <row r="168" spans="2:2" x14ac:dyDescent="0.2">
      <c r="B168" s="27" t="s">
        <v>54</v>
      </c>
    </row>
    <row r="169" spans="2:2" x14ac:dyDescent="0.2">
      <c r="B169" s="28" t="s">
        <v>101</v>
      </c>
    </row>
    <row r="226" spans="2:14" ht="13.5" thickBot="1" x14ac:dyDescent="0.25"/>
    <row r="227" spans="2:14" ht="13.5" thickBot="1" x14ac:dyDescent="0.25">
      <c r="B227" s="78" t="s">
        <v>55</v>
      </c>
      <c r="C227" s="79"/>
      <c r="D227" s="79"/>
      <c r="E227" s="79" t="s">
        <v>56</v>
      </c>
      <c r="F227" s="79"/>
      <c r="G227" s="79"/>
      <c r="H227" s="79" t="s">
        <v>57</v>
      </c>
      <c r="I227" s="79"/>
      <c r="J227" s="79"/>
      <c r="K227" s="79" t="s">
        <v>58</v>
      </c>
      <c r="L227" s="80"/>
      <c r="M227" s="79" t="s">
        <v>59</v>
      </c>
      <c r="N227" s="80"/>
    </row>
    <row r="228" spans="2:14" ht="13.5" thickBot="1" x14ac:dyDescent="0.25">
      <c r="B228" s="81" t="s">
        <v>89</v>
      </c>
      <c r="C228" s="75"/>
      <c r="D228" s="75"/>
      <c r="E228" s="76" t="s">
        <v>89</v>
      </c>
      <c r="F228" s="75"/>
      <c r="G228" s="75"/>
      <c r="H228" s="76" t="s">
        <v>90</v>
      </c>
      <c r="I228" s="75"/>
      <c r="J228" s="75"/>
      <c r="K228" s="75">
        <v>457411</v>
      </c>
      <c r="L228" s="75"/>
      <c r="M228" s="76" t="s">
        <v>61</v>
      </c>
      <c r="N228" s="77"/>
    </row>
  </sheetData>
  <mergeCells count="10">
    <mergeCell ref="B228:D228"/>
    <mergeCell ref="E228:G228"/>
    <mergeCell ref="H228:J228"/>
    <mergeCell ref="K228:L228"/>
    <mergeCell ref="M228:N228"/>
    <mergeCell ref="B227:D227"/>
    <mergeCell ref="E227:G227"/>
    <mergeCell ref="H227:J227"/>
    <mergeCell ref="K227:L227"/>
    <mergeCell ref="M227:N227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N228"/>
  <sheetViews>
    <sheetView zoomScale="85" zoomScaleNormal="85" workbookViewId="0">
      <selection activeCell="T35" sqref="T35"/>
    </sheetView>
  </sheetViews>
  <sheetFormatPr baseColWidth="10" defaultRowHeight="12.75" x14ac:dyDescent="0.2"/>
  <cols>
    <col min="1" max="16384" width="11.42578125" style="27"/>
  </cols>
  <sheetData>
    <row r="2" spans="2:2" x14ac:dyDescent="0.2">
      <c r="B2" s="26" t="s">
        <v>94</v>
      </c>
    </row>
    <row r="4" spans="2:2" x14ac:dyDescent="0.2">
      <c r="B4" s="27" t="s">
        <v>48</v>
      </c>
    </row>
    <row r="5" spans="2:2" x14ac:dyDescent="0.2">
      <c r="B5" s="27" t="s">
        <v>49</v>
      </c>
    </row>
    <row r="43" spans="2:2" x14ac:dyDescent="0.2">
      <c r="B43" s="27" t="s">
        <v>50</v>
      </c>
    </row>
    <row r="44" spans="2:2" x14ac:dyDescent="0.2">
      <c r="B44" s="27" t="s">
        <v>51</v>
      </c>
    </row>
    <row r="126" spans="2:2" x14ac:dyDescent="0.2">
      <c r="B126" s="27" t="s">
        <v>52</v>
      </c>
    </row>
    <row r="127" spans="2:2" x14ac:dyDescent="0.2">
      <c r="B127" s="27" t="s">
        <v>53</v>
      </c>
    </row>
    <row r="168" spans="2:2" x14ac:dyDescent="0.2">
      <c r="B168" s="27" t="s">
        <v>54</v>
      </c>
    </row>
    <row r="169" spans="2:2" x14ac:dyDescent="0.2">
      <c r="B169" s="28" t="s">
        <v>102</v>
      </c>
    </row>
    <row r="226" spans="2:14" ht="13.5" thickBot="1" x14ac:dyDescent="0.25"/>
    <row r="227" spans="2:14" ht="13.5" thickBot="1" x14ac:dyDescent="0.25">
      <c r="B227" s="78" t="s">
        <v>55</v>
      </c>
      <c r="C227" s="79"/>
      <c r="D227" s="79"/>
      <c r="E227" s="79" t="s">
        <v>56</v>
      </c>
      <c r="F227" s="79"/>
      <c r="G227" s="79"/>
      <c r="H227" s="79" t="s">
        <v>57</v>
      </c>
      <c r="I227" s="79"/>
      <c r="J227" s="79"/>
      <c r="K227" s="79" t="s">
        <v>58</v>
      </c>
      <c r="L227" s="80"/>
      <c r="M227" s="79" t="s">
        <v>59</v>
      </c>
      <c r="N227" s="80"/>
    </row>
    <row r="228" spans="2:14" ht="13.5" thickBot="1" x14ac:dyDescent="0.25">
      <c r="B228" s="81" t="s">
        <v>89</v>
      </c>
      <c r="C228" s="75"/>
      <c r="D228" s="75"/>
      <c r="E228" s="76" t="s">
        <v>89</v>
      </c>
      <c r="F228" s="75"/>
      <c r="G228" s="75"/>
      <c r="H228" s="76" t="s">
        <v>90</v>
      </c>
      <c r="I228" s="75"/>
      <c r="J228" s="75"/>
      <c r="K228" s="75">
        <v>393926</v>
      </c>
      <c r="L228" s="75"/>
      <c r="M228" s="76" t="s">
        <v>61</v>
      </c>
      <c r="N228" s="77"/>
    </row>
  </sheetData>
  <mergeCells count="10">
    <mergeCell ref="B228:D228"/>
    <mergeCell ref="E228:G228"/>
    <mergeCell ref="H228:J228"/>
    <mergeCell ref="K228:L228"/>
    <mergeCell ref="M228:N228"/>
    <mergeCell ref="B227:D227"/>
    <mergeCell ref="E227:G227"/>
    <mergeCell ref="H227:J227"/>
    <mergeCell ref="K227:L227"/>
    <mergeCell ref="M227:N227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N228"/>
  <sheetViews>
    <sheetView zoomScale="85" zoomScaleNormal="85" workbookViewId="0">
      <selection activeCell="B169" sqref="B169"/>
    </sheetView>
  </sheetViews>
  <sheetFormatPr baseColWidth="10" defaultRowHeight="12.75" x14ac:dyDescent="0.2"/>
  <cols>
    <col min="1" max="16384" width="11.42578125" style="27"/>
  </cols>
  <sheetData>
    <row r="2" spans="2:2" x14ac:dyDescent="0.2">
      <c r="B2" s="26" t="s">
        <v>93</v>
      </c>
    </row>
    <row r="4" spans="2:2" x14ac:dyDescent="0.2">
      <c r="B4" s="27" t="s">
        <v>48</v>
      </c>
    </row>
    <row r="5" spans="2:2" x14ac:dyDescent="0.2">
      <c r="B5" s="27" t="s">
        <v>49</v>
      </c>
    </row>
    <row r="43" spans="2:2" x14ac:dyDescent="0.2">
      <c r="B43" s="27" t="s">
        <v>50</v>
      </c>
    </row>
    <row r="44" spans="2:2" x14ac:dyDescent="0.2">
      <c r="B44" s="27" t="s">
        <v>51</v>
      </c>
    </row>
    <row r="126" spans="2:2" x14ac:dyDescent="0.2">
      <c r="B126" s="27" t="s">
        <v>52</v>
      </c>
    </row>
    <row r="127" spans="2:2" x14ac:dyDescent="0.2">
      <c r="B127" s="27" t="s">
        <v>53</v>
      </c>
    </row>
    <row r="168" spans="2:2" x14ac:dyDescent="0.2">
      <c r="B168" s="27" t="s">
        <v>54</v>
      </c>
    </row>
    <row r="169" spans="2:2" x14ac:dyDescent="0.2">
      <c r="B169" s="28" t="s">
        <v>102</v>
      </c>
    </row>
    <row r="226" spans="2:14" ht="13.5" thickBot="1" x14ac:dyDescent="0.25"/>
    <row r="227" spans="2:14" ht="13.5" thickBot="1" x14ac:dyDescent="0.25">
      <c r="B227" s="78" t="s">
        <v>55</v>
      </c>
      <c r="C227" s="79"/>
      <c r="D227" s="79"/>
      <c r="E227" s="79" t="s">
        <v>56</v>
      </c>
      <c r="F227" s="79"/>
      <c r="G227" s="79"/>
      <c r="H227" s="79" t="s">
        <v>57</v>
      </c>
      <c r="I227" s="79"/>
      <c r="J227" s="79"/>
      <c r="K227" s="79" t="s">
        <v>58</v>
      </c>
      <c r="L227" s="80"/>
      <c r="M227" s="79" t="s">
        <v>59</v>
      </c>
      <c r="N227" s="80"/>
    </row>
    <row r="228" spans="2:14" ht="13.5" thickBot="1" x14ac:dyDescent="0.25">
      <c r="B228" s="81" t="s">
        <v>89</v>
      </c>
      <c r="C228" s="75"/>
      <c r="D228" s="75"/>
      <c r="E228" s="76" t="s">
        <v>89</v>
      </c>
      <c r="F228" s="75"/>
      <c r="G228" s="75"/>
      <c r="H228" s="76" t="s">
        <v>95</v>
      </c>
      <c r="I228" s="75"/>
      <c r="J228" s="75"/>
      <c r="K228" s="75">
        <v>4</v>
      </c>
      <c r="L228" s="75"/>
      <c r="M228" s="76" t="s">
        <v>61</v>
      </c>
      <c r="N228" s="77"/>
    </row>
  </sheetData>
  <mergeCells count="10">
    <mergeCell ref="B228:D228"/>
    <mergeCell ref="E228:G228"/>
    <mergeCell ref="H228:J228"/>
    <mergeCell ref="K228:L228"/>
    <mergeCell ref="M228:N228"/>
    <mergeCell ref="B227:D227"/>
    <mergeCell ref="E227:G227"/>
    <mergeCell ref="H227:J227"/>
    <mergeCell ref="K227:L227"/>
    <mergeCell ref="M227:N227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59B7-DF0C-41C6-AA3D-247F89727993}">
  <sheetPr>
    <tabColor rgb="FFFFFF00"/>
  </sheetPr>
  <dimension ref="B2:N228"/>
  <sheetViews>
    <sheetView zoomScale="85" zoomScaleNormal="85" workbookViewId="0">
      <selection activeCell="B2" sqref="B2"/>
    </sheetView>
  </sheetViews>
  <sheetFormatPr baseColWidth="10" defaultRowHeight="12.75" x14ac:dyDescent="0.2"/>
  <cols>
    <col min="1" max="16384" width="11.42578125" style="27"/>
  </cols>
  <sheetData>
    <row r="2" spans="2:2" x14ac:dyDescent="0.2">
      <c r="B2" s="26" t="s">
        <v>116</v>
      </c>
    </row>
    <row r="4" spans="2:2" x14ac:dyDescent="0.2">
      <c r="B4" s="27" t="s">
        <v>48</v>
      </c>
    </row>
    <row r="5" spans="2:2" x14ac:dyDescent="0.2">
      <c r="B5" s="27" t="s">
        <v>49</v>
      </c>
    </row>
    <row r="43" spans="2:2" x14ac:dyDescent="0.2">
      <c r="B43" s="27" t="s">
        <v>50</v>
      </c>
    </row>
    <row r="44" spans="2:2" x14ac:dyDescent="0.2">
      <c r="B44" s="27" t="s">
        <v>51</v>
      </c>
    </row>
    <row r="126" spans="2:2" x14ac:dyDescent="0.2">
      <c r="B126" s="27" t="s">
        <v>52</v>
      </c>
    </row>
    <row r="127" spans="2:2" x14ac:dyDescent="0.2">
      <c r="B127" s="27" t="s">
        <v>53</v>
      </c>
    </row>
    <row r="168" spans="2:2" x14ac:dyDescent="0.2">
      <c r="B168" s="27" t="s">
        <v>62</v>
      </c>
    </row>
    <row r="169" spans="2:2" x14ac:dyDescent="0.2">
      <c r="B169" s="28" t="s">
        <v>111</v>
      </c>
    </row>
    <row r="226" spans="2:14" ht="13.5" thickBot="1" x14ac:dyDescent="0.25"/>
    <row r="227" spans="2:14" ht="13.5" thickBot="1" x14ac:dyDescent="0.25">
      <c r="B227" s="78" t="s">
        <v>55</v>
      </c>
      <c r="C227" s="79"/>
      <c r="D227" s="79"/>
      <c r="E227" s="79" t="s">
        <v>56</v>
      </c>
      <c r="F227" s="79"/>
      <c r="G227" s="79"/>
      <c r="H227" s="79" t="s">
        <v>57</v>
      </c>
      <c r="I227" s="79"/>
      <c r="J227" s="79"/>
      <c r="K227" s="79" t="s">
        <v>58</v>
      </c>
      <c r="L227" s="80"/>
      <c r="M227" s="79" t="s">
        <v>59</v>
      </c>
      <c r="N227" s="80"/>
    </row>
    <row r="228" spans="2:14" ht="13.5" thickBot="1" x14ac:dyDescent="0.25">
      <c r="B228" s="81" t="s">
        <v>69</v>
      </c>
      <c r="C228" s="75"/>
      <c r="D228" s="75"/>
      <c r="E228" s="76" t="s">
        <v>69</v>
      </c>
      <c r="F228" s="75"/>
      <c r="G228" s="75"/>
      <c r="H228" s="76" t="s">
        <v>112</v>
      </c>
      <c r="I228" s="75"/>
      <c r="J228" s="75"/>
      <c r="K228" s="75">
        <v>376642</v>
      </c>
      <c r="L228" s="75"/>
      <c r="M228" s="76" t="s">
        <v>63</v>
      </c>
      <c r="N228" s="77"/>
    </row>
  </sheetData>
  <mergeCells count="10">
    <mergeCell ref="B228:D228"/>
    <mergeCell ref="E228:G228"/>
    <mergeCell ref="H228:J228"/>
    <mergeCell ref="K228:L228"/>
    <mergeCell ref="M228:N228"/>
    <mergeCell ref="B227:D227"/>
    <mergeCell ref="E227:G227"/>
    <mergeCell ref="H227:J227"/>
    <mergeCell ref="K227:L227"/>
    <mergeCell ref="M227:N227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1107-11F9-4C76-A226-0EFB3B90D293}">
  <sheetPr>
    <tabColor rgb="FFFFFF00"/>
  </sheetPr>
  <dimension ref="B2:N228"/>
  <sheetViews>
    <sheetView topLeftCell="A193" zoomScale="85" zoomScaleNormal="85" workbookViewId="0">
      <selection activeCell="K228" sqref="K228:L228"/>
    </sheetView>
  </sheetViews>
  <sheetFormatPr baseColWidth="10" defaultRowHeight="12.75" x14ac:dyDescent="0.2"/>
  <cols>
    <col min="1" max="16384" width="11.42578125" style="27"/>
  </cols>
  <sheetData>
    <row r="2" spans="2:2" x14ac:dyDescent="0.2">
      <c r="B2" s="26" t="s">
        <v>116</v>
      </c>
    </row>
    <row r="4" spans="2:2" x14ac:dyDescent="0.2">
      <c r="B4" s="27" t="s">
        <v>48</v>
      </c>
    </row>
    <row r="5" spans="2:2" x14ac:dyDescent="0.2">
      <c r="B5" s="27" t="s">
        <v>49</v>
      </c>
    </row>
    <row r="43" spans="2:2" x14ac:dyDescent="0.2">
      <c r="B43" s="27" t="s">
        <v>50</v>
      </c>
    </row>
    <row r="44" spans="2:2" x14ac:dyDescent="0.2">
      <c r="B44" s="27" t="s">
        <v>51</v>
      </c>
    </row>
    <row r="126" spans="2:2" x14ac:dyDescent="0.2">
      <c r="B126" s="27" t="s">
        <v>52</v>
      </c>
    </row>
    <row r="127" spans="2:2" x14ac:dyDescent="0.2">
      <c r="B127" s="27" t="s">
        <v>53</v>
      </c>
    </row>
    <row r="168" spans="2:2" x14ac:dyDescent="0.2">
      <c r="B168" s="27" t="s">
        <v>62</v>
      </c>
    </row>
    <row r="169" spans="2:2" x14ac:dyDescent="0.2">
      <c r="B169" s="28" t="s">
        <v>113</v>
      </c>
    </row>
    <row r="226" spans="2:14" ht="13.5" thickBot="1" x14ac:dyDescent="0.25"/>
    <row r="227" spans="2:14" ht="13.5" thickBot="1" x14ac:dyDescent="0.25">
      <c r="B227" s="78" t="s">
        <v>55</v>
      </c>
      <c r="C227" s="79"/>
      <c r="D227" s="79"/>
      <c r="E227" s="79" t="s">
        <v>56</v>
      </c>
      <c r="F227" s="79"/>
      <c r="G227" s="79"/>
      <c r="H227" s="79" t="s">
        <v>57</v>
      </c>
      <c r="I227" s="79"/>
      <c r="J227" s="79"/>
      <c r="K227" s="79" t="s">
        <v>58</v>
      </c>
      <c r="L227" s="80"/>
      <c r="M227" s="79" t="s">
        <v>59</v>
      </c>
      <c r="N227" s="80"/>
    </row>
    <row r="228" spans="2:14" ht="13.5" thickBot="1" x14ac:dyDescent="0.25">
      <c r="B228" s="81" t="s">
        <v>69</v>
      </c>
      <c r="C228" s="75"/>
      <c r="D228" s="75"/>
      <c r="E228" s="76" t="s">
        <v>69</v>
      </c>
      <c r="F228" s="75"/>
      <c r="G228" s="75"/>
      <c r="H228" s="76" t="s">
        <v>112</v>
      </c>
      <c r="I228" s="75"/>
      <c r="J228" s="75"/>
      <c r="K228" s="75">
        <v>376642</v>
      </c>
      <c r="L228" s="75"/>
      <c r="M228" s="76" t="s">
        <v>61</v>
      </c>
      <c r="N228" s="77"/>
    </row>
  </sheetData>
  <mergeCells count="10">
    <mergeCell ref="B228:D228"/>
    <mergeCell ref="E228:G228"/>
    <mergeCell ref="H228:J228"/>
    <mergeCell ref="K228:L228"/>
    <mergeCell ref="M228:N228"/>
    <mergeCell ref="B227:D227"/>
    <mergeCell ref="E227:G227"/>
    <mergeCell ref="H227:J227"/>
    <mergeCell ref="K227:L227"/>
    <mergeCell ref="M227:N227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693C6-6750-406F-9116-BEC2598A17C5}">
  <sheetPr>
    <tabColor rgb="FFFFFF00"/>
  </sheetPr>
  <dimension ref="B2:N228"/>
  <sheetViews>
    <sheetView zoomScale="115" zoomScaleNormal="115" workbookViewId="0">
      <selection activeCell="K228" sqref="K228:L228"/>
    </sheetView>
  </sheetViews>
  <sheetFormatPr baseColWidth="10" defaultRowHeight="12.75" x14ac:dyDescent="0.2"/>
  <cols>
    <col min="1" max="16384" width="11.42578125" style="27"/>
  </cols>
  <sheetData>
    <row r="2" spans="2:2" x14ac:dyDescent="0.2">
      <c r="B2" s="26" t="s">
        <v>116</v>
      </c>
    </row>
    <row r="4" spans="2:2" x14ac:dyDescent="0.2">
      <c r="B4" s="27" t="s">
        <v>48</v>
      </c>
    </row>
    <row r="5" spans="2:2" x14ac:dyDescent="0.2">
      <c r="B5" s="27" t="s">
        <v>49</v>
      </c>
    </row>
    <row r="43" spans="2:2" x14ac:dyDescent="0.2">
      <c r="B43" s="27" t="s">
        <v>50</v>
      </c>
    </row>
    <row r="44" spans="2:2" x14ac:dyDescent="0.2">
      <c r="B44" s="27" t="s">
        <v>51</v>
      </c>
    </row>
    <row r="126" spans="2:2" x14ac:dyDescent="0.2">
      <c r="B126" s="27" t="s">
        <v>52</v>
      </c>
    </row>
    <row r="127" spans="2:2" x14ac:dyDescent="0.2">
      <c r="B127" s="27" t="s">
        <v>53</v>
      </c>
    </row>
    <row r="168" spans="2:2" x14ac:dyDescent="0.2">
      <c r="B168" s="27" t="s">
        <v>62</v>
      </c>
    </row>
    <row r="169" spans="2:2" x14ac:dyDescent="0.2">
      <c r="B169" s="28" t="s">
        <v>115</v>
      </c>
    </row>
    <row r="226" spans="2:14" ht="13.5" thickBot="1" x14ac:dyDescent="0.25"/>
    <row r="227" spans="2:14" ht="13.5" thickBot="1" x14ac:dyDescent="0.25">
      <c r="B227" s="78" t="s">
        <v>55</v>
      </c>
      <c r="C227" s="79"/>
      <c r="D227" s="79"/>
      <c r="E227" s="79" t="s">
        <v>56</v>
      </c>
      <c r="F227" s="79"/>
      <c r="G227" s="79"/>
      <c r="H227" s="79" t="s">
        <v>57</v>
      </c>
      <c r="I227" s="79"/>
      <c r="J227" s="79"/>
      <c r="K227" s="79" t="s">
        <v>58</v>
      </c>
      <c r="L227" s="80"/>
      <c r="M227" s="79" t="s">
        <v>59</v>
      </c>
      <c r="N227" s="80"/>
    </row>
    <row r="228" spans="2:14" ht="13.5" thickBot="1" x14ac:dyDescent="0.25">
      <c r="B228" s="81" t="s">
        <v>69</v>
      </c>
      <c r="C228" s="75"/>
      <c r="D228" s="75"/>
      <c r="E228" s="76" t="s">
        <v>69</v>
      </c>
      <c r="F228" s="75"/>
      <c r="G228" s="75"/>
      <c r="H228" s="76" t="s">
        <v>112</v>
      </c>
      <c r="I228" s="75"/>
      <c r="J228" s="75"/>
      <c r="K228" s="75">
        <v>394113</v>
      </c>
      <c r="L228" s="75"/>
      <c r="M228" s="76" t="s">
        <v>63</v>
      </c>
      <c r="N228" s="77"/>
    </row>
  </sheetData>
  <mergeCells count="10">
    <mergeCell ref="B228:D228"/>
    <mergeCell ref="E228:G228"/>
    <mergeCell ref="H228:J228"/>
    <mergeCell ref="K228:L228"/>
    <mergeCell ref="M228:N228"/>
    <mergeCell ref="B227:D227"/>
    <mergeCell ref="E227:G227"/>
    <mergeCell ref="H227:J227"/>
    <mergeCell ref="K227:L227"/>
    <mergeCell ref="M227:N227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C08F-E6E4-4E77-B43A-5EB1BC60E5FC}">
  <sheetPr>
    <tabColor rgb="FFFFFF00"/>
  </sheetPr>
  <dimension ref="B2:N228"/>
  <sheetViews>
    <sheetView topLeftCell="A162" zoomScale="85" zoomScaleNormal="85" workbookViewId="0">
      <selection activeCell="K228" sqref="K228:L228"/>
    </sheetView>
  </sheetViews>
  <sheetFormatPr baseColWidth="10" defaultRowHeight="12.75" x14ac:dyDescent="0.2"/>
  <cols>
    <col min="1" max="16384" width="11.42578125" style="27"/>
  </cols>
  <sheetData>
    <row r="2" spans="2:2" x14ac:dyDescent="0.2">
      <c r="B2" s="26" t="s">
        <v>116</v>
      </c>
    </row>
    <row r="4" spans="2:2" x14ac:dyDescent="0.2">
      <c r="B4" s="27" t="s">
        <v>48</v>
      </c>
    </row>
    <row r="5" spans="2:2" x14ac:dyDescent="0.2">
      <c r="B5" s="27" t="s">
        <v>49</v>
      </c>
    </row>
    <row r="43" spans="2:2" x14ac:dyDescent="0.2">
      <c r="B43" s="27" t="s">
        <v>50</v>
      </c>
    </row>
    <row r="44" spans="2:2" x14ac:dyDescent="0.2">
      <c r="B44" s="27" t="s">
        <v>51</v>
      </c>
    </row>
    <row r="126" spans="2:2" x14ac:dyDescent="0.2">
      <c r="B126" s="27" t="s">
        <v>52</v>
      </c>
    </row>
    <row r="127" spans="2:2" x14ac:dyDescent="0.2">
      <c r="B127" s="27" t="s">
        <v>53</v>
      </c>
    </row>
    <row r="168" spans="2:2" x14ac:dyDescent="0.2">
      <c r="B168" s="28" t="s">
        <v>54</v>
      </c>
    </row>
    <row r="169" spans="2:2" x14ac:dyDescent="0.2">
      <c r="B169" s="28" t="s">
        <v>64</v>
      </c>
    </row>
    <row r="226" spans="2:14" ht="13.5" thickBot="1" x14ac:dyDescent="0.25"/>
    <row r="227" spans="2:14" ht="13.5" thickBot="1" x14ac:dyDescent="0.25">
      <c r="B227" s="78" t="s">
        <v>55</v>
      </c>
      <c r="C227" s="79"/>
      <c r="D227" s="79"/>
      <c r="E227" s="79" t="s">
        <v>56</v>
      </c>
      <c r="F227" s="79"/>
      <c r="G227" s="79"/>
      <c r="H227" s="79" t="s">
        <v>57</v>
      </c>
      <c r="I227" s="79"/>
      <c r="J227" s="79"/>
      <c r="K227" s="79" t="s">
        <v>58</v>
      </c>
      <c r="L227" s="80"/>
      <c r="M227" s="79" t="s">
        <v>59</v>
      </c>
      <c r="N227" s="80"/>
    </row>
    <row r="228" spans="2:14" ht="13.5" thickBot="1" x14ac:dyDescent="0.25">
      <c r="B228" s="81" t="s">
        <v>69</v>
      </c>
      <c r="C228" s="75"/>
      <c r="D228" s="75"/>
      <c r="E228" s="76" t="s">
        <v>69</v>
      </c>
      <c r="F228" s="75"/>
      <c r="G228" s="75"/>
      <c r="H228" s="76" t="s">
        <v>114</v>
      </c>
      <c r="I228" s="75"/>
      <c r="J228" s="75"/>
      <c r="K228" s="75">
        <v>394113</v>
      </c>
      <c r="L228" s="75"/>
      <c r="M228" s="76" t="s">
        <v>61</v>
      </c>
      <c r="N228" s="77"/>
    </row>
  </sheetData>
  <mergeCells count="10">
    <mergeCell ref="B228:D228"/>
    <mergeCell ref="E228:G228"/>
    <mergeCell ref="H228:J228"/>
    <mergeCell ref="K228:L228"/>
    <mergeCell ref="M228:N228"/>
    <mergeCell ref="B227:D227"/>
    <mergeCell ref="E227:G227"/>
    <mergeCell ref="H227:J227"/>
    <mergeCell ref="K227:L227"/>
    <mergeCell ref="M227:N227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2:N228"/>
  <sheetViews>
    <sheetView zoomScale="115" zoomScaleNormal="115" workbookViewId="0">
      <selection activeCell="B2" sqref="B2"/>
    </sheetView>
  </sheetViews>
  <sheetFormatPr baseColWidth="10" defaultRowHeight="12.75" x14ac:dyDescent="0.2"/>
  <cols>
    <col min="1" max="16384" width="11.42578125" style="27"/>
  </cols>
  <sheetData>
    <row r="2" spans="2:2" x14ac:dyDescent="0.2">
      <c r="B2" s="26" t="s">
        <v>109</v>
      </c>
    </row>
    <row r="4" spans="2:2" x14ac:dyDescent="0.2">
      <c r="B4" s="27" t="s">
        <v>48</v>
      </c>
    </row>
    <row r="5" spans="2:2" x14ac:dyDescent="0.2">
      <c r="B5" s="27" t="s">
        <v>49</v>
      </c>
    </row>
    <row r="43" spans="2:2" x14ac:dyDescent="0.2">
      <c r="B43" s="27" t="s">
        <v>50</v>
      </c>
    </row>
    <row r="44" spans="2:2" x14ac:dyDescent="0.2">
      <c r="B44" s="27" t="s">
        <v>51</v>
      </c>
    </row>
    <row r="126" spans="2:2" x14ac:dyDescent="0.2">
      <c r="B126" s="27" t="s">
        <v>52</v>
      </c>
    </row>
    <row r="127" spans="2:2" x14ac:dyDescent="0.2">
      <c r="B127" s="27" t="s">
        <v>53</v>
      </c>
    </row>
    <row r="168" spans="2:2" x14ac:dyDescent="0.2">
      <c r="B168" s="27" t="s">
        <v>54</v>
      </c>
    </row>
    <row r="169" spans="2:2" x14ac:dyDescent="0.2">
      <c r="B169" s="28" t="s">
        <v>108</v>
      </c>
    </row>
    <row r="226" spans="2:14" ht="13.5" thickBot="1" x14ac:dyDescent="0.25"/>
    <row r="227" spans="2:14" ht="13.5" thickBot="1" x14ac:dyDescent="0.25">
      <c r="B227" s="78" t="s">
        <v>55</v>
      </c>
      <c r="C227" s="79"/>
      <c r="D227" s="79"/>
      <c r="E227" s="79" t="s">
        <v>56</v>
      </c>
      <c r="F227" s="79"/>
      <c r="G227" s="79"/>
      <c r="H227" s="79" t="s">
        <v>57</v>
      </c>
      <c r="I227" s="79"/>
      <c r="J227" s="79"/>
      <c r="K227" s="79" t="s">
        <v>58</v>
      </c>
      <c r="L227" s="80"/>
      <c r="M227" s="79" t="s">
        <v>59</v>
      </c>
      <c r="N227" s="80"/>
    </row>
    <row r="228" spans="2:14" ht="13.5" thickBot="1" x14ac:dyDescent="0.25">
      <c r="B228" s="74" t="s">
        <v>89</v>
      </c>
      <c r="C228" s="75"/>
      <c r="D228" s="75"/>
      <c r="E228" s="75" t="s">
        <v>89</v>
      </c>
      <c r="F228" s="75"/>
      <c r="G228" s="75"/>
      <c r="H228" s="75" t="s">
        <v>110</v>
      </c>
      <c r="I228" s="75"/>
      <c r="J228" s="75"/>
      <c r="K228" s="75">
        <v>482559</v>
      </c>
      <c r="L228" s="75"/>
      <c r="M228" s="76" t="s">
        <v>61</v>
      </c>
      <c r="N228" s="77"/>
    </row>
  </sheetData>
  <mergeCells count="10">
    <mergeCell ref="B227:D227"/>
    <mergeCell ref="E227:G227"/>
    <mergeCell ref="H227:J227"/>
    <mergeCell ref="K227:L227"/>
    <mergeCell ref="M227:N227"/>
    <mergeCell ref="B228:D228"/>
    <mergeCell ref="E228:G228"/>
    <mergeCell ref="H228:J228"/>
    <mergeCell ref="K228:L228"/>
    <mergeCell ref="M228:N228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757"/>
  <sheetViews>
    <sheetView tabSelected="1" topLeftCell="A23" zoomScale="85" zoomScaleNormal="85" workbookViewId="0">
      <selection activeCell="F27" sqref="F27"/>
    </sheetView>
  </sheetViews>
  <sheetFormatPr baseColWidth="10" defaultColWidth="14.42578125" defaultRowHeight="15" customHeight="1" x14ac:dyDescent="0.25"/>
  <cols>
    <col min="1" max="1" width="3.7109375" style="1" customWidth="1"/>
    <col min="2" max="2" width="16.85546875" style="1" customWidth="1"/>
    <col min="3" max="3" width="25.28515625" style="1" customWidth="1"/>
    <col min="4" max="4" width="14.85546875" style="1" customWidth="1"/>
    <col min="5" max="5" width="41.85546875" style="1" customWidth="1"/>
    <col min="6" max="6" width="42" style="1" customWidth="1"/>
    <col min="7" max="7" width="20.28515625" style="1" bestFit="1" customWidth="1"/>
    <col min="8" max="8" width="47.42578125" style="1" customWidth="1"/>
    <col min="9" max="16384" width="14.42578125" style="1"/>
  </cols>
  <sheetData>
    <row r="3" spans="2:7" ht="15" customHeight="1" x14ac:dyDescent="0.25">
      <c r="E3" s="60" t="s">
        <v>18</v>
      </c>
      <c r="F3" s="60"/>
      <c r="G3" s="60"/>
    </row>
    <row r="4" spans="2:7" ht="15" customHeight="1" x14ac:dyDescent="0.25">
      <c r="E4" s="60"/>
      <c r="F4" s="60"/>
      <c r="G4" s="60"/>
    </row>
    <row r="8" spans="2:7" ht="15" customHeight="1" x14ac:dyDescent="0.25">
      <c r="C8" s="15" t="s">
        <v>19</v>
      </c>
      <c r="D8" s="15" t="s">
        <v>20</v>
      </c>
      <c r="E8" s="61" t="s">
        <v>21</v>
      </c>
      <c r="F8" s="62"/>
      <c r="G8" s="15" t="s">
        <v>22</v>
      </c>
    </row>
    <row r="9" spans="2:7" ht="15" customHeight="1" x14ac:dyDescent="0.25">
      <c r="C9" s="2">
        <v>45363</v>
      </c>
      <c r="D9" s="3" t="s">
        <v>23</v>
      </c>
      <c r="E9" s="63" t="s">
        <v>43</v>
      </c>
      <c r="F9" s="64"/>
      <c r="G9" s="4" t="s">
        <v>33</v>
      </c>
    </row>
    <row r="10" spans="2:7" ht="15" customHeight="1" x14ac:dyDescent="0.25">
      <c r="C10" s="2">
        <v>45364</v>
      </c>
      <c r="D10" s="3" t="s">
        <v>44</v>
      </c>
      <c r="E10" s="63" t="s">
        <v>45</v>
      </c>
      <c r="F10" s="64"/>
      <c r="G10" s="4" t="s">
        <v>33</v>
      </c>
    </row>
    <row r="11" spans="2:7" ht="15" customHeight="1" x14ac:dyDescent="0.25">
      <c r="C11" s="2">
        <v>45372</v>
      </c>
      <c r="D11" s="3" t="s">
        <v>86</v>
      </c>
      <c r="E11" s="63" t="s">
        <v>45</v>
      </c>
      <c r="F11" s="64"/>
      <c r="G11" s="4" t="s">
        <v>33</v>
      </c>
    </row>
    <row r="12" spans="2:7" ht="15" customHeight="1" x14ac:dyDescent="0.25">
      <c r="C12" s="5"/>
      <c r="D12" s="6"/>
      <c r="E12" s="58"/>
      <c r="F12" s="59"/>
      <c r="G12" s="7"/>
    </row>
    <row r="13" spans="2:7" ht="15" customHeight="1" x14ac:dyDescent="0.25">
      <c r="C13" s="5"/>
      <c r="D13" s="6"/>
      <c r="E13" s="58"/>
      <c r="F13" s="59"/>
      <c r="G13" s="7"/>
    </row>
    <row r="16" spans="2:7" ht="15" customHeight="1" x14ac:dyDescent="0.25">
      <c r="B16" s="8" t="s">
        <v>24</v>
      </c>
    </row>
    <row r="17" spans="1:8" ht="15" customHeight="1" x14ac:dyDescent="0.25">
      <c r="B17" s="67" t="s">
        <v>25</v>
      </c>
      <c r="C17" s="67"/>
      <c r="D17" s="9" t="s">
        <v>26</v>
      </c>
    </row>
    <row r="18" spans="1:8" ht="15" customHeight="1" x14ac:dyDescent="0.25">
      <c r="B18" s="65" t="s">
        <v>27</v>
      </c>
      <c r="C18" s="66"/>
      <c r="D18" s="10">
        <v>17</v>
      </c>
    </row>
    <row r="19" spans="1:8" ht="15" customHeight="1" x14ac:dyDescent="0.25">
      <c r="B19" s="65" t="s">
        <v>28</v>
      </c>
      <c r="C19" s="66"/>
      <c r="D19" s="10">
        <f>COUNTIF($G:$G,"NO CONFORME")</f>
        <v>0</v>
      </c>
    </row>
    <row r="20" spans="1:8" ht="15" customHeight="1" x14ac:dyDescent="0.25">
      <c r="B20" s="65" t="s">
        <v>29</v>
      </c>
      <c r="C20" s="66"/>
      <c r="D20" s="10">
        <f>COUNTIF($G:$G,"NO APLICA")</f>
        <v>0</v>
      </c>
    </row>
    <row r="21" spans="1:8" ht="15" customHeight="1" x14ac:dyDescent="0.25">
      <c r="B21" s="65" t="s">
        <v>30</v>
      </c>
      <c r="C21" s="66"/>
      <c r="D21" s="10">
        <f>COUNTIF($G:$G,"PENDIENTE")</f>
        <v>0</v>
      </c>
    </row>
    <row r="22" spans="1:8" ht="15" customHeight="1" x14ac:dyDescent="0.25">
      <c r="B22" s="65" t="s">
        <v>31</v>
      </c>
      <c r="C22" s="66"/>
      <c r="D22" s="10">
        <f>SUM(D18:F21)</f>
        <v>17</v>
      </c>
    </row>
    <row r="24" spans="1:8" ht="15" customHeight="1" thickBot="1" x14ac:dyDescent="0.3"/>
    <row r="25" spans="1:8" ht="37.9" customHeight="1" thickBot="1" x14ac:dyDescent="0.3">
      <c r="B25" s="41" t="s">
        <v>42</v>
      </c>
      <c r="C25" s="42" t="s">
        <v>1</v>
      </c>
      <c r="D25" s="42" t="s">
        <v>2</v>
      </c>
      <c r="E25" s="42" t="s">
        <v>3</v>
      </c>
      <c r="F25" s="42" t="s">
        <v>4</v>
      </c>
      <c r="G25" s="42" t="s">
        <v>5</v>
      </c>
      <c r="H25" s="43" t="s">
        <v>6</v>
      </c>
    </row>
    <row r="26" spans="1:8" ht="75" customHeight="1" thickBot="1" x14ac:dyDescent="0.3">
      <c r="B26" s="29" t="s">
        <v>34</v>
      </c>
      <c r="C26" s="38" t="s">
        <v>46</v>
      </c>
      <c r="D26" s="30" t="s">
        <v>32</v>
      </c>
      <c r="E26" s="82" t="s">
        <v>140</v>
      </c>
      <c r="F26" s="30" t="s">
        <v>32</v>
      </c>
      <c r="G26" s="39" t="s">
        <v>14</v>
      </c>
      <c r="H26" s="40" t="s">
        <v>138</v>
      </c>
    </row>
    <row r="27" spans="1:8" ht="75" customHeight="1" thickBot="1" x14ac:dyDescent="0.3">
      <c r="A27" s="14"/>
      <c r="B27" s="29" t="s">
        <v>35</v>
      </c>
      <c r="C27" s="25" t="s">
        <v>46</v>
      </c>
      <c r="D27" s="30" t="s">
        <v>32</v>
      </c>
      <c r="E27" s="83" t="s">
        <v>141</v>
      </c>
      <c r="F27" s="30" t="s">
        <v>32</v>
      </c>
      <c r="G27" s="13" t="s">
        <v>14</v>
      </c>
      <c r="H27" s="31" t="s">
        <v>139</v>
      </c>
    </row>
    <row r="28" spans="1:8" ht="75" customHeight="1" thickBot="1" x14ac:dyDescent="0.3">
      <c r="A28" s="14"/>
      <c r="B28" s="29" t="s">
        <v>36</v>
      </c>
      <c r="C28" s="25" t="s">
        <v>46</v>
      </c>
      <c r="D28" s="30" t="s">
        <v>32</v>
      </c>
      <c r="E28" s="12" t="s">
        <v>75</v>
      </c>
      <c r="F28" s="30" t="s">
        <v>32</v>
      </c>
      <c r="G28" s="13" t="s">
        <v>14</v>
      </c>
      <c r="H28" s="31" t="s">
        <v>81</v>
      </c>
    </row>
    <row r="29" spans="1:8" ht="75" customHeight="1" thickBot="1" x14ac:dyDescent="0.3">
      <c r="A29" s="14"/>
      <c r="B29" s="29" t="s">
        <v>37</v>
      </c>
      <c r="C29" s="25" t="s">
        <v>46</v>
      </c>
      <c r="D29" s="30" t="s">
        <v>32</v>
      </c>
      <c r="E29" s="12" t="s">
        <v>76</v>
      </c>
      <c r="F29" s="30" t="s">
        <v>32</v>
      </c>
      <c r="G29" s="13" t="s">
        <v>14</v>
      </c>
      <c r="H29" s="31" t="s">
        <v>82</v>
      </c>
    </row>
    <row r="30" spans="1:8" ht="75" customHeight="1" thickBot="1" x14ac:dyDescent="0.3">
      <c r="A30" s="14"/>
      <c r="B30" s="29" t="s">
        <v>38</v>
      </c>
      <c r="C30" s="25" t="s">
        <v>46</v>
      </c>
      <c r="D30" s="30" t="s">
        <v>32</v>
      </c>
      <c r="E30" s="12" t="s">
        <v>77</v>
      </c>
      <c r="F30" s="30" t="s">
        <v>32</v>
      </c>
      <c r="G30" s="13" t="s">
        <v>14</v>
      </c>
      <c r="H30" s="31" t="s">
        <v>83</v>
      </c>
    </row>
    <row r="31" spans="1:8" ht="75" customHeight="1" thickBot="1" x14ac:dyDescent="0.3">
      <c r="A31" s="14"/>
      <c r="B31" s="29" t="s">
        <v>39</v>
      </c>
      <c r="C31" s="25" t="s">
        <v>46</v>
      </c>
      <c r="D31" s="30" t="s">
        <v>32</v>
      </c>
      <c r="E31" s="12" t="s">
        <v>78</v>
      </c>
      <c r="F31" s="30" t="s">
        <v>32</v>
      </c>
      <c r="G31" s="13" t="s">
        <v>14</v>
      </c>
      <c r="H31" s="31" t="s">
        <v>82</v>
      </c>
    </row>
    <row r="32" spans="1:8" ht="75" customHeight="1" thickBot="1" x14ac:dyDescent="0.3">
      <c r="A32" s="14"/>
      <c r="B32" s="29" t="s">
        <v>40</v>
      </c>
      <c r="C32" s="25" t="s">
        <v>46</v>
      </c>
      <c r="D32" s="30" t="s">
        <v>32</v>
      </c>
      <c r="E32" s="12" t="s">
        <v>79</v>
      </c>
      <c r="F32" s="30" t="s">
        <v>32</v>
      </c>
      <c r="G32" s="13" t="s">
        <v>14</v>
      </c>
      <c r="H32" s="31" t="s">
        <v>84</v>
      </c>
    </row>
    <row r="33" spans="1:8" ht="75" customHeight="1" thickBot="1" x14ac:dyDescent="0.3">
      <c r="A33" s="14"/>
      <c r="B33" s="29" t="s">
        <v>41</v>
      </c>
      <c r="C33" s="25" t="s">
        <v>46</v>
      </c>
      <c r="D33" s="30" t="s">
        <v>32</v>
      </c>
      <c r="E33" s="12" t="s">
        <v>80</v>
      </c>
      <c r="F33" s="30" t="s">
        <v>32</v>
      </c>
      <c r="G33" s="13" t="s">
        <v>14</v>
      </c>
      <c r="H33" s="31" t="s">
        <v>85</v>
      </c>
    </row>
    <row r="34" spans="1:8" ht="75" customHeight="1" thickBot="1" x14ac:dyDescent="0.3">
      <c r="A34" s="14"/>
      <c r="B34" s="29" t="s">
        <v>96</v>
      </c>
      <c r="C34" s="25" t="s">
        <v>46</v>
      </c>
      <c r="D34" s="30" t="s">
        <v>32</v>
      </c>
      <c r="E34" s="12" t="s">
        <v>104</v>
      </c>
      <c r="F34" s="30" t="s">
        <v>32</v>
      </c>
      <c r="G34" s="13" t="s">
        <v>14</v>
      </c>
      <c r="H34" s="31" t="s">
        <v>103</v>
      </c>
    </row>
    <row r="35" spans="1:8" ht="75" customHeight="1" thickBot="1" x14ac:dyDescent="0.3">
      <c r="A35" s="14"/>
      <c r="B35" s="29" t="s">
        <v>97</v>
      </c>
      <c r="C35" s="25" t="s">
        <v>46</v>
      </c>
      <c r="D35" s="30" t="s">
        <v>32</v>
      </c>
      <c r="E35" s="12" t="s">
        <v>105</v>
      </c>
      <c r="F35" s="30" t="s">
        <v>32</v>
      </c>
      <c r="G35" s="13" t="s">
        <v>14</v>
      </c>
      <c r="H35" s="31" t="s">
        <v>85</v>
      </c>
    </row>
    <row r="36" spans="1:8" ht="75" customHeight="1" thickBot="1" x14ac:dyDescent="0.3">
      <c r="A36" s="14"/>
      <c r="B36" s="29" t="s">
        <v>98</v>
      </c>
      <c r="C36" s="25" t="s">
        <v>46</v>
      </c>
      <c r="D36" s="30" t="s">
        <v>32</v>
      </c>
      <c r="E36" s="12" t="s">
        <v>106</v>
      </c>
      <c r="F36" s="30" t="s">
        <v>32</v>
      </c>
      <c r="G36" s="13" t="s">
        <v>14</v>
      </c>
      <c r="H36" s="31" t="s">
        <v>100</v>
      </c>
    </row>
    <row r="37" spans="1:8" ht="75" customHeight="1" thickBot="1" x14ac:dyDescent="0.3">
      <c r="A37" s="14"/>
      <c r="B37" s="32" t="s">
        <v>99</v>
      </c>
      <c r="C37" s="33" t="s">
        <v>46</v>
      </c>
      <c r="D37" s="34" t="s">
        <v>32</v>
      </c>
      <c r="E37" s="35" t="s">
        <v>107</v>
      </c>
      <c r="F37" s="34" t="s">
        <v>32</v>
      </c>
      <c r="G37" s="36" t="s">
        <v>14</v>
      </c>
      <c r="H37" s="37" t="s">
        <v>100</v>
      </c>
    </row>
    <row r="38" spans="1:8" ht="75" customHeight="1" thickBot="1" x14ac:dyDescent="0.3">
      <c r="A38" s="14"/>
      <c r="B38" s="46" t="s">
        <v>133</v>
      </c>
      <c r="C38" s="47" t="s">
        <v>46</v>
      </c>
      <c r="D38" s="48" t="s">
        <v>32</v>
      </c>
      <c r="E38" s="57" t="s">
        <v>129</v>
      </c>
      <c r="F38" s="48" t="s">
        <v>32</v>
      </c>
      <c r="G38" s="49" t="s">
        <v>14</v>
      </c>
      <c r="H38" s="50" t="s">
        <v>123</v>
      </c>
    </row>
    <row r="39" spans="1:8" ht="75" customHeight="1" thickBot="1" x14ac:dyDescent="0.3">
      <c r="A39" s="14"/>
      <c r="B39" s="46" t="s">
        <v>134</v>
      </c>
      <c r="C39" s="47" t="s">
        <v>46</v>
      </c>
      <c r="D39" s="48" t="s">
        <v>32</v>
      </c>
      <c r="E39" s="57" t="s">
        <v>130</v>
      </c>
      <c r="F39" s="48" t="s">
        <v>32</v>
      </c>
      <c r="G39" s="49" t="s">
        <v>14</v>
      </c>
      <c r="H39" s="50" t="s">
        <v>124</v>
      </c>
    </row>
    <row r="40" spans="1:8" ht="75" customHeight="1" thickBot="1" x14ac:dyDescent="0.3">
      <c r="A40" s="14"/>
      <c r="B40" s="46" t="s">
        <v>135</v>
      </c>
      <c r="C40" s="47" t="s">
        <v>46</v>
      </c>
      <c r="D40" s="48" t="s">
        <v>32</v>
      </c>
      <c r="E40" s="57" t="s">
        <v>131</v>
      </c>
      <c r="F40" s="48" t="s">
        <v>32</v>
      </c>
      <c r="G40" s="49" t="s">
        <v>14</v>
      </c>
      <c r="H40" s="50" t="s">
        <v>125</v>
      </c>
    </row>
    <row r="41" spans="1:8" ht="75" customHeight="1" thickBot="1" x14ac:dyDescent="0.3">
      <c r="A41" s="14"/>
      <c r="B41" s="46" t="s">
        <v>136</v>
      </c>
      <c r="C41" s="47" t="s">
        <v>46</v>
      </c>
      <c r="D41" s="48" t="s">
        <v>32</v>
      </c>
      <c r="E41" s="57" t="s">
        <v>132</v>
      </c>
      <c r="F41" s="48" t="s">
        <v>32</v>
      </c>
      <c r="G41" s="49" t="s">
        <v>14</v>
      </c>
      <c r="H41" s="50" t="s">
        <v>126</v>
      </c>
    </row>
    <row r="42" spans="1:8" ht="75" customHeight="1" thickBot="1" x14ac:dyDescent="0.3">
      <c r="A42" s="14"/>
      <c r="B42" s="51" t="s">
        <v>137</v>
      </c>
      <c r="C42" s="52" t="s">
        <v>46</v>
      </c>
      <c r="D42" s="53" t="s">
        <v>32</v>
      </c>
      <c r="E42" s="56" t="s">
        <v>128</v>
      </c>
      <c r="F42" s="53" t="s">
        <v>32</v>
      </c>
      <c r="G42" s="54" t="s">
        <v>14</v>
      </c>
      <c r="H42" s="55" t="s">
        <v>127</v>
      </c>
    </row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</sheetData>
  <mergeCells count="13">
    <mergeCell ref="B22:C22"/>
    <mergeCell ref="B17:C17"/>
    <mergeCell ref="B18:C18"/>
    <mergeCell ref="B19:C19"/>
    <mergeCell ref="B20:C20"/>
    <mergeCell ref="B21:C21"/>
    <mergeCell ref="E13:F13"/>
    <mergeCell ref="E12:F12"/>
    <mergeCell ref="E3:G4"/>
    <mergeCell ref="E8:F8"/>
    <mergeCell ref="E9:F9"/>
    <mergeCell ref="E10:F10"/>
    <mergeCell ref="E11:F11"/>
  </mergeCells>
  <hyperlinks>
    <hyperlink ref="B27:B33" location="'CP01'!A1" display="CP01" xr:uid="{00000000-0004-0000-0100-000000000000}"/>
    <hyperlink ref="B33" location="'CP08'!A1" display="CP08" xr:uid="{00000000-0004-0000-0100-000001000000}"/>
    <hyperlink ref="B32" location="'CP07'!A1" display="CP07" xr:uid="{00000000-0004-0000-0100-000002000000}"/>
    <hyperlink ref="B31" location="'CP06'!A1" display="CP06" xr:uid="{00000000-0004-0000-0100-000003000000}"/>
    <hyperlink ref="B30" location="'CP05'!A1" display="CP05" xr:uid="{00000000-0004-0000-0100-000004000000}"/>
    <hyperlink ref="B29" location="'CP04'!A1" display="CP04" xr:uid="{00000000-0004-0000-0100-000005000000}"/>
    <hyperlink ref="B28" location="'CP03'!A1" display="CP03" xr:uid="{00000000-0004-0000-0100-000006000000}"/>
    <hyperlink ref="B27" location="'CP02'!A1" display="CP02" xr:uid="{00000000-0004-0000-0100-000007000000}"/>
    <hyperlink ref="B26" location="'CP01'!A1" display="CP01" xr:uid="{00000000-0004-0000-0100-000008000000}"/>
    <hyperlink ref="B34" location="'CP08'!A1" display="CP08" xr:uid="{00000000-0004-0000-0100-000009000000}"/>
    <hyperlink ref="B35" location="'CP08'!A1" display="CP08" xr:uid="{00000000-0004-0000-0100-00000A000000}"/>
    <hyperlink ref="B36" location="'CP08'!A1" display="CP08" xr:uid="{00000000-0004-0000-0100-00000B000000}"/>
    <hyperlink ref="B37" location="'CP08'!A1" display="CP08" xr:uid="{00000000-0004-0000-0100-00000C000000}"/>
    <hyperlink ref="B38" location="'CP08'!A1" display="CP08" xr:uid="{90FC8934-9F0A-4338-8132-443483DA5C3A}"/>
    <hyperlink ref="B39" location="'CP08'!A1" display="CP08" xr:uid="{317A566F-F31B-4747-B3F2-70F17D6D4D35}"/>
    <hyperlink ref="B40" location="'CP08'!A1" display="CP08" xr:uid="{A647CA9F-4F88-4166-A3EB-346D06D9E89A}"/>
    <hyperlink ref="B41" location="'CP08'!A1" display="CP08" xr:uid="{AD33F06F-7B2F-41D1-8C04-AFBDF99F09F9}"/>
    <hyperlink ref="B42" location="'CP08'!A1" display="CP08" xr:uid="{0F2040FF-CF65-4E52-9F3A-CEAAE98A9FB1}"/>
  </hyperlink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FB737-2CCE-4897-B3DB-B2BF6AB206D0}">
  <dimension ref="B2:N228"/>
  <sheetViews>
    <sheetView topLeftCell="A146" zoomScale="115" zoomScaleNormal="115" workbookViewId="0">
      <selection activeCell="B169" sqref="B169"/>
    </sheetView>
  </sheetViews>
  <sheetFormatPr baseColWidth="10" defaultRowHeight="12.75" x14ac:dyDescent="0.2"/>
  <cols>
    <col min="1" max="16384" width="11.42578125" style="45"/>
  </cols>
  <sheetData>
    <row r="2" spans="2:2" x14ac:dyDescent="0.2">
      <c r="B2" s="44" t="s">
        <v>47</v>
      </c>
    </row>
    <row r="4" spans="2:2" x14ac:dyDescent="0.2">
      <c r="B4" s="45" t="s">
        <v>48</v>
      </c>
    </row>
    <row r="5" spans="2:2" x14ac:dyDescent="0.2">
      <c r="B5" s="45" t="s">
        <v>49</v>
      </c>
    </row>
    <row r="43" spans="2:2" x14ac:dyDescent="0.2">
      <c r="B43" s="45" t="s">
        <v>50</v>
      </c>
    </row>
    <row r="44" spans="2:2" x14ac:dyDescent="0.2">
      <c r="B44" s="45" t="s">
        <v>51</v>
      </c>
    </row>
    <row r="126" spans="2:2" x14ac:dyDescent="0.2">
      <c r="B126" s="45" t="s">
        <v>52</v>
      </c>
    </row>
    <row r="127" spans="2:2" x14ac:dyDescent="0.2">
      <c r="B127" s="45" t="s">
        <v>53</v>
      </c>
    </row>
    <row r="168" spans="2:2" x14ac:dyDescent="0.2">
      <c r="B168" s="45" t="s">
        <v>117</v>
      </c>
    </row>
    <row r="169" spans="2:2" x14ac:dyDescent="0.2">
      <c r="B169" s="45" t="s">
        <v>118</v>
      </c>
    </row>
    <row r="226" spans="2:14" ht="13.5" thickBot="1" x14ac:dyDescent="0.25"/>
    <row r="227" spans="2:14" ht="13.5" thickBot="1" x14ac:dyDescent="0.25">
      <c r="B227" s="71" t="s">
        <v>55</v>
      </c>
      <c r="C227" s="72"/>
      <c r="D227" s="72"/>
      <c r="E227" s="72" t="s">
        <v>56</v>
      </c>
      <c r="F227" s="72"/>
      <c r="G227" s="72"/>
      <c r="H227" s="72" t="s">
        <v>57</v>
      </c>
      <c r="I227" s="72"/>
      <c r="J227" s="72"/>
      <c r="K227" s="72" t="s">
        <v>58</v>
      </c>
      <c r="L227" s="73"/>
      <c r="M227" s="72" t="s">
        <v>59</v>
      </c>
      <c r="N227" s="73"/>
    </row>
    <row r="228" spans="2:14" ht="13.5" thickBot="1" x14ac:dyDescent="0.25">
      <c r="B228" s="68" t="s">
        <v>60</v>
      </c>
      <c r="C228" s="69"/>
      <c r="D228" s="69"/>
      <c r="E228" s="69" t="s">
        <v>60</v>
      </c>
      <c r="F228" s="69"/>
      <c r="G228" s="69"/>
      <c r="H228" s="69" t="s">
        <v>119</v>
      </c>
      <c r="I228" s="69"/>
      <c r="J228" s="69"/>
      <c r="K228" s="69">
        <v>441740</v>
      </c>
      <c r="L228" s="69"/>
      <c r="M228" s="69" t="s">
        <v>61</v>
      </c>
      <c r="N228" s="70"/>
    </row>
  </sheetData>
  <mergeCells count="10">
    <mergeCell ref="B227:D227"/>
    <mergeCell ref="E227:G227"/>
    <mergeCell ref="H227:J227"/>
    <mergeCell ref="K227:L227"/>
    <mergeCell ref="M227:N227"/>
    <mergeCell ref="B228:D228"/>
    <mergeCell ref="E228:G228"/>
    <mergeCell ref="H228:J228"/>
    <mergeCell ref="K228:L228"/>
    <mergeCell ref="M228:N228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637A-BE14-4AB0-A3D1-F254A78996E2}">
  <dimension ref="B2:N228"/>
  <sheetViews>
    <sheetView topLeftCell="A160" zoomScale="145" zoomScaleNormal="145" workbookViewId="0">
      <selection activeCell="B169" sqref="B169"/>
    </sheetView>
  </sheetViews>
  <sheetFormatPr baseColWidth="10" defaultRowHeight="12.75" x14ac:dyDescent="0.2"/>
  <cols>
    <col min="1" max="16384" width="11.42578125" style="45"/>
  </cols>
  <sheetData>
    <row r="2" spans="2:2" x14ac:dyDescent="0.2">
      <c r="B2" s="44" t="s">
        <v>120</v>
      </c>
    </row>
    <row r="4" spans="2:2" x14ac:dyDescent="0.2">
      <c r="B4" s="45" t="s">
        <v>48</v>
      </c>
    </row>
    <row r="5" spans="2:2" x14ac:dyDescent="0.2">
      <c r="B5" s="45" t="s">
        <v>49</v>
      </c>
    </row>
    <row r="43" spans="2:2" x14ac:dyDescent="0.2">
      <c r="B43" s="45" t="s">
        <v>50</v>
      </c>
    </row>
    <row r="44" spans="2:2" x14ac:dyDescent="0.2">
      <c r="B44" s="45" t="s">
        <v>51</v>
      </c>
    </row>
    <row r="126" spans="2:2" x14ac:dyDescent="0.2">
      <c r="B126" s="45" t="s">
        <v>52</v>
      </c>
    </row>
    <row r="127" spans="2:2" x14ac:dyDescent="0.2">
      <c r="B127" s="45" t="s">
        <v>53</v>
      </c>
    </row>
    <row r="168" spans="2:2" x14ac:dyDescent="0.2">
      <c r="B168" s="45" t="s">
        <v>121</v>
      </c>
    </row>
    <row r="169" spans="2:2" x14ac:dyDescent="0.2">
      <c r="B169" s="45" t="s">
        <v>122</v>
      </c>
    </row>
    <row r="226" spans="2:14" ht="13.5" thickBot="1" x14ac:dyDescent="0.25"/>
    <row r="227" spans="2:14" ht="13.5" thickBot="1" x14ac:dyDescent="0.25">
      <c r="B227" s="71" t="s">
        <v>55</v>
      </c>
      <c r="C227" s="72"/>
      <c r="D227" s="72"/>
      <c r="E227" s="72" t="s">
        <v>56</v>
      </c>
      <c r="F227" s="72"/>
      <c r="G227" s="72"/>
      <c r="H227" s="72" t="s">
        <v>57</v>
      </c>
      <c r="I227" s="72"/>
      <c r="J227" s="72"/>
      <c r="K227" s="72" t="s">
        <v>58</v>
      </c>
      <c r="L227" s="73"/>
      <c r="M227" s="72" t="s">
        <v>59</v>
      </c>
      <c r="N227" s="73"/>
    </row>
    <row r="228" spans="2:14" ht="13.5" thickBot="1" x14ac:dyDescent="0.25">
      <c r="B228" s="68" t="s">
        <v>60</v>
      </c>
      <c r="C228" s="69"/>
      <c r="D228" s="69"/>
      <c r="E228" s="69" t="s">
        <v>60</v>
      </c>
      <c r="F228" s="69"/>
      <c r="G228" s="69"/>
      <c r="H228" s="69" t="s">
        <v>119</v>
      </c>
      <c r="I228" s="69"/>
      <c r="J228" s="69"/>
      <c r="K228" s="69">
        <v>441740</v>
      </c>
      <c r="L228" s="69"/>
      <c r="M228" s="69" t="s">
        <v>63</v>
      </c>
      <c r="N228" s="70"/>
    </row>
  </sheetData>
  <mergeCells count="10">
    <mergeCell ref="B227:D227"/>
    <mergeCell ref="E227:G227"/>
    <mergeCell ref="H227:J227"/>
    <mergeCell ref="K227:L227"/>
    <mergeCell ref="M227:N227"/>
    <mergeCell ref="B228:D228"/>
    <mergeCell ref="E228:G228"/>
    <mergeCell ref="H228:J228"/>
    <mergeCell ref="K228:L228"/>
    <mergeCell ref="M228:N228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228"/>
  <sheetViews>
    <sheetView topLeftCell="A163" workbookViewId="0">
      <selection activeCell="K228" sqref="K228:L228"/>
    </sheetView>
  </sheetViews>
  <sheetFormatPr baseColWidth="10" defaultRowHeight="12.75" x14ac:dyDescent="0.2"/>
  <cols>
    <col min="1" max="16384" width="11.42578125" style="27"/>
  </cols>
  <sheetData>
    <row r="2" spans="2:2" x14ac:dyDescent="0.2">
      <c r="B2" s="26" t="s">
        <v>47</v>
      </c>
    </row>
    <row r="4" spans="2:2" x14ac:dyDescent="0.2">
      <c r="B4" s="27" t="s">
        <v>48</v>
      </c>
    </row>
    <row r="5" spans="2:2" x14ac:dyDescent="0.2">
      <c r="B5" s="27" t="s">
        <v>49</v>
      </c>
    </row>
    <row r="43" spans="2:2" x14ac:dyDescent="0.2">
      <c r="B43" s="27" t="s">
        <v>50</v>
      </c>
    </row>
    <row r="44" spans="2:2" x14ac:dyDescent="0.2">
      <c r="B44" s="27" t="s">
        <v>51</v>
      </c>
    </row>
    <row r="126" spans="2:2" x14ac:dyDescent="0.2">
      <c r="B126" s="27" t="s">
        <v>52</v>
      </c>
    </row>
    <row r="127" spans="2:2" x14ac:dyDescent="0.2">
      <c r="B127" s="27" t="s">
        <v>53</v>
      </c>
    </row>
    <row r="168" spans="2:2" x14ac:dyDescent="0.2">
      <c r="B168" s="27" t="s">
        <v>54</v>
      </c>
    </row>
    <row r="169" spans="2:2" x14ac:dyDescent="0.2">
      <c r="B169" s="28" t="s">
        <v>64</v>
      </c>
    </row>
    <row r="226" spans="2:14" ht="13.5" thickBot="1" x14ac:dyDescent="0.25"/>
    <row r="227" spans="2:14" ht="13.5" thickBot="1" x14ac:dyDescent="0.25">
      <c r="B227" s="78" t="s">
        <v>55</v>
      </c>
      <c r="C227" s="79"/>
      <c r="D227" s="79"/>
      <c r="E227" s="79" t="s">
        <v>56</v>
      </c>
      <c r="F227" s="79"/>
      <c r="G227" s="79"/>
      <c r="H227" s="79" t="s">
        <v>57</v>
      </c>
      <c r="I227" s="79"/>
      <c r="J227" s="79"/>
      <c r="K227" s="79" t="s">
        <v>58</v>
      </c>
      <c r="L227" s="80"/>
      <c r="M227" s="79" t="s">
        <v>59</v>
      </c>
      <c r="N227" s="80"/>
    </row>
    <row r="228" spans="2:14" ht="13.5" thickBot="1" x14ac:dyDescent="0.25">
      <c r="B228" s="74" t="s">
        <v>60</v>
      </c>
      <c r="C228" s="75"/>
      <c r="D228" s="75"/>
      <c r="E228" s="75" t="s">
        <v>60</v>
      </c>
      <c r="F228" s="75"/>
      <c r="G228" s="75"/>
      <c r="H228" s="75" t="s">
        <v>65</v>
      </c>
      <c r="I228" s="75"/>
      <c r="J228" s="75"/>
      <c r="K228" s="75">
        <v>74913</v>
      </c>
      <c r="L228" s="75"/>
      <c r="M228" s="76" t="s">
        <v>61</v>
      </c>
      <c r="N228" s="77"/>
    </row>
  </sheetData>
  <mergeCells count="10">
    <mergeCell ref="B227:D227"/>
    <mergeCell ref="E227:G227"/>
    <mergeCell ref="H227:J227"/>
    <mergeCell ref="K227:L227"/>
    <mergeCell ref="M227:N227"/>
    <mergeCell ref="B228:D228"/>
    <mergeCell ref="E228:G228"/>
    <mergeCell ref="H228:J228"/>
    <mergeCell ref="K228:L228"/>
    <mergeCell ref="M228:N228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N228"/>
  <sheetViews>
    <sheetView topLeftCell="A166" workbookViewId="0">
      <selection activeCell="B2" sqref="B2"/>
    </sheetView>
  </sheetViews>
  <sheetFormatPr baseColWidth="10" defaultRowHeight="12.75" x14ac:dyDescent="0.2"/>
  <cols>
    <col min="1" max="16384" width="11.42578125" style="27"/>
  </cols>
  <sheetData>
    <row r="2" spans="2:2" x14ac:dyDescent="0.2">
      <c r="B2" s="26" t="s">
        <v>47</v>
      </c>
    </row>
    <row r="4" spans="2:2" x14ac:dyDescent="0.2">
      <c r="B4" s="27" t="s">
        <v>48</v>
      </c>
    </row>
    <row r="5" spans="2:2" x14ac:dyDescent="0.2">
      <c r="B5" s="27" t="s">
        <v>49</v>
      </c>
    </row>
    <row r="43" spans="2:2" x14ac:dyDescent="0.2">
      <c r="B43" s="27" t="s">
        <v>50</v>
      </c>
    </row>
    <row r="44" spans="2:2" x14ac:dyDescent="0.2">
      <c r="B44" s="27" t="s">
        <v>51</v>
      </c>
    </row>
    <row r="126" spans="2:2" x14ac:dyDescent="0.2">
      <c r="B126" s="27" t="s">
        <v>52</v>
      </c>
    </row>
    <row r="127" spans="2:2" x14ac:dyDescent="0.2">
      <c r="B127" s="27" t="s">
        <v>53</v>
      </c>
    </row>
    <row r="168" spans="2:2" x14ac:dyDescent="0.2">
      <c r="B168" s="27" t="s">
        <v>62</v>
      </c>
    </row>
    <row r="169" spans="2:2" x14ac:dyDescent="0.2">
      <c r="B169" s="28" t="s">
        <v>66</v>
      </c>
    </row>
    <row r="226" spans="2:14" ht="13.5" thickBot="1" x14ac:dyDescent="0.25"/>
    <row r="227" spans="2:14" ht="13.5" thickBot="1" x14ac:dyDescent="0.25">
      <c r="B227" s="78" t="s">
        <v>55</v>
      </c>
      <c r="C227" s="79"/>
      <c r="D227" s="79"/>
      <c r="E227" s="79" t="s">
        <v>56</v>
      </c>
      <c r="F227" s="79"/>
      <c r="G227" s="79"/>
      <c r="H227" s="79" t="s">
        <v>57</v>
      </c>
      <c r="I227" s="79"/>
      <c r="J227" s="79"/>
      <c r="K227" s="79" t="s">
        <v>58</v>
      </c>
      <c r="L227" s="80"/>
      <c r="M227" s="79" t="s">
        <v>59</v>
      </c>
      <c r="N227" s="80"/>
    </row>
    <row r="228" spans="2:14" ht="13.5" thickBot="1" x14ac:dyDescent="0.25">
      <c r="B228" s="74" t="s">
        <v>60</v>
      </c>
      <c r="C228" s="75"/>
      <c r="D228" s="75"/>
      <c r="E228" s="75" t="s">
        <v>60</v>
      </c>
      <c r="F228" s="75"/>
      <c r="G228" s="75"/>
      <c r="H228" s="75" t="s">
        <v>65</v>
      </c>
      <c r="I228" s="75"/>
      <c r="J228" s="75"/>
      <c r="K228" s="75">
        <v>74913</v>
      </c>
      <c r="L228" s="75"/>
      <c r="M228" s="76" t="s">
        <v>63</v>
      </c>
      <c r="N228" s="77"/>
    </row>
  </sheetData>
  <mergeCells count="10">
    <mergeCell ref="B227:D227"/>
    <mergeCell ref="E227:G227"/>
    <mergeCell ref="H227:J227"/>
    <mergeCell ref="K227:L227"/>
    <mergeCell ref="M227:N227"/>
    <mergeCell ref="B228:D228"/>
    <mergeCell ref="E228:G228"/>
    <mergeCell ref="H228:J228"/>
    <mergeCell ref="K228:L228"/>
    <mergeCell ref="M228:N228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228"/>
  <sheetViews>
    <sheetView zoomScale="85" zoomScaleNormal="85" workbookViewId="0">
      <selection activeCell="K228" sqref="K228:L228"/>
    </sheetView>
  </sheetViews>
  <sheetFormatPr baseColWidth="10" defaultRowHeight="12.75" x14ac:dyDescent="0.2"/>
  <cols>
    <col min="1" max="16384" width="11.42578125" style="27"/>
  </cols>
  <sheetData>
    <row r="2" spans="2:2" x14ac:dyDescent="0.2">
      <c r="B2" s="26" t="s">
        <v>67</v>
      </c>
    </row>
    <row r="4" spans="2:2" x14ac:dyDescent="0.2">
      <c r="B4" s="27" t="s">
        <v>48</v>
      </c>
    </row>
    <row r="5" spans="2:2" x14ac:dyDescent="0.2">
      <c r="B5" s="27" t="s">
        <v>49</v>
      </c>
    </row>
    <row r="43" spans="2:2" x14ac:dyDescent="0.2">
      <c r="B43" s="27" t="s">
        <v>50</v>
      </c>
    </row>
    <row r="44" spans="2:2" x14ac:dyDescent="0.2">
      <c r="B44" s="27" t="s">
        <v>51</v>
      </c>
    </row>
    <row r="126" spans="2:2" x14ac:dyDescent="0.2">
      <c r="B126" s="27" t="s">
        <v>52</v>
      </c>
    </row>
    <row r="127" spans="2:2" x14ac:dyDescent="0.2">
      <c r="B127" s="27" t="s">
        <v>53</v>
      </c>
    </row>
    <row r="168" spans="2:2" x14ac:dyDescent="0.2">
      <c r="B168" s="27" t="s">
        <v>54</v>
      </c>
    </row>
    <row r="169" spans="2:2" x14ac:dyDescent="0.2">
      <c r="B169" s="28" t="s">
        <v>68</v>
      </c>
    </row>
    <row r="226" spans="2:14" ht="13.5" thickBot="1" x14ac:dyDescent="0.25"/>
    <row r="227" spans="2:14" ht="13.5" thickBot="1" x14ac:dyDescent="0.25">
      <c r="B227" s="78" t="s">
        <v>55</v>
      </c>
      <c r="C227" s="79"/>
      <c r="D227" s="79"/>
      <c r="E227" s="79" t="s">
        <v>56</v>
      </c>
      <c r="F227" s="79"/>
      <c r="G227" s="79"/>
      <c r="H227" s="79" t="s">
        <v>57</v>
      </c>
      <c r="I227" s="79"/>
      <c r="J227" s="79"/>
      <c r="K227" s="79" t="s">
        <v>58</v>
      </c>
      <c r="L227" s="80"/>
      <c r="M227" s="79" t="s">
        <v>59</v>
      </c>
      <c r="N227" s="80"/>
    </row>
    <row r="228" spans="2:14" ht="13.5" thickBot="1" x14ac:dyDescent="0.25">
      <c r="B228" s="81" t="s">
        <v>69</v>
      </c>
      <c r="C228" s="75"/>
      <c r="D228" s="75"/>
      <c r="E228" s="76" t="s">
        <v>69</v>
      </c>
      <c r="F228" s="75"/>
      <c r="G228" s="75"/>
      <c r="H228" s="76" t="s">
        <v>70</v>
      </c>
      <c r="I228" s="75"/>
      <c r="J228" s="75"/>
      <c r="K228" s="75">
        <v>359639</v>
      </c>
      <c r="L228" s="75"/>
      <c r="M228" s="76" t="s">
        <v>61</v>
      </c>
      <c r="N228" s="77"/>
    </row>
  </sheetData>
  <mergeCells count="10">
    <mergeCell ref="B227:D227"/>
    <mergeCell ref="E227:G227"/>
    <mergeCell ref="H227:J227"/>
    <mergeCell ref="K227:L227"/>
    <mergeCell ref="M227:N227"/>
    <mergeCell ref="B228:D228"/>
    <mergeCell ref="E228:G228"/>
    <mergeCell ref="H228:J228"/>
    <mergeCell ref="K228:L228"/>
    <mergeCell ref="M228:N228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228"/>
  <sheetViews>
    <sheetView topLeftCell="A175" workbookViewId="0">
      <selection activeCell="B2" sqref="B2"/>
    </sheetView>
  </sheetViews>
  <sheetFormatPr baseColWidth="10" defaultRowHeight="12.75" x14ac:dyDescent="0.2"/>
  <cols>
    <col min="1" max="16384" width="11.42578125" style="27"/>
  </cols>
  <sheetData>
    <row r="2" spans="2:2" x14ac:dyDescent="0.2">
      <c r="B2" s="26" t="s">
        <v>71</v>
      </c>
    </row>
    <row r="4" spans="2:2" x14ac:dyDescent="0.2">
      <c r="B4" s="27" t="s">
        <v>48</v>
      </c>
    </row>
    <row r="5" spans="2:2" x14ac:dyDescent="0.2">
      <c r="B5" s="27" t="s">
        <v>49</v>
      </c>
    </row>
    <row r="43" spans="2:2" x14ac:dyDescent="0.2">
      <c r="B43" s="27" t="s">
        <v>50</v>
      </c>
    </row>
    <row r="44" spans="2:2" x14ac:dyDescent="0.2">
      <c r="B44" s="27" t="s">
        <v>51</v>
      </c>
    </row>
    <row r="126" spans="2:2" x14ac:dyDescent="0.2">
      <c r="B126" s="27" t="s">
        <v>52</v>
      </c>
    </row>
    <row r="127" spans="2:2" x14ac:dyDescent="0.2">
      <c r="B127" s="27" t="s">
        <v>53</v>
      </c>
    </row>
    <row r="168" spans="2:2" x14ac:dyDescent="0.2">
      <c r="B168" s="28" t="s">
        <v>62</v>
      </c>
    </row>
    <row r="169" spans="2:2" x14ac:dyDescent="0.2">
      <c r="B169" s="28" t="s">
        <v>66</v>
      </c>
    </row>
    <row r="226" spans="2:14" ht="13.5" thickBot="1" x14ac:dyDescent="0.25"/>
    <row r="227" spans="2:14" ht="13.5" thickBot="1" x14ac:dyDescent="0.25">
      <c r="B227" s="78" t="s">
        <v>55</v>
      </c>
      <c r="C227" s="79"/>
      <c r="D227" s="79"/>
      <c r="E227" s="79" t="s">
        <v>56</v>
      </c>
      <c r="F227" s="79"/>
      <c r="G227" s="79"/>
      <c r="H227" s="79" t="s">
        <v>57</v>
      </c>
      <c r="I227" s="79"/>
      <c r="J227" s="79"/>
      <c r="K227" s="79" t="s">
        <v>58</v>
      </c>
      <c r="L227" s="80"/>
      <c r="M227" s="79" t="s">
        <v>59</v>
      </c>
      <c r="N227" s="80"/>
    </row>
    <row r="228" spans="2:14" ht="13.5" thickBot="1" x14ac:dyDescent="0.25">
      <c r="B228" s="81" t="s">
        <v>69</v>
      </c>
      <c r="C228" s="75"/>
      <c r="D228" s="75"/>
      <c r="E228" s="76" t="s">
        <v>69</v>
      </c>
      <c r="F228" s="75"/>
      <c r="G228" s="75"/>
      <c r="H228" s="76" t="s">
        <v>70</v>
      </c>
      <c r="I228" s="75"/>
      <c r="J228" s="75"/>
      <c r="K228" s="75">
        <v>359639</v>
      </c>
      <c r="L228" s="75"/>
      <c r="M228" s="76" t="s">
        <v>63</v>
      </c>
      <c r="N228" s="77"/>
    </row>
  </sheetData>
  <mergeCells count="10">
    <mergeCell ref="B227:D227"/>
    <mergeCell ref="E227:G227"/>
    <mergeCell ref="H227:J227"/>
    <mergeCell ref="K227:L227"/>
    <mergeCell ref="M227:N227"/>
    <mergeCell ref="B228:D228"/>
    <mergeCell ref="E228:G228"/>
    <mergeCell ref="H228:J228"/>
    <mergeCell ref="K228:L228"/>
    <mergeCell ref="M228:N228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228"/>
  <sheetViews>
    <sheetView topLeftCell="A163" zoomScale="85" zoomScaleNormal="85" workbookViewId="0">
      <selection activeCell="K228" sqref="K228:L228"/>
    </sheetView>
  </sheetViews>
  <sheetFormatPr baseColWidth="10" defaultRowHeight="12.75" x14ac:dyDescent="0.2"/>
  <cols>
    <col min="1" max="16384" width="11.42578125" style="27"/>
  </cols>
  <sheetData>
    <row r="2" spans="2:2" x14ac:dyDescent="0.2">
      <c r="B2" s="26" t="s">
        <v>67</v>
      </c>
    </row>
    <row r="4" spans="2:2" x14ac:dyDescent="0.2">
      <c r="B4" s="27" t="s">
        <v>48</v>
      </c>
    </row>
    <row r="5" spans="2:2" x14ac:dyDescent="0.2">
      <c r="B5" s="27" t="s">
        <v>49</v>
      </c>
    </row>
    <row r="43" spans="2:2" x14ac:dyDescent="0.2">
      <c r="B43" s="27" t="s">
        <v>50</v>
      </c>
    </row>
    <row r="44" spans="2:2" x14ac:dyDescent="0.2">
      <c r="B44" s="27" t="s">
        <v>51</v>
      </c>
    </row>
    <row r="126" spans="2:2" x14ac:dyDescent="0.2">
      <c r="B126" s="27" t="s">
        <v>52</v>
      </c>
    </row>
    <row r="127" spans="2:2" x14ac:dyDescent="0.2">
      <c r="B127" s="27" t="s">
        <v>53</v>
      </c>
    </row>
    <row r="168" spans="2:2" x14ac:dyDescent="0.2">
      <c r="B168" s="27" t="s">
        <v>54</v>
      </c>
    </row>
    <row r="169" spans="2:2" x14ac:dyDescent="0.2">
      <c r="B169" s="28" t="s">
        <v>72</v>
      </c>
    </row>
    <row r="226" spans="2:14" ht="13.5" thickBot="1" x14ac:dyDescent="0.25"/>
    <row r="227" spans="2:14" ht="13.5" thickBot="1" x14ac:dyDescent="0.25">
      <c r="B227" s="78" t="s">
        <v>55</v>
      </c>
      <c r="C227" s="79"/>
      <c r="D227" s="79"/>
      <c r="E227" s="79" t="s">
        <v>56</v>
      </c>
      <c r="F227" s="79"/>
      <c r="G227" s="79"/>
      <c r="H227" s="79" t="s">
        <v>57</v>
      </c>
      <c r="I227" s="79"/>
      <c r="J227" s="79"/>
      <c r="K227" s="79" t="s">
        <v>58</v>
      </c>
      <c r="L227" s="80"/>
      <c r="M227" s="79" t="s">
        <v>59</v>
      </c>
      <c r="N227" s="80"/>
    </row>
    <row r="228" spans="2:14" ht="13.5" thickBot="1" x14ac:dyDescent="0.25">
      <c r="B228" s="81" t="s">
        <v>69</v>
      </c>
      <c r="C228" s="75"/>
      <c r="D228" s="75"/>
      <c r="E228" s="76" t="s">
        <v>69</v>
      </c>
      <c r="F228" s="75"/>
      <c r="G228" s="75"/>
      <c r="H228" s="76" t="s">
        <v>73</v>
      </c>
      <c r="I228" s="75"/>
      <c r="J228" s="75"/>
      <c r="K228" s="75">
        <v>38681</v>
      </c>
      <c r="L228" s="75"/>
      <c r="M228" s="76" t="s">
        <v>61</v>
      </c>
      <c r="N228" s="77"/>
    </row>
  </sheetData>
  <mergeCells count="10">
    <mergeCell ref="B227:D227"/>
    <mergeCell ref="E227:G227"/>
    <mergeCell ref="H227:J227"/>
    <mergeCell ref="K227:L227"/>
    <mergeCell ref="M227:N227"/>
    <mergeCell ref="B228:D228"/>
    <mergeCell ref="E228:G228"/>
    <mergeCell ref="H228:J228"/>
    <mergeCell ref="K228:L228"/>
    <mergeCell ref="M228:N228"/>
  </mergeCells>
  <pageMargins left="0.7" right="0.7" top="0.75" bottom="0.75" header="0.3" footer="0.3"/>
  <pageSetup orientation="portrait" horizontalDpi="0" verticalDpi="0" copies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  <Fehca xmlns="328335c8-173a-4c26-85d0-3846c13a1e2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999892-D045-4787-9EDB-20EA2EC41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5534D7-8520-4EE0-9159-31E6ABCE19FF}">
  <ds:schemaRefs>
    <ds:schemaRef ds:uri="http://schemas.microsoft.com/office/2006/metadata/properties"/>
    <ds:schemaRef ds:uri="http://schemas.microsoft.com/office/infopath/2007/PartnerControls"/>
    <ds:schemaRef ds:uri="328335c8-173a-4c26-85d0-3846c13a1e29"/>
    <ds:schemaRef ds:uri="9f8772a7-fa38-4be3-8f6b-d40e0755735f"/>
  </ds:schemaRefs>
</ds:datastoreItem>
</file>

<file path=customXml/itemProps3.xml><?xml version="1.0" encoding="utf-8"?>
<ds:datastoreItem xmlns:ds="http://schemas.openxmlformats.org/officeDocument/2006/customXml" ds:itemID="{9215699A-FD2A-4345-A19D-0C964345EF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Ejemplo</vt:lpstr>
      <vt:lpstr>DATOS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David Surichaqui Pizarro</dc:creator>
  <cp:keywords/>
  <dc:description/>
  <cp:lastModifiedBy>Jorge Cisneros</cp:lastModifiedBy>
  <cp:revision/>
  <dcterms:created xsi:type="dcterms:W3CDTF">2018-07-04T17:22:42Z</dcterms:created>
  <dcterms:modified xsi:type="dcterms:W3CDTF">2025-03-25T19:30:50Z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