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OLCE\PPS-IPS\"/>
    </mc:Choice>
  </mc:AlternateContent>
  <xr:revisionPtr revIDLastSave="0" documentId="13_ncr:1_{539567CC-B72B-4543-8500-19446134E7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1.0 " sheetId="7" r:id="rId1"/>
    <sheet name="ejemplo" sheetId="2" r:id="rId2"/>
  </sheets>
  <externalReferences>
    <externalReference r:id="rId3"/>
  </externalReferences>
  <definedNames>
    <definedName name="_xlnm._FilterDatabase" localSheetId="0" hidden="1">'Formato 1.0 '!$B$42:$AX$46</definedName>
    <definedName name="_xlnm.Print_Area" localSheetId="0">'Formato 1.0 '!$A$1:$AQ$65</definedName>
    <definedName name="Caracteristica_Evaluar" localSheetId="0">[1]ejemplo!#REF!</definedName>
    <definedName name="Caracteristica_Evaluar">ejemplo!#REF!</definedName>
    <definedName name="Componentes" localSheetId="0">[1]ejemplo!$A$69:$A$76</definedName>
    <definedName name="Componentes">ejemplo!$A$69:$A$76</definedName>
    <definedName name="Estado_CP" localSheetId="0">[1]ejemplo!#REF!</definedName>
    <definedName name="Estado_CP">ejemplo!#REF!</definedName>
    <definedName name="Metodos_Pruebas" localSheetId="0">[1]ejemplo!#REF!</definedName>
    <definedName name="Metodos_Pruebas">ejemplo!#REF!</definedName>
    <definedName name="Requerimientos" localSheetId="0">[1]ejemplo!#REF!</definedName>
    <definedName name="Requerimientos">ejemplo!#REF!</definedName>
    <definedName name="Tecnicas_Pruebas" localSheetId="0">[1]ejemplo!#REF!</definedName>
    <definedName name="Tecnicas_Pruebas">ejemplo!#REF!</definedName>
    <definedName name="Tipo_Pruebas" localSheetId="0">[1]ejemplo!#REF!</definedName>
    <definedName name="Tipo_Pruebas">ejemplo!#REF!</definedName>
    <definedName name="_xlnm.Print_Titles" localSheetId="0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7" l="1"/>
  <c r="J37" i="7"/>
  <c r="J36" i="7"/>
  <c r="J35" i="7"/>
  <c r="J39" i="7" s="1"/>
  <c r="M36" i="7" l="1"/>
  <c r="M39" i="7"/>
  <c r="M37" i="7"/>
  <c r="M38" i="7"/>
  <c r="M35" i="7"/>
</calcChain>
</file>

<file path=xl/sharedStrings.xml><?xml version="1.0" encoding="utf-8"?>
<sst xmlns="http://schemas.openxmlformats.org/spreadsheetml/2006/main" count="267" uniqueCount="188">
  <si>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</si>
  <si>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</si>
  <si>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</si>
  <si>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</si>
  <si>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</si>
  <si>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</si>
  <si>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</si>
  <si>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</si>
  <si>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</si>
  <si>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</si>
  <si>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</si>
  <si>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</si>
  <si>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</si>
  <si>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</si>
  <si>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</si>
  <si>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</si>
  <si>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</si>
  <si>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</si>
  <si>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</si>
  <si>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</si>
  <si>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</si>
  <si>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</si>
  <si>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</si>
  <si>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</si>
  <si>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</si>
  <si>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</si>
  <si>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</si>
  <si>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</si>
  <si>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</si>
  <si>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</si>
  <si>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</si>
  <si>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</si>
  <si>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</si>
  <si>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</si>
  <si>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</si>
  <si>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</si>
  <si>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</si>
  <si>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</si>
  <si>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</si>
  <si>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</si>
  <si>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</si>
  <si>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</si>
  <si>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</si>
  <si>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</si>
  <si>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</si>
  <si>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</si>
  <si>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</si>
  <si>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</si>
  <si>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</si>
  <si>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</si>
  <si>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</si>
  <si>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</si>
  <si>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</si>
  <si>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</si>
  <si>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</si>
  <si>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</si>
  <si>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</si>
  <si>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</si>
  <si>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</si>
  <si>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</si>
  <si>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</si>
  <si>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</si>
  <si>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</si>
  <si>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</si>
  <si>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</si>
  <si>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</si>
  <si>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</si>
  <si>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</si>
  <si>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</si>
  <si>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</si>
  <si>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</si>
  <si>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</si>
  <si>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</si>
  <si>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</si>
  <si>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</si>
  <si>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</si>
  <si>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</si>
  <si>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</si>
  <si>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</si>
  <si>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</si>
  <si>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</si>
  <si>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</si>
  <si>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</si>
  <si>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</si>
  <si>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</si>
  <si>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</si>
  <si>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</si>
  <si>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</si>
  <si>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</si>
  <si>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</si>
  <si>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</si>
  <si>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</si>
  <si>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</si>
  <si>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</si>
  <si>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</si>
  <si>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</si>
  <si>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</si>
  <si>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</si>
  <si>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</si>
  <si>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</si>
  <si>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</si>
  <si>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</si>
  <si>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</si>
  <si>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</si>
  <si>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</si>
  <si>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</si>
  <si>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</si>
  <si>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</si>
  <si>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</si>
  <si>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</si>
  <si>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</si>
  <si>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</si>
  <si>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</si>
  <si>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</si>
  <si>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</si>
  <si>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</si>
  <si>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</si>
  <si>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</si>
  <si>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</si>
  <si>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</si>
  <si>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</si>
  <si>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</si>
  <si>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</si>
  <si>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</si>
  <si>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</si>
  <si>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</si>
  <si>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</si>
  <si>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</si>
  <si>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</si>
  <si>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</si>
  <si>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</si>
  <si>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</si>
  <si>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</si>
  <si>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</si>
  <si>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</si>
  <si>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</si>
  <si>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</si>
  <si>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</si>
  <si>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</si>
  <si>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</si>
  <si>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</si>
  <si>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</si>
  <si>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</si>
  <si>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</si>
  <si>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</si>
  <si>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</si>
  <si>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</si>
  <si>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</si>
  <si>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</si>
  <si>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</si>
  <si>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</si>
  <si>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</si>
  <si>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</si>
  <si>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</si>
  <si>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</si>
  <si>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</si>
  <si>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</si>
  <si>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</si>
  <si>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</si>
  <si>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</si>
  <si>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Jorge Cisneros</t>
  </si>
  <si>
    <t>x</t>
  </si>
  <si>
    <t>CP01</t>
  </si>
  <si>
    <t>Observatorio Logístico de Comercio Exterior Perú</t>
  </si>
  <si>
    <t>Calcular información de Indicador 2.1</t>
  </si>
  <si>
    <t xml:space="preserve"> - El indicador cuenta con data
 - Dar clic en la opción "Ver indicador" del indicador deseado</t>
  </si>
  <si>
    <t>P1: Dar clic en la pestaña "Gráficas"</t>
  </si>
  <si>
    <t>CP02</t>
  </si>
  <si>
    <t>P1: Dar clic en la pestaña "Tabla de datos"</t>
  </si>
  <si>
    <t>CP03</t>
  </si>
  <si>
    <t>P1: Dar clic en la pestaña "Ficha"</t>
  </si>
  <si>
    <t>Ruth Huapaya</t>
  </si>
  <si>
    <t>Se visualiza los gráficos con la información del indicador en la pestaña "Gráficas", con las secciones: 
 - SECCIÓN 1: Nombre del indicador, fuente y sumilla
 - SECCIÓN 2: Filtro de frecuencia anual - mensual y métrica "Tiempo Exportaciones"  
 - SECCIÓN 3: Gráfica y tablas interpretativa de los filtros aplicados
 - SECCIÓN 4: Apartado de comparativa de los gráficos con la información del indicador, mostradas en gráficos de "Barras", "Columnas", "Líneas" y "Áreas"
Flujo Alternativo:
R1: Se descarga todo lo que se visualiza del indicador
R2: Se descarga la información visualizada en PNG, JPEG, CSV y XLSX</t>
  </si>
  <si>
    <t>Se visualiza la información del indicador en la pestaña "Tabla de datos", con las secciones: 
 - SECCIÓN 1: Nombre del indicador, fuente y sumilla
 - SECCIÓN 2: Filtro de frecuencia anual - mensual
 - SECCIÓN 3: Tabla de datos visualizada
 - SECCIÓN 4: Tabla de datos con la información del indicador
Flujo Alternativo:
R1: Se descarga la información visualizada en CSV y XLSX</t>
  </si>
  <si>
    <t xml:space="preserve">
'Se visualiza y permite descargar la ficha del indicador en la pestaña "Ficha"
 - SECCIÓN 1: Nombre del indicador, fuente y sumilla
 - SECCIÓN 2: Información de la ficha
   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
 - Permite descargar la ficha
Flujo Alternativo:
R1: Se descarga la ficha en PDF</t>
  </si>
  <si>
    <t xml:space="preserve"> - Familia: Operaciones
 - Indicador: Tiempo promedio de despacho de mercancías por tipo de exportación
 - Pestaña "Gráfica"</t>
  </si>
  <si>
    <t xml:space="preserve"> - Familia: Operaciones
 - Indicador: Tiempo promedio de despacho de mercancías por tipo de exportación
 - Pestaña "Tabla de datos"</t>
  </si>
  <si>
    <t xml:space="preserve"> - Familia: Operaciones
 - Indicador: Tiempo promedio de despacho de mercancías por tipo de exportación
 - Pestaña "Ficha"</t>
  </si>
  <si>
    <t>Visualizar cada una de las secciones de la pestaña Gráficas, con la información del indicador Indicador 3.8</t>
  </si>
  <si>
    <t>Visualizar cada una de las secciones de la pestaña Tabla de datos, con la información del indicador Indicador 3.8</t>
  </si>
  <si>
    <t>Visualizar cada una de las secciones de la pestaña Ficha, con la información del indicador Indicador 3.8</t>
  </si>
  <si>
    <t>Visualizar la pestaña Gráficas del Indicador 3.8</t>
  </si>
  <si>
    <t>Visualizar la pestaña Tabla de datos del Indicador 3.8</t>
  </si>
  <si>
    <t>Visualizar la pestaña Ficha del Indicador 3.8</t>
  </si>
  <si>
    <t>2.2. Módulo de Indicadores - HU_2.22</t>
  </si>
  <si>
    <t>HU_2.22</t>
  </si>
  <si>
    <t>22/10/2024</t>
  </si>
  <si>
    <t>Ejecucion del Indicador: Tiempo promedio de despacho de mercancías por tipo de exportación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</si>
</sst>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3" fillId="2" borderId="10" xfId="0" applyFont="1" applyFill="1" applyBorder="1" applyAlignment="1">
      <alignment vertical="center" wrapText="1"/>
    </xf>
    <xf numFmtId="0" fontId="15" fillId="0" borderId="0" xfId="0" applyFont="1"/>
    <xf numFmtId="0" fontId="14" fillId="0" borderId="0" xfId="0" applyFont="1"/>
    <xf numFmtId="0" fontId="2" fillId="0" borderId="10" xfId="0" applyFont="1" applyBorder="1" applyAlignment="1">
      <alignment vertical="center"/>
    </xf>
    <xf numFmtId="0" fontId="10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4" fontId="9" fillId="6" borderId="7" xfId="0" applyNumberFormat="1" applyFont="1" applyFill="1" applyBorder="1" applyAlignment="1">
      <alignment horizontal="center"/>
    </xf>
    <xf numFmtId="14" fontId="9" fillId="6" borderId="13" xfId="0" applyNumberFormat="1" applyFont="1" applyFill="1" applyBorder="1" applyAlignment="1">
      <alignment horizontal="center"/>
    </xf>
    <xf numFmtId="49" fontId="9" fillId="6" borderId="7" xfId="0" applyNumberFormat="1" applyFont="1" applyFill="1" applyBorder="1" applyAlignment="1">
      <alignment horizontal="center"/>
    </xf>
    <xf numFmtId="49" fontId="9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5FAFAD0-80E4-499B-998F-16DF052DB88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82B15569-04B9-46C5-B886-C287686DAB02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59988BC-4ADE-46D5-BA43-24661723C80D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6739A8BD-C84A-460D-8C6C-C9F6677920D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597FA1F0-9005-4034-B039-09D05C5B1897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3B380EBF-1535-45F0-8D61-C00BF7DFC63B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E27CE89-C099-4774-949D-A68FCFA8827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9BCCC3ED-EB65-48D6-A9F5-E937975801B5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075EC730-0F99-4787-A3FF-DCA7FEEE5133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9A1B621D-6238-4690-A1A9-367D4B8380A0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11C8F050-857E-41D2-877D-2EA44F6BA6E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96CD8C0-FC00-4A43-ADA5-4424B5D660B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F41D56B0-21CA-4BE5-927D-8AD1ADE6F1F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3F9C362-A982-450C-9618-46F82E0F4725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C4BFB4DF-1AA4-44EA-A4B5-FFDD9EEFD82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2AFEE8F0-7EF9-42BC-BCD4-0AA6D0234C6F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0CC68F35-B191-46B6-AB0D-CF0DB5F7EE45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8DEDA9A8-FB45-4EBA-86F3-5D34144875E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D7B02F5D-1ECD-4A6D-A9ED-3F7EEF499A4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AAB0E5E3-521C-4C0B-B249-347B85A9552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93C346F1-D07F-4A29-97F9-E894309E9EE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606220A9-C9BE-48DF-845A-0D6841593DE0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03AD971B-54F1-44CA-8F8C-E8DDFD72D0D4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DEBB8B8E-56EE-433B-81B3-C27A2AF72A7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D7AAF6BB-0664-4AB4-8CD4-9791F21F0029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3D4DBC3-ECE7-484E-B278-8BBE47FA139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054E1959-47D4-43EE-93F0-71B0A2112CB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8956F76E-BF4B-4270-9BD0-294E722861E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E26B0552-1D13-4787-9B42-90C0C22CDC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EFAB03E5-F579-4202-8813-DBCB41E15792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67C36811-EE95-4020-8603-902F9F6F8B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5DD8A0F8-6482-4D6D-8495-6707CC21FAFB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0BB4163-C6B2-407D-B44B-DBD95C06BB2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F123DFCD-C8EC-46A1-A537-F741EA52682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22E97D01-A8A4-4AD0-9FC5-015728A134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B4C55F2E-CED4-497C-AB8A-0B23D6E6DF70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7743C096-3BB2-4062-944C-0BFE60C7FF1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AE5F3600-025B-4D66-818D-2E8D80D85DF5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86C7F57C-B532-43BE-B0D6-01CEC0A058A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3501ED87-BAC3-44D2-B6E4-407A9128BC4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D0E5C009-A7ED-43B0-A759-0B7B4446426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CEED5502-34FB-43C3-B796-B3DDE54BBED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3962ECF3-5F9C-441B-9712-CB972CF1B9B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3D11D0EC-84C1-448F-9BF7-D9D271160F6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27F098E-0094-4D66-BC01-60C75E8BA1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E938DE6-4851-4D63-BB71-E81D0F96507F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6C361CD-CA38-4C57-88E0-FA7C95B2016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F2E58987-6704-4012-AB22-A82D4FAC3DF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0D092048-4206-4069-8649-50150E16B77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57E359C-E19C-4A4D-A5B4-F4311AC45A46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F07F324C-F6D5-4ED4-8E67-043E11AC9E8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38ED0AB3-9C5E-4BAC-962C-09607E2CE90D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6B9F75E3-3523-4630-96A8-E7AFD1729EE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05755E4D-A2EB-4015-B39A-9393D30D74D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134CD459-55D5-465A-A32A-4F59C873206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3B6F0566-428B-4A59-9945-16F657602A5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93C2FB49-12D0-416E-B4C8-712C56B796D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F60346FB-0C3F-495F-897F-D4533E85E08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996D46AB-6918-4F08-9748-B9250DB1AE2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60486AF4-CFBE-4508-A72B-899F24462C7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753FEA89-8981-477B-99DC-7F97D581ED0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DB9A6560-E207-4E0C-B8B5-FC0407D704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67F767FA-BB78-46A2-94C5-BC7713EBF98E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DE814F0D-DAA4-44B1-A78B-BFEC25378D9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C2A8B33-AC8F-4BE4-BD19-97935B86D9A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765BB0C0-63EA-4332-945F-FF3E433C2F8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ED9081E-DE5A-4B64-8807-15D434F05A2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088EA69-A480-4873-A430-9F64755B8B7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501A15CD-34E3-4474-87FE-BFCED9E208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C93FFB26-FE3C-4857-B66A-ECDE3E57094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1D727D83-8A78-4702-A225-9A40E3CE7D9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B0EF5A5C-2574-4E13-9283-9A8FE9E7AF83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89045E22-145B-47A3-B731-684EB259B62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5DD2CDA9-40E8-4992-8BA5-FBFB185D1FA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CF6C83B7-39E6-433C-81B9-DB906637FAF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C963137A-BEDB-43E8-BFB6-D67C5B3AD27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ABDC148-A716-4E63-94E9-E6257B3B394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72D29BA9-D03E-4936-B2DB-260D237F01E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311F9E31-1BD8-46F0-ADBD-7A21CEC86E60}"/>
            </a:ext>
          </a:extLst>
        </xdr:cNvPr>
        <xdr:cNvSpPr txBox="1">
          <a:spLocks noChangeArrowheads="1"/>
        </xdr:cNvSpPr>
      </xdr:nvSpPr>
      <xdr:spPr bwMode="auto">
        <a:xfrm>
          <a:off x="561975" y="192405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64AC0D1A-07A9-4B2D-8C44-8DB91EFCAB19}"/>
            </a:ext>
          </a:extLst>
        </xdr:cNvPr>
        <xdr:cNvSpPr txBox="1">
          <a:spLocks noChangeArrowheads="1"/>
        </xdr:cNvSpPr>
      </xdr:nvSpPr>
      <xdr:spPr bwMode="auto">
        <a:xfrm>
          <a:off x="10325100" y="181451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03A57E0E-B6A4-4BB9-A8C9-2F8C7B0E2CE8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A635D3F1-D5FD-4BA7-9D2B-86FE7F2FEFDD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E654AE68-1D57-426B-AC9B-7599AF04D630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13D5B817-C393-43DD-9B36-E75405FC78BA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98500C63-F8B1-4E32-99B0-4076E248A7A7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2FAB4E69-672E-40CD-B22E-70533287C5BD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2480861-3A12-4281-BE52-C4B15B75BD57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B646D33D-A347-4B87-A3C1-77CDC0512181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B04AF74E-03F3-4AAB-9130-1F03538BD2B5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57788BCE-9809-4600-A268-999F6EDED401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85018392-44F4-41F9-91F0-A4481E8F4646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F661C31D-CC5A-4328-970A-5F19909DA507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419A18EA-809C-44EC-91A0-2391CA588AD6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9AE08256-7504-4682-958C-5A579513FDDC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2D572284-4FE9-425A-970D-426817D388AA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7AFB146E-D007-410D-95B4-BBB4AB82765D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88C5250A-31EB-4188-8FD9-EFE19FE4C602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3A3E8294-A2DF-4815-B436-AA07ECB86F47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E3C75564-C568-43FC-B895-9C67EA6EBE88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4F59768C-1269-4287-B12B-036DEA809C83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55F73792-3EAE-48F0-90E3-22365FCE64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C7FE4C1-7CCF-43D3-8E3C-5BC9511B4F98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FF29C639-14DF-44F1-8117-F9C6E845686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BE13F71D-228C-4FC5-9529-964F2B9DF51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4EBCEDB-D494-49CB-8F87-5A2F799D652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31F5B183-09C8-41B1-A5A5-CEA30640A752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E490B9E-4A0A-413C-B230-334BAC0C4219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28B5DCA-9A1F-4E18-A39D-8BBF7A8A08B1}"/>
            </a:ext>
          </a:extLst>
        </xdr:cNvPr>
        <xdr:cNvSpPr txBox="1">
          <a:spLocks noChangeArrowheads="1"/>
        </xdr:cNvSpPr>
      </xdr:nvSpPr>
      <xdr:spPr bwMode="auto">
        <a:xfrm>
          <a:off x="74485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326FD25B-8964-41A6-9CBA-95DCEA411079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4A600176-59A1-4153-9130-B4CACAB9617E}"/>
            </a:ext>
          </a:extLst>
        </xdr:cNvPr>
        <xdr:cNvSpPr txBox="1">
          <a:spLocks noChangeArrowheads="1"/>
        </xdr:cNvSpPr>
      </xdr:nvSpPr>
      <xdr:spPr bwMode="auto">
        <a:xfrm>
          <a:off x="74485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37B7D719-824B-4894-9E46-56CE15343611}"/>
            </a:ext>
          </a:extLst>
        </xdr:cNvPr>
        <xdr:cNvSpPr txBox="1">
          <a:spLocks noChangeArrowheads="1"/>
        </xdr:cNvSpPr>
      </xdr:nvSpPr>
      <xdr:spPr bwMode="auto">
        <a:xfrm>
          <a:off x="561975" y="192405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EA211256-0C97-4C53-9113-A5AF6B9802AF}"/>
            </a:ext>
          </a:extLst>
        </xdr:cNvPr>
        <xdr:cNvSpPr txBox="1">
          <a:spLocks noChangeArrowheads="1"/>
        </xdr:cNvSpPr>
      </xdr:nvSpPr>
      <xdr:spPr bwMode="auto">
        <a:xfrm>
          <a:off x="10325100" y="181451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0050368B-762D-4CBB-B334-A17D605C0AB1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DE5EE88D-C3B5-442D-A0EF-2059B21BE12E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200E22D-B763-493D-85C4-7553FBF2976F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5F1680F-C31A-4422-970B-4F795BA492A5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9274709E-C754-4BBF-BD09-FB3C35E74C7A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5D41AD7D-9699-4B1E-B9B5-C7D3DDE0FF67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D0E24287-6D84-4C49-A24D-D08466E04A4E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5B833E65-5134-47B0-8273-793899FD48F1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8C8DE869-5D1D-421F-A929-E14BB0F9D8F8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FA8A6867-E85F-4B0F-BDFC-7BDEF8DD2BF6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455ABA60-EAAD-4C7E-A9DB-0C80A9F7631F}"/>
            </a:ext>
          </a:extLst>
        </xdr:cNvPr>
        <xdr:cNvSpPr txBox="1">
          <a:spLocks noChangeArrowheads="1"/>
        </xdr:cNvSpPr>
      </xdr:nvSpPr>
      <xdr:spPr bwMode="auto">
        <a:xfrm>
          <a:off x="561975" y="192405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ABED7DD3-377D-4C0E-8B0D-FF03EC5DA5F4}"/>
            </a:ext>
          </a:extLst>
        </xdr:cNvPr>
        <xdr:cNvSpPr txBox="1">
          <a:spLocks noChangeArrowheads="1"/>
        </xdr:cNvSpPr>
      </xdr:nvSpPr>
      <xdr:spPr bwMode="auto">
        <a:xfrm>
          <a:off x="11534775" y="181451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8C40CF09-8262-4E0E-9E35-2EFB7CF1ED21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9DC27A7B-759D-4F2B-8102-310BF16E05AE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454CFA33-EF1D-48B2-A6C6-C7307893128F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074B3AC1-D17D-4DCF-89A7-AF243034D3DF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E1596B24-7E0E-4353-8A01-027BC2E0F40E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40B40E9B-8809-4714-83BC-FC4490DDD7F8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17238A71-8E17-4772-84CF-4EDE5CB91F78}"/>
            </a:ext>
          </a:extLst>
        </xdr:cNvPr>
        <xdr:cNvSpPr txBox="1">
          <a:spLocks noChangeArrowheads="1"/>
        </xdr:cNvSpPr>
      </xdr:nvSpPr>
      <xdr:spPr bwMode="auto">
        <a:xfrm>
          <a:off x="561975" y="192405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F8222FAA-D4C4-4813-A49F-825385FF44E6}"/>
            </a:ext>
          </a:extLst>
        </xdr:cNvPr>
        <xdr:cNvSpPr txBox="1">
          <a:spLocks noChangeArrowheads="1"/>
        </xdr:cNvSpPr>
      </xdr:nvSpPr>
      <xdr:spPr bwMode="auto">
        <a:xfrm>
          <a:off x="11534775" y="181451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0D99CDC-CD28-40AD-8A2B-43EF12C90C2C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E3ECB332-8A79-4D14-ADEA-B4669ADD2D04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3ED86E85-4490-4B65-A6B1-C3DACC8090C7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05A11B6A-0582-45B1-9C46-F964668273A6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63653C2E-9E3D-432B-A6E0-B4C477DA0145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7FC623AC-33D4-4BB1-8064-B66563088225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2A70920D-3F3A-4077-8D46-DC6944A2C073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78B2AD95-FA42-40A5-8EF9-B83E68BAEE0E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DB530C7F-D1AB-470E-80DB-AF605860B1D3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226981CA-1E2B-43CB-A031-FEF1F94A0CDC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41ABC031-CD2A-4972-8CF0-C462D9FAB8C5}"/>
            </a:ext>
          </a:extLst>
        </xdr:cNvPr>
        <xdr:cNvSpPr txBox="1">
          <a:spLocks noChangeArrowheads="1"/>
        </xdr:cNvSpPr>
      </xdr:nvSpPr>
      <xdr:spPr bwMode="auto">
        <a:xfrm>
          <a:off x="561975" y="192405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9EFDB0D-5B53-4CDD-AEB5-A71655699839}"/>
            </a:ext>
          </a:extLst>
        </xdr:cNvPr>
        <xdr:cNvSpPr txBox="1">
          <a:spLocks noChangeArrowheads="1"/>
        </xdr:cNvSpPr>
      </xdr:nvSpPr>
      <xdr:spPr bwMode="auto">
        <a:xfrm>
          <a:off x="11534775" y="181451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18C4827C-DE86-4B8F-B2DD-2B5002985336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A2E747F-8A4E-4C36-A649-FD1D03CC5E07}"/>
            </a:ext>
          </a:extLst>
        </xdr:cNvPr>
        <xdr:cNvSpPr txBox="1">
          <a:spLocks noChangeArrowheads="1"/>
        </xdr:cNvSpPr>
      </xdr:nvSpPr>
      <xdr:spPr bwMode="auto">
        <a:xfrm>
          <a:off x="361950" y="181451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A1531FFA-0BFD-41C1-8D71-FAF2E4948126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038FEAC-3597-4A47-ACDF-E89B198AA4E9}"/>
            </a:ext>
          </a:extLst>
        </xdr:cNvPr>
        <xdr:cNvSpPr txBox="1">
          <a:spLocks noChangeArrowheads="1"/>
        </xdr:cNvSpPr>
      </xdr:nvSpPr>
      <xdr:spPr bwMode="auto">
        <a:xfrm>
          <a:off x="342900" y="181451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33A0088D-3530-46F2-8074-85AAA82297A6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39A836FA-1578-4039-9B77-EBD8774B3582}"/>
            </a:ext>
          </a:extLst>
        </xdr:cNvPr>
        <xdr:cNvSpPr txBox="1">
          <a:spLocks noChangeArrowheads="1"/>
        </xdr:cNvSpPr>
      </xdr:nvSpPr>
      <xdr:spPr bwMode="auto">
        <a:xfrm>
          <a:off x="352425" y="181451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899FC587-B671-4C13-A89F-D763F6CB1A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EE4DF6A-F533-48F8-B8A3-CD034F5D4642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ED07B45A-C1FF-43D7-ACD0-8B41ACD7152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63EFE353-AAAD-437C-83BF-B326A54E973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49BB5EF5-1408-4AD9-8BD5-7D884ECF84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484594FE-52D7-422B-BADF-534D583D5B66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6271898A-A0EB-49B3-8658-472D3A1D8E1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F9D667E8-4E31-4297-B89E-9F3D20288D4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997A480A-8D0C-4DBC-B537-93E9D6CC746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BDE6A42A-71AA-4828-B3CA-178FEC65F9A1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34FA4E7E-E652-4329-AC6B-1A7AB2AB6E5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0EBF0D10-ABC5-43F3-B8E8-DD45D541E349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A8C7EA83-13B2-4677-B15A-82560ABC95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769CBA1E-FB02-4327-B83E-E16819141ED7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0B3E0C13-AC6C-46E2-8A86-BA1CA9928C2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B3CF7F88-6282-4B71-A50A-8670F8BBADA6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2A7DA10E-5AE2-4E10-BB76-066FA692F05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15DD2954-387B-4282-9049-ED002A4D60CA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75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1A67B0F9-1556-4F3C-89B7-BAB393101FCD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1827398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046C4D54-7AFA-46AC-8368-361E529D3368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2AD52702-58D1-4A62-8280-B3C92838B564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EEE526A-3EE4-44E3-B77C-A5DEF57E693C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7B1211C3-8369-47CE-833D-EE9D9C8723B2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BA7B05CC-5DE7-4CE4-A9A9-D24E24631ABD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6FCF610A-B21A-4640-8E3F-9F19DCE2ECA3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F8C11D23-9C93-4623-B76F-F685845F8E0B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C414F91E-3EBA-48DD-9948-CF04CD139417}"/>
            </a:ext>
          </a:extLst>
        </xdr:cNvPr>
        <xdr:cNvSpPr txBox="1">
          <a:spLocks noChangeArrowheads="1"/>
        </xdr:cNvSpPr>
      </xdr:nvSpPr>
      <xdr:spPr bwMode="auto">
        <a:xfrm>
          <a:off x="74485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69146F6B-391F-467B-989F-58686A5008F9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56149C3-EDE1-4B83-9DFB-AAB1D2F1FDAD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66FF70D4-092B-43A2-84D8-109967CCD0AC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D4101D1C-CDE7-465B-96A2-33253D1F5572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7A6C5EB-8BBA-4DD9-8A28-005F487773ED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C36F7815-2C8C-46EE-B854-9C554D54411D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3D99AF04-2422-475A-9F6C-9C5F03FD6954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6258A5CB-C77D-48D0-A7CF-727BB5509AAF}"/>
            </a:ext>
          </a:extLst>
        </xdr:cNvPr>
        <xdr:cNvSpPr txBox="1">
          <a:spLocks noChangeArrowheads="1"/>
        </xdr:cNvSpPr>
      </xdr:nvSpPr>
      <xdr:spPr bwMode="auto">
        <a:xfrm>
          <a:off x="74485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F319C10B-D567-4412-A29A-924ACE4D7FB8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6ED360B8-651D-4E1E-A020-D1D62C95826A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CAC5AFA4-3B31-4A99-9B50-47144F3B8C64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FF416F95-2C42-496C-BEF1-C02F0B48D2BE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5B2E23FC-B058-4A84-8496-729B16684978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A75E3B35-4D26-417F-99DE-23237E0F710F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3F792BF9-5DE5-49F2-A35B-9C277EA68746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BEE9680E-F7ED-44B5-9998-49AA7B7F2A0D}"/>
            </a:ext>
          </a:extLst>
        </xdr:cNvPr>
        <xdr:cNvSpPr txBox="1">
          <a:spLocks noChangeArrowheads="1"/>
        </xdr:cNvSpPr>
      </xdr:nvSpPr>
      <xdr:spPr bwMode="auto">
        <a:xfrm>
          <a:off x="76009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8A2F20FA-B7BA-4595-8F95-BB8CEABF7908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5F02B777-A097-465C-B580-04E6D235482B}"/>
            </a:ext>
          </a:extLst>
        </xdr:cNvPr>
        <xdr:cNvSpPr txBox="1">
          <a:spLocks noChangeArrowheads="1"/>
        </xdr:cNvSpPr>
      </xdr:nvSpPr>
      <xdr:spPr bwMode="auto">
        <a:xfrm>
          <a:off x="74485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1909C47E-44F9-4BC6-9238-BABB5CD9382B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C15618F3-73DE-43E6-B3E2-A9D5A462F35E}"/>
            </a:ext>
          </a:extLst>
        </xdr:cNvPr>
        <xdr:cNvSpPr txBox="1">
          <a:spLocks noChangeArrowheads="1"/>
        </xdr:cNvSpPr>
      </xdr:nvSpPr>
      <xdr:spPr bwMode="auto">
        <a:xfrm>
          <a:off x="74485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E6C5FFBE-2FCB-427A-8064-51266E3A8C51}"/>
            </a:ext>
          </a:extLst>
        </xdr:cNvPr>
        <xdr:cNvSpPr txBox="1">
          <a:spLocks noChangeArrowheads="1"/>
        </xdr:cNvSpPr>
      </xdr:nvSpPr>
      <xdr:spPr bwMode="auto">
        <a:xfrm>
          <a:off x="352425" y="192405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0B201119-5B73-4DAB-9A8D-B1CF9673CD13}"/>
            </a:ext>
          </a:extLst>
        </xdr:cNvPr>
        <xdr:cNvSpPr txBox="1">
          <a:spLocks noChangeArrowheads="1"/>
        </xdr:cNvSpPr>
      </xdr:nvSpPr>
      <xdr:spPr bwMode="auto">
        <a:xfrm>
          <a:off x="7448550" y="181451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C72A61ED-2BCA-4BA3-818A-60B1DA58EEEB}"/>
            </a:ext>
          </a:extLst>
        </xdr:cNvPr>
        <xdr:cNvSpPr txBox="1">
          <a:spLocks noChangeArrowheads="1"/>
        </xdr:cNvSpPr>
      </xdr:nvSpPr>
      <xdr:spPr bwMode="auto">
        <a:xfrm>
          <a:off x="561975" y="1990725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E75A3A2A-BDD5-4A74-9225-A46645C8AB8C}"/>
            </a:ext>
          </a:extLst>
        </xdr:cNvPr>
        <xdr:cNvSpPr txBox="1">
          <a:spLocks noChangeArrowheads="1"/>
        </xdr:cNvSpPr>
      </xdr:nvSpPr>
      <xdr:spPr bwMode="auto">
        <a:xfrm>
          <a:off x="10325100" y="187547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8E923411-46AC-4E76-88D2-06896EA85839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B56E4B36-3EDA-4B99-AC22-661D35DC6AC3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EF8D8896-C8AE-49A3-9F50-22DB3AB9A0CB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21F5A30-43DE-4B95-AD85-3E00680BC89B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26658112-9D62-4334-A3D4-8D4B0CA1D218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4DBE72C3-66C1-42B3-A1D2-9209BDCF35CF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B40A52E9-2D9F-40B3-ABA2-22FD6EA8EE0B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E9431AD2-7642-40CD-B75F-ACC8A8C37F76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4E32E628-763A-427F-B49D-75EFF5F8DAE8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FD1B753D-7CA6-481B-A52C-AF909612D415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9642D614-C4B9-48D6-B078-2D727F301059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6BF12452-B08D-46F0-8C3D-3881C5810A4F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5A47BB5F-291E-4CC7-A2DE-AD12562FC53F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F0CC35C3-B11E-4212-AE7A-B1C79E092879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F0723EE-A2EE-4F98-BA4C-87271A3EB234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19237F40-164C-4303-8931-8DBE73D3F611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82278654-AA4C-440B-9C8D-B444B88870A8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BB99700D-0E5D-4AA5-9F4A-6FF842D77AFF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2B60156F-0405-4F92-A4C2-D538C6BABB36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678FC307-24AB-478B-9138-AAA816834655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94EB4F3E-B240-4285-8BA4-57419600130C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9CCAE4DD-5BAF-4934-9AFD-3141885F0655}"/>
            </a:ext>
          </a:extLst>
        </xdr:cNvPr>
        <xdr:cNvSpPr txBox="1">
          <a:spLocks noChangeArrowheads="1"/>
        </xdr:cNvSpPr>
      </xdr:nvSpPr>
      <xdr:spPr bwMode="auto">
        <a:xfrm>
          <a:off x="74485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FD3FFCBA-1738-44FB-B42F-2E1396F97EB0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E831D74-6860-40E3-BCC7-8B5C05364D8C}"/>
            </a:ext>
          </a:extLst>
        </xdr:cNvPr>
        <xdr:cNvSpPr txBox="1">
          <a:spLocks noChangeArrowheads="1"/>
        </xdr:cNvSpPr>
      </xdr:nvSpPr>
      <xdr:spPr bwMode="auto">
        <a:xfrm>
          <a:off x="74485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F3B04DA6-BB27-4F4F-9E86-E3595241F259}"/>
            </a:ext>
          </a:extLst>
        </xdr:cNvPr>
        <xdr:cNvSpPr txBox="1">
          <a:spLocks noChangeArrowheads="1"/>
        </xdr:cNvSpPr>
      </xdr:nvSpPr>
      <xdr:spPr bwMode="auto">
        <a:xfrm>
          <a:off x="561975" y="1990725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D2779C8F-F3D1-4167-85F6-320A2C832B33}"/>
            </a:ext>
          </a:extLst>
        </xdr:cNvPr>
        <xdr:cNvSpPr txBox="1">
          <a:spLocks noChangeArrowheads="1"/>
        </xdr:cNvSpPr>
      </xdr:nvSpPr>
      <xdr:spPr bwMode="auto">
        <a:xfrm>
          <a:off x="10325100" y="187547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53006137-0EE8-49EA-B9A6-6810850F3DEE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6B105139-2EE4-43D8-8C37-4ED7434DC463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4C2318EC-DBC1-4957-8E57-041D36FEF317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63EF2540-4055-4869-82E6-73116F133825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3125C68A-951B-4002-A240-5B3B121A94B1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F22A9DC7-3597-478F-B763-6E64244951BF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52811935-69D0-4CF4-B534-15EF9E84FE72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83769ACA-4C53-4B37-84C7-04B17B3A5343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7DBB3B05-DDD6-480D-A039-DA0FE9EE1BB1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1891A314-C3D1-4176-94B5-3F3815BAAF4A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3FA4E1CB-5B43-404D-B740-E9DA6C28341C}"/>
            </a:ext>
          </a:extLst>
        </xdr:cNvPr>
        <xdr:cNvSpPr txBox="1">
          <a:spLocks noChangeArrowheads="1"/>
        </xdr:cNvSpPr>
      </xdr:nvSpPr>
      <xdr:spPr bwMode="auto">
        <a:xfrm>
          <a:off x="561975" y="1990725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45552441-05F6-43EE-8BE9-2F7845042496}"/>
            </a:ext>
          </a:extLst>
        </xdr:cNvPr>
        <xdr:cNvSpPr txBox="1">
          <a:spLocks noChangeArrowheads="1"/>
        </xdr:cNvSpPr>
      </xdr:nvSpPr>
      <xdr:spPr bwMode="auto">
        <a:xfrm>
          <a:off x="11534775" y="187547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0638BDC2-A28D-4D60-A245-02C186870678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69D4FCFB-B47A-4A6A-AA18-0EBF6885D747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5DB2BCA6-432B-4955-BF0B-0B7AB6E9EACE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83DC67-1E7C-433F-AB0C-9A788905875A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39D47D9F-1920-4D10-85D2-3ECE4C97EAD5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ADFE9339-A5A5-46D8-81C9-8528F6F0360E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F8BEBB2-3DFF-4016-AB09-C792BB0C1871}"/>
            </a:ext>
          </a:extLst>
        </xdr:cNvPr>
        <xdr:cNvSpPr txBox="1">
          <a:spLocks noChangeArrowheads="1"/>
        </xdr:cNvSpPr>
      </xdr:nvSpPr>
      <xdr:spPr bwMode="auto">
        <a:xfrm>
          <a:off x="561975" y="1990725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55753DC6-8E93-4878-81BB-ADCCCE300D4E}"/>
            </a:ext>
          </a:extLst>
        </xdr:cNvPr>
        <xdr:cNvSpPr txBox="1">
          <a:spLocks noChangeArrowheads="1"/>
        </xdr:cNvSpPr>
      </xdr:nvSpPr>
      <xdr:spPr bwMode="auto">
        <a:xfrm>
          <a:off x="11534775" y="187547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7C2C634D-30B2-4B6B-A01C-6E15FF0EBF0D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34CAD59E-4CE0-469E-BD34-FD0A7D584F66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1F50B462-990A-4AA9-AFD1-5504E3FEFA28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985F3670-D801-4A4B-BA94-8D3AB0026EDA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2B7C6FA8-E42C-40F4-A43C-BB657151E254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56E2A0DF-69D2-4053-8A81-6B7A3E0FFF43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26998708-76DA-40EF-8C97-46B9CA107BBE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0D02A847-286F-46EE-9055-952DF3E85111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6736311E-BECF-400C-8928-63339E9177F2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958C08C0-4F49-4CF6-AE31-DAA858DA80DA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DC3198E5-1C9F-4E7E-88C3-109907A39640}"/>
            </a:ext>
          </a:extLst>
        </xdr:cNvPr>
        <xdr:cNvSpPr txBox="1">
          <a:spLocks noChangeArrowheads="1"/>
        </xdr:cNvSpPr>
      </xdr:nvSpPr>
      <xdr:spPr bwMode="auto">
        <a:xfrm>
          <a:off x="561975" y="1990725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F42A46EB-1750-46FB-84FF-6CC91CA4C57A}"/>
            </a:ext>
          </a:extLst>
        </xdr:cNvPr>
        <xdr:cNvSpPr txBox="1">
          <a:spLocks noChangeArrowheads="1"/>
        </xdr:cNvSpPr>
      </xdr:nvSpPr>
      <xdr:spPr bwMode="auto">
        <a:xfrm>
          <a:off x="11534775" y="187547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DEA9F53D-A64C-43C7-BE75-3257B383A0B1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10CBEB51-3789-4D74-8299-2760C38E903F}"/>
            </a:ext>
          </a:extLst>
        </xdr:cNvPr>
        <xdr:cNvSpPr txBox="1">
          <a:spLocks noChangeArrowheads="1"/>
        </xdr:cNvSpPr>
      </xdr:nvSpPr>
      <xdr:spPr bwMode="auto">
        <a:xfrm>
          <a:off x="361950" y="187547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DA203C87-C82E-4485-9EA5-63FD8FD53005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2C820B44-7409-4107-802D-230DB38BF478}"/>
            </a:ext>
          </a:extLst>
        </xdr:cNvPr>
        <xdr:cNvSpPr txBox="1">
          <a:spLocks noChangeArrowheads="1"/>
        </xdr:cNvSpPr>
      </xdr:nvSpPr>
      <xdr:spPr bwMode="auto">
        <a:xfrm>
          <a:off x="342900" y="187547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512BCA0F-A766-4B4C-B7D8-2BC9A2357455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BC57C340-E9F0-4919-A6AB-6ED4803EB616}"/>
            </a:ext>
          </a:extLst>
        </xdr:cNvPr>
        <xdr:cNvSpPr txBox="1">
          <a:spLocks noChangeArrowheads="1"/>
        </xdr:cNvSpPr>
      </xdr:nvSpPr>
      <xdr:spPr bwMode="auto">
        <a:xfrm>
          <a:off x="352425" y="187547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45F74F7E-9558-4128-BB3F-6BF208A7D519}"/>
            </a:ext>
          </a:extLst>
        </xdr:cNvPr>
        <xdr:cNvSpPr txBox="1">
          <a:spLocks noChangeArrowheads="1"/>
        </xdr:cNvSpPr>
      </xdr:nvSpPr>
      <xdr:spPr bwMode="auto">
        <a:xfrm>
          <a:off x="352425" y="194024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9DEA19D2-6C64-4E68-B62E-DC5B8161CA28}"/>
            </a:ext>
          </a:extLst>
        </xdr:cNvPr>
        <xdr:cNvSpPr txBox="1">
          <a:spLocks noChangeArrowheads="1"/>
        </xdr:cNvSpPr>
      </xdr:nvSpPr>
      <xdr:spPr bwMode="auto">
        <a:xfrm>
          <a:off x="7600950" y="183070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F04613FD-522E-45DE-AA4B-06A1AAF013B9}"/>
            </a:ext>
          </a:extLst>
        </xdr:cNvPr>
        <xdr:cNvSpPr txBox="1">
          <a:spLocks noChangeArrowheads="1"/>
        </xdr:cNvSpPr>
      </xdr:nvSpPr>
      <xdr:spPr bwMode="auto">
        <a:xfrm>
          <a:off x="352425" y="194024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C62F998D-B86E-4F54-8C0E-D365CC41EDB6}"/>
            </a:ext>
          </a:extLst>
        </xdr:cNvPr>
        <xdr:cNvSpPr txBox="1">
          <a:spLocks noChangeArrowheads="1"/>
        </xdr:cNvSpPr>
      </xdr:nvSpPr>
      <xdr:spPr bwMode="auto">
        <a:xfrm>
          <a:off x="7600950" y="183070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4757A877-793F-43D1-82EE-8CB06415DD4E}"/>
            </a:ext>
          </a:extLst>
        </xdr:cNvPr>
        <xdr:cNvSpPr txBox="1">
          <a:spLocks noChangeArrowheads="1"/>
        </xdr:cNvSpPr>
      </xdr:nvSpPr>
      <xdr:spPr bwMode="auto">
        <a:xfrm>
          <a:off x="352425" y="194024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E11A813C-EACF-41BE-A4D9-09EC2F47E9AF}"/>
            </a:ext>
          </a:extLst>
        </xdr:cNvPr>
        <xdr:cNvSpPr txBox="1">
          <a:spLocks noChangeArrowheads="1"/>
        </xdr:cNvSpPr>
      </xdr:nvSpPr>
      <xdr:spPr bwMode="auto">
        <a:xfrm>
          <a:off x="7600950" y="183070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152400</xdr:rowOff>
    </xdr:from>
    <xdr:to>
      <xdr:col>18</xdr:col>
      <xdr:colOff>95250</xdr:colOff>
      <xdr:row>70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02D053AE-1AE1-4856-BAAF-FFCBFD157AA7}"/>
            </a:ext>
          </a:extLst>
        </xdr:cNvPr>
        <xdr:cNvSpPr>
          <a:spLocks noChangeArrowheads="1"/>
        </xdr:cNvSpPr>
      </xdr:nvSpPr>
      <xdr:spPr bwMode="auto">
        <a:xfrm>
          <a:off x="352425" y="19392900"/>
          <a:ext cx="7077075" cy="45720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132369FA-D910-414F-8379-B64B2A81F0E7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954488D0-7D15-43CB-9D3B-0D433532A2E6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40C7B02-078F-4386-AFEB-DE1BB4A1374C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7F34BCBC-5B55-4E9E-A1C6-C2A7F861EB0C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E5186760-6070-4F1B-9EE6-CD3762AE89EE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D11A85F2-5205-42CF-AEDB-E8849DA315A3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C2C1A2AB-91BA-4E29-9DD3-4AAAAFD55E69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8E12D075-CEAB-48AA-9123-6E61BFFC2BE2}"/>
            </a:ext>
          </a:extLst>
        </xdr:cNvPr>
        <xdr:cNvSpPr txBox="1">
          <a:spLocks noChangeArrowheads="1"/>
        </xdr:cNvSpPr>
      </xdr:nvSpPr>
      <xdr:spPr bwMode="auto">
        <a:xfrm>
          <a:off x="74485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656BDDB6-C72A-4ABD-BB34-19A21F08D96C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08C6A040-7373-4D9F-A1CF-F3EFB6E5CF80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1D40AFE3-FCEE-4541-BD4B-9925B1C1790E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DCB0CD93-5191-4890-9BB2-DF579FB51B67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FDF0A28A-E746-4F7E-BA73-D4D29F5BAC75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57719BD-FE3D-49CD-AD2C-CEDCD7C4DE59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7C20AC75-11B9-4C93-9E34-A3B86C911AA8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841BCE5A-8251-4F2D-BB1A-DC012880AB6B}"/>
            </a:ext>
          </a:extLst>
        </xdr:cNvPr>
        <xdr:cNvSpPr txBox="1">
          <a:spLocks noChangeArrowheads="1"/>
        </xdr:cNvSpPr>
      </xdr:nvSpPr>
      <xdr:spPr bwMode="auto">
        <a:xfrm>
          <a:off x="76009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087F55F8-4E13-4211-9B65-BD5C4F119572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646268F3-3D7D-4A52-B34E-8BDA7A75818F}"/>
            </a:ext>
          </a:extLst>
        </xdr:cNvPr>
        <xdr:cNvSpPr txBox="1">
          <a:spLocks noChangeArrowheads="1"/>
        </xdr:cNvSpPr>
      </xdr:nvSpPr>
      <xdr:spPr bwMode="auto">
        <a:xfrm>
          <a:off x="74485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52EA827E-CF0A-4238-B102-3E36873B4970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3FDFA41F-26C0-4F01-A605-226ED3DBA6F3}"/>
            </a:ext>
          </a:extLst>
        </xdr:cNvPr>
        <xdr:cNvSpPr txBox="1">
          <a:spLocks noChangeArrowheads="1"/>
        </xdr:cNvSpPr>
      </xdr:nvSpPr>
      <xdr:spPr bwMode="auto">
        <a:xfrm>
          <a:off x="74485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A354073D-8DEC-4D0B-BBD1-66A38C62027E}"/>
            </a:ext>
          </a:extLst>
        </xdr:cNvPr>
        <xdr:cNvSpPr txBox="1">
          <a:spLocks noChangeArrowheads="1"/>
        </xdr:cNvSpPr>
      </xdr:nvSpPr>
      <xdr:spPr bwMode="auto">
        <a:xfrm>
          <a:off x="352425" y="1990725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9B00D422-2D3C-45D8-B48D-FCF834336CDE}"/>
            </a:ext>
          </a:extLst>
        </xdr:cNvPr>
        <xdr:cNvSpPr txBox="1">
          <a:spLocks noChangeArrowheads="1"/>
        </xdr:cNvSpPr>
      </xdr:nvSpPr>
      <xdr:spPr bwMode="auto">
        <a:xfrm>
          <a:off x="7448550" y="187547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70</xdr:row>
      <xdr:rowOff>38100</xdr:rowOff>
    </xdr:from>
    <xdr:to>
      <xdr:col>17</xdr:col>
      <xdr:colOff>200025</xdr:colOff>
      <xdr:row>70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1A9B2247-C6BF-4F76-A365-F319B5709527}"/>
            </a:ext>
          </a:extLst>
        </xdr:cNvPr>
        <xdr:cNvSpPr>
          <a:spLocks noChangeArrowheads="1"/>
        </xdr:cNvSpPr>
      </xdr:nvSpPr>
      <xdr:spPr bwMode="auto">
        <a:xfrm>
          <a:off x="552450" y="1978342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48</xdr:row>
      <xdr:rowOff>38100</xdr:rowOff>
    </xdr:from>
    <xdr:to>
      <xdr:col>41</xdr:col>
      <xdr:colOff>209550</xdr:colOff>
      <xdr:row>63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FE163A21-E00A-4274-84FE-FFF965C30A37}"/>
            </a:ext>
          </a:extLst>
        </xdr:cNvPr>
        <xdr:cNvSpPr>
          <a:spLocks noChangeArrowheads="1"/>
        </xdr:cNvSpPr>
      </xdr:nvSpPr>
      <xdr:spPr bwMode="auto">
        <a:xfrm>
          <a:off x="552450" y="162401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C29BC565-76C5-402A-87A5-E4F35D577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70</xdr:row>
      <xdr:rowOff>9525</xdr:rowOff>
    </xdr:from>
    <xdr:to>
      <xdr:col>46</xdr:col>
      <xdr:colOff>0</xdr:colOff>
      <xdr:row>73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8ADC2EA2-38E5-43A3-A94B-E1748EE4687B}"/>
            </a:ext>
          </a:extLst>
        </xdr:cNvPr>
        <xdr:cNvSpPr>
          <a:spLocks noChangeArrowheads="1"/>
        </xdr:cNvSpPr>
      </xdr:nvSpPr>
      <xdr:spPr bwMode="auto">
        <a:xfrm>
          <a:off x="13420725" y="1975485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71</xdr:row>
      <xdr:rowOff>866</xdr:rowOff>
    </xdr:from>
    <xdr:to>
      <xdr:col>46</xdr:col>
      <xdr:colOff>0</xdr:colOff>
      <xdr:row>72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69BCEE0F-AD0B-4FF6-A632-12C3A61F39B3}"/>
            </a:ext>
          </a:extLst>
        </xdr:cNvPr>
        <xdr:cNvSpPr txBox="1">
          <a:spLocks noChangeArrowheads="1"/>
        </xdr:cNvSpPr>
      </xdr:nvSpPr>
      <xdr:spPr bwMode="auto">
        <a:xfrm>
          <a:off x="14811375" y="1990811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izados/PPS%20-%20%5bOLCE%5d%20-%20%5b2.1%20Evoluci&#243;n%20del%20N&#250;mero%20de%20Tratados%20y%20Acuerdos%20Comerciales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.0 "/>
      <sheetName val="ejemplo"/>
    </sheetNames>
    <sheetDataSet>
      <sheetData sheetId="0"/>
      <sheetData sheetId="1">
        <row r="69">
          <cell r="A69" t="str">
            <v>Todos</v>
          </cell>
        </row>
        <row r="70">
          <cell r="A70" t="str">
            <v>Mercancias restringidas</v>
          </cell>
        </row>
        <row r="71">
          <cell r="A71" t="str">
            <v>Componente Portuario</v>
          </cell>
        </row>
        <row r="72">
          <cell r="A72" t="str">
            <v>Gestión de autorizaciones</v>
          </cell>
        </row>
        <row r="73">
          <cell r="A73" t="str">
            <v>Zonas económicas especiales</v>
          </cell>
        </row>
        <row r="74">
          <cell r="A74" t="str">
            <v>Certificado Origen</v>
          </cell>
        </row>
        <row r="75">
          <cell r="A75" t="str">
            <v>Gestión de naves</v>
          </cell>
        </row>
        <row r="76">
          <cell r="A76" t="str">
            <v>Módulo de Intercambio de Información entre Operadores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8D9B-B4D2-4EC0-A00C-AFE8958345CD}">
  <dimension ref="A3:AX73"/>
  <sheetViews>
    <sheetView tabSelected="1" topLeftCell="A5" zoomScale="70" zoomScaleNormal="70" workbookViewId="0">
      <selection activeCell="M10" sqref="M10:AG10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6" customWidth="1"/>
    <col min="9" max="9" width="16" style="26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73" customWidth="1"/>
    <col min="45" max="45" width="17.140625" style="73" customWidth="1"/>
    <col min="46" max="46" width="32.7109375" customWidth="1"/>
    <col min="47" max="47" width="31.42578125" style="7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54" t="s">
        <v>0</v>
      </c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70"/>
      <c r="AS3" s="70"/>
    </row>
    <row r="4" spans="1:45" ht="12.75" customHeight="1" x14ac:dyDescent="0.2"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70"/>
      <c r="AS4" s="70"/>
    </row>
    <row r="5" spans="1:45" ht="11.25" customHeight="1" x14ac:dyDescent="0.2"/>
    <row r="6" spans="1:45" ht="6.75" customHeight="1" x14ac:dyDescent="0.2"/>
    <row r="7" spans="1:45" ht="15" customHeight="1" x14ac:dyDescent="0.25">
      <c r="I7" s="155" t="s">
        <v>1</v>
      </c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36"/>
      <c r="AS7" s="36"/>
    </row>
    <row r="8" spans="1:45" ht="15" customHeight="1" x14ac:dyDescent="0.25">
      <c r="I8" s="156" t="s">
        <v>2</v>
      </c>
      <c r="J8" s="157"/>
      <c r="K8" s="156" t="s">
        <v>3</v>
      </c>
      <c r="L8" s="157"/>
      <c r="M8" s="156" t="s">
        <v>4</v>
      </c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7"/>
      <c r="AH8" s="156" t="s">
        <v>5</v>
      </c>
      <c r="AI8" s="158"/>
      <c r="AJ8" s="158"/>
      <c r="AK8" s="158"/>
      <c r="AL8" s="158"/>
      <c r="AM8" s="158"/>
      <c r="AN8" s="158"/>
      <c r="AO8" s="158"/>
      <c r="AP8" s="158"/>
      <c r="AQ8" s="157"/>
      <c r="AR8" s="36"/>
      <c r="AS8" s="36"/>
    </row>
    <row r="9" spans="1:45" ht="15" customHeight="1" x14ac:dyDescent="0.25">
      <c r="I9" s="165" t="s">
        <v>186</v>
      </c>
      <c r="J9" s="166"/>
      <c r="K9" s="167" t="s">
        <v>6</v>
      </c>
      <c r="L9" s="168"/>
      <c r="M9" s="169" t="s">
        <v>187</v>
      </c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1"/>
      <c r="AH9" s="169" t="s">
        <v>160</v>
      </c>
      <c r="AI9" s="170"/>
      <c r="AJ9" s="170"/>
      <c r="AK9" s="170"/>
      <c r="AL9" s="170"/>
      <c r="AM9" s="170"/>
      <c r="AN9" s="170"/>
      <c r="AO9" s="170"/>
      <c r="AP9" s="170"/>
      <c r="AQ9" s="171"/>
      <c r="AR9" s="36"/>
      <c r="AS9" s="36"/>
    </row>
    <row r="10" spans="1:45" ht="15" customHeight="1" x14ac:dyDescent="0.25">
      <c r="I10" s="106"/>
      <c r="J10" s="107"/>
      <c r="K10" s="108"/>
      <c r="L10" s="109"/>
      <c r="M10" s="110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2"/>
      <c r="AH10" s="110"/>
      <c r="AI10" s="111"/>
      <c r="AJ10" s="111"/>
      <c r="AK10" s="111"/>
      <c r="AL10" s="111"/>
      <c r="AM10" s="111"/>
      <c r="AN10" s="111"/>
      <c r="AO10" s="111"/>
      <c r="AP10" s="111"/>
      <c r="AQ10" s="112"/>
      <c r="AR10" s="36"/>
      <c r="AS10" s="36"/>
    </row>
    <row r="11" spans="1:45" ht="15" customHeight="1" x14ac:dyDescent="0.2">
      <c r="I11" s="106"/>
      <c r="J11" s="107"/>
      <c r="K11" s="108"/>
      <c r="L11" s="109"/>
      <c r="M11" s="110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2"/>
      <c r="AH11" s="110"/>
      <c r="AI11" s="111"/>
      <c r="AJ11" s="111"/>
      <c r="AK11" s="111"/>
      <c r="AL11" s="111"/>
      <c r="AM11" s="111"/>
      <c r="AN11" s="111"/>
      <c r="AO11" s="111"/>
      <c r="AP11" s="111"/>
      <c r="AQ11" s="112"/>
      <c r="AR11" s="37"/>
      <c r="AS11" s="37"/>
    </row>
    <row r="12" spans="1:45" ht="15" customHeight="1" x14ac:dyDescent="0.2">
      <c r="I12" s="106"/>
      <c r="J12" s="107"/>
      <c r="K12" s="108"/>
      <c r="L12" s="109"/>
      <c r="M12" s="110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10"/>
      <c r="AI12" s="111"/>
      <c r="AJ12" s="111"/>
      <c r="AK12" s="111"/>
      <c r="AL12" s="111"/>
      <c r="AM12" s="111"/>
      <c r="AN12" s="111"/>
      <c r="AO12" s="111"/>
      <c r="AP12" s="111"/>
      <c r="AQ12" s="112"/>
      <c r="AR12" s="37"/>
      <c r="AS12" s="14"/>
    </row>
    <row r="13" spans="1:45" ht="15" customHeight="1" x14ac:dyDescent="0.2">
      <c r="I13" s="106"/>
      <c r="J13" s="107"/>
      <c r="K13" s="108"/>
      <c r="L13" s="109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2"/>
      <c r="AH13" s="110"/>
      <c r="AI13" s="111"/>
      <c r="AJ13" s="111"/>
      <c r="AK13" s="111"/>
      <c r="AL13" s="111"/>
      <c r="AM13" s="111"/>
      <c r="AN13" s="111"/>
      <c r="AO13" s="111"/>
      <c r="AP13" s="111"/>
      <c r="AQ13" s="112"/>
      <c r="AR13" s="37"/>
      <c r="AS13" s="14"/>
    </row>
    <row r="14" spans="1:45" x14ac:dyDescent="0.2">
      <c r="B14" s="1"/>
    </row>
    <row r="15" spans="1:45" ht="13.5" thickBot="1" x14ac:dyDescent="0.25">
      <c r="B15" s="1" t="s"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5" ht="13.5" thickBot="1" x14ac:dyDescent="0.25">
      <c r="A16" s="13"/>
      <c r="B16" s="113" t="s">
        <v>8</v>
      </c>
      <c r="C16" s="114"/>
      <c r="D16" s="114"/>
      <c r="E16" s="114"/>
      <c r="F16" s="114"/>
      <c r="G16" s="114"/>
      <c r="H16" s="114"/>
      <c r="I16" s="115"/>
      <c r="J16" s="116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8"/>
      <c r="AR16" s="37"/>
      <c r="AS16" s="37"/>
    </row>
    <row r="17" spans="1:45" ht="13.5" thickBot="1" x14ac:dyDescent="0.25">
      <c r="A17" s="13"/>
      <c r="B17" s="113" t="s">
        <v>9</v>
      </c>
      <c r="C17" s="114"/>
      <c r="D17" s="114"/>
      <c r="E17" s="114"/>
      <c r="F17" s="114"/>
      <c r="G17" s="114"/>
      <c r="H17" s="114"/>
      <c r="I17" s="115"/>
      <c r="J17" s="125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7"/>
      <c r="AR17" s="40"/>
      <c r="AS17" s="40"/>
    </row>
    <row r="18" spans="1:45" ht="16.5" customHeight="1" thickBot="1" x14ac:dyDescent="0.25">
      <c r="A18" s="13"/>
      <c r="B18" s="159" t="s">
        <v>10</v>
      </c>
      <c r="C18" s="160"/>
      <c r="D18" s="160"/>
      <c r="E18" s="160"/>
      <c r="F18" s="160"/>
      <c r="G18" s="160"/>
      <c r="H18" s="160"/>
      <c r="I18" s="161"/>
      <c r="J18" s="162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4"/>
      <c r="AR18" s="40"/>
      <c r="AS18" s="40"/>
    </row>
    <row r="19" spans="1:45" x14ac:dyDescent="0.2">
      <c r="C19" s="1"/>
      <c r="D19" s="1"/>
      <c r="E19" s="1"/>
      <c r="G19" s="73"/>
      <c r="H19" s="27"/>
      <c r="I19" s="27"/>
      <c r="J19" s="73"/>
      <c r="K19" s="73"/>
      <c r="L19" s="73"/>
      <c r="M19" s="73"/>
      <c r="N19" s="73"/>
      <c r="O19" s="73"/>
      <c r="P19" s="7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"/>
      <c r="AP19" s="4"/>
      <c r="AQ19" s="4"/>
    </row>
    <row r="20" spans="1:45" x14ac:dyDescent="0.2">
      <c r="B20" s="9"/>
      <c r="C20" s="1"/>
      <c r="D20" s="1"/>
      <c r="E20" s="1"/>
      <c r="G20" s="73"/>
      <c r="H20" s="27"/>
      <c r="I20" s="27"/>
      <c r="J20" s="73"/>
      <c r="K20" s="73"/>
      <c r="L20" s="73"/>
      <c r="M20" s="73"/>
      <c r="N20" s="73"/>
      <c r="O20" s="73"/>
      <c r="P20" s="7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5" x14ac:dyDescent="0.2">
      <c r="B21" s="1"/>
      <c r="C21" s="1"/>
      <c r="D21" s="1"/>
      <c r="E21" s="1"/>
      <c r="G21" s="73"/>
      <c r="H21" s="27"/>
      <c r="I21" s="27"/>
      <c r="J21" s="73"/>
      <c r="K21" s="73"/>
      <c r="L21" s="73"/>
      <c r="M21" s="73"/>
      <c r="N21" s="73"/>
      <c r="O21" s="73"/>
      <c r="P21" s="7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5" ht="13.5" thickBot="1" x14ac:dyDescent="0.25">
      <c r="B22" s="1" t="s">
        <v>11</v>
      </c>
    </row>
    <row r="23" spans="1:45" x14ac:dyDescent="0.2">
      <c r="B23" s="119" t="s">
        <v>12</v>
      </c>
      <c r="C23" s="120"/>
      <c r="D23" s="120"/>
      <c r="E23" s="120"/>
      <c r="F23" s="120"/>
      <c r="G23" s="121"/>
      <c r="H23" s="122" t="s">
        <v>13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4"/>
    </row>
    <row r="24" spans="1:45" x14ac:dyDescent="0.2">
      <c r="B24" s="128" t="s">
        <v>14</v>
      </c>
      <c r="C24" s="129"/>
      <c r="D24" s="129"/>
      <c r="E24" s="129"/>
      <c r="F24" s="129"/>
      <c r="G24" s="130"/>
      <c r="H24" s="131" t="s">
        <v>15</v>
      </c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3"/>
    </row>
    <row r="25" spans="1:45" x14ac:dyDescent="0.2">
      <c r="B25" s="128" t="s">
        <v>16</v>
      </c>
      <c r="C25" s="129"/>
      <c r="D25" s="129"/>
      <c r="E25" s="129"/>
      <c r="F25" s="129"/>
      <c r="G25" s="130"/>
      <c r="H25" s="131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3"/>
    </row>
    <row r="26" spans="1:45" x14ac:dyDescent="0.2">
      <c r="B26" s="128" t="s">
        <v>17</v>
      </c>
      <c r="C26" s="129"/>
      <c r="D26" s="129"/>
      <c r="E26" s="129"/>
      <c r="F26" s="129"/>
      <c r="G26" s="130"/>
      <c r="H26" s="131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3"/>
    </row>
    <row r="27" spans="1:45" x14ac:dyDescent="0.2">
      <c r="B27" s="148" t="s">
        <v>18</v>
      </c>
      <c r="C27" s="149"/>
      <c r="D27" s="149"/>
      <c r="E27" s="149"/>
      <c r="F27" s="149"/>
      <c r="G27" s="150"/>
      <c r="H27" s="131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3"/>
    </row>
    <row r="28" spans="1:45" ht="13.5" thickBot="1" x14ac:dyDescent="0.25">
      <c r="B28" s="134" t="s">
        <v>19</v>
      </c>
      <c r="C28" s="135"/>
      <c r="D28" s="135"/>
      <c r="E28" s="135"/>
      <c r="F28" s="135"/>
      <c r="G28" s="136"/>
      <c r="H28" s="137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9"/>
    </row>
    <row r="29" spans="1:45" ht="13.5" thickBot="1" x14ac:dyDescent="0.25">
      <c r="B29" s="7"/>
      <c r="C29" s="7"/>
      <c r="D29" s="7"/>
      <c r="E29" s="7"/>
      <c r="F29" s="7"/>
      <c r="G29" s="7"/>
      <c r="H29" s="28"/>
      <c r="I29" s="2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5" ht="13.5" customHeight="1" thickBot="1" x14ac:dyDescent="0.25">
      <c r="B30" s="5" t="s">
        <v>20</v>
      </c>
      <c r="C30" s="5"/>
      <c r="D30" s="5"/>
      <c r="E30" s="5"/>
      <c r="F30" s="5"/>
      <c r="G30" s="5"/>
      <c r="H30" s="29"/>
      <c r="I30" s="29"/>
      <c r="J30" s="1"/>
      <c r="K30" s="5" t="s">
        <v>21</v>
      </c>
      <c r="L30" s="71"/>
      <c r="M30" s="172"/>
      <c r="O30" s="1" t="s">
        <v>22</v>
      </c>
      <c r="P30" s="71" t="s">
        <v>23</v>
      </c>
      <c r="Q30" s="172" t="s">
        <v>161</v>
      </c>
      <c r="S30" s="5" t="s">
        <v>24</v>
      </c>
      <c r="T30" s="71"/>
      <c r="U30" s="172"/>
      <c r="V30" s="71"/>
      <c r="W30" s="5" t="s">
        <v>25</v>
      </c>
      <c r="X30" s="71"/>
      <c r="Y30" s="10"/>
      <c r="Z30" s="71"/>
      <c r="AA30" s="5" t="s">
        <v>26</v>
      </c>
      <c r="AD30" s="10"/>
      <c r="AF30" s="146" t="s">
        <v>27</v>
      </c>
      <c r="AG30" s="146"/>
      <c r="AH30" s="147"/>
      <c r="AI30" s="10"/>
      <c r="AK30" s="5" t="s">
        <v>19</v>
      </c>
      <c r="AM30" s="10"/>
      <c r="AN30" s="5"/>
      <c r="AP30" s="4"/>
    </row>
    <row r="31" spans="1:45" x14ac:dyDescent="0.2">
      <c r="B31" s="4"/>
      <c r="C31" s="4"/>
      <c r="D31" s="4"/>
      <c r="E31" s="4"/>
      <c r="F31" s="4"/>
      <c r="G31" s="4"/>
      <c r="H31" s="33"/>
      <c r="I31" s="2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5" x14ac:dyDescent="0.2">
      <c r="B32" s="4"/>
      <c r="C32" s="4"/>
      <c r="D32" s="4"/>
      <c r="E32" s="4"/>
      <c r="F32" s="4"/>
      <c r="G32" s="4"/>
      <c r="H32" s="33"/>
      <c r="I32" s="2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50" ht="15.75" thickBot="1" x14ac:dyDescent="0.3">
      <c r="B33" s="17" t="s">
        <v>28</v>
      </c>
      <c r="C33" s="16"/>
      <c r="D33" s="16"/>
      <c r="E33" s="16"/>
      <c r="F33" s="16"/>
      <c r="G33" s="16"/>
      <c r="H33" s="34"/>
      <c r="I33" s="30"/>
      <c r="J33" s="16"/>
      <c r="K33" s="16"/>
      <c r="L33" s="16"/>
      <c r="M33" s="16"/>
      <c r="N33" s="16"/>
      <c r="O33" s="1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50" ht="18" customHeight="1" thickBot="1" x14ac:dyDescent="0.25">
      <c r="A34" s="13"/>
      <c r="B34" s="140" t="s">
        <v>29</v>
      </c>
      <c r="C34" s="141"/>
      <c r="D34" s="141"/>
      <c r="E34" s="141"/>
      <c r="F34" s="141"/>
      <c r="G34" s="141"/>
      <c r="H34" s="141"/>
      <c r="I34" s="142"/>
      <c r="J34" s="103" t="s">
        <v>30</v>
      </c>
      <c r="K34" s="104"/>
      <c r="L34" s="105"/>
      <c r="M34" s="143" t="s">
        <v>31</v>
      </c>
      <c r="N34" s="144"/>
      <c r="O34" s="14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50" ht="14.25" customHeight="1" thickBot="1" x14ac:dyDescent="0.25">
      <c r="A35" s="13"/>
      <c r="B35" s="151" t="s">
        <v>32</v>
      </c>
      <c r="C35" s="152"/>
      <c r="D35" s="152"/>
      <c r="E35" s="152"/>
      <c r="F35" s="152"/>
      <c r="G35" s="152"/>
      <c r="H35" s="152"/>
      <c r="I35" s="153"/>
      <c r="J35" s="90">
        <f>COUNTIF($AX:$AX,"CONFORME")</f>
        <v>0</v>
      </c>
      <c r="K35" s="91"/>
      <c r="L35" s="92"/>
      <c r="M35" s="93">
        <f>ROUND((J35/$J$39)*100,0)</f>
        <v>0</v>
      </c>
      <c r="N35" s="94"/>
      <c r="O35" s="9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50" ht="14.25" customHeight="1" thickBot="1" x14ac:dyDescent="0.25">
      <c r="A36" s="13"/>
      <c r="B36" s="100" t="s">
        <v>33</v>
      </c>
      <c r="C36" s="101"/>
      <c r="D36" s="101"/>
      <c r="E36" s="101"/>
      <c r="F36" s="101"/>
      <c r="G36" s="101"/>
      <c r="H36" s="101"/>
      <c r="I36" s="102"/>
      <c r="J36" s="90">
        <f>COUNTIF($AX:$AX,"NO CONFORME")</f>
        <v>3</v>
      </c>
      <c r="K36" s="91"/>
      <c r="L36" s="92"/>
      <c r="M36" s="93">
        <f t="shared" ref="M36:M39" si="0">ROUND((J36/$J$39)*100,0)</f>
        <v>100</v>
      </c>
      <c r="N36" s="94"/>
      <c r="O36" s="9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50" ht="14.25" customHeight="1" thickBot="1" x14ac:dyDescent="0.25">
      <c r="A37" s="13"/>
      <c r="B37" s="100" t="s">
        <v>34</v>
      </c>
      <c r="C37" s="101"/>
      <c r="D37" s="101"/>
      <c r="E37" s="101"/>
      <c r="F37" s="101"/>
      <c r="G37" s="101"/>
      <c r="H37" s="101"/>
      <c r="I37" s="102"/>
      <c r="J37" s="90">
        <f>COUNTIF($AX:$AX,"NO APLICA")</f>
        <v>0</v>
      </c>
      <c r="K37" s="91"/>
      <c r="L37" s="92"/>
      <c r="M37" s="93">
        <f t="shared" si="0"/>
        <v>0</v>
      </c>
      <c r="N37" s="94"/>
      <c r="O37" s="9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50" ht="14.25" customHeight="1" thickBot="1" x14ac:dyDescent="0.25">
      <c r="A38" s="13"/>
      <c r="B38" s="97" t="s">
        <v>35</v>
      </c>
      <c r="C38" s="98"/>
      <c r="D38" s="98"/>
      <c r="E38" s="98"/>
      <c r="F38" s="98"/>
      <c r="G38" s="98"/>
      <c r="H38" s="98"/>
      <c r="I38" s="99"/>
      <c r="J38" s="90">
        <f>COUNTIF($AX:$AX,"PENDIENTE")</f>
        <v>0</v>
      </c>
      <c r="K38" s="91"/>
      <c r="L38" s="92"/>
      <c r="M38" s="93">
        <f t="shared" si="0"/>
        <v>0</v>
      </c>
      <c r="N38" s="94"/>
      <c r="O38" s="9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50" ht="14.25" customHeight="1" thickBot="1" x14ac:dyDescent="0.25">
      <c r="A39" s="13"/>
      <c r="B39" s="76" t="s">
        <v>36</v>
      </c>
      <c r="C39" s="77"/>
      <c r="D39" s="77"/>
      <c r="E39" s="77"/>
      <c r="F39" s="77"/>
      <c r="G39" s="77"/>
      <c r="H39" s="77"/>
      <c r="I39" s="78"/>
      <c r="J39" s="103">
        <f>SUM(J35:L38)</f>
        <v>3</v>
      </c>
      <c r="K39" s="104"/>
      <c r="L39" s="105"/>
      <c r="M39" s="93">
        <f t="shared" si="0"/>
        <v>100</v>
      </c>
      <c r="N39" s="94"/>
      <c r="O39" s="9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50" x14ac:dyDescent="0.2">
      <c r="B40" s="4"/>
      <c r="C40" s="4"/>
      <c r="D40" s="4"/>
      <c r="E40" s="4"/>
      <c r="F40" s="4"/>
      <c r="G40" s="4"/>
      <c r="H40" s="33"/>
      <c r="I40" s="2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50" x14ac:dyDescent="0.2">
      <c r="B41" s="4"/>
      <c r="C41" s="4"/>
      <c r="D41" s="4"/>
      <c r="E41" s="4"/>
      <c r="F41" s="4"/>
      <c r="G41" s="4"/>
      <c r="H41" s="33"/>
      <c r="I41" s="2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50" ht="15.75" thickBot="1" x14ac:dyDescent="0.3">
      <c r="B42" s="18" t="s">
        <v>37</v>
      </c>
      <c r="C42" s="4"/>
      <c r="D42" s="4"/>
      <c r="E42" s="4"/>
      <c r="F42" s="4"/>
      <c r="G42" s="4"/>
      <c r="H42" s="28"/>
      <c r="I42" s="2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X42" s="3"/>
    </row>
    <row r="43" spans="1:50" ht="54" customHeight="1" x14ac:dyDescent="0.2">
      <c r="B43" s="88" t="s">
        <v>38</v>
      </c>
      <c r="C43" s="89"/>
      <c r="D43" s="87" t="s">
        <v>39</v>
      </c>
      <c r="E43" s="89"/>
      <c r="F43" s="87" t="s">
        <v>40</v>
      </c>
      <c r="G43" s="89"/>
      <c r="H43" s="87" t="s">
        <v>41</v>
      </c>
      <c r="I43" s="87"/>
      <c r="J43" s="87" t="s">
        <v>42</v>
      </c>
      <c r="K43" s="87"/>
      <c r="L43" s="87"/>
      <c r="M43" s="87" t="s">
        <v>43</v>
      </c>
      <c r="N43" s="87"/>
      <c r="O43" s="87"/>
      <c r="P43" s="87" t="s">
        <v>44</v>
      </c>
      <c r="Q43" s="87"/>
      <c r="R43" s="87"/>
      <c r="S43" s="87" t="s">
        <v>45</v>
      </c>
      <c r="T43" s="87"/>
      <c r="U43" s="87" t="s">
        <v>46</v>
      </c>
      <c r="V43" s="87"/>
      <c r="W43" s="87"/>
      <c r="X43" s="87"/>
      <c r="Y43" s="87"/>
      <c r="Z43" s="87"/>
      <c r="AA43" s="87" t="s">
        <v>47</v>
      </c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72" t="s">
        <v>48</v>
      </c>
      <c r="AS43" s="72" t="s">
        <v>49</v>
      </c>
      <c r="AT43" s="72" t="s">
        <v>50</v>
      </c>
      <c r="AU43" s="72" t="s">
        <v>51</v>
      </c>
      <c r="AV43" s="72" t="s">
        <v>52</v>
      </c>
      <c r="AW43" s="72" t="s">
        <v>53</v>
      </c>
      <c r="AX43" s="72" t="s">
        <v>54</v>
      </c>
    </row>
    <row r="44" spans="1:50" ht="203.65" customHeight="1" x14ac:dyDescent="0.2">
      <c r="B44" s="79" t="s">
        <v>162</v>
      </c>
      <c r="C44" s="74"/>
      <c r="D44" s="75" t="s">
        <v>163</v>
      </c>
      <c r="E44" s="74"/>
      <c r="F44" s="75" t="s">
        <v>185</v>
      </c>
      <c r="G44" s="74"/>
      <c r="H44" s="75" t="s">
        <v>164</v>
      </c>
      <c r="I44" s="74"/>
      <c r="J44" s="75" t="s">
        <v>184</v>
      </c>
      <c r="K44" s="74"/>
      <c r="L44" s="74"/>
      <c r="M44" s="74">
        <v>1</v>
      </c>
      <c r="N44" s="74"/>
      <c r="O44" s="74"/>
      <c r="P44" s="74">
        <v>1</v>
      </c>
      <c r="Q44" s="74"/>
      <c r="R44" s="74"/>
      <c r="S44" s="74">
        <v>3</v>
      </c>
      <c r="T44" s="74"/>
      <c r="U44" s="80" t="s">
        <v>181</v>
      </c>
      <c r="V44" s="81"/>
      <c r="W44" s="81"/>
      <c r="X44" s="81"/>
      <c r="Y44" s="81"/>
      <c r="Z44" s="82"/>
      <c r="AA44" s="96" t="s">
        <v>178</v>
      </c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69" t="s">
        <v>156</v>
      </c>
      <c r="AS44" s="69" t="s">
        <v>152</v>
      </c>
      <c r="AT44" s="46" t="s">
        <v>165</v>
      </c>
      <c r="AU44" s="45" t="s">
        <v>175</v>
      </c>
      <c r="AV44" s="68" t="s">
        <v>166</v>
      </c>
      <c r="AW44" s="173" t="s">
        <v>172</v>
      </c>
      <c r="AX44" s="41" t="s">
        <v>127</v>
      </c>
    </row>
    <row r="45" spans="1:50" ht="165" customHeight="1" x14ac:dyDescent="0.2">
      <c r="B45" s="79" t="s">
        <v>167</v>
      </c>
      <c r="C45" s="74"/>
      <c r="D45" s="75" t="s">
        <v>163</v>
      </c>
      <c r="E45" s="74"/>
      <c r="F45" s="75" t="s">
        <v>185</v>
      </c>
      <c r="G45" s="74"/>
      <c r="H45" s="75" t="s">
        <v>164</v>
      </c>
      <c r="I45" s="74"/>
      <c r="J45" s="75" t="s">
        <v>184</v>
      </c>
      <c r="K45" s="74"/>
      <c r="L45" s="74"/>
      <c r="M45" s="74">
        <v>1</v>
      </c>
      <c r="N45" s="74"/>
      <c r="O45" s="74"/>
      <c r="P45" s="74">
        <v>1</v>
      </c>
      <c r="Q45" s="74"/>
      <c r="R45" s="74"/>
      <c r="S45" s="74">
        <v>3</v>
      </c>
      <c r="T45" s="74"/>
      <c r="U45" s="80" t="s">
        <v>182</v>
      </c>
      <c r="V45" s="81"/>
      <c r="W45" s="81"/>
      <c r="X45" s="81"/>
      <c r="Y45" s="81"/>
      <c r="Z45" s="82"/>
      <c r="AA45" s="83" t="s">
        <v>179</v>
      </c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69" t="s">
        <v>156</v>
      </c>
      <c r="AS45" s="69" t="s">
        <v>152</v>
      </c>
      <c r="AT45" s="42" t="s">
        <v>165</v>
      </c>
      <c r="AU45" s="41" t="s">
        <v>176</v>
      </c>
      <c r="AV45" s="68" t="s">
        <v>168</v>
      </c>
      <c r="AW45" s="173" t="s">
        <v>173</v>
      </c>
      <c r="AX45" s="41" t="s">
        <v>127</v>
      </c>
    </row>
    <row r="46" spans="1:50" ht="168.4" customHeight="1" x14ac:dyDescent="0.2">
      <c r="B46" s="79" t="s">
        <v>169</v>
      </c>
      <c r="C46" s="74"/>
      <c r="D46" s="75" t="s">
        <v>163</v>
      </c>
      <c r="E46" s="74"/>
      <c r="F46" s="75" t="s">
        <v>185</v>
      </c>
      <c r="G46" s="74"/>
      <c r="H46" s="75" t="s">
        <v>164</v>
      </c>
      <c r="I46" s="74"/>
      <c r="J46" s="75" t="s">
        <v>184</v>
      </c>
      <c r="K46" s="74"/>
      <c r="L46" s="74"/>
      <c r="M46" s="74">
        <v>1</v>
      </c>
      <c r="N46" s="74"/>
      <c r="O46" s="74"/>
      <c r="P46" s="74">
        <v>1</v>
      </c>
      <c r="Q46" s="74"/>
      <c r="R46" s="74"/>
      <c r="S46" s="74">
        <v>3</v>
      </c>
      <c r="T46" s="74"/>
      <c r="U46" s="80" t="s">
        <v>183</v>
      </c>
      <c r="V46" s="81"/>
      <c r="W46" s="81"/>
      <c r="X46" s="81"/>
      <c r="Y46" s="81"/>
      <c r="Z46" s="82"/>
      <c r="AA46" s="83" t="s">
        <v>180</v>
      </c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69" t="s">
        <v>156</v>
      </c>
      <c r="AS46" s="69" t="s">
        <v>152</v>
      </c>
      <c r="AT46" s="42" t="s">
        <v>165</v>
      </c>
      <c r="AU46" s="41" t="s">
        <v>177</v>
      </c>
      <c r="AV46" s="68" t="s">
        <v>170</v>
      </c>
      <c r="AW46" s="173" t="s">
        <v>174</v>
      </c>
      <c r="AX46" s="41" t="s">
        <v>127</v>
      </c>
    </row>
    <row r="47" spans="1:50" ht="101.45" customHeight="1" x14ac:dyDescent="0.2">
      <c r="B47" s="20"/>
      <c r="C47" s="21"/>
      <c r="D47" s="21"/>
      <c r="E47" s="21"/>
      <c r="F47" s="20"/>
      <c r="G47" s="21"/>
      <c r="H47" s="24"/>
      <c r="I47" s="31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2"/>
      <c r="V47" s="22"/>
      <c r="W47" s="22"/>
      <c r="X47" s="22"/>
      <c r="Y47" s="22"/>
      <c r="Z47" s="22"/>
      <c r="AA47" s="22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1"/>
      <c r="AS47" s="21"/>
      <c r="AT47" s="22"/>
      <c r="AU47" s="24"/>
      <c r="AV47" s="22"/>
      <c r="AW47" s="22"/>
      <c r="AX47" s="24"/>
    </row>
    <row r="49" spans="3:42" x14ac:dyDescent="0.2">
      <c r="C49" s="73"/>
      <c r="D49" s="73"/>
      <c r="E49" s="73"/>
      <c r="F49" s="73"/>
      <c r="G49" s="73"/>
      <c r="H49" s="27"/>
      <c r="I49" s="27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3:42" x14ac:dyDescent="0.2">
      <c r="C50" s="5" t="s">
        <v>55</v>
      </c>
      <c r="D50" s="5"/>
      <c r="E50" s="5"/>
      <c r="G50" s="7" t="s">
        <v>56</v>
      </c>
      <c r="H50" s="27"/>
      <c r="I50" s="27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3:42" x14ac:dyDescent="0.2">
      <c r="C51" s="25">
        <v>1</v>
      </c>
      <c r="D51" s="25"/>
      <c r="E51" s="25"/>
      <c r="F51" s="7" t="s">
        <v>57</v>
      </c>
      <c r="G51" s="73"/>
      <c r="H51" s="27"/>
      <c r="I51" s="27"/>
      <c r="J51" s="73"/>
      <c r="K51" s="73"/>
      <c r="L51" s="73">
        <v>4</v>
      </c>
      <c r="M51" s="7" t="s">
        <v>58</v>
      </c>
      <c r="N51" s="73"/>
      <c r="O51" s="73"/>
      <c r="P51" s="73"/>
      <c r="Q51" s="73"/>
      <c r="R51" s="73"/>
      <c r="S51" s="7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3:42" x14ac:dyDescent="0.2">
      <c r="C52" s="25">
        <v>2</v>
      </c>
      <c r="D52" s="25"/>
      <c r="E52" s="25"/>
      <c r="F52" s="7" t="s">
        <v>59</v>
      </c>
      <c r="G52" s="73"/>
      <c r="H52" s="27"/>
      <c r="I52" s="27"/>
      <c r="J52" s="73"/>
      <c r="K52" s="73"/>
      <c r="L52" s="73">
        <v>5</v>
      </c>
      <c r="M52" s="7" t="s">
        <v>19</v>
      </c>
      <c r="N52" s="73"/>
      <c r="O52" s="73"/>
      <c r="P52" s="73"/>
      <c r="Q52" s="73"/>
      <c r="R52" s="73"/>
      <c r="S52" s="7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3:42" x14ac:dyDescent="0.2">
      <c r="C53" s="14">
        <v>3</v>
      </c>
      <c r="D53" s="14"/>
      <c r="E53" s="14"/>
      <c r="F53" s="7" t="s">
        <v>60</v>
      </c>
      <c r="G53" s="73"/>
      <c r="H53" s="27"/>
      <c r="I53" s="27"/>
      <c r="J53" s="73"/>
      <c r="K53" s="73"/>
      <c r="L53" s="73"/>
      <c r="M53" s="7"/>
      <c r="N53" s="73"/>
      <c r="O53" s="7"/>
      <c r="P53" s="73"/>
      <c r="Q53" s="73"/>
      <c r="R53" s="73"/>
      <c r="S53" s="7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3:42" x14ac:dyDescent="0.2">
      <c r="C54" s="14"/>
      <c r="D54" s="14"/>
      <c r="E54" s="14"/>
      <c r="F54" s="7"/>
      <c r="G54" s="73"/>
      <c r="H54" s="27"/>
      <c r="I54" s="27"/>
      <c r="J54" s="73"/>
      <c r="K54" s="73"/>
      <c r="L54" s="73"/>
      <c r="M54" s="7"/>
      <c r="N54" s="73"/>
      <c r="O54" s="7"/>
      <c r="P54" s="73"/>
      <c r="Q54" s="73"/>
      <c r="R54" s="73"/>
      <c r="S54" s="7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3:42" x14ac:dyDescent="0.2">
      <c r="C55" s="5" t="s">
        <v>61</v>
      </c>
      <c r="D55" s="5"/>
      <c r="E55" s="5"/>
      <c r="F55" s="7"/>
      <c r="G55" s="7" t="s">
        <v>56</v>
      </c>
      <c r="O55" s="7"/>
      <c r="P55" s="73"/>
      <c r="Q55" s="73"/>
      <c r="S55" s="14"/>
      <c r="T55" s="73"/>
      <c r="U55" s="7"/>
      <c r="V55" s="7"/>
      <c r="W55" s="7"/>
      <c r="X55" s="7"/>
      <c r="Y55" s="7"/>
      <c r="Z55" s="7"/>
      <c r="AA55" s="7"/>
      <c r="AB55" s="73"/>
      <c r="AC55" s="7"/>
      <c r="AD55" s="14"/>
      <c r="AE55" s="73"/>
      <c r="AF55" s="7"/>
      <c r="AG55" s="73"/>
      <c r="AH55" s="4"/>
      <c r="AI55" s="4"/>
      <c r="AJ55" s="4"/>
      <c r="AK55" s="4"/>
      <c r="AL55" s="7"/>
      <c r="AM55" s="4"/>
      <c r="AN55" s="4"/>
      <c r="AO55" s="4"/>
      <c r="AP55" s="4"/>
    </row>
    <row r="56" spans="3:42" x14ac:dyDescent="0.2">
      <c r="C56" s="25">
        <v>1</v>
      </c>
      <c r="D56" s="25"/>
      <c r="E56" s="25"/>
      <c r="F56" s="7" t="s">
        <v>62</v>
      </c>
      <c r="G56" s="7"/>
      <c r="L56" s="73">
        <v>4</v>
      </c>
      <c r="M56" s="7" t="s">
        <v>19</v>
      </c>
      <c r="O56" s="7"/>
      <c r="P56" s="73"/>
      <c r="Q56" s="73"/>
      <c r="S56" s="14"/>
      <c r="T56" s="73"/>
      <c r="U56" s="7"/>
      <c r="V56" s="7"/>
      <c r="W56" s="7"/>
      <c r="X56" s="7"/>
      <c r="Y56" s="7"/>
      <c r="Z56" s="7"/>
      <c r="AA56" s="7"/>
      <c r="AB56" s="73"/>
      <c r="AC56" s="7"/>
      <c r="AD56" s="14"/>
      <c r="AE56" s="73"/>
      <c r="AF56" s="7"/>
      <c r="AG56" s="73"/>
      <c r="AH56" s="4"/>
      <c r="AI56" s="4"/>
      <c r="AJ56" s="4"/>
      <c r="AK56" s="4"/>
      <c r="AL56" s="7"/>
      <c r="AM56" s="4"/>
      <c r="AN56" s="4"/>
      <c r="AO56" s="4"/>
      <c r="AP56" s="4"/>
    </row>
    <row r="57" spans="3:42" x14ac:dyDescent="0.2">
      <c r="C57" s="25">
        <v>2</v>
      </c>
      <c r="D57" s="25"/>
      <c r="E57" s="25"/>
      <c r="F57" s="7" t="s">
        <v>63</v>
      </c>
      <c r="G57" s="7"/>
      <c r="L57" s="73"/>
      <c r="M57" s="7"/>
      <c r="O57" s="7"/>
      <c r="P57" s="73"/>
      <c r="Q57" s="73"/>
      <c r="S57" s="14"/>
      <c r="T57" s="73"/>
      <c r="U57" s="7"/>
      <c r="V57" s="7"/>
      <c r="W57" s="7"/>
      <c r="X57" s="7"/>
      <c r="Y57" s="7"/>
      <c r="Z57" s="7"/>
      <c r="AA57" s="7"/>
      <c r="AB57" s="73"/>
      <c r="AC57" s="7"/>
      <c r="AD57" s="14"/>
      <c r="AE57" s="73"/>
      <c r="AF57" s="7"/>
      <c r="AG57" s="73"/>
      <c r="AH57" s="4"/>
      <c r="AI57" s="4"/>
      <c r="AJ57" s="4"/>
      <c r="AK57" s="4"/>
      <c r="AL57" s="7"/>
      <c r="AM57" s="4"/>
      <c r="AN57" s="4"/>
      <c r="AO57" s="4"/>
      <c r="AP57" s="4"/>
    </row>
    <row r="58" spans="3:42" x14ac:dyDescent="0.2">
      <c r="C58" s="14">
        <v>3</v>
      </c>
      <c r="D58" s="14"/>
      <c r="E58" s="14"/>
      <c r="F58" s="7" t="s">
        <v>64</v>
      </c>
      <c r="G58" s="7"/>
      <c r="L58" s="73"/>
      <c r="M58" s="7"/>
      <c r="O58" s="7"/>
      <c r="P58" s="73"/>
      <c r="Q58" s="73"/>
      <c r="S58" s="14"/>
      <c r="T58" s="73"/>
      <c r="U58" s="7"/>
      <c r="V58" s="7"/>
      <c r="W58" s="7"/>
      <c r="X58" s="7"/>
      <c r="Y58" s="7"/>
      <c r="Z58" s="7"/>
      <c r="AA58" s="7"/>
      <c r="AB58" s="73"/>
      <c r="AC58" s="7"/>
      <c r="AD58" s="14"/>
      <c r="AE58" s="73"/>
      <c r="AF58" s="7"/>
      <c r="AG58" s="73"/>
      <c r="AH58" s="4"/>
      <c r="AI58" s="4"/>
      <c r="AJ58" s="4"/>
      <c r="AK58" s="4"/>
      <c r="AL58" s="7"/>
      <c r="AM58" s="4"/>
      <c r="AN58" s="4"/>
      <c r="AO58" s="4"/>
      <c r="AP58" s="4"/>
    </row>
    <row r="59" spans="3:42" x14ac:dyDescent="0.2">
      <c r="C59" s="14"/>
      <c r="D59" s="14"/>
      <c r="E59" s="14"/>
      <c r="F59" s="7"/>
      <c r="G59" s="7"/>
      <c r="L59" s="73"/>
      <c r="M59" s="7"/>
      <c r="O59" s="7"/>
      <c r="P59" s="73"/>
      <c r="Q59" s="73"/>
      <c r="S59" s="14"/>
      <c r="T59" s="73"/>
      <c r="U59" s="7"/>
      <c r="V59" s="7"/>
      <c r="W59" s="7"/>
      <c r="X59" s="7"/>
      <c r="Y59" s="7"/>
      <c r="Z59" s="7"/>
      <c r="AA59" s="7"/>
      <c r="AB59" s="73"/>
      <c r="AC59" s="7"/>
      <c r="AD59" s="14"/>
      <c r="AE59" s="73"/>
      <c r="AF59" s="7"/>
      <c r="AG59" s="73"/>
      <c r="AH59" s="4"/>
      <c r="AI59" s="4"/>
      <c r="AJ59" s="4"/>
      <c r="AK59" s="4"/>
      <c r="AL59" s="7"/>
      <c r="AM59" s="4"/>
      <c r="AN59" s="4"/>
      <c r="AO59" s="4"/>
      <c r="AP59" s="4"/>
    </row>
    <row r="60" spans="3:42" x14ac:dyDescent="0.2">
      <c r="C60" s="5" t="s">
        <v>65</v>
      </c>
      <c r="D60" s="5"/>
      <c r="E60" s="5"/>
      <c r="F60" s="7"/>
      <c r="G60" s="7" t="s">
        <v>56</v>
      </c>
      <c r="O60" s="7"/>
      <c r="P60" s="73"/>
      <c r="Q60" s="73"/>
      <c r="S60" s="14"/>
      <c r="T60" s="73"/>
      <c r="U60" s="7"/>
      <c r="V60" s="7"/>
      <c r="W60" s="7"/>
      <c r="X60" s="7"/>
      <c r="Y60" s="7"/>
      <c r="Z60" s="7"/>
      <c r="AA60" s="7"/>
      <c r="AB60" s="73"/>
      <c r="AC60" s="7"/>
      <c r="AD60" s="4"/>
      <c r="AF60" s="7"/>
      <c r="AG60" s="4"/>
      <c r="AH60" s="4"/>
      <c r="AI60" s="4"/>
      <c r="AJ60" s="4"/>
      <c r="AK60" s="4"/>
      <c r="AL60" s="7"/>
      <c r="AM60" s="4"/>
      <c r="AN60" s="4"/>
      <c r="AO60" s="4"/>
      <c r="AP60" s="4"/>
    </row>
    <row r="61" spans="3:42" x14ac:dyDescent="0.2">
      <c r="C61" s="25">
        <v>1</v>
      </c>
      <c r="D61" s="25"/>
      <c r="E61" s="25"/>
      <c r="F61" s="7" t="s">
        <v>66</v>
      </c>
      <c r="G61" s="73"/>
      <c r="H61" s="27"/>
      <c r="I61" s="27"/>
      <c r="J61" s="73"/>
      <c r="K61" s="73"/>
      <c r="L61" s="73">
        <v>4</v>
      </c>
      <c r="M61" s="7" t="s">
        <v>67</v>
      </c>
      <c r="N61" s="73"/>
      <c r="O61" s="73"/>
      <c r="P61" s="73"/>
      <c r="Q61" s="73"/>
      <c r="S61" s="73">
        <v>7</v>
      </c>
      <c r="T61" s="7" t="s">
        <v>68</v>
      </c>
      <c r="U61" s="4"/>
      <c r="V61" s="4"/>
      <c r="W61" s="4"/>
      <c r="X61" s="4"/>
      <c r="Y61" s="4"/>
      <c r="Z61" s="4"/>
      <c r="AA61" s="4"/>
      <c r="AB61" s="4"/>
      <c r="AC61" s="4"/>
      <c r="AE61" s="73">
        <v>10</v>
      </c>
      <c r="AF61" s="7" t="s">
        <v>19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3:42" x14ac:dyDescent="0.2">
      <c r="C62" s="25">
        <v>2</v>
      </c>
      <c r="D62" s="25"/>
      <c r="E62" s="25"/>
      <c r="F62" s="7" t="s">
        <v>69</v>
      </c>
      <c r="G62" s="73"/>
      <c r="H62" s="27"/>
      <c r="I62" s="27"/>
      <c r="J62" s="73"/>
      <c r="K62" s="73"/>
      <c r="L62" s="73">
        <v>5</v>
      </c>
      <c r="M62" s="7" t="s">
        <v>70</v>
      </c>
      <c r="N62" s="73"/>
      <c r="O62" s="73"/>
      <c r="P62" s="73"/>
      <c r="Q62" s="73"/>
      <c r="S62" s="73">
        <v>8</v>
      </c>
      <c r="T62" s="7" t="s">
        <v>71</v>
      </c>
      <c r="U62" s="4"/>
      <c r="V62" s="4"/>
      <c r="W62" s="4"/>
      <c r="X62" s="4"/>
      <c r="Y62" s="4"/>
      <c r="Z62" s="4"/>
      <c r="AA62" s="4"/>
      <c r="AB62" s="4"/>
      <c r="AC62" s="4"/>
      <c r="AE62" s="73"/>
      <c r="AF62" s="7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3:42" ht="12.75" customHeight="1" x14ac:dyDescent="0.2">
      <c r="C63" s="14">
        <v>3</v>
      </c>
      <c r="D63" s="14"/>
      <c r="E63" s="14"/>
      <c r="F63" s="7" t="s">
        <v>72</v>
      </c>
      <c r="G63" s="73"/>
      <c r="H63" s="27"/>
      <c r="I63" s="27"/>
      <c r="J63" s="73"/>
      <c r="K63" s="73"/>
      <c r="L63" s="73">
        <v>6</v>
      </c>
      <c r="M63" s="7" t="s">
        <v>73</v>
      </c>
      <c r="N63" s="73"/>
      <c r="O63" s="7"/>
      <c r="P63" s="73"/>
      <c r="Q63" s="73"/>
      <c r="S63" s="73">
        <v>9</v>
      </c>
      <c r="T63" s="7" t="s">
        <v>74</v>
      </c>
      <c r="U63" s="4"/>
      <c r="V63" s="4"/>
      <c r="W63" s="4"/>
      <c r="X63" s="4"/>
      <c r="Y63" s="4"/>
      <c r="Z63" s="4"/>
      <c r="AA63" s="4"/>
      <c r="AB63" s="4"/>
      <c r="AC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3:42" ht="9.75" customHeight="1" x14ac:dyDescent="0.2">
      <c r="C64" s="14"/>
      <c r="D64" s="14"/>
      <c r="E64" s="14"/>
      <c r="F64" s="7"/>
      <c r="G64" s="73"/>
      <c r="H64" s="27"/>
      <c r="I64" s="27"/>
      <c r="J64" s="73"/>
      <c r="K64" s="73"/>
      <c r="L64" s="73"/>
      <c r="M64" s="7"/>
      <c r="N64" s="73"/>
      <c r="O64" s="7"/>
      <c r="P64" s="73"/>
      <c r="Q64" s="73"/>
      <c r="R64" s="73"/>
      <c r="S64" s="7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7" spans="2:45" x14ac:dyDescent="0.2">
      <c r="B67" s="6" t="s">
        <v>75</v>
      </c>
      <c r="C67" s="4"/>
      <c r="D67" s="4"/>
      <c r="E67" s="4"/>
      <c r="F67" s="4"/>
      <c r="G67" s="4"/>
      <c r="H67" s="28"/>
      <c r="I67" s="2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45" x14ac:dyDescent="0.2">
      <c r="B68" s="2" t="s">
        <v>76</v>
      </c>
      <c r="S68" s="9"/>
      <c r="T68" s="2"/>
      <c r="U68" s="2"/>
      <c r="V68" s="2"/>
      <c r="W68" s="2"/>
      <c r="X68" s="2"/>
      <c r="Y68" s="2"/>
      <c r="Z68" s="2"/>
      <c r="AD68" s="9"/>
    </row>
    <row r="69" spans="2:45" ht="13.5" thickBot="1" x14ac:dyDescent="0.25">
      <c r="C69" s="9"/>
      <c r="D69" s="9"/>
      <c r="E69" s="9"/>
      <c r="T69" s="9"/>
      <c r="U69" s="9"/>
      <c r="V69" s="9"/>
      <c r="W69" s="9"/>
      <c r="X69" s="9"/>
      <c r="Y69" s="9"/>
      <c r="Z69" s="9"/>
      <c r="AB69" s="9" t="s">
        <v>77</v>
      </c>
      <c r="AD69" s="9"/>
      <c r="AL69" s="4"/>
      <c r="AM69" s="4"/>
      <c r="AN69" s="4"/>
      <c r="AO69" s="4"/>
      <c r="AP69" s="4"/>
      <c r="AQ69" s="4"/>
    </row>
    <row r="70" spans="2:45" ht="13.5" thickBot="1" x14ac:dyDescent="0.25">
      <c r="B70" s="174" t="s">
        <v>171</v>
      </c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AB70" s="9" t="s">
        <v>23</v>
      </c>
      <c r="AC70" s="15"/>
      <c r="AE70" s="9" t="s">
        <v>78</v>
      </c>
      <c r="AF70" s="10"/>
      <c r="AL70" s="4"/>
      <c r="AM70" s="4"/>
      <c r="AN70" s="4"/>
      <c r="AO70" s="4"/>
      <c r="AP70" s="4"/>
      <c r="AQ70" s="4"/>
    </row>
    <row r="71" spans="2:45" x14ac:dyDescent="0.2">
      <c r="AM71" s="1" t="s">
        <v>79</v>
      </c>
      <c r="AQ71" s="1"/>
      <c r="AR71" s="71"/>
      <c r="AS71" s="71"/>
    </row>
    <row r="72" spans="2:45" x14ac:dyDescent="0.2">
      <c r="B72" s="11" t="s">
        <v>80</v>
      </c>
      <c r="C72" s="4"/>
      <c r="D72" s="4"/>
      <c r="E72" s="4"/>
      <c r="F72" s="4"/>
      <c r="G72" s="4"/>
      <c r="H72" s="86" t="s">
        <v>163</v>
      </c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AM72" t="s">
        <v>81</v>
      </c>
      <c r="AO72" t="s">
        <v>82</v>
      </c>
      <c r="AQ72" t="s">
        <v>83</v>
      </c>
    </row>
    <row r="73" spans="2:45" x14ac:dyDescent="0.2">
      <c r="B73" s="7"/>
      <c r="C73" s="4"/>
      <c r="D73" s="4"/>
      <c r="E73" s="4"/>
      <c r="F73" s="4"/>
      <c r="G73" s="4"/>
      <c r="H73" s="32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9"/>
      <c r="U73" s="9"/>
      <c r="V73" s="9"/>
      <c r="W73" s="9"/>
      <c r="X73" s="9"/>
      <c r="Y73" s="9"/>
      <c r="Z73" s="9"/>
      <c r="AM73" s="19">
        <v>22</v>
      </c>
      <c r="AO73" s="19">
        <v>10</v>
      </c>
      <c r="AQ73" s="19">
        <v>2024</v>
      </c>
      <c r="AR73" s="38"/>
      <c r="AS73" s="38"/>
    </row>
  </sheetData>
  <autoFilter ref="B42:AX46" xr:uid="{EE48EE09-E661-402D-BA1B-A100D489DD1B}">
    <filterColumn colId="48" showButton="0"/>
  </autoFilter>
  <mergeCells count="105">
    <mergeCell ref="P46:R46"/>
    <mergeCell ref="S46:T46"/>
    <mergeCell ref="U46:Z46"/>
    <mergeCell ref="AA46:AQ46"/>
    <mergeCell ref="B70:R70"/>
    <mergeCell ref="H72:S72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  <mergeCell ref="P44:R44"/>
    <mergeCell ref="S44:T44"/>
    <mergeCell ref="U44:Z44"/>
    <mergeCell ref="AA44:AQ44"/>
    <mergeCell ref="B45:C45"/>
    <mergeCell ref="D45:E45"/>
    <mergeCell ref="F45:G45"/>
    <mergeCell ref="H45:I45"/>
    <mergeCell ref="J45:L45"/>
    <mergeCell ref="M45:O45"/>
    <mergeCell ref="P43:R43"/>
    <mergeCell ref="S43:T43"/>
    <mergeCell ref="U43:Z43"/>
    <mergeCell ref="AA43:AQ43"/>
    <mergeCell ref="B44:C44"/>
    <mergeCell ref="D44:E44"/>
    <mergeCell ref="F44:G44"/>
    <mergeCell ref="H44:I44"/>
    <mergeCell ref="J44:L44"/>
    <mergeCell ref="M44:O44"/>
    <mergeCell ref="B39:I39"/>
    <mergeCell ref="J39:L39"/>
    <mergeCell ref="M39:O39"/>
    <mergeCell ref="B43:C43"/>
    <mergeCell ref="D43:E43"/>
    <mergeCell ref="F43:G43"/>
    <mergeCell ref="H43:I43"/>
    <mergeCell ref="J43:L43"/>
    <mergeCell ref="M43:O43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J3:AQ4"/>
    <mergeCell ref="I7:AQ7"/>
    <mergeCell ref="I8:J8"/>
    <mergeCell ref="K8:L8"/>
    <mergeCell ref="M8:AG8"/>
    <mergeCell ref="AH8:AQ8"/>
  </mergeCells>
  <dataValidations count="7">
    <dataValidation type="list" allowBlank="1" showInputMessage="1" showErrorMessage="1" sqref="M47:O47" xr:uid="{8865AF12-22E8-4C50-AE99-09F8CF6EEA3A}">
      <formula1>Tecnicas_Pruebas</formula1>
    </dataValidation>
    <dataValidation type="list" allowBlank="1" showInputMessage="1" showErrorMessage="1" sqref="H47:I47" xr:uid="{0D938EBB-F6D3-4655-8522-19B57385419C}">
      <formula1>Componentes</formula1>
    </dataValidation>
    <dataValidation type="list" allowBlank="1" showInputMessage="1" showErrorMessage="1" sqref="P47:R47" xr:uid="{B1181938-D935-4289-AD53-DCAE061E3DE9}">
      <formula1>Caracteristica_Evaluar</formula1>
    </dataValidation>
    <dataValidation type="list" allowBlank="1" showInputMessage="1" showErrorMessage="1" sqref="AS44:AS46" xr:uid="{924FD795-27B7-4FA4-BCEC-960558094B07}">
      <formula1>"Crítico,Mayor,Menor"</formula1>
    </dataValidation>
    <dataValidation type="list" allowBlank="1" showInputMessage="1" showErrorMessage="1" sqref="AX47" xr:uid="{1745304E-0893-44D6-8EBC-9774FB53B367}">
      <formula1>Estado_CP</formula1>
    </dataValidation>
    <dataValidation type="list" allowBlank="1" showInputMessage="1" showErrorMessage="1" sqref="F47:G47" xr:uid="{C7BDF063-89D3-4EED-9625-6F102F69520D}">
      <formula1>Requerimientos</formula1>
    </dataValidation>
    <dataValidation type="list" allowBlank="1" showInputMessage="1" showErrorMessage="1" sqref="S47:T47" xr:uid="{C6F0EFE9-78DF-46DD-9534-DD177A3DD7BC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7"/>
  <sheetViews>
    <sheetView topLeftCell="A48" workbookViewId="0">
      <selection activeCell="F71" sqref="F71"/>
    </sheetView>
  </sheetViews>
  <sheetFormatPr baseColWidth="10" defaultColWidth="11.42578125" defaultRowHeight="12.75" x14ac:dyDescent="0.2"/>
  <cols>
    <col min="1" max="2" width="18.5703125" style="12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9" t="s">
        <v>84</v>
      </c>
    </row>
    <row r="3" spans="3:8" x14ac:dyDescent="0.2">
      <c r="C3" s="60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6"/>
      <c r="H12" s="26"/>
    </row>
    <row r="13" spans="3:8" x14ac:dyDescent="0.2">
      <c r="C13" s="61" t="s">
        <v>8</v>
      </c>
      <c r="D13" s="62" t="s">
        <v>93</v>
      </c>
      <c r="G13" s="26"/>
      <c r="H13" s="26"/>
    </row>
    <row r="14" spans="3:8" x14ac:dyDescent="0.2">
      <c r="C14" s="61" t="s">
        <v>39</v>
      </c>
      <c r="D14" s="62" t="s">
        <v>94</v>
      </c>
      <c r="G14" s="26"/>
      <c r="H14" s="26"/>
    </row>
    <row r="15" spans="3:8" x14ac:dyDescent="0.2">
      <c r="C15" s="61" t="s">
        <v>9</v>
      </c>
      <c r="D15" s="62" t="s">
        <v>95</v>
      </c>
      <c r="G15" s="26"/>
      <c r="H15" s="26"/>
    </row>
    <row r="16" spans="3:8" x14ac:dyDescent="0.2">
      <c r="C16" s="63" t="s">
        <v>10</v>
      </c>
      <c r="D16" s="62" t="s">
        <v>96</v>
      </c>
      <c r="G16" s="26"/>
      <c r="H16" s="26"/>
    </row>
    <row r="17" spans="1:17" x14ac:dyDescent="0.2">
      <c r="G17" s="26"/>
      <c r="H17" s="26"/>
    </row>
    <row r="18" spans="1:17" x14ac:dyDescent="0.2">
      <c r="C18" s="12"/>
      <c r="G18" s="26"/>
      <c r="H18" s="26"/>
    </row>
    <row r="19" spans="1:17" ht="39.4" customHeight="1" x14ac:dyDescent="0.2">
      <c r="A19" s="43" t="s">
        <v>38</v>
      </c>
      <c r="B19" s="67" t="s">
        <v>39</v>
      </c>
      <c r="C19" s="47" t="s">
        <v>40</v>
      </c>
      <c r="D19" s="47" t="s">
        <v>41</v>
      </c>
      <c r="E19" s="47" t="s">
        <v>42</v>
      </c>
      <c r="F19" s="47" t="s">
        <v>43</v>
      </c>
      <c r="G19" s="47" t="s">
        <v>44</v>
      </c>
      <c r="H19" s="47" t="s">
        <v>45</v>
      </c>
      <c r="I19" s="47" t="s">
        <v>46</v>
      </c>
      <c r="J19" s="47" t="s">
        <v>47</v>
      </c>
      <c r="K19" s="35" t="s">
        <v>48</v>
      </c>
      <c r="L19" s="35" t="s">
        <v>49</v>
      </c>
      <c r="M19" s="35" t="s">
        <v>50</v>
      </c>
      <c r="N19" s="35" t="s">
        <v>51</v>
      </c>
      <c r="O19" s="35" t="s">
        <v>52</v>
      </c>
      <c r="P19" s="35" t="s">
        <v>53</v>
      </c>
      <c r="Q19" s="35" t="s">
        <v>54</v>
      </c>
    </row>
    <row r="20" spans="1:17" ht="372.75" customHeight="1" x14ac:dyDescent="0.2">
      <c r="A20" s="55" t="s">
        <v>97</v>
      </c>
      <c r="B20" s="65" t="s">
        <v>98</v>
      </c>
      <c r="C20" s="58" t="s">
        <v>99</v>
      </c>
      <c r="D20" s="65" t="s">
        <v>100</v>
      </c>
      <c r="E20" s="65" t="s">
        <v>101</v>
      </c>
      <c r="F20" s="48" t="s">
        <v>102</v>
      </c>
      <c r="G20" s="48" t="s">
        <v>103</v>
      </c>
      <c r="H20" s="48" t="s">
        <v>104</v>
      </c>
      <c r="I20" s="64" t="s">
        <v>105</v>
      </c>
      <c r="J20" s="49" t="s">
        <v>106</v>
      </c>
      <c r="K20" s="58" t="s">
        <v>107</v>
      </c>
      <c r="L20" s="48" t="s">
        <v>108</v>
      </c>
      <c r="M20" s="46" t="s">
        <v>109</v>
      </c>
      <c r="N20" s="45" t="s">
        <v>110</v>
      </c>
      <c r="O20" s="66" t="s">
        <v>111</v>
      </c>
      <c r="P20" s="66" t="s">
        <v>112</v>
      </c>
      <c r="Q20" s="48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6" t="s">
        <v>114</v>
      </c>
      <c r="B23" s="56"/>
      <c r="C23" s="50" t="s">
        <v>115</v>
      </c>
    </row>
    <row r="24" spans="1:17" x14ac:dyDescent="0.2">
      <c r="A24" s="51">
        <v>1</v>
      </c>
      <c r="B24" s="51"/>
      <c r="C24" s="52" t="s">
        <v>57</v>
      </c>
      <c r="K24" s="9"/>
    </row>
    <row r="25" spans="1:17" x14ac:dyDescent="0.2">
      <c r="A25" s="51">
        <v>2</v>
      </c>
      <c r="B25" s="51"/>
      <c r="C25" s="52" t="s">
        <v>59</v>
      </c>
    </row>
    <row r="26" spans="1:17" x14ac:dyDescent="0.2">
      <c r="A26" s="51">
        <v>3</v>
      </c>
      <c r="B26" s="51"/>
      <c r="C26" s="52" t="s">
        <v>60</v>
      </c>
    </row>
    <row r="27" spans="1:17" x14ac:dyDescent="0.2">
      <c r="A27" s="51">
        <v>4</v>
      </c>
      <c r="B27" s="51"/>
      <c r="C27" s="52" t="s">
        <v>116</v>
      </c>
    </row>
    <row r="28" spans="1:17" x14ac:dyDescent="0.2">
      <c r="A28" s="51">
        <v>5</v>
      </c>
      <c r="B28" s="51"/>
      <c r="C28" s="52" t="s">
        <v>19</v>
      </c>
    </row>
    <row r="29" spans="1:17" x14ac:dyDescent="0.2">
      <c r="A29" s="51">
        <v>6</v>
      </c>
      <c r="B29" s="51"/>
      <c r="C29" s="53" t="s">
        <v>117</v>
      </c>
    </row>
    <row r="30" spans="1:17" x14ac:dyDescent="0.2">
      <c r="A30" s="51"/>
      <c r="B30" s="51"/>
      <c r="C30" s="53"/>
    </row>
    <row r="32" spans="1:17" x14ac:dyDescent="0.2">
      <c r="A32" s="56" t="s">
        <v>118</v>
      </c>
      <c r="B32" s="56"/>
      <c r="C32" s="50" t="s">
        <v>115</v>
      </c>
    </row>
    <row r="33" spans="1:4" x14ac:dyDescent="0.2">
      <c r="A33" s="51">
        <v>1</v>
      </c>
      <c r="B33" s="51"/>
      <c r="C33" s="52" t="s">
        <v>62</v>
      </c>
    </row>
    <row r="34" spans="1:4" x14ac:dyDescent="0.2">
      <c r="A34" s="51">
        <v>2</v>
      </c>
      <c r="B34" s="51"/>
      <c r="C34" s="52" t="s">
        <v>63</v>
      </c>
    </row>
    <row r="35" spans="1:4" x14ac:dyDescent="0.2">
      <c r="A35" s="51">
        <v>3</v>
      </c>
      <c r="B35" s="51"/>
      <c r="C35" s="52" t="s">
        <v>64</v>
      </c>
    </row>
    <row r="36" spans="1:4" x14ac:dyDescent="0.2">
      <c r="A36" s="51">
        <v>4</v>
      </c>
      <c r="B36" s="51"/>
      <c r="C36" s="52" t="s">
        <v>19</v>
      </c>
    </row>
    <row r="37" spans="1:4" x14ac:dyDescent="0.2">
      <c r="A37" s="51">
        <v>5</v>
      </c>
      <c r="B37" s="51"/>
      <c r="C37" s="53" t="s">
        <v>117</v>
      </c>
    </row>
    <row r="38" spans="1:4" x14ac:dyDescent="0.2">
      <c r="A38" s="51"/>
      <c r="B38" s="51"/>
      <c r="C38" s="53"/>
    </row>
    <row r="39" spans="1:4" x14ac:dyDescent="0.2">
      <c r="A39" s="51"/>
      <c r="B39" s="51"/>
      <c r="C39" s="53"/>
    </row>
    <row r="41" spans="1:4" ht="24.4" customHeight="1" x14ac:dyDescent="0.2">
      <c r="A41" s="57" t="s">
        <v>119</v>
      </c>
      <c r="B41" s="57"/>
      <c r="C41" s="50" t="s">
        <v>115</v>
      </c>
    </row>
    <row r="42" spans="1:4" x14ac:dyDescent="0.2">
      <c r="A42" s="51">
        <v>1</v>
      </c>
      <c r="B42" s="51"/>
      <c r="C42" s="52" t="s">
        <v>66</v>
      </c>
    </row>
    <row r="43" spans="1:4" x14ac:dyDescent="0.2">
      <c r="A43" s="51">
        <v>2</v>
      </c>
      <c r="B43" s="51"/>
      <c r="C43" s="52" t="s">
        <v>69</v>
      </c>
    </row>
    <row r="44" spans="1:4" x14ac:dyDescent="0.2">
      <c r="A44" s="51">
        <v>3</v>
      </c>
      <c r="B44" s="51"/>
      <c r="C44" s="52" t="s">
        <v>72</v>
      </c>
    </row>
    <row r="45" spans="1:4" x14ac:dyDescent="0.2">
      <c r="A45" s="51">
        <v>4</v>
      </c>
      <c r="B45" s="51"/>
      <c r="C45" s="52" t="s">
        <v>67</v>
      </c>
      <c r="D45" s="39"/>
    </row>
    <row r="46" spans="1:4" x14ac:dyDescent="0.2">
      <c r="A46" s="51">
        <v>5</v>
      </c>
      <c r="B46" s="51"/>
      <c r="C46" s="52" t="s">
        <v>70</v>
      </c>
      <c r="D46" s="39"/>
    </row>
    <row r="47" spans="1:4" x14ac:dyDescent="0.2">
      <c r="A47" s="51">
        <v>6</v>
      </c>
      <c r="B47" s="51"/>
      <c r="C47" s="52" t="s">
        <v>73</v>
      </c>
    </row>
    <row r="48" spans="1:4" x14ac:dyDescent="0.2">
      <c r="A48" s="51">
        <v>7</v>
      </c>
      <c r="B48" s="51"/>
      <c r="C48" s="52" t="s">
        <v>68</v>
      </c>
    </row>
    <row r="49" spans="1:3" x14ac:dyDescent="0.2">
      <c r="A49" s="51">
        <v>8</v>
      </c>
      <c r="B49" s="51"/>
      <c r="C49" s="52" t="s">
        <v>71</v>
      </c>
    </row>
    <row r="50" spans="1:3" x14ac:dyDescent="0.2">
      <c r="A50" s="51">
        <v>9</v>
      </c>
      <c r="B50" s="51"/>
      <c r="C50" s="52" t="s">
        <v>74</v>
      </c>
    </row>
    <row r="51" spans="1:3" x14ac:dyDescent="0.2">
      <c r="A51" s="51">
        <v>10</v>
      </c>
      <c r="B51" s="51"/>
      <c r="C51" s="52" t="s">
        <v>19</v>
      </c>
    </row>
    <row r="53" spans="1:3" x14ac:dyDescent="0.2">
      <c r="A53" s="56" t="s">
        <v>120</v>
      </c>
      <c r="B53" s="56"/>
    </row>
    <row r="54" spans="1:3" x14ac:dyDescent="0.2">
      <c r="A54" s="51" t="s">
        <v>121</v>
      </c>
      <c r="B54" s="51"/>
      <c r="C54" s="53"/>
    </row>
    <row r="55" spans="1:3" x14ac:dyDescent="0.2">
      <c r="A55" s="51" t="s">
        <v>122</v>
      </c>
      <c r="B55" s="51"/>
      <c r="C55" s="53"/>
    </row>
    <row r="56" spans="1:3" x14ac:dyDescent="0.2">
      <c r="A56" s="51" t="s">
        <v>123</v>
      </c>
      <c r="B56" s="51"/>
      <c r="C56" s="53"/>
    </row>
    <row r="57" spans="1:3" x14ac:dyDescent="0.2">
      <c r="A57" s="51" t="s">
        <v>19</v>
      </c>
      <c r="B57" s="51"/>
      <c r="C57" s="53"/>
    </row>
    <row r="58" spans="1:3" x14ac:dyDescent="0.2">
      <c r="A58" s="51" t="s">
        <v>124</v>
      </c>
      <c r="B58" s="51"/>
      <c r="C58" s="53"/>
    </row>
    <row r="59" spans="1:3" x14ac:dyDescent="0.2">
      <c r="A59" s="51" t="s">
        <v>117</v>
      </c>
      <c r="B59" s="51"/>
      <c r="C59" s="53"/>
    </row>
    <row r="60" spans="1:3" x14ac:dyDescent="0.2">
      <c r="A60" s="51"/>
      <c r="B60" s="51"/>
      <c r="C60" s="53"/>
    </row>
    <row r="61" spans="1:3" x14ac:dyDescent="0.2">
      <c r="A61" s="56" t="s">
        <v>54</v>
      </c>
      <c r="B61" s="56"/>
      <c r="C61" s="50" t="s">
        <v>115</v>
      </c>
    </row>
    <row r="62" spans="1:3" x14ac:dyDescent="0.2">
      <c r="A62" s="51" t="s">
        <v>125</v>
      </c>
      <c r="B62" s="51"/>
      <c r="C62" s="53" t="s">
        <v>126</v>
      </c>
    </row>
    <row r="63" spans="1:3" x14ac:dyDescent="0.2">
      <c r="A63" s="51" t="s">
        <v>127</v>
      </c>
      <c r="B63" s="51"/>
      <c r="C63" s="53" t="s">
        <v>128</v>
      </c>
    </row>
    <row r="64" spans="1:3" x14ac:dyDescent="0.2">
      <c r="A64" s="51" t="s">
        <v>129</v>
      </c>
      <c r="B64" s="51"/>
      <c r="C64" s="53" t="s">
        <v>130</v>
      </c>
    </row>
    <row r="65" spans="1:3" x14ac:dyDescent="0.2">
      <c r="A65" s="51" t="s">
        <v>131</v>
      </c>
      <c r="B65" s="51"/>
      <c r="C65" s="53" t="s">
        <v>132</v>
      </c>
    </row>
    <row r="66" spans="1:3" x14ac:dyDescent="0.2">
      <c r="A66" s="51"/>
      <c r="B66" s="51"/>
      <c r="C66" s="53"/>
    </row>
    <row r="67" spans="1:3" x14ac:dyDescent="0.2">
      <c r="A67" s="51"/>
      <c r="B67" s="51"/>
      <c r="C67" s="53"/>
    </row>
    <row r="68" spans="1:3" x14ac:dyDescent="0.2">
      <c r="A68" s="56" t="s">
        <v>39</v>
      </c>
      <c r="B68" s="56"/>
      <c r="C68" s="53"/>
    </row>
    <row r="69" spans="1:3" x14ac:dyDescent="0.2">
      <c r="A69" s="44" t="s">
        <v>133</v>
      </c>
      <c r="B69" s="44"/>
    </row>
    <row r="70" spans="1:3" x14ac:dyDescent="0.2">
      <c r="A70" s="44" t="s">
        <v>134</v>
      </c>
      <c r="B70" s="44"/>
    </row>
    <row r="71" spans="1:3" x14ac:dyDescent="0.2">
      <c r="A71" s="44" t="s">
        <v>135</v>
      </c>
      <c r="B71" s="44"/>
    </row>
    <row r="72" spans="1:3" x14ac:dyDescent="0.2">
      <c r="A72" s="44" t="s">
        <v>136</v>
      </c>
      <c r="B72" s="44"/>
    </row>
    <row r="73" spans="1:3" x14ac:dyDescent="0.2">
      <c r="A73" s="44" t="s">
        <v>137</v>
      </c>
      <c r="B73" s="44"/>
    </row>
    <row r="74" spans="1:3" x14ac:dyDescent="0.2">
      <c r="A74" s="44" t="s">
        <v>138</v>
      </c>
      <c r="B74" s="44"/>
    </row>
    <row r="75" spans="1:3" x14ac:dyDescent="0.2">
      <c r="A75" s="39" t="s">
        <v>139</v>
      </c>
      <c r="B75" s="39"/>
    </row>
    <row r="76" spans="1:3" x14ac:dyDescent="0.2">
      <c r="A76" s="44" t="s">
        <v>140</v>
      </c>
      <c r="B76" s="44"/>
    </row>
    <row r="77" spans="1:3" x14ac:dyDescent="0.2">
      <c r="A77" s="39" t="s">
        <v>141</v>
      </c>
      <c r="B77" s="39"/>
    </row>
    <row r="78" spans="1:3" x14ac:dyDescent="0.2">
      <c r="A78" s="39" t="s">
        <v>142</v>
      </c>
      <c r="B78" s="39"/>
    </row>
    <row r="79" spans="1:3" x14ac:dyDescent="0.2">
      <c r="A79" s="39" t="s">
        <v>143</v>
      </c>
      <c r="B79" s="39"/>
    </row>
    <row r="80" spans="1:3" x14ac:dyDescent="0.2">
      <c r="A80" s="39" t="s">
        <v>144</v>
      </c>
      <c r="B80" s="39"/>
    </row>
    <row r="81" spans="1:3" x14ac:dyDescent="0.2">
      <c r="A81" s="39" t="s">
        <v>145</v>
      </c>
      <c r="B81" s="39"/>
    </row>
    <row r="82" spans="1:3" x14ac:dyDescent="0.2">
      <c r="A82" s="39" t="s">
        <v>146</v>
      </c>
      <c r="B82" s="39"/>
    </row>
    <row r="83" spans="1:3" x14ac:dyDescent="0.2">
      <c r="A83" s="39" t="s">
        <v>147</v>
      </c>
      <c r="B83" s="39"/>
    </row>
    <row r="84" spans="1:3" x14ac:dyDescent="0.2">
      <c r="A84" s="39" t="s">
        <v>148</v>
      </c>
      <c r="B84" s="39"/>
    </row>
    <row r="85" spans="1:3" x14ac:dyDescent="0.2">
      <c r="A85" s="39" t="s">
        <v>117</v>
      </c>
      <c r="B85" s="39"/>
    </row>
    <row r="88" spans="1:3" x14ac:dyDescent="0.2">
      <c r="A88" s="56" t="s">
        <v>149</v>
      </c>
      <c r="B88" s="56"/>
      <c r="C88" s="50" t="s">
        <v>115</v>
      </c>
    </row>
    <row r="89" spans="1:3" ht="88.5" customHeight="1" x14ac:dyDescent="0.2">
      <c r="A89" s="12" t="s">
        <v>150</v>
      </c>
      <c r="C89" s="54" t="s">
        <v>151</v>
      </c>
    </row>
    <row r="90" spans="1:3" ht="25.5" x14ac:dyDescent="0.2">
      <c r="A90" s="12" t="s">
        <v>152</v>
      </c>
      <c r="C90" s="54" t="s">
        <v>153</v>
      </c>
    </row>
    <row r="91" spans="1:3" ht="25.5" x14ac:dyDescent="0.2">
      <c r="A91" s="12" t="s">
        <v>154</v>
      </c>
      <c r="C91" s="54" t="s">
        <v>155</v>
      </c>
    </row>
    <row r="92" spans="1:3" x14ac:dyDescent="0.2">
      <c r="C92" s="39"/>
    </row>
    <row r="93" spans="1:3" x14ac:dyDescent="0.2">
      <c r="C93" s="39"/>
    </row>
    <row r="95" spans="1:3" x14ac:dyDescent="0.2">
      <c r="A95" s="56" t="s">
        <v>48</v>
      </c>
      <c r="B95" s="56"/>
      <c r="C95" s="50" t="s">
        <v>115</v>
      </c>
    </row>
    <row r="96" spans="1:3" ht="63.75" x14ac:dyDescent="0.2">
      <c r="A96" s="12" t="s">
        <v>156</v>
      </c>
      <c r="C96" s="26" t="s">
        <v>157</v>
      </c>
    </row>
    <row r="97" spans="1:3" ht="76.5" x14ac:dyDescent="0.2">
      <c r="A97" s="12" t="s">
        <v>158</v>
      </c>
      <c r="C97" s="26" t="s">
        <v>159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2024-10-22T15:23:04Z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