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2018-2019\physics\"/>
    </mc:Choice>
  </mc:AlternateContent>
  <xr:revisionPtr revIDLastSave="0" documentId="8_{B281B07B-D6D9-4D80-A885-30375324D7EA}" xr6:coauthVersionLast="36" xr6:coauthVersionMax="36" xr10:uidLastSave="{00000000-0000-0000-0000-000000000000}"/>
  <bookViews>
    <workbookView xWindow="0" yWindow="0" windowWidth="17256" windowHeight="5592" xr2:uid="{CB816278-61E8-4E40-8D14-8EF59336B63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7" i="1" l="1"/>
  <c r="S13" i="1"/>
  <c r="R13" i="1"/>
  <c r="R17" i="1"/>
  <c r="P13" i="1"/>
  <c r="Q17" i="1"/>
  <c r="P17" i="1"/>
  <c r="Q13" i="1"/>
  <c r="P8" i="1"/>
  <c r="P7" i="1"/>
  <c r="P6" i="1"/>
  <c r="P5" i="1"/>
  <c r="P4" i="1"/>
  <c r="Q8" i="1"/>
  <c r="Q7" i="1"/>
  <c r="Q6" i="1"/>
  <c r="Q5" i="1"/>
  <c r="Q4" i="1"/>
  <c r="N8" i="1"/>
  <c r="N7" i="1"/>
  <c r="N6" i="1"/>
  <c r="N5" i="1"/>
  <c r="N4" i="1"/>
</calcChain>
</file>

<file path=xl/sharedStrings.xml><?xml version="1.0" encoding="utf-8"?>
<sst xmlns="http://schemas.openxmlformats.org/spreadsheetml/2006/main" count="22" uniqueCount="10">
  <si>
    <t>uncertainty</t>
  </si>
  <si>
    <t>length</t>
  </si>
  <si>
    <t>time</t>
  </si>
  <si>
    <t>Trial 1</t>
  </si>
  <si>
    <t>Trial 2</t>
  </si>
  <si>
    <t>Trial 3</t>
  </si>
  <si>
    <t>Raw Data average</t>
  </si>
  <si>
    <t>Processed linear graph</t>
  </si>
  <si>
    <t>Max slope</t>
  </si>
  <si>
    <t>Min 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</si>
</sst>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Raw Data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Sheet1!$N$2:$N$3</c:f>
              <c:strCache>
                <c:ptCount val="2"/>
                <c:pt idx="0">
                  <c:v>Raw Data average</c:v>
                </c:pt>
                <c:pt idx="1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tx1"/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errBars>
            <c:errDir val="x"/>
            <c:errBarType val="both"/>
            <c:errValType val="fixedVal"/>
            <c:noEndCap val="0"/>
            <c:val val="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2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Sheet1!$M$4:$M$8</c:f>
              <c:numCache>
                <c:formatCode>General</c:formatCode>
                <c:ptCount val="5"/>
                <c:pt idx="0">
                  <c:v>200</c:v>
                </c:pt>
                <c:pt idx="1">
                  <c:v>160</c:v>
                </c:pt>
                <c:pt idx="2">
                  <c:v>120</c:v>
                </c:pt>
                <c:pt idx="3">
                  <c:v>80</c:v>
                </c:pt>
                <c:pt idx="4">
                  <c:v>40</c:v>
                </c:pt>
              </c:numCache>
            </c:numRef>
          </c:xVal>
          <c:yVal>
            <c:numRef>
              <c:f>Sheet1!$N$4:$N$8</c:f>
              <c:numCache>
                <c:formatCode>General</c:formatCode>
                <c:ptCount val="5"/>
                <c:pt idx="0">
                  <c:v>1.3066666666666666</c:v>
                </c:pt>
                <c:pt idx="1">
                  <c:v>0.98</c:v>
                </c:pt>
                <c:pt idx="2">
                  <c:v>0.87333333333333341</c:v>
                </c:pt>
                <c:pt idx="3">
                  <c:v>0.75</c:v>
                </c:pt>
                <c:pt idx="4">
                  <c:v>0.49666666666666659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4A-44F0-8431-E2785D558F41}"/>
            </c:ext>
          </c:extLst>
        </c:ser>
        <c:ser>
          <c:idx val="1"/>
          <c:order val="1"/>
          <c:tx>
            <c:strRef>
              <c:f>Sheet1!$P$11</c:f>
              <c:strCache>
                <c:ptCount val="1"/>
                <c:pt idx="0">
                  <c:v>Max slope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Sheet1!$P$13:$P$17</c:f>
              <c:numCache>
                <c:formatCode>General</c:formatCode>
                <c:ptCount val="5"/>
                <c:pt idx="0">
                  <c:v>201</c:v>
                </c:pt>
                <c:pt idx="4">
                  <c:v>39</c:v>
                </c:pt>
              </c:numCache>
            </c:numRef>
          </c:xVal>
          <c:yVal>
            <c:numRef>
              <c:f>Sheet1!$Q$13:$Q$17</c:f>
              <c:numCache>
                <c:formatCode>General</c:formatCode>
                <c:ptCount val="5"/>
                <c:pt idx="0">
                  <c:v>1.5566666666666666</c:v>
                </c:pt>
                <c:pt idx="4">
                  <c:v>0.24666666666666659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4A-44F0-8431-E2785D558F41}"/>
            </c:ext>
          </c:extLst>
        </c:ser>
        <c:ser>
          <c:idx val="2"/>
          <c:order val="2"/>
          <c:tx>
            <c:strRef>
              <c:f>Sheet1!$R$11</c:f>
              <c:strCache>
                <c:ptCount val="1"/>
                <c:pt idx="0">
                  <c:v>Min slope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/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Sheet1!$R$13:$R$17</c:f>
              <c:numCache>
                <c:formatCode>General</c:formatCode>
                <c:ptCount val="5"/>
                <c:pt idx="0">
                  <c:v>199</c:v>
                </c:pt>
                <c:pt idx="4">
                  <c:v>41</c:v>
                </c:pt>
              </c:numCache>
            </c:numRef>
          </c:xVal>
          <c:yVal>
            <c:numRef>
              <c:f>Sheet1!$S$13:$S$17</c:f>
              <c:numCache>
                <c:formatCode>General</c:formatCode>
                <c:ptCount val="5"/>
                <c:pt idx="0">
                  <c:v>1.0566666666666666</c:v>
                </c:pt>
                <c:pt idx="4">
                  <c:v>0.74666666666666659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04A-44F0-8431-E2785D558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770000"/>
        <c:axId val="396594824"/>
      </c:scatterChart>
      <c:valAx>
        <c:axId val="52277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CN"/>
                  <a:t>Distace ball</a:t>
                </a:r>
                <a:r>
                  <a:rPr lang="en-CA" altLang="zh-CN" baseline="0"/>
                  <a:t> rolled    (cm)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94824"/>
        <c:crosses val="autoZero"/>
        <c:crossBetween val="midCat"/>
      </c:valAx>
      <c:valAx>
        <c:axId val="39659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CN"/>
                  <a:t>Time </a:t>
                </a:r>
                <a:r>
                  <a:rPr lang="en-CA" altLang="zh-CN" baseline="0"/>
                  <a:t>   (seconds)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7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9</xdr:row>
      <xdr:rowOff>152400</xdr:rowOff>
    </xdr:from>
    <xdr:to>
      <xdr:col>19</xdr:col>
      <xdr:colOff>22860</xdr:colOff>
      <xdr:row>33</xdr:row>
      <xdr:rowOff>15240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06D8F16-BDE5-4033-A186-50390EA95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F3569-54AB-48F7-B2CD-12665428E499}">
  <dimension ref="A2:S17"/>
  <sheetViews>
    <sheetView tabSelected="1" topLeftCell="B7" workbookViewId="0">
      <selection activeCell="O11" sqref="O11"/>
    </sheetView>
  </sheetViews>
  <sheetFormatPr defaultRowHeight="14.4"/>
  <sheetData>
    <row r="2" spans="1:19">
      <c r="B2" t="s">
        <v>3</v>
      </c>
      <c r="F2" t="s">
        <v>4</v>
      </c>
      <c r="J2" t="s">
        <v>5</v>
      </c>
      <c r="M2" t="s">
        <v>6</v>
      </c>
      <c r="P2" t="s">
        <v>7</v>
      </c>
    </row>
    <row r="3" spans="1:19">
      <c r="B3" t="s">
        <v>1</v>
      </c>
      <c r="C3" t="s">
        <v>2</v>
      </c>
      <c r="F3" t="s">
        <v>1</v>
      </c>
      <c r="G3" t="s">
        <v>2</v>
      </c>
      <c r="J3" t="s">
        <v>1</v>
      </c>
      <c r="K3" t="s">
        <v>2</v>
      </c>
      <c r="M3" t="s">
        <v>1</v>
      </c>
      <c r="N3" t="s">
        <v>2</v>
      </c>
      <c r="P3" t="s">
        <v>1</v>
      </c>
      <c r="Q3" t="s">
        <v>2</v>
      </c>
    </row>
    <row r="4" spans="1:19">
      <c r="B4">
        <v>200</v>
      </c>
      <c r="C4">
        <v>1.29</v>
      </c>
      <c r="F4">
        <v>200</v>
      </c>
      <c r="G4">
        <v>1.33</v>
      </c>
      <c r="J4">
        <v>200</v>
      </c>
      <c r="K4">
        <v>1.3</v>
      </c>
      <c r="M4">
        <v>200</v>
      </c>
      <c r="N4">
        <f>(C4+G4+K4)/3</f>
        <v>1.3066666666666666</v>
      </c>
      <c r="P4">
        <f>M4^2</f>
        <v>40000</v>
      </c>
      <c r="Q4">
        <f>(F4+J4+N4)/3</f>
        <v>133.76888888888888</v>
      </c>
    </row>
    <row r="5" spans="1:19">
      <c r="B5">
        <v>160</v>
      </c>
      <c r="C5">
        <v>0.95</v>
      </c>
      <c r="F5">
        <v>160</v>
      </c>
      <c r="G5">
        <v>0.99</v>
      </c>
      <c r="J5">
        <v>160</v>
      </c>
      <c r="K5">
        <v>1</v>
      </c>
      <c r="M5">
        <v>160</v>
      </c>
      <c r="N5">
        <f>(C5+G5+K5)/3</f>
        <v>0.98</v>
      </c>
      <c r="P5">
        <f>M5^2</f>
        <v>25600</v>
      </c>
      <c r="Q5">
        <f>(F5+J5+N5)/3</f>
        <v>106.99333333333334</v>
      </c>
    </row>
    <row r="6" spans="1:19">
      <c r="B6">
        <v>120</v>
      </c>
      <c r="C6">
        <v>0.79</v>
      </c>
      <c r="F6">
        <v>120</v>
      </c>
      <c r="G6">
        <v>0.84</v>
      </c>
      <c r="J6">
        <v>120</v>
      </c>
      <c r="K6">
        <v>0.99</v>
      </c>
      <c r="M6">
        <v>120</v>
      </c>
      <c r="N6">
        <f>(C6+G6+K6)/3</f>
        <v>0.87333333333333341</v>
      </c>
      <c r="P6">
        <f>M6^2</f>
        <v>14400</v>
      </c>
      <c r="Q6">
        <f>(F6+J6+N6)/3</f>
        <v>80.291111111111107</v>
      </c>
    </row>
    <row r="7" spans="1:19">
      <c r="B7">
        <v>80</v>
      </c>
      <c r="C7">
        <v>0.83</v>
      </c>
      <c r="F7">
        <v>80</v>
      </c>
      <c r="G7">
        <v>0.75</v>
      </c>
      <c r="J7">
        <v>80</v>
      </c>
      <c r="K7">
        <v>0.67</v>
      </c>
      <c r="M7">
        <v>80</v>
      </c>
      <c r="N7">
        <f>(C7+G7+K7)/3</f>
        <v>0.75</v>
      </c>
      <c r="P7">
        <f>M7^2</f>
        <v>6400</v>
      </c>
      <c r="Q7">
        <f>(F7+J7+N7)/3</f>
        <v>53.583333333333336</v>
      </c>
    </row>
    <row r="8" spans="1:19">
      <c r="B8">
        <v>40</v>
      </c>
      <c r="C8">
        <v>0.41</v>
      </c>
      <c r="F8">
        <v>40</v>
      </c>
      <c r="G8">
        <v>0.47</v>
      </c>
      <c r="J8">
        <v>40</v>
      </c>
      <c r="K8">
        <v>0.61</v>
      </c>
      <c r="M8">
        <v>40</v>
      </c>
      <c r="N8">
        <f>(C8+G8+K8)/3</f>
        <v>0.49666666666666659</v>
      </c>
      <c r="P8">
        <f>M8^2</f>
        <v>1600</v>
      </c>
      <c r="Q8">
        <f>(F8+J8+N8)/3</f>
        <v>26.832222222222224</v>
      </c>
    </row>
    <row r="11" spans="1:19">
      <c r="P11" t="s">
        <v>8</v>
      </c>
      <c r="R11" t="s">
        <v>9</v>
      </c>
    </row>
    <row r="12" spans="1:19">
      <c r="P12" t="s">
        <v>1</v>
      </c>
      <c r="Q12" t="s">
        <v>2</v>
      </c>
      <c r="R12" t="s">
        <v>1</v>
      </c>
      <c r="S12" t="s">
        <v>2</v>
      </c>
    </row>
    <row r="13" spans="1:19">
      <c r="P13">
        <f>M4+B14</f>
        <v>201</v>
      </c>
      <c r="Q13">
        <f>N4+C14</f>
        <v>1.5566666666666666</v>
      </c>
      <c r="R13">
        <f>M4-B14</f>
        <v>199</v>
      </c>
      <c r="S13">
        <f>N4-C14</f>
        <v>1.0566666666666666</v>
      </c>
    </row>
    <row r="14" spans="1:19">
      <c r="A14" t="s">
        <v>0</v>
      </c>
      <c r="B14">
        <v>1</v>
      </c>
      <c r="C14">
        <v>0.25</v>
      </c>
    </row>
    <row r="17" spans="16:19">
      <c r="P17">
        <f>M8-B14</f>
        <v>39</v>
      </c>
      <c r="Q17">
        <f>N8-C14</f>
        <v>0.24666666666666659</v>
      </c>
      <c r="R17">
        <f>M8+B14</f>
        <v>41</v>
      </c>
      <c r="S17">
        <f>N8+C14</f>
        <v>0.74666666666666659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YOGA</cp:lastModifiedBy>
  <dcterms:created xsi:type="dcterms:W3CDTF">2018-09-12T16:30:32Z</dcterms:created>
  <dcterms:modified xsi:type="dcterms:W3CDTF">2018-09-12T17:30:21Z</dcterms:modified>
</cp:coreProperties>
</file>