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708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H25" i="1" l="1"/>
  <c r="B25" i="1"/>
  <c r="E25" i="1"/>
  <c r="D27" i="1" l="1"/>
</calcChain>
</file>

<file path=xl/sharedStrings.xml><?xml version="1.0" encoding="utf-8"?>
<sst xmlns="http://schemas.openxmlformats.org/spreadsheetml/2006/main" count="35" uniqueCount="33">
  <si>
    <t>Frame</t>
  </si>
  <si>
    <t>Wheels</t>
  </si>
  <si>
    <t>Tyres</t>
  </si>
  <si>
    <t>Brakes</t>
  </si>
  <si>
    <t>Steering</t>
  </si>
  <si>
    <t>Chain</t>
  </si>
  <si>
    <t>Gears</t>
  </si>
  <si>
    <t>Driveline</t>
  </si>
  <si>
    <t>Seat</t>
  </si>
  <si>
    <t>Race Gear</t>
  </si>
  <si>
    <t>Lights</t>
  </si>
  <si>
    <t>Trike</t>
  </si>
  <si>
    <t>Speedo</t>
  </si>
  <si>
    <t>Mirrors</t>
  </si>
  <si>
    <t>SPD pedals</t>
  </si>
  <si>
    <t>TOTAL</t>
  </si>
  <si>
    <t>GRAND TOTAL</t>
  </si>
  <si>
    <t>plus shell</t>
  </si>
  <si>
    <t>Duct tape (x5)</t>
  </si>
  <si>
    <t>Batteries</t>
  </si>
  <si>
    <t>Shell</t>
  </si>
  <si>
    <t>Includes cost of shell as well as all necessary additional accessories</t>
  </si>
  <si>
    <t>Component costs</t>
  </si>
  <si>
    <t>Additional</t>
  </si>
  <si>
    <t>Gearing</t>
  </si>
  <si>
    <t>Shimano</t>
  </si>
  <si>
    <t>Di2 11 speed. Electric shift</t>
  </si>
  <si>
    <t>XTR M9000 rear derailleur</t>
  </si>
  <si>
    <t>XT M8000 11 speed rear mech</t>
  </si>
  <si>
    <t>Value</t>
  </si>
  <si>
    <t>Rating</t>
  </si>
  <si>
    <t>Tourney Rear Derailleur 6 speed</t>
  </si>
  <si>
    <t>Bubble 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</si>
</sst>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CF98F"/>
      <color rgb="FFEC1818"/>
      <color rgb="FFF9B4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tabSelected="1" topLeftCell="A19" workbookViewId="0">
      <selection activeCell="J3" sqref="J3"/>
    </sheetView>
  </sheetViews>
  <sheetFormatPr defaultRowHeight="15" x14ac:dyDescent="0.25"/>
  <cols>
    <col min="1" max="1" width="12.85546875" customWidth="1"/>
    <col min="2" max="2" width="13" customWidth="1"/>
    <col min="4" max="4" width="13.5703125" customWidth="1"/>
    <col min="5" max="5" width="12.42578125" customWidth="1"/>
    <col min="7" max="7" width="12.5703125" customWidth="1"/>
  </cols>
  <sheetData>
    <row r="2" spans="1:8" ht="18.75" x14ac:dyDescent="0.3">
      <c r="A2" s="4" t="s">
        <v>22</v>
      </c>
      <c r="B2" s="4"/>
    </row>
    <row r="4" spans="1:8" x14ac:dyDescent="0.25">
      <c r="A4" s="1" t="s">
        <v>24</v>
      </c>
      <c r="D4" s="1" t="s">
        <v>30</v>
      </c>
      <c r="E4" s="1" t="s">
        <v>29</v>
      </c>
    </row>
    <row r="5" spans="1:8" ht="31.5" customHeight="1" x14ac:dyDescent="0.25">
      <c r="A5" s="5" t="s">
        <v>25</v>
      </c>
      <c r="B5" s="6" t="s">
        <v>26</v>
      </c>
      <c r="C5" s="5">
        <v>1600</v>
      </c>
      <c r="D5">
        <v>10</v>
      </c>
      <c r="E5">
        <f>D5/C5</f>
        <v>6.2500000000000003E-3</v>
      </c>
    </row>
    <row r="6" spans="1:8" s="5" customFormat="1" ht="45" x14ac:dyDescent="0.25">
      <c r="B6" s="6" t="s">
        <v>27</v>
      </c>
      <c r="C6" s="5">
        <v>200</v>
      </c>
      <c r="D6" s="5">
        <v>7</v>
      </c>
      <c r="E6">
        <f>D6/C6</f>
        <v>3.5000000000000003E-2</v>
      </c>
    </row>
    <row r="7" spans="1:8" ht="45" x14ac:dyDescent="0.25">
      <c r="B7" s="7" t="s">
        <v>28</v>
      </c>
      <c r="C7" s="5">
        <v>100</v>
      </c>
      <c r="D7">
        <v>6</v>
      </c>
      <c r="E7">
        <f>D7/C7</f>
        <v>0.06</v>
      </c>
    </row>
    <row r="8" spans="1:8" ht="45" x14ac:dyDescent="0.25">
      <c r="B8" s="7" t="s">
        <v>31</v>
      </c>
      <c r="C8" s="5">
        <v>30</v>
      </c>
      <c r="D8">
        <v>3</v>
      </c>
      <c r="E8">
        <f>D8/C8</f>
        <v>0.1</v>
      </c>
    </row>
    <row r="9" spans="1:8" x14ac:dyDescent="0.25">
      <c r="B9" s="7"/>
    </row>
    <row r="11" spans="1:8" x14ac:dyDescent="0.25">
      <c r="A11" s="1" t="s">
        <v>11</v>
      </c>
      <c r="B11" s="1"/>
      <c r="C11" s="1"/>
      <c r="D11" s="1" t="s">
        <v>9</v>
      </c>
      <c r="E11" s="1"/>
      <c r="F11" s="1"/>
      <c r="G11" s="1" t="s">
        <v>23</v>
      </c>
      <c r="H11" s="1"/>
    </row>
    <row r="12" spans="1:8" x14ac:dyDescent="0.25">
      <c r="A12" t="s">
        <v>0</v>
      </c>
      <c r="B12">
        <v>1800</v>
      </c>
      <c r="D12" t="s">
        <v>10</v>
      </c>
      <c r="E12">
        <v>40</v>
      </c>
      <c r="G12" t="s">
        <v>18</v>
      </c>
      <c r="H12">
        <v>40</v>
      </c>
    </row>
    <row r="13" spans="1:8" x14ac:dyDescent="0.25">
      <c r="A13" t="s">
        <v>1</v>
      </c>
      <c r="B13">
        <v>750</v>
      </c>
      <c r="D13" t="s">
        <v>12</v>
      </c>
      <c r="E13">
        <v>35</v>
      </c>
      <c r="G13" t="s">
        <v>19</v>
      </c>
    </row>
    <row r="14" spans="1:8" x14ac:dyDescent="0.25">
      <c r="A14" t="s">
        <v>2</v>
      </c>
      <c r="B14">
        <v>180</v>
      </c>
      <c r="D14" t="s">
        <v>13</v>
      </c>
      <c r="E14">
        <v>20</v>
      </c>
    </row>
    <row r="15" spans="1:8" x14ac:dyDescent="0.25">
      <c r="A15" t="s">
        <v>3</v>
      </c>
      <c r="B15">
        <v>87</v>
      </c>
    </row>
    <row r="16" spans="1:8" x14ac:dyDescent="0.25">
      <c r="A16" t="s">
        <v>4</v>
      </c>
      <c r="B16">
        <v>250</v>
      </c>
    </row>
    <row r="17" spans="1:8" x14ac:dyDescent="0.25">
      <c r="A17" t="s">
        <v>5</v>
      </c>
      <c r="B17">
        <v>30</v>
      </c>
    </row>
    <row r="18" spans="1:8" x14ac:dyDescent="0.25">
      <c r="A18" t="s">
        <v>6</v>
      </c>
      <c r="B18">
        <v>100</v>
      </c>
    </row>
    <row r="19" spans="1:8" x14ac:dyDescent="0.25">
      <c r="A19" t="s">
        <v>7</v>
      </c>
      <c r="B19">
        <v>230</v>
      </c>
    </row>
    <row r="20" spans="1:8" x14ac:dyDescent="0.25">
      <c r="A20" t="s">
        <v>8</v>
      </c>
      <c r="B20">
        <v>250</v>
      </c>
    </row>
    <row r="21" spans="1:8" x14ac:dyDescent="0.25">
      <c r="A21" t="s">
        <v>14</v>
      </c>
      <c r="B21">
        <v>45</v>
      </c>
    </row>
    <row r="23" spans="1:8" x14ac:dyDescent="0.25">
      <c r="A23" t="s">
        <v>32</v>
      </c>
      <c r="B23">
        <v>200</v>
      </c>
    </row>
    <row r="24" spans="1:8" x14ac:dyDescent="0.25">
      <c r="A24" t="s">
        <v>20</v>
      </c>
      <c r="B24">
        <v>400</v>
      </c>
    </row>
    <row r="25" spans="1:8" x14ac:dyDescent="0.25">
      <c r="A25" s="1" t="s">
        <v>15</v>
      </c>
      <c r="B25">
        <f>SUM(B12:B24)</f>
        <v>4322</v>
      </c>
      <c r="D25" s="1" t="s">
        <v>15</v>
      </c>
      <c r="E25">
        <f>SUM(E12:E21)</f>
        <v>95</v>
      </c>
      <c r="G25" s="1" t="s">
        <v>15</v>
      </c>
      <c r="H25">
        <f>SUM(H12:H24)</f>
        <v>40</v>
      </c>
    </row>
    <row r="27" spans="1:8" x14ac:dyDescent="0.25">
      <c r="B27" s="1" t="s">
        <v>16</v>
      </c>
      <c r="D27">
        <f>SUM(B25,E25, H25)</f>
        <v>4457</v>
      </c>
      <c r="E27" t="s">
        <v>17</v>
      </c>
    </row>
    <row r="28" spans="1:8" x14ac:dyDescent="0.25">
      <c r="A28" s="2"/>
      <c r="B28" s="3" t="s">
        <v>21</v>
      </c>
      <c r="C28" s="3"/>
      <c r="D28" s="3"/>
      <c r="E28" s="3"/>
      <c r="F28" s="2"/>
      <c r="G28" s="2"/>
      <c r="H28" s="2"/>
    </row>
  </sheetData>
  <mergeCells count="2">
    <mergeCell ref="B28:E28"/>
    <mergeCell ref="A2:B2"/>
  </mergeCells>
  <conditionalFormatting sqref="C5:C8">
    <cfRule type="colorScale" priority="4">
      <colorScale>
        <cfvo type="num" val="0"/>
        <cfvo type="num" val="750"/>
        <color rgb="FF9CF98F"/>
        <color rgb="FFEC1818"/>
      </colorScale>
    </cfRule>
  </conditionalFormatting>
  <conditionalFormatting sqref="E5:E8">
    <cfRule type="colorScale" priority="3">
      <colorScale>
        <cfvo type="min"/>
        <cfvo type="max"/>
        <color rgb="FFEC1818"/>
        <color rgb="FF9CF98F"/>
      </colorScale>
    </cfRule>
  </conditionalFormatting>
  <conditionalFormatting sqref="D5:D8">
    <cfRule type="colorScale" priority="2">
      <colorScale>
        <cfvo type="min"/>
        <cfvo type="max"/>
        <color rgb="FFEC1818"/>
        <color rgb="FF9CF98F"/>
      </colorScale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DCB8DF9-D3E0-4A5A-BC9C-46C66B2D4374}">
            <x14:iconSet iconSet="3Stars">
              <x14:cfvo type="percent">
                <xm:f>0</xm:f>
              </x14:cfvo>
              <x14:cfvo type="percent">
                <xm:f>5</xm:f>
              </x14:cfvo>
              <x14:cfvo type="percent">
                <xm:f>8</xm:f>
              </x14:cfvo>
            </x14:iconSet>
          </x14:cfRule>
          <xm:sqref>D5:D8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Casey</dc:creator>
  <cp:lastModifiedBy>Gordon Barnes</cp:lastModifiedBy>
  <dcterms:created xsi:type="dcterms:W3CDTF">2018-11-29T00:57:35Z</dcterms:created>
  <dcterms:modified xsi:type="dcterms:W3CDTF">2018-11-29T10:32:01Z</dcterms:modified>
</cp:coreProperties>
</file>