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780B18BD-D9D2-4828-BA99-A961B8E97D2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3" i="3"/>
  <c r="C4" i="2"/>
  <c r="D4" i="2"/>
  <c r="E4" i="2"/>
  <c r="F4" i="2"/>
  <c r="C5" i="2"/>
  <c r="D5" i="2"/>
  <c r="E5" i="2"/>
  <c r="F5" i="2"/>
  <c r="C6" i="2"/>
  <c r="D6" i="2"/>
  <c r="E6" i="2"/>
  <c r="F6" i="2"/>
  <c r="D3" i="2"/>
  <c r="E3" i="2"/>
  <c r="F3" i="2"/>
  <c r="C3" i="2"/>
  <c r="P7" i="1"/>
  <c r="L6" i="1"/>
  <c r="M6" i="1"/>
  <c r="N6" i="1"/>
  <c r="O6" i="1"/>
  <c r="P6" i="1"/>
  <c r="K6" i="1"/>
  <c r="K4" i="1"/>
  <c r="L4" i="1"/>
  <c r="M4" i="1"/>
  <c r="N4" i="1"/>
  <c r="O4" i="1"/>
  <c r="P4" i="1"/>
  <c r="K5" i="1"/>
  <c r="L5" i="1"/>
  <c r="M5" i="1"/>
  <c r="N5" i="1"/>
  <c r="O5" i="1"/>
  <c r="P5" i="1"/>
  <c r="M3" i="1"/>
  <c r="N3" i="1"/>
  <c r="O3" i="1"/>
  <c r="P3" i="1"/>
  <c r="L3" i="1"/>
  <c r="K3" i="1"/>
</calcChain>
</file>

<file path=xl/sharedStrings.xml><?xml version="1.0" encoding="utf-8"?>
<sst xmlns="http://schemas.openxmlformats.org/spreadsheetml/2006/main" count="45" uniqueCount="33">
  <si>
    <t>Количественный состав реализации (в килограммах)</t>
  </si>
  <si>
    <t>Наименование</t>
  </si>
  <si>
    <t>Понедельник</t>
  </si>
  <si>
    <t>Вторник</t>
  </si>
  <si>
    <t>Среда</t>
  </si>
  <si>
    <t>Четверг</t>
  </si>
  <si>
    <t>Пятница</t>
  </si>
  <si>
    <t>Суббота</t>
  </si>
  <si>
    <t>"Гусиные лапки"</t>
  </si>
  <si>
    <t>"Мечта"</t>
  </si>
  <si>
    <t>"Театральные"</t>
  </si>
  <si>
    <t>Прибыль от реализации продукции (в руюлях)</t>
  </si>
  <si>
    <t>Цена, за 100г</t>
  </si>
  <si>
    <t>Итого за день (в руб.)</t>
  </si>
  <si>
    <t>Прибыль за неделю (в рублях):</t>
  </si>
  <si>
    <t>Количество</t>
  </si>
  <si>
    <t>Наименование товара</t>
  </si>
  <si>
    <t>Цена (в рублях)</t>
  </si>
  <si>
    <t>Платья</t>
  </si>
  <si>
    <t>Костюмы мужские</t>
  </si>
  <si>
    <t>Шубы (песец)</t>
  </si>
  <si>
    <t>Куртки</t>
  </si>
  <si>
    <t>Смета на приобритение канцелярскиъ товаров</t>
  </si>
  <si>
    <t>№ п/п</t>
  </si>
  <si>
    <t>Цена</t>
  </si>
  <si>
    <t>Стоимость</t>
  </si>
  <si>
    <t>Тетради простые в клеточку</t>
  </si>
  <si>
    <t>Ручки шариковые с синим стержнем</t>
  </si>
  <si>
    <t>Карандаши простые, HB</t>
  </si>
  <si>
    <t>Ластики</t>
  </si>
  <si>
    <t>Линейки пластмассовые 35 см</t>
  </si>
  <si>
    <t>Обще количество предметов:</t>
  </si>
  <si>
    <t>Итого: … … … … …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</si>
</sst>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Border="1"/>
    <xf numFmtId="164" fontId="1" fillId="0" borderId="2" xfId="0" applyNumberFormat="1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/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8" xfId="0" applyBorder="1"/>
    <xf numFmtId="44" fontId="0" fillId="0" borderId="17" xfId="0" applyNumberFormat="1" applyBorder="1" applyAlignment="1">
      <alignment vertical="top"/>
    </xf>
    <xf numFmtId="44" fontId="0" fillId="0" borderId="18" xfId="0" applyNumberFormat="1" applyBorder="1" applyAlignment="1">
      <alignment vertical="top"/>
    </xf>
    <xf numFmtId="164" fontId="0" fillId="0" borderId="17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9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Лист3!$E$2</c:f>
              <c:strCache>
                <c:ptCount val="1"/>
                <c:pt idx="0">
                  <c:v>Стоимость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Лист3!$B$3:$B$7</c:f>
              <c:strCache>
                <c:ptCount val="5"/>
                <c:pt idx="0">
                  <c:v>Тетради простые в клеточку</c:v>
                </c:pt>
                <c:pt idx="1">
                  <c:v>Ручки шариковые с синим стержнем</c:v>
                </c:pt>
                <c:pt idx="2">
                  <c:v>Карандаши простые, HB</c:v>
                </c:pt>
                <c:pt idx="3">
                  <c:v>Ластики</c:v>
                </c:pt>
                <c:pt idx="4">
                  <c:v>Линейки пластмассовые 35 см</c:v>
                </c:pt>
              </c:strCache>
            </c:strRef>
          </c:cat>
          <c:val>
            <c:numRef>
              <c:f>Лист3!$E$3:$E$7</c:f>
              <c:numCache>
                <c:formatCode>#\ ##0.00\ "₽"</c:formatCode>
                <c:ptCount val="5"/>
                <c:pt idx="0">
                  <c:v>150</c:v>
                </c:pt>
                <c:pt idx="1">
                  <c:v>287.5</c:v>
                </c:pt>
                <c:pt idx="2">
                  <c:v>150</c:v>
                </c:pt>
                <c:pt idx="3">
                  <c:v>4.5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1-4CFB-A17D-08EBC0A9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699128"/>
        <c:axId val="607694448"/>
      </c:barChart>
      <c:catAx>
        <c:axId val="60769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694448"/>
        <c:crosses val="autoZero"/>
        <c:auto val="1"/>
        <c:lblAlgn val="ctr"/>
        <c:lblOffset val="100"/>
        <c:noMultiLvlLbl val="0"/>
      </c:catAx>
      <c:valAx>
        <c:axId val="607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69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5344</xdr:colOff>
      <xdr:row>1</xdr:row>
      <xdr:rowOff>4994</xdr:rowOff>
    </xdr:from>
    <xdr:to>
      <xdr:col>14</xdr:col>
      <xdr:colOff>0</xdr:colOff>
      <xdr:row>15</xdr:row>
      <xdr:rowOff>186690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FB3955-7F4C-8A04-C82A-F4B2199B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K8" sqref="K8"/>
    </sheetView>
  </sheetViews>
  <sheetFormatPr defaultRowHeight="15" x14ac:dyDescent="0.25"/>
  <cols>
    <col min="1" max="1" width="16.28515625" bestFit="1" customWidth="1"/>
    <col min="2" max="7" width="13.85546875" customWidth="1"/>
    <col min="9" max="9" width="21.85546875" customWidth="1"/>
    <col min="10" max="16" width="16.42578125" customWidth="1"/>
  </cols>
  <sheetData>
    <row r="1" spans="1:16" ht="15.75" thickBot="1" x14ac:dyDescent="0.3">
      <c r="A1" s="6" t="s">
        <v>0</v>
      </c>
      <c r="B1" s="6"/>
      <c r="C1" s="6"/>
      <c r="D1" s="6"/>
      <c r="E1" s="6"/>
      <c r="F1" s="6"/>
      <c r="G1" s="6"/>
      <c r="I1" s="1" t="s">
        <v>11</v>
      </c>
      <c r="J1" s="1"/>
      <c r="K1" s="1"/>
      <c r="L1" s="1"/>
      <c r="M1" s="1"/>
      <c r="N1" s="1"/>
      <c r="O1" s="1"/>
      <c r="P1" s="1"/>
    </row>
    <row r="2" spans="1:16" ht="15.75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I2" s="7" t="s">
        <v>1</v>
      </c>
      <c r="J2" s="7" t="s">
        <v>12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</row>
    <row r="3" spans="1:16" ht="15.75" thickBot="1" x14ac:dyDescent="0.3">
      <c r="A3" s="4" t="s">
        <v>8</v>
      </c>
      <c r="B3" s="4">
        <v>12</v>
      </c>
      <c r="C3" s="4">
        <v>15</v>
      </c>
      <c r="D3" s="4">
        <v>10</v>
      </c>
      <c r="E3" s="4">
        <v>5</v>
      </c>
      <c r="F3" s="4">
        <v>20</v>
      </c>
      <c r="G3" s="4">
        <v>35</v>
      </c>
      <c r="I3" s="4" t="s">
        <v>8</v>
      </c>
      <c r="J3" s="9">
        <v>170</v>
      </c>
      <c r="K3" s="8">
        <f>PRODUCT(B3,$J3)</f>
        <v>2040</v>
      </c>
      <c r="L3" s="8">
        <f>PRODUCT(C3,$J3)</f>
        <v>2550</v>
      </c>
      <c r="M3" s="8">
        <f t="shared" ref="M3:P3" si="0">PRODUCT(D3,$J3)</f>
        <v>1700</v>
      </c>
      <c r="N3" s="8">
        <f t="shared" si="0"/>
        <v>850</v>
      </c>
      <c r="O3" s="8">
        <f t="shared" si="0"/>
        <v>3400</v>
      </c>
      <c r="P3" s="8">
        <f t="shared" si="0"/>
        <v>5950</v>
      </c>
    </row>
    <row r="4" spans="1:16" ht="15.75" thickBot="1" x14ac:dyDescent="0.3">
      <c r="A4" s="4" t="s">
        <v>9</v>
      </c>
      <c r="B4" s="4">
        <v>5</v>
      </c>
      <c r="C4" s="4">
        <v>21</v>
      </c>
      <c r="D4" s="4">
        <v>12</v>
      </c>
      <c r="E4" s="4">
        <v>28</v>
      </c>
      <c r="F4" s="4">
        <v>25</v>
      </c>
      <c r="G4" s="4">
        <v>40</v>
      </c>
      <c r="I4" s="4" t="s">
        <v>9</v>
      </c>
      <c r="J4" s="9">
        <v>145</v>
      </c>
      <c r="K4" s="8">
        <f t="shared" ref="K4:K5" si="1">PRODUCT(B4,$J4)</f>
        <v>725</v>
      </c>
      <c r="L4" s="8">
        <f t="shared" ref="L4:L5" si="2">PRODUCT(C4,$J4)</f>
        <v>3045</v>
      </c>
      <c r="M4" s="8">
        <f t="shared" ref="M4:M5" si="3">PRODUCT(D4,$J4)</f>
        <v>1740</v>
      </c>
      <c r="N4" s="8">
        <f t="shared" ref="N4:N5" si="4">PRODUCT(E4,$J4)</f>
        <v>4060</v>
      </c>
      <c r="O4" s="8">
        <f t="shared" ref="O4:O5" si="5">PRODUCT(F4,$J4)</f>
        <v>3625</v>
      </c>
      <c r="P4" s="8">
        <f t="shared" ref="P4:P5" si="6">PRODUCT(G4,$J4)</f>
        <v>5800</v>
      </c>
    </row>
    <row r="5" spans="1:16" ht="15.75" thickBot="1" x14ac:dyDescent="0.3">
      <c r="A5" s="4" t="s">
        <v>10</v>
      </c>
      <c r="B5" s="4">
        <v>35</v>
      </c>
      <c r="C5" s="4">
        <v>27</v>
      </c>
      <c r="D5" s="4">
        <v>40</v>
      </c>
      <c r="E5" s="4">
        <v>12</v>
      </c>
      <c r="F5" s="4">
        <v>14</v>
      </c>
      <c r="G5" s="4">
        <v>48</v>
      </c>
      <c r="I5" s="4" t="s">
        <v>10</v>
      </c>
      <c r="J5" s="9">
        <v>120</v>
      </c>
      <c r="K5" s="8">
        <f t="shared" si="1"/>
        <v>4200</v>
      </c>
      <c r="L5" s="8">
        <f t="shared" si="2"/>
        <v>3240</v>
      </c>
      <c r="M5" s="8">
        <f t="shared" si="3"/>
        <v>4800</v>
      </c>
      <c r="N5" s="8">
        <f t="shared" si="4"/>
        <v>1440</v>
      </c>
      <c r="O5" s="8">
        <f t="shared" si="5"/>
        <v>1680</v>
      </c>
      <c r="P5" s="8">
        <f t="shared" si="6"/>
        <v>5760</v>
      </c>
    </row>
    <row r="6" spans="1:16" ht="15.75" thickBot="1" x14ac:dyDescent="0.3">
      <c r="I6" s="5" t="s">
        <v>13</v>
      </c>
      <c r="J6" s="4"/>
      <c r="K6" s="8">
        <f>SUM(K3:K5)</f>
        <v>6965</v>
      </c>
      <c r="L6" s="8">
        <f t="shared" ref="L6:P6" si="7">SUM(L3:L5)</f>
        <v>8835</v>
      </c>
      <c r="M6" s="8">
        <f t="shared" si="7"/>
        <v>8240</v>
      </c>
      <c r="N6" s="8">
        <f t="shared" si="7"/>
        <v>6350</v>
      </c>
      <c r="O6" s="8">
        <f t="shared" si="7"/>
        <v>8705</v>
      </c>
      <c r="P6" s="8">
        <f t="shared" si="7"/>
        <v>17510</v>
      </c>
    </row>
    <row r="7" spans="1:16" ht="15.75" thickBot="1" x14ac:dyDescent="0.3">
      <c r="I7" s="10" t="s">
        <v>14</v>
      </c>
      <c r="J7" s="10"/>
      <c r="K7" s="10"/>
      <c r="L7" s="10"/>
      <c r="M7" s="10"/>
      <c r="N7" s="10"/>
      <c r="O7" s="11"/>
      <c r="P7" s="8">
        <f>SUM(K6:P6)</f>
        <v>56605</v>
      </c>
    </row>
  </sheetData>
  <mergeCells count="3">
    <mergeCell ref="A1:G1"/>
    <mergeCell ref="I1:P1"/>
    <mergeCell ref="I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12FF-13F9-499B-9F17-44FB3B96CC82}">
  <dimension ref="A1:F6"/>
  <sheetViews>
    <sheetView workbookViewId="0">
      <selection activeCell="H4" sqref="H4"/>
    </sheetView>
  </sheetViews>
  <sheetFormatPr defaultRowHeight="15" x14ac:dyDescent="0.25"/>
  <cols>
    <col min="1" max="1" width="16.7109375" customWidth="1"/>
    <col min="2" max="2" width="16" customWidth="1"/>
    <col min="3" max="6" width="11.5703125" bestFit="1" customWidth="1"/>
  </cols>
  <sheetData>
    <row r="1" spans="1:6" ht="15.75" thickBot="1" x14ac:dyDescent="0.3">
      <c r="A1" s="12" t="s">
        <v>16</v>
      </c>
      <c r="B1" s="12" t="s">
        <v>17</v>
      </c>
      <c r="C1" s="13" t="s">
        <v>15</v>
      </c>
      <c r="D1" s="14"/>
      <c r="E1" s="14"/>
      <c r="F1" s="15"/>
    </row>
    <row r="2" spans="1:6" ht="15.75" thickBot="1" x14ac:dyDescent="0.3">
      <c r="A2" s="16"/>
      <c r="B2" s="16"/>
      <c r="C2" s="17">
        <v>10</v>
      </c>
      <c r="D2" s="17">
        <v>24</v>
      </c>
      <c r="E2" s="17">
        <v>18</v>
      </c>
      <c r="F2" s="17">
        <v>57</v>
      </c>
    </row>
    <row r="3" spans="1:6" ht="15.75" thickBot="1" x14ac:dyDescent="0.3">
      <c r="A3" s="18" t="s">
        <v>18</v>
      </c>
      <c r="B3" s="21">
        <v>5500</v>
      </c>
      <c r="C3" s="23">
        <f>PRODUCT($B3,C$2)</f>
        <v>55000</v>
      </c>
      <c r="D3" s="23">
        <f t="shared" ref="D3:F6" si="0">PRODUCT($B3,D$2)</f>
        <v>132000</v>
      </c>
      <c r="E3" s="23">
        <f t="shared" si="0"/>
        <v>99000</v>
      </c>
      <c r="F3" s="23">
        <f t="shared" si="0"/>
        <v>313500</v>
      </c>
    </row>
    <row r="4" spans="1:6" ht="30.75" thickBot="1" x14ac:dyDescent="0.3">
      <c r="A4" s="19" t="s">
        <v>19</v>
      </c>
      <c r="B4" s="22">
        <v>2500</v>
      </c>
      <c r="C4" s="23">
        <f t="shared" ref="C4:C6" si="1">PRODUCT($B4,C$2)</f>
        <v>25000</v>
      </c>
      <c r="D4" s="23">
        <f t="shared" si="0"/>
        <v>60000</v>
      </c>
      <c r="E4" s="23">
        <f t="shared" si="0"/>
        <v>45000</v>
      </c>
      <c r="F4" s="23">
        <f t="shared" si="0"/>
        <v>142500</v>
      </c>
    </row>
    <row r="5" spans="1:6" ht="15.75" thickBot="1" x14ac:dyDescent="0.3">
      <c r="A5" s="20" t="s">
        <v>20</v>
      </c>
      <c r="B5" s="22">
        <v>12000</v>
      </c>
      <c r="C5" s="23">
        <f t="shared" si="1"/>
        <v>120000</v>
      </c>
      <c r="D5" s="23">
        <f t="shared" si="0"/>
        <v>288000</v>
      </c>
      <c r="E5" s="23">
        <f t="shared" si="0"/>
        <v>216000</v>
      </c>
      <c r="F5" s="23">
        <f t="shared" si="0"/>
        <v>684000</v>
      </c>
    </row>
    <row r="6" spans="1:6" x14ac:dyDescent="0.25">
      <c r="A6" s="20" t="s">
        <v>21</v>
      </c>
      <c r="B6" s="22">
        <v>1500</v>
      </c>
      <c r="C6" s="23">
        <f t="shared" si="1"/>
        <v>15000</v>
      </c>
      <c r="D6" s="23">
        <f t="shared" si="0"/>
        <v>36000</v>
      </c>
      <c r="E6" s="23">
        <f t="shared" si="0"/>
        <v>27000</v>
      </c>
      <c r="F6" s="23">
        <f t="shared" si="0"/>
        <v>85500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06D1-DB2B-46A3-A07E-84B20A4F702B}">
  <dimension ref="A1:E9"/>
  <sheetViews>
    <sheetView tabSelected="1" zoomScale="85" zoomScaleNormal="85" workbookViewId="0">
      <selection activeCell="Q14" sqref="Q14"/>
    </sheetView>
  </sheetViews>
  <sheetFormatPr defaultRowHeight="15" x14ac:dyDescent="0.25"/>
  <cols>
    <col min="2" max="2" width="35.140625" bestFit="1" customWidth="1"/>
    <col min="3" max="3" width="16.42578125" customWidth="1"/>
    <col min="5" max="5" width="12.5703125" customWidth="1"/>
  </cols>
  <sheetData>
    <row r="1" spans="1:5" ht="15.75" thickBot="1" x14ac:dyDescent="0.3">
      <c r="B1" s="6" t="s">
        <v>22</v>
      </c>
      <c r="C1" s="6"/>
      <c r="D1" s="6"/>
      <c r="E1" s="6"/>
    </row>
    <row r="2" spans="1:5" x14ac:dyDescent="0.25">
      <c r="A2" s="27" t="s">
        <v>23</v>
      </c>
      <c r="B2" s="30" t="s">
        <v>1</v>
      </c>
      <c r="C2" s="30" t="s">
        <v>15</v>
      </c>
      <c r="D2" s="30" t="s">
        <v>24</v>
      </c>
      <c r="E2" s="31" t="s">
        <v>25</v>
      </c>
    </row>
    <row r="3" spans="1:5" x14ac:dyDescent="0.25">
      <c r="A3" s="28">
        <v>1</v>
      </c>
      <c r="B3" s="2" t="s">
        <v>26</v>
      </c>
      <c r="C3" s="32">
        <v>50</v>
      </c>
      <c r="D3" s="33">
        <v>3</v>
      </c>
      <c r="E3" s="34">
        <f>C3*D3</f>
        <v>150</v>
      </c>
    </row>
    <row r="4" spans="1:5" x14ac:dyDescent="0.25">
      <c r="A4" s="28">
        <v>2</v>
      </c>
      <c r="B4" s="2" t="s">
        <v>27</v>
      </c>
      <c r="C4" s="32">
        <v>25</v>
      </c>
      <c r="D4" s="33">
        <v>11.5</v>
      </c>
      <c r="E4" s="34">
        <f t="shared" ref="E4:E7" si="0">C4*D4</f>
        <v>287.5</v>
      </c>
    </row>
    <row r="5" spans="1:5" x14ac:dyDescent="0.25">
      <c r="A5" s="28">
        <v>3</v>
      </c>
      <c r="B5" s="2" t="s">
        <v>28</v>
      </c>
      <c r="C5" s="32">
        <v>25</v>
      </c>
      <c r="D5" s="33">
        <v>6</v>
      </c>
      <c r="E5" s="34">
        <f t="shared" si="0"/>
        <v>150</v>
      </c>
    </row>
    <row r="6" spans="1:5" x14ac:dyDescent="0.25">
      <c r="A6" s="28">
        <v>4</v>
      </c>
      <c r="B6" s="2" t="s">
        <v>29</v>
      </c>
      <c r="C6" s="32">
        <v>10</v>
      </c>
      <c r="D6" s="33">
        <v>0.45</v>
      </c>
      <c r="E6" s="34">
        <f t="shared" si="0"/>
        <v>4.5</v>
      </c>
    </row>
    <row r="7" spans="1:5" ht="15.75" thickBot="1" x14ac:dyDescent="0.3">
      <c r="A7" s="29">
        <v>5</v>
      </c>
      <c r="B7" s="3" t="s">
        <v>30</v>
      </c>
      <c r="C7" s="35">
        <v>20</v>
      </c>
      <c r="D7" s="36">
        <v>8.15</v>
      </c>
      <c r="E7" s="37">
        <f t="shared" si="0"/>
        <v>163</v>
      </c>
    </row>
    <row r="8" spans="1:5" ht="15.75" thickBot="1" x14ac:dyDescent="0.3">
      <c r="C8" s="24" t="s">
        <v>32</v>
      </c>
      <c r="D8" s="24"/>
      <c r="E8" s="26"/>
    </row>
    <row r="9" spans="1:5" ht="15.75" thickBot="1" x14ac:dyDescent="0.3">
      <c r="B9" s="25" t="s">
        <v>31</v>
      </c>
      <c r="C9" s="26"/>
    </row>
  </sheetData>
  <mergeCells count="2">
    <mergeCell ref="B1:E1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ПТК</dc:creator>
  <cp:lastModifiedBy>Студент ПТК</cp:lastModifiedBy>
  <dcterms:created xsi:type="dcterms:W3CDTF">2015-06-05T18:19:34Z</dcterms:created>
  <dcterms:modified xsi:type="dcterms:W3CDTF">2024-10-31T07:05:40Z</dcterms:modified>
</cp:coreProperties>
</file>