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<sst xmlns="http://schemas.openxmlformats.org/spreadsheetml/2006/main" count="73" uniqueCount="62">
  <si>
    <t xml:space="preserve">Отдел</t>
  </si>
  <si>
    <t xml:space="preserve">Оклад</t>
  </si>
  <si>
    <t xml:space="preserve">Должность</t>
  </si>
  <si>
    <t xml:space="preserve">Кол-во человек</t>
  </si>
  <si>
    <t xml:space="preserve">Администрация</t>
  </si>
  <si>
    <t xml:space="preserve">4 555, 10 тыс.р.</t>
  </si>
  <si>
    <t xml:space="preserve">Секретарь</t>
  </si>
  <si>
    <t xml:space="preserve">Бухгалтерия</t>
  </si>
  <si>
    <t xml:space="preserve">3500,40 тыс.р.</t>
  </si>
  <si>
    <t xml:space="preserve">Бухгалтер</t>
  </si>
  <si>
    <t xml:space="preserve">Охрана</t>
  </si>
  <si>
    <t xml:space="preserve">2500,00 тыс.р.</t>
  </si>
  <si>
    <t xml:space="preserve">Охранник</t>
  </si>
  <si>
    <t xml:space="preserve">Оценки за семестр</t>
  </si>
  <si>
    <t xml:space="preserve">Счет-фактура</t>
  </si>
  <si>
    <t xml:space="preserve">(100-бальная система)</t>
  </si>
  <si>
    <t xml:space="preserve">Фамилия</t>
  </si>
  <si>
    <t xml:space="preserve">Оценка</t>
  </si>
  <si>
    <t xml:space="preserve">Код товара</t>
  </si>
  <si>
    <t xml:space="preserve">Единица измерения</t>
  </si>
  <si>
    <t xml:space="preserve">Количество</t>
  </si>
  <si>
    <t xml:space="preserve">Цена</t>
  </si>
  <si>
    <t xml:space="preserve">Наименование товара</t>
  </si>
  <si>
    <t xml:space="preserve">Сумма</t>
  </si>
  <si>
    <t xml:space="preserve">Иванов</t>
  </si>
  <si>
    <t xml:space="preserve">001</t>
  </si>
  <si>
    <t xml:space="preserve">шт.</t>
  </si>
  <si>
    <t xml:space="preserve">Брюки мужские</t>
  </si>
  <si>
    <t xml:space="preserve">Петров</t>
  </si>
  <si>
    <t xml:space="preserve">002</t>
  </si>
  <si>
    <t xml:space="preserve">Полотенце</t>
  </si>
  <si>
    <t xml:space="preserve">Сидоров</t>
  </si>
  <si>
    <t xml:space="preserve">003</t>
  </si>
  <si>
    <t xml:space="preserve">Куртка клубная</t>
  </si>
  <si>
    <t xml:space="preserve">Краснов</t>
  </si>
  <si>
    <t xml:space="preserve">004</t>
  </si>
  <si>
    <t xml:space="preserve">Одеяло пуховое</t>
  </si>
  <si>
    <t xml:space="preserve">Белов</t>
  </si>
  <si>
    <t xml:space="preserve">ИТОГО</t>
  </si>
  <si>
    <t xml:space="preserve">Чернов</t>
  </si>
  <si>
    <t xml:space="preserve">№ п/п</t>
  </si>
  <si>
    <t xml:space="preserve">ПРИХОД</t>
  </si>
  <si>
    <t xml:space="preserve">РАСХОД</t>
  </si>
  <si>
    <t xml:space="preserve">ОСТАТОК</t>
  </si>
  <si>
    <t xml:space="preserve">Количество прихода</t>
  </si>
  <si>
    <t xml:space="preserve">Сумма прихода</t>
  </si>
  <si>
    <t xml:space="preserve">Количество расхода</t>
  </si>
  <si>
    <t xml:space="preserve">Всего расхода</t>
  </si>
  <si>
    <t xml:space="preserve">Количество остатка</t>
  </si>
  <si>
    <t xml:space="preserve">Сумма остатка</t>
  </si>
  <si>
    <t xml:space="preserve">Кондитерский</t>
  </si>
  <si>
    <t xml:space="preserve">Зефир в шоколаде</t>
  </si>
  <si>
    <t xml:space="preserve">упак.</t>
  </si>
  <si>
    <t xml:space="preserve">Молочный</t>
  </si>
  <si>
    <t xml:space="preserve">Молоко</t>
  </si>
  <si>
    <t xml:space="preserve">Мясной</t>
  </si>
  <si>
    <t xml:space="preserve">Колбаса докторская</t>
  </si>
  <si>
    <t xml:space="preserve">кг</t>
  </si>
  <si>
    <t xml:space="preserve">Сосиски</t>
  </si>
  <si>
    <t xml:space="preserve">Вино-водочный</t>
  </si>
  <si>
    <t xml:space="preserve">Пепси-кола</t>
  </si>
  <si>
    <t xml:space="preserve">бут. 1л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</si>
</sst>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* #,##0.00&quot; ₽&quot;_-;\-* #,##0.00&quot; ₽&quot;_-;_-* \-??&quot; ₽&quot;_-;_-@_-"/>
    <numFmt numFmtId="166" formatCode="@"/>
    <numFmt numFmtId="167" formatCode="#,##0.00&quot; ₽&quot;"/>
    <numFmt numFmtId="168" formatCode="General"/>
  </numFmts>
  <fonts count="8">
    <font>
      <sz val="11"/>
      <color theme="1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theme="1"/>
      <name val="Calibri"/>
      <family val="2"/>
      <charset val="204"/>
    </font>
    <font>
      <b val="true"/>
      <u val="single"/>
      <sz val="11"/>
      <color theme="1"/>
      <name val="Calibri"/>
      <family val="2"/>
      <charset val="204"/>
    </font>
    <font>
      <sz val="13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3999"/>
        <bgColor rgb="FFB3B3B3"/>
      </patternFill>
    </fill>
    <fill>
      <patternFill patternType="solid">
        <fgColor theme="5" tint="0.3999"/>
        <bgColor rgb="FFF8CBAD"/>
      </patternFill>
    </fill>
    <fill>
      <patternFill patternType="solid">
        <fgColor theme="5" tint="0.5999"/>
        <bgColor rgb="FFFFE699"/>
      </patternFill>
    </fill>
    <fill>
      <patternFill patternType="solid">
        <fgColor theme="7" tint="0.5999"/>
        <bgColor rgb="FFF8CBAD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center" textRotation="255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45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right" vertical="bottom" textRotation="135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135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90" wrapText="true" indent="0" shrinkToFit="false"/>
      <protection locked="true" hidden="false"/>
    </xf>
    <xf numFmtId="168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>
          <bgColor theme="4"/>
        </patternFill>
      </fill>
    </dxf>
    <dxf>
      <font>
        <strike val="0"/>
      </font>
    </dxf>
    <dxf>
      <font>
        <name val="Calibri"/>
        <charset val="1"/>
        <family val="2"/>
        <color rgb="FF000000"/>
        <sz val="11"/>
      </font>
      <alignment horizontal="general" vertical="bottom" textRotation="0" wrapText="false" indent="0" shrinkToFit="false"/>
    </dxf>
    <dxf>
      <font>
        <b val="0"/>
        <i val="0"/>
      </font>
      <numFmt numFmtId="164" formatCode="General"/>
    </dxf>
    <dxf>
      <font>
        <strike val="0"/>
        <color rgb="FF00B0F0"/>
      </font>
      <numFmt numFmtId="164" formatCode="General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699"/>
      <rgbColor rgb="FF9DC3E6"/>
      <rgbColor rgb="FFF4B183"/>
      <rgbColor rgb="FFCC99FF"/>
      <rgbColor rgb="FFF8CBAD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Сведения о цене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30"/>
      <c:rotY val="0"/>
      <c:rAngAx val="1"/>
      <c:perspective val="10"/>
    </c:view3D>
    <c:floor>
      <c:spPr>
        <a:solidFill>
          <a:srgbClr val="cccccc"/>
        </a:solidFill>
        <a:ln w="0">
          <a:noFill/>
        </a:ln>
      </c:spPr>
    </c:floor>
    <c:sideWall>
      <c:spPr>
        <a:noFill/>
        <a:ln w="0">
          <a:solidFill>
            <a:srgbClr val="b3b3b3"/>
          </a:solidFill>
        </a:ln>
      </c:spPr>
    </c:sideWall>
    <c:backWall>
      <c:spPr>
        <a:noFill/>
        <a:ln w="0">
          <a:solidFill>
            <a:srgbClr val="b3b3b3"/>
          </a:solidFill>
        </a:ln>
      </c:spPr>
    </c:backWall>
    <c:plotArea>
      <c:pie3D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Лист1!$R$19:$R$23</c:f>
              <c:strCache>
                <c:ptCount val="5"/>
                <c:pt idx="0">
                  <c:v>Зефир в шоколаде</c:v>
                </c:pt>
                <c:pt idx="1">
                  <c:v>Молоко</c:v>
                </c:pt>
                <c:pt idx="2">
                  <c:v>Колбаса докторская</c:v>
                </c:pt>
                <c:pt idx="3">
                  <c:v>Сосиски</c:v>
                </c:pt>
                <c:pt idx="4">
                  <c:v>Пепси-кола</c:v>
                </c:pt>
              </c:strCache>
            </c:strRef>
          </c:cat>
          <c:val>
            <c:numRef>
              <c:f>Лист1!$T$19:$T$23</c:f>
              <c:numCache>
                <c:formatCode>#,##0.00" ₽"</c:formatCode>
                <c:ptCount val="5"/>
                <c:pt idx="0">
                  <c:v>25</c:v>
                </c:pt>
                <c:pt idx="1">
                  <c:v>17</c:v>
                </c:pt>
                <c:pt idx="2">
                  <c:v>98</c:v>
                </c:pt>
                <c:pt idx="3">
                  <c:v>30</c:v>
                </c:pt>
                <c:pt idx="4">
                  <c:v>8</c:v>
                </c:pt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383760</xdr:colOff>
      <xdr:row>15</xdr:row>
      <xdr:rowOff>170640</xdr:rowOff>
    </xdr:from>
    <xdr:to>
      <xdr:col>14</xdr:col>
      <xdr:colOff>430200</xdr:colOff>
      <xdr:row>29</xdr:row>
      <xdr:rowOff>47880</xdr:rowOff>
    </xdr:to>
    <xdr:graphicFrame>
      <xdr:nvGraphicFramePr>
        <xdr:cNvPr id="0" name=""/>
        <xdr:cNvGraphicFramePr/>
      </xdr:nvGraphicFramePr>
      <xdr:xfrm>
        <a:off x="5966640" y="5051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1:Z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19" activeCellId="0" sqref="T19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5"/>
    <col collapsed="false" customWidth="true" hidden="false" outlineLevel="0" max="4" min="4" style="0" width="15.71"/>
    <col collapsed="false" customWidth="true" hidden="false" outlineLevel="0" max="5" min="5" style="0" width="15.14"/>
    <col collapsed="false" customWidth="true" hidden="false" outlineLevel="0" max="6" min="6" style="0" width="16.85"/>
    <col collapsed="false" customWidth="true" hidden="false" outlineLevel="0" max="7" min="7" style="0" width="9.14"/>
    <col collapsed="false" customWidth="true" hidden="false" outlineLevel="0" max="10" min="9" style="0" width="11.14"/>
    <col collapsed="false" customWidth="true" hidden="false" outlineLevel="0" max="11" min="11" style="0" width="12.42"/>
    <col collapsed="false" customWidth="true" hidden="false" outlineLevel="0" max="12" min="12" style="0" width="11.57"/>
    <col collapsed="false" customWidth="true" hidden="false" outlineLevel="0" max="13" min="13" style="0" width="17.42"/>
    <col collapsed="false" customWidth="true" hidden="false" outlineLevel="0" max="16" min="16" style="0" width="4.29"/>
    <col collapsed="false" customWidth="true" hidden="false" outlineLevel="0" max="17" min="17" style="0" width="15.71"/>
    <col collapsed="false" customWidth="true" hidden="false" outlineLevel="0" max="18" min="18" style="0" width="19.42"/>
  </cols>
  <sheetData>
    <row r="1" customFormat="false" ht="15" hidden="false" customHeight="false" outlineLevel="0" collapsed="false">
      <c r="D1" s="1"/>
      <c r="E1" s="2"/>
      <c r="G1" s="2"/>
    </row>
    <row r="2" customFormat="false" ht="57.45" hidden="false" customHeight="false" outlineLevel="0" collapsed="false">
      <c r="C2" s="3" t="s">
        <v>0</v>
      </c>
      <c r="D2" s="4" t="s">
        <v>1</v>
      </c>
      <c r="E2" s="5" t="s">
        <v>2</v>
      </c>
      <c r="F2" s="6" t="s">
        <v>3</v>
      </c>
      <c r="G2" s="2"/>
    </row>
    <row r="3" customFormat="false" ht="62.65" hidden="false" customHeight="false" outlineLevel="0" collapsed="false">
      <c r="C3" s="7" t="s">
        <v>4</v>
      </c>
      <c r="D3" s="8" t="s">
        <v>5</v>
      </c>
      <c r="E3" s="9" t="s">
        <v>6</v>
      </c>
      <c r="F3" s="9" t="n">
        <v>1</v>
      </c>
      <c r="G3" s="2"/>
    </row>
    <row r="4" customFormat="false" ht="49.95" hidden="false" customHeight="false" outlineLevel="0" collapsed="false">
      <c r="C4" s="10" t="s">
        <v>7</v>
      </c>
      <c r="D4" s="11" t="s">
        <v>8</v>
      </c>
      <c r="E4" s="9" t="s">
        <v>9</v>
      </c>
      <c r="F4" s="9" t="n">
        <v>3</v>
      </c>
      <c r="G4" s="2"/>
    </row>
    <row r="5" customFormat="false" ht="33.55" hidden="false" customHeight="false" outlineLevel="0" collapsed="false">
      <c r="C5" s="10" t="s">
        <v>10</v>
      </c>
      <c r="D5" s="11" t="s">
        <v>11</v>
      </c>
      <c r="E5" s="9" t="s">
        <v>12</v>
      </c>
      <c r="F5" s="9" t="n">
        <v>4</v>
      </c>
      <c r="G5" s="2"/>
    </row>
    <row r="6" customFormat="false" ht="15" hidden="false" customHeight="false" outlineLevel="0" collapsed="false">
      <c r="G6" s="2"/>
    </row>
    <row r="7" customFormat="false" ht="15" hidden="false" customHeight="false" outlineLevel="0" collapsed="false">
      <c r="C7" s="12" t="s">
        <v>13</v>
      </c>
      <c r="D7" s="12"/>
      <c r="I7" s="13" t="s">
        <v>14</v>
      </c>
      <c r="J7" s="13"/>
      <c r="K7" s="13"/>
      <c r="L7" s="13"/>
      <c r="M7" s="13"/>
      <c r="N7" s="13"/>
    </row>
    <row r="8" customFormat="false" ht="15" hidden="false" customHeight="false" outlineLevel="0" collapsed="false">
      <c r="C8" s="14" t="s">
        <v>15</v>
      </c>
      <c r="D8" s="14"/>
    </row>
    <row r="9" customFormat="false" ht="30.75" hidden="false" customHeight="true" outlineLevel="0" collapsed="false">
      <c r="C9" s="15" t="s">
        <v>16</v>
      </c>
      <c r="D9" s="15" t="s">
        <v>17</v>
      </c>
      <c r="I9" s="11" t="s">
        <v>18</v>
      </c>
      <c r="J9" s="16" t="s">
        <v>19</v>
      </c>
      <c r="K9" s="11" t="s">
        <v>20</v>
      </c>
      <c r="L9" s="11" t="s">
        <v>21</v>
      </c>
      <c r="M9" s="16" t="s">
        <v>22</v>
      </c>
      <c r="N9" s="11" t="s">
        <v>23</v>
      </c>
    </row>
    <row r="10" customFormat="false" ht="15" hidden="false" customHeight="false" outlineLevel="0" collapsed="false">
      <c r="C10" s="17" t="s">
        <v>24</v>
      </c>
      <c r="D10" s="18" t="n">
        <v>85</v>
      </c>
      <c r="I10" s="19" t="s">
        <v>25</v>
      </c>
      <c r="J10" s="20" t="s">
        <v>26</v>
      </c>
      <c r="K10" s="20" t="n">
        <v>75</v>
      </c>
      <c r="L10" s="21" t="n">
        <v>1200</v>
      </c>
      <c r="M10" s="20" t="s">
        <v>27</v>
      </c>
      <c r="N10" s="17" t="n">
        <f aca="false">PRODUCT(K10:L10)</f>
        <v>90000</v>
      </c>
    </row>
    <row r="11" customFormat="false" ht="15" hidden="false" customHeight="false" outlineLevel="0" collapsed="false">
      <c r="C11" s="17" t="s">
        <v>28</v>
      </c>
      <c r="D11" s="18" t="n">
        <v>75</v>
      </c>
      <c r="I11" s="19" t="s">
        <v>29</v>
      </c>
      <c r="J11" s="20" t="s">
        <v>26</v>
      </c>
      <c r="K11" s="20" t="n">
        <v>1250</v>
      </c>
      <c r="L11" s="21" t="n">
        <v>250</v>
      </c>
      <c r="M11" s="20" t="s">
        <v>30</v>
      </c>
      <c r="N11" s="17" t="n">
        <f aca="false">PRODUCT(K11:L11)</f>
        <v>312500</v>
      </c>
    </row>
    <row r="12" customFormat="false" ht="15" hidden="false" customHeight="false" outlineLevel="0" collapsed="false">
      <c r="C12" s="17" t="s">
        <v>31</v>
      </c>
      <c r="D12" s="18" t="n">
        <v>68</v>
      </c>
      <c r="I12" s="19" t="s">
        <v>32</v>
      </c>
      <c r="J12" s="20" t="s">
        <v>26</v>
      </c>
      <c r="K12" s="20" t="n">
        <v>128</v>
      </c>
      <c r="L12" s="21" t="n">
        <v>2500</v>
      </c>
      <c r="M12" s="20" t="s">
        <v>33</v>
      </c>
      <c r="N12" s="17" t="n">
        <f aca="false">PRODUCT(K12:L12)</f>
        <v>320000</v>
      </c>
    </row>
    <row r="13" customFormat="false" ht="15" hidden="false" customHeight="false" outlineLevel="0" collapsed="false">
      <c r="C13" s="17" t="s">
        <v>34</v>
      </c>
      <c r="D13" s="18" t="n">
        <v>48</v>
      </c>
      <c r="I13" s="19" t="s">
        <v>35</v>
      </c>
      <c r="J13" s="20" t="s">
        <v>26</v>
      </c>
      <c r="K13" s="20" t="n">
        <v>130</v>
      </c>
      <c r="L13" s="21" t="n">
        <v>1500</v>
      </c>
      <c r="M13" s="20" t="s">
        <v>36</v>
      </c>
      <c r="N13" s="17" t="n">
        <f aca="false">PRODUCT(K13:L13)</f>
        <v>195000</v>
      </c>
    </row>
    <row r="14" customFormat="false" ht="15" hidden="false" customHeight="false" outlineLevel="0" collapsed="false">
      <c r="C14" s="17" t="s">
        <v>37</v>
      </c>
      <c r="D14" s="18" t="n">
        <v>87</v>
      </c>
      <c r="I14" s="22" t="s">
        <v>38</v>
      </c>
      <c r="J14" s="22"/>
      <c r="K14" s="20" t="n">
        <f aca="false">SUM(K10:K13)</f>
        <v>1583</v>
      </c>
      <c r="L14" s="17"/>
      <c r="M14" s="17"/>
      <c r="N14" s="17" t="n">
        <f aca="false">SUM(N10:N13)</f>
        <v>917500</v>
      </c>
    </row>
    <row r="15" customFormat="false" ht="15" hidden="false" customHeight="false" outlineLevel="0" collapsed="false">
      <c r="C15" s="17" t="s">
        <v>39</v>
      </c>
      <c r="D15" s="18" t="n">
        <v>45</v>
      </c>
    </row>
    <row r="17" customFormat="false" ht="15" hidden="false" customHeight="true" outlineLevel="0" collapsed="false">
      <c r="P17" s="16" t="s">
        <v>40</v>
      </c>
      <c r="Q17" s="11" t="s">
        <v>0</v>
      </c>
      <c r="R17" s="16" t="s">
        <v>22</v>
      </c>
      <c r="S17" s="23" t="s">
        <v>19</v>
      </c>
      <c r="T17" s="11" t="s">
        <v>21</v>
      </c>
      <c r="U17" s="15" t="s">
        <v>41</v>
      </c>
      <c r="V17" s="15"/>
      <c r="W17" s="15" t="s">
        <v>42</v>
      </c>
      <c r="X17" s="15"/>
      <c r="Y17" s="15" t="s">
        <v>43</v>
      </c>
      <c r="Z17" s="15"/>
    </row>
    <row r="18" customFormat="false" ht="69.75" hidden="false" customHeight="true" outlineLevel="0" collapsed="false">
      <c r="P18" s="16"/>
      <c r="Q18" s="11"/>
      <c r="R18" s="16"/>
      <c r="S18" s="23"/>
      <c r="T18" s="11"/>
      <c r="U18" s="24" t="s">
        <v>44</v>
      </c>
      <c r="V18" s="24" t="s">
        <v>45</v>
      </c>
      <c r="W18" s="24" t="s">
        <v>46</v>
      </c>
      <c r="X18" s="24" t="s">
        <v>47</v>
      </c>
      <c r="Y18" s="24" t="s">
        <v>48</v>
      </c>
      <c r="Z18" s="24" t="s">
        <v>49</v>
      </c>
    </row>
    <row r="19" customFormat="false" ht="15" hidden="false" customHeight="false" outlineLevel="0" collapsed="false">
      <c r="P19" s="17" t="n">
        <v>1</v>
      </c>
      <c r="Q19" s="17" t="s">
        <v>50</v>
      </c>
      <c r="R19" s="17" t="s">
        <v>51</v>
      </c>
      <c r="S19" s="17" t="s">
        <v>52</v>
      </c>
      <c r="T19" s="21" t="n">
        <v>25</v>
      </c>
      <c r="U19" s="17" t="n">
        <v>15</v>
      </c>
      <c r="V19" s="25" t="n">
        <f aca="false">PRODUCT(T19:U19)</f>
        <v>375</v>
      </c>
      <c r="W19" s="17" t="n">
        <v>15</v>
      </c>
      <c r="X19" s="25" t="n">
        <f aca="false">PRODUCT(W19,T19)</f>
        <v>375</v>
      </c>
      <c r="Y19" s="25" t="n">
        <f aca="false">_xlfn.ORG.LIBREOFFICE.RAWSUBTRACT(U19,W19)</f>
        <v>0</v>
      </c>
      <c r="Z19" s="25" t="n">
        <f aca="false">_xlfn.ORG.LIBREOFFICE.RAWSUBTRACT(V19,X19)</f>
        <v>0</v>
      </c>
    </row>
    <row r="20" customFormat="false" ht="15" hidden="false" customHeight="false" outlineLevel="0" collapsed="false">
      <c r="P20" s="17" t="n">
        <v>2</v>
      </c>
      <c r="Q20" s="17" t="s">
        <v>53</v>
      </c>
      <c r="R20" s="17" t="s">
        <v>54</v>
      </c>
      <c r="S20" s="17" t="s">
        <v>52</v>
      </c>
      <c r="T20" s="21" t="n">
        <v>17</v>
      </c>
      <c r="U20" s="17" t="n">
        <v>32</v>
      </c>
      <c r="V20" s="25" t="n">
        <f aca="false">PRODUCT(T20:U20)</f>
        <v>544</v>
      </c>
      <c r="W20" s="17" t="n">
        <v>28</v>
      </c>
      <c r="X20" s="25" t="n">
        <f aca="false">PRODUCT(W20,T20)</f>
        <v>476</v>
      </c>
      <c r="Y20" s="25" t="n">
        <f aca="false">_xlfn.ORG.LIBREOFFICE.RAWSUBTRACT(U20,W20)</f>
        <v>4</v>
      </c>
      <c r="Z20" s="25" t="n">
        <f aca="false">_xlfn.ORG.LIBREOFFICE.RAWSUBTRACT(V20,X20)</f>
        <v>68</v>
      </c>
    </row>
    <row r="21" customFormat="false" ht="15" hidden="false" customHeight="false" outlineLevel="0" collapsed="false">
      <c r="P21" s="17" t="n">
        <v>3</v>
      </c>
      <c r="Q21" s="17" t="s">
        <v>55</v>
      </c>
      <c r="R21" s="17" t="s">
        <v>56</v>
      </c>
      <c r="S21" s="17" t="s">
        <v>57</v>
      </c>
      <c r="T21" s="21" t="n">
        <v>98</v>
      </c>
      <c r="U21" s="17" t="n">
        <v>40</v>
      </c>
      <c r="V21" s="25" t="n">
        <f aca="false">PRODUCT(T21:U21)</f>
        <v>3920</v>
      </c>
      <c r="W21" s="17" t="n">
        <v>15</v>
      </c>
      <c r="X21" s="25" t="n">
        <f aca="false">PRODUCT(W21,T21)</f>
        <v>1470</v>
      </c>
      <c r="Y21" s="25" t="n">
        <f aca="false">_xlfn.ORG.LIBREOFFICE.RAWSUBTRACT(U21,W21)</f>
        <v>25</v>
      </c>
      <c r="Z21" s="25" t="n">
        <f aca="false">_xlfn.ORG.LIBREOFFICE.RAWSUBTRACT(V21,X21)</f>
        <v>2450</v>
      </c>
    </row>
    <row r="22" customFormat="false" ht="15" hidden="false" customHeight="false" outlineLevel="0" collapsed="false">
      <c r="P22" s="17" t="n">
        <v>4</v>
      </c>
      <c r="Q22" s="17" t="s">
        <v>55</v>
      </c>
      <c r="R22" s="17" t="s">
        <v>58</v>
      </c>
      <c r="S22" s="17" t="s">
        <v>57</v>
      </c>
      <c r="T22" s="21" t="n">
        <v>30</v>
      </c>
      <c r="U22" s="17" t="n">
        <v>12</v>
      </c>
      <c r="V22" s="25" t="n">
        <f aca="false">PRODUCT(T22:U22)</f>
        <v>360</v>
      </c>
      <c r="W22" s="17" t="n">
        <v>10</v>
      </c>
      <c r="X22" s="25" t="n">
        <f aca="false">PRODUCT(W22,T22)</f>
        <v>300</v>
      </c>
      <c r="Y22" s="25" t="n">
        <f aca="false">_xlfn.ORG.LIBREOFFICE.RAWSUBTRACT(U22,W22)</f>
        <v>2</v>
      </c>
      <c r="Z22" s="25" t="n">
        <f aca="false">_xlfn.ORG.LIBREOFFICE.RAWSUBTRACT(V22,X22)</f>
        <v>60</v>
      </c>
    </row>
    <row r="23" customFormat="false" ht="15" hidden="false" customHeight="false" outlineLevel="0" collapsed="false">
      <c r="P23" s="17" t="n">
        <v>5</v>
      </c>
      <c r="Q23" s="17" t="s">
        <v>59</v>
      </c>
      <c r="R23" s="17" t="s">
        <v>60</v>
      </c>
      <c r="S23" s="17" t="s">
        <v>61</v>
      </c>
      <c r="T23" s="21" t="n">
        <v>8</v>
      </c>
      <c r="U23" s="17" t="n">
        <v>32</v>
      </c>
      <c r="V23" s="25" t="n">
        <f aca="false">PRODUCT(T23:U23)</f>
        <v>256</v>
      </c>
      <c r="W23" s="17" t="n">
        <v>15</v>
      </c>
      <c r="X23" s="25" t="n">
        <f aca="false">PRODUCT(W23,T23)</f>
        <v>120</v>
      </c>
      <c r="Y23" s="25" t="n">
        <f aca="false">_xlfn.ORG.LIBREOFFICE.RAWSUBTRACT(U23,W23)</f>
        <v>17</v>
      </c>
      <c r="Z23" s="25" t="n">
        <f aca="false">_xlfn.ORG.LIBREOFFICE.RAWSUBTRACT(V23,X23)</f>
        <v>136</v>
      </c>
    </row>
    <row r="24" customFormat="false" ht="15" hidden="false" customHeight="false" outlineLevel="0" collapsed="false">
      <c r="T24" s="26" t="s">
        <v>38</v>
      </c>
      <c r="U24" s="25" t="n">
        <f aca="false">SUM(U19:U23)</f>
        <v>131</v>
      </c>
      <c r="V24" s="25" t="n">
        <f aca="false">SUM(V19:V23)</f>
        <v>5455</v>
      </c>
      <c r="W24" s="25" t="n">
        <f aca="false">SUM(W19:W23)</f>
        <v>83</v>
      </c>
      <c r="X24" s="25" t="n">
        <f aca="false">SUM(X19:X23)</f>
        <v>2741</v>
      </c>
      <c r="Y24" s="25" t="n">
        <f aca="false">SUM(Y19:Y23)</f>
        <v>48</v>
      </c>
      <c r="Z24" s="25" t="n">
        <f aca="false">SUM(Z19:Z23)</f>
        <v>2714</v>
      </c>
    </row>
  </sheetData>
  <mergeCells count="12">
    <mergeCell ref="C7:D7"/>
    <mergeCell ref="I7:N7"/>
    <mergeCell ref="C8:D8"/>
    <mergeCell ref="I14:J14"/>
    <mergeCell ref="P17:P18"/>
    <mergeCell ref="Q17:Q18"/>
    <mergeCell ref="R17:R18"/>
    <mergeCell ref="S17:S18"/>
    <mergeCell ref="T17:T18"/>
    <mergeCell ref="U17:V17"/>
    <mergeCell ref="W17:X17"/>
    <mergeCell ref="Y17:Z17"/>
  </mergeCells>
  <conditionalFormatting sqref="D10:D15">
    <cfRule type="aboveAverage" priority="2" aboveAverage="0" equalAverage="0" bottom="0" percent="0" rank="0" text="" dxfId="0">
      <formula>0</formula>
    </cfRule>
    <cfRule type="aboveAverage" priority="3" aboveAverage="0" equalAverage="0" bottom="0" percent="0" rank="0" text="" dxfId="1">
      <formula>0</formula>
    </cfRule>
    <cfRule type="aboveAverage" priority="4" aboveAverage="0" equalAverage="0" bottom="0" percent="0" rank="0" text="" dxfId="2">
      <formula>0</formula>
    </cfRule>
    <cfRule type="aboveAverage" priority="5" aboveAverage="0" equalAverage="0" bottom="0" percent="0" rank="0" text="" dxfId="3">
      <formula>0</formula>
    </cfRule>
  </conditionalFormatting>
  <conditionalFormatting sqref="F11">
    <cfRule type="aboveAverage" priority="6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Студент ПТК</dc:creator>
  <dc:description/>
  <dc:language>ru-RU</dc:language>
  <cp:lastModifiedBy/>
  <dcterms:modified xsi:type="dcterms:W3CDTF">2024-10-21T19:02:23Z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