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ilson2/Downloads/"/>
    </mc:Choice>
  </mc:AlternateContent>
  <xr:revisionPtr revIDLastSave="0" documentId="13_ncr:1_{E380A446-969A-E640-A395-8938916DCF41}" xr6:coauthVersionLast="47" xr6:coauthVersionMax="47" xr10:uidLastSave="{00000000-0000-0000-0000-000000000000}"/>
  <bookViews>
    <workbookView xWindow="0" yWindow="500" windowWidth="28800" windowHeight="17320" activeTab="1" xr2:uid="{FF482E63-A956-E544-B4A6-D7490F885389}"/>
  </bookViews>
  <sheets>
    <sheet name="52TOYS" sheetId="9" r:id="rId1"/>
    <sheet name="Transformers In Box (Prices)" sheetId="8" r:id="rId2"/>
    <sheet name="Transformers In Box (Master)" sheetId="7" r:id="rId3"/>
    <sheet name="Transformers In Box (Redundant)" sheetId="1" r:id="rId4"/>
    <sheet name="Soundwaves In Box" sheetId="2" r:id="rId5"/>
    <sheet name="Comics" sheetId="3" r:id="rId6"/>
    <sheet name="BOTCON2022_C.Gotier" sheetId="5" r:id="rId7"/>
    <sheet name="BOTCON2022_B.MacClean" sheetId="4" r:id="rId8"/>
    <sheet name="BOTCON2022_N.Kastle" sheetId="6" r:id="rId9"/>
  </sheets>
  <definedNames>
    <definedName name="_xlnm.Print_Area" localSheetId="7">BOTCON2022_B.MacClean!$A$2:$O$35</definedName>
    <definedName name="_xlnm.Print_Area" localSheetId="6">BOTCON2022_C.Gotier!$A$2:$O$35</definedName>
    <definedName name="_xlnm.Print_Area" localSheetId="8">BOTCON2022_N.Kastle!$A$2:$O$35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8" l="1"/>
  <c r="S33" i="8"/>
  <c r="S32" i="8"/>
  <c r="S31" i="8"/>
  <c r="S30" i="8"/>
  <c r="S29" i="8"/>
  <c r="S28" i="8"/>
  <c r="S27" i="8"/>
  <c r="S24" i="8"/>
  <c r="S23" i="8"/>
  <c r="S22" i="8"/>
  <c r="S21" i="8"/>
  <c r="S20" i="8"/>
  <c r="S19" i="8"/>
  <c r="S18" i="8"/>
  <c r="S17" i="8"/>
  <c r="S16" i="8"/>
  <c r="S15" i="8"/>
  <c r="S14" i="8"/>
  <c r="S12" i="8"/>
  <c r="S8" i="8"/>
  <c r="S7" i="8"/>
  <c r="S6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26" i="8"/>
  <c r="S25" i="8"/>
  <c r="S13" i="8"/>
  <c r="S11" i="8"/>
  <c r="S10" i="8"/>
  <c r="S9" i="8"/>
  <c r="S5" i="8"/>
  <c r="S4" i="8"/>
  <c r="S3" i="8"/>
  <c r="S4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5" i="7"/>
  <c r="S3" i="7"/>
  <c r="M30" i="4"/>
  <c r="N30" i="4" s="1"/>
  <c r="M30" i="5"/>
  <c r="L30" i="6"/>
  <c r="N22" i="6"/>
  <c r="E32" i="6"/>
  <c r="I13" i="6" s="1"/>
  <c r="G27" i="6"/>
  <c r="G25" i="6"/>
  <c r="G23" i="6"/>
  <c r="M27" i="6"/>
  <c r="N18" i="6"/>
  <c r="N27" i="6" s="1"/>
  <c r="M18" i="6"/>
  <c r="L18" i="6"/>
  <c r="L27" i="6" s="1"/>
  <c r="E32" i="4"/>
  <c r="I13" i="4" s="1"/>
  <c r="K25" i="4" s="1"/>
  <c r="E32" i="5"/>
  <c r="N27" i="5"/>
  <c r="M27" i="5"/>
  <c r="L27" i="5"/>
  <c r="N18" i="5"/>
  <c r="M18" i="5"/>
  <c r="L18" i="5"/>
  <c r="I13" i="5"/>
  <c r="N12" i="5" s="1"/>
  <c r="N26" i="5" s="1"/>
  <c r="L8" i="5"/>
  <c r="I30" i="5" s="1"/>
  <c r="N18" i="4"/>
  <c r="N27" i="4" s="1"/>
  <c r="M18" i="4"/>
  <c r="M27" i="4" s="1"/>
  <c r="L18" i="4"/>
  <c r="L27" i="4" s="1"/>
  <c r="N30" i="5" l="1"/>
  <c r="V5" i="8"/>
  <c r="K25" i="6"/>
  <c r="L12" i="6"/>
  <c r="L26" i="6" s="1"/>
  <c r="M12" i="6"/>
  <c r="M26" i="6" s="1"/>
  <c r="N12" i="6"/>
  <c r="N26" i="6" s="1"/>
  <c r="L8" i="6"/>
  <c r="I30" i="6" s="1"/>
  <c r="N30" i="6" s="1"/>
  <c r="K25" i="5"/>
  <c r="L12" i="5"/>
  <c r="L26" i="5" s="1"/>
  <c r="M12" i="5"/>
  <c r="M26" i="5" s="1"/>
  <c r="L8" i="4"/>
  <c r="M12" i="4"/>
  <c r="M26" i="4" s="1"/>
  <c r="L12" i="4"/>
  <c r="L26" i="4" s="1"/>
  <c r="N12" i="4"/>
  <c r="N26" i="4" s="1"/>
</calcChain>
</file>

<file path=xl/sharedStrings.xml><?xml version="1.0" encoding="utf-8"?>
<sst xmlns="http://schemas.openxmlformats.org/spreadsheetml/2006/main" count="10080" uniqueCount="1869">
  <si>
    <t xml:space="preserve">Character </t>
  </si>
  <si>
    <t>Packaging</t>
  </si>
  <si>
    <t>Series</t>
  </si>
  <si>
    <t>Class</t>
  </si>
  <si>
    <t>Team</t>
  </si>
  <si>
    <t>SKU</t>
  </si>
  <si>
    <t>Images</t>
  </si>
  <si>
    <t>Megatron</t>
  </si>
  <si>
    <t>Sealed in Box</t>
  </si>
  <si>
    <t>Edition</t>
  </si>
  <si>
    <t>Premier Edition</t>
  </si>
  <si>
    <t>30509 51631</t>
  </si>
  <si>
    <t>Decepticon</t>
  </si>
  <si>
    <t>The Last Knight</t>
  </si>
  <si>
    <t>Date</t>
  </si>
  <si>
    <t xml:space="preserve">Country </t>
  </si>
  <si>
    <t>Canada</t>
  </si>
  <si>
    <t>Alt Mode</t>
  </si>
  <si>
    <t>Jet</t>
  </si>
  <si>
    <t>30509 82534</t>
  </si>
  <si>
    <t>China</t>
  </si>
  <si>
    <t>30509 82528</t>
  </si>
  <si>
    <t>Sealed in Blister</t>
  </si>
  <si>
    <t>30509 82532</t>
  </si>
  <si>
    <t>30509 82530</t>
  </si>
  <si>
    <t>30509 82527</t>
  </si>
  <si>
    <t>Shed Heads</t>
  </si>
  <si>
    <t>Backpack Bunch</t>
  </si>
  <si>
    <t>Music Mob</t>
  </si>
  <si>
    <t>Season Greeters</t>
  </si>
  <si>
    <t>Playroom Posse</t>
  </si>
  <si>
    <t>30509 90543</t>
  </si>
  <si>
    <t>Frequent Flyers</t>
  </si>
  <si>
    <t>30509 90539</t>
  </si>
  <si>
    <t>Hibotchi Heats</t>
  </si>
  <si>
    <t>MiniBot</t>
  </si>
  <si>
    <t>N/A</t>
  </si>
  <si>
    <t>Series 2</t>
  </si>
  <si>
    <t>Series 3</t>
  </si>
  <si>
    <t>Series 5</t>
  </si>
  <si>
    <t>Optimus Prime</t>
  </si>
  <si>
    <t>Figure</t>
  </si>
  <si>
    <t>40049 80042</t>
  </si>
  <si>
    <t>Autobot</t>
  </si>
  <si>
    <t>Super 7</t>
  </si>
  <si>
    <t>40049 81164</t>
  </si>
  <si>
    <t>GoldBug</t>
  </si>
  <si>
    <t>Wave 1</t>
  </si>
  <si>
    <t>Wave 3</t>
  </si>
  <si>
    <t>Jazz</t>
  </si>
  <si>
    <t>40049 80041</t>
  </si>
  <si>
    <t>Alpha Trion</t>
  </si>
  <si>
    <t>Wave 2</t>
  </si>
  <si>
    <t>40049 80675</t>
  </si>
  <si>
    <t>Shockwave</t>
  </si>
  <si>
    <t>40049 80681</t>
  </si>
  <si>
    <t>Galvatron</t>
  </si>
  <si>
    <t>Wave 4</t>
  </si>
  <si>
    <t>40049 80952</t>
  </si>
  <si>
    <t>Starscream</t>
  </si>
  <si>
    <t>40049 80043</t>
  </si>
  <si>
    <t>40049 80045</t>
  </si>
  <si>
    <t>BumbleBee</t>
  </si>
  <si>
    <t>40049 80040</t>
  </si>
  <si>
    <t>Devastator</t>
  </si>
  <si>
    <t>40049 80683</t>
  </si>
  <si>
    <t>Maker</t>
  </si>
  <si>
    <t>Hasbro</t>
  </si>
  <si>
    <t>ReAction</t>
  </si>
  <si>
    <t>VF-1J (Jetfire)</t>
  </si>
  <si>
    <t>Robotech</t>
  </si>
  <si>
    <t>11169 03010</t>
  </si>
  <si>
    <t>Vietnam</t>
  </si>
  <si>
    <t>30509 62074</t>
  </si>
  <si>
    <t>Vector Prime</t>
  </si>
  <si>
    <t>Power of the Primes</t>
  </si>
  <si>
    <t>Prime Master</t>
  </si>
  <si>
    <t>MetalHawk</t>
  </si>
  <si>
    <t>Liege Maximo</t>
  </si>
  <si>
    <t>SkullGrin</t>
  </si>
  <si>
    <t>30509 62071</t>
  </si>
  <si>
    <t>Ptero</t>
  </si>
  <si>
    <t>30509 49435</t>
  </si>
  <si>
    <t>Titans Return</t>
  </si>
  <si>
    <t>Titan Master</t>
  </si>
  <si>
    <t>Sawback</t>
  </si>
  <si>
    <t>30509 49436</t>
  </si>
  <si>
    <t>Storm Cloud &amp; Visper</t>
  </si>
  <si>
    <t>Skytread</t>
  </si>
  <si>
    <t>Siege War For Cybertron</t>
  </si>
  <si>
    <t>Air Strike Patrol</t>
  </si>
  <si>
    <t>30509 75481</t>
  </si>
  <si>
    <t>Micro Master</t>
  </si>
  <si>
    <t>Battleslash</t>
  </si>
  <si>
    <t>Legends Class</t>
  </si>
  <si>
    <t>Helicopter</t>
  </si>
  <si>
    <t>30509 69526</t>
  </si>
  <si>
    <t>Duocon - Roadtrap</t>
  </si>
  <si>
    <t>Fangry</t>
  </si>
  <si>
    <t>30509 49437</t>
  </si>
  <si>
    <t>Leo Prime</t>
  </si>
  <si>
    <t>Lion</t>
  </si>
  <si>
    <t>53569 25141</t>
  </si>
  <si>
    <t>Cybertron Collection</t>
  </si>
  <si>
    <t>Robots in Disguise</t>
  </si>
  <si>
    <t>Seeker Jet</t>
  </si>
  <si>
    <t>Scout Class</t>
  </si>
  <si>
    <t>Bumblebee</t>
  </si>
  <si>
    <t>Cyberverse Adventures</t>
  </si>
  <si>
    <t>Wing Slice</t>
  </si>
  <si>
    <t>95166 13504</t>
  </si>
  <si>
    <t>Groundbuster</t>
  </si>
  <si>
    <t>Tractor</t>
  </si>
  <si>
    <t>Combiner Force</t>
  </si>
  <si>
    <t>30509 42954</t>
  </si>
  <si>
    <t>Optimus Prime &amp; Bone Crusher</t>
  </si>
  <si>
    <t>Both</t>
  </si>
  <si>
    <t>53569 53810</t>
  </si>
  <si>
    <t>Speed Stars</t>
  </si>
  <si>
    <t>Battle Series 2</t>
  </si>
  <si>
    <t>Underbots</t>
  </si>
  <si>
    <t>Windcharger</t>
  </si>
  <si>
    <t>14397 01448</t>
  </si>
  <si>
    <t>Keychain</t>
  </si>
  <si>
    <t>Generation 1</t>
  </si>
  <si>
    <t>Heroes of Cybertron</t>
  </si>
  <si>
    <t>BotBots</t>
  </si>
  <si>
    <t>Black Mustang</t>
  </si>
  <si>
    <t>Legion Class</t>
  </si>
  <si>
    <t>Prime</t>
  </si>
  <si>
    <t>Series 2: 011</t>
  </si>
  <si>
    <t>Generation 1 #1448</t>
  </si>
  <si>
    <t>53569 77069</t>
  </si>
  <si>
    <t>Vehicon</t>
  </si>
  <si>
    <t>Cruiser</t>
  </si>
  <si>
    <t>Series 2: 002</t>
  </si>
  <si>
    <t>53569 70816</t>
  </si>
  <si>
    <t>Bumblebee (Quickblade)</t>
  </si>
  <si>
    <t>38976 80254</t>
  </si>
  <si>
    <t>Racecar</t>
  </si>
  <si>
    <t>Go-Bots</t>
  </si>
  <si>
    <t>Transformers #1450</t>
  </si>
  <si>
    <t>14397 01450</t>
  </si>
  <si>
    <t>Studio Series</t>
  </si>
  <si>
    <t>Grimlock</t>
  </si>
  <si>
    <t>Titanium</t>
  </si>
  <si>
    <t>53569 17214</t>
  </si>
  <si>
    <t>Die-cast</t>
  </si>
  <si>
    <t>76930 27192</t>
  </si>
  <si>
    <t>T-Rex</t>
  </si>
  <si>
    <t>30509 58620</t>
  </si>
  <si>
    <t>In Box (some wear)</t>
  </si>
  <si>
    <t>Collection 1 B0718/B0714</t>
  </si>
  <si>
    <t>53569 89989</t>
  </si>
  <si>
    <t>KRE-O</t>
  </si>
  <si>
    <t>Collection 1 A6089/A5413</t>
  </si>
  <si>
    <t>Collection 1 A6086/A5413</t>
  </si>
  <si>
    <t>Ironhide</t>
  </si>
  <si>
    <t>53569 89986</t>
  </si>
  <si>
    <t>Custom Kreon</t>
  </si>
  <si>
    <t>Kreon Battle Changer</t>
  </si>
  <si>
    <t>USA</t>
  </si>
  <si>
    <t>95464 07901</t>
  </si>
  <si>
    <t>Mongram</t>
  </si>
  <si>
    <t>Bag Clip</t>
  </si>
  <si>
    <t>95464 07902</t>
  </si>
  <si>
    <t>95464 07904</t>
  </si>
  <si>
    <t>Kingdom War For Cybertron</t>
  </si>
  <si>
    <t>WFC-K12</t>
  </si>
  <si>
    <t>010993 769650</t>
  </si>
  <si>
    <t>010993 764808</t>
  </si>
  <si>
    <t>WFC-K1</t>
  </si>
  <si>
    <t>Truck</t>
  </si>
  <si>
    <t>Core Class</t>
  </si>
  <si>
    <t>Tank</t>
  </si>
  <si>
    <t>WFC-K13</t>
  </si>
  <si>
    <t>010993 769643</t>
  </si>
  <si>
    <t>Spike</t>
  </si>
  <si>
    <t>Sparkplug</t>
  </si>
  <si>
    <t>Kremzeak</t>
  </si>
  <si>
    <t>Human</t>
  </si>
  <si>
    <t>Macau</t>
  </si>
  <si>
    <t>Impossible Toys</t>
  </si>
  <si>
    <t>Puzzle</t>
  </si>
  <si>
    <t>Rubik's Crew</t>
  </si>
  <si>
    <t>C2096</t>
  </si>
  <si>
    <t>30509 53541</t>
  </si>
  <si>
    <t>Open in Box</t>
  </si>
  <si>
    <t>Air Raid &amp; Storm Surge</t>
  </si>
  <si>
    <t>Jet / Hovercraft</t>
  </si>
  <si>
    <t>Cybertron Series</t>
  </si>
  <si>
    <t>Transformers Universe</t>
  </si>
  <si>
    <t>War of The Waves</t>
  </si>
  <si>
    <t>Stapled in Blister</t>
  </si>
  <si>
    <t>53569 43805</t>
  </si>
  <si>
    <t>Optimus Prime (Dead)</t>
  </si>
  <si>
    <t>Action Vinyls</t>
  </si>
  <si>
    <t>TF-3</t>
  </si>
  <si>
    <t>The Loyal Subjects</t>
  </si>
  <si>
    <t>20103 87391</t>
  </si>
  <si>
    <t>Dinobot</t>
  </si>
  <si>
    <t>Deluxe Class</t>
  </si>
  <si>
    <t>Sludge</t>
  </si>
  <si>
    <t>30509 65922</t>
  </si>
  <si>
    <t>Partial Sealed in Blister</t>
  </si>
  <si>
    <t>Thundercracker</t>
  </si>
  <si>
    <t>Dark of the Moon</t>
  </si>
  <si>
    <t>Mech Tech</t>
  </si>
  <si>
    <t>53569 59173</t>
  </si>
  <si>
    <t>53569 60494</t>
  </si>
  <si>
    <t xml:space="preserve">Air Raid  </t>
  </si>
  <si>
    <t>Roadbuster</t>
  </si>
  <si>
    <t>53569 58861</t>
  </si>
  <si>
    <t>53569 49294</t>
  </si>
  <si>
    <t>Movie Premiere</t>
  </si>
  <si>
    <t>53569 11114</t>
  </si>
  <si>
    <t>Mobile Artillery</t>
  </si>
  <si>
    <t>Fall of Cybertron</t>
  </si>
  <si>
    <t>53569 74405</t>
  </si>
  <si>
    <t>Generations 1 #003</t>
  </si>
  <si>
    <t>30509 71994</t>
  </si>
  <si>
    <t>Warrior Class</t>
  </si>
  <si>
    <t>Cyberverse</t>
  </si>
  <si>
    <t>Action Attackers</t>
  </si>
  <si>
    <t>53569 72234</t>
  </si>
  <si>
    <t>Ratchet</t>
  </si>
  <si>
    <t>Ambulance</t>
  </si>
  <si>
    <t>Series 1: 006</t>
  </si>
  <si>
    <t>Series 1: 003</t>
  </si>
  <si>
    <t>53569 70654</t>
  </si>
  <si>
    <t>Wheeljack</t>
  </si>
  <si>
    <t>Grimlock &amp; Back</t>
  </si>
  <si>
    <t>T-Rex &amp; Ball</t>
  </si>
  <si>
    <t>Hunter Class</t>
  </si>
  <si>
    <t>30509 38675</t>
  </si>
  <si>
    <t>Hunter &amp; Minicon</t>
  </si>
  <si>
    <t>Decepticon Hunter</t>
  </si>
  <si>
    <t>Robots in Disguise (Japan)</t>
  </si>
  <si>
    <t>TAV02</t>
  </si>
  <si>
    <t>Takara Tomy</t>
  </si>
  <si>
    <t>904810 829676</t>
  </si>
  <si>
    <t>30509 90261</t>
  </si>
  <si>
    <t>Arcee</t>
  </si>
  <si>
    <t>Cycle</t>
  </si>
  <si>
    <t>Energon</t>
  </si>
  <si>
    <t>Robots in Disguise (Canada)</t>
  </si>
  <si>
    <t>76930 80240</t>
  </si>
  <si>
    <t>Sideswipe</t>
  </si>
  <si>
    <t>Leader Class</t>
  </si>
  <si>
    <t>76930 81302</t>
  </si>
  <si>
    <t>Alternators</t>
  </si>
  <si>
    <t>Dodge Viper</t>
  </si>
  <si>
    <t>Optimus Prime &amp; Grimlock</t>
  </si>
  <si>
    <t>Potatos</t>
  </si>
  <si>
    <t>Potato Head</t>
  </si>
  <si>
    <t>Rescue Bots</t>
  </si>
  <si>
    <t>Playschool Class</t>
  </si>
  <si>
    <t xml:space="preserve">Quintesson, Prowl &amp; Shockwave </t>
  </si>
  <si>
    <t>Invadors</t>
  </si>
  <si>
    <t>N/A, Both</t>
  </si>
  <si>
    <t>Battle For Cybertron</t>
  </si>
  <si>
    <t>010993 648894</t>
  </si>
  <si>
    <t>53569 95542</t>
  </si>
  <si>
    <t>01310 24078</t>
  </si>
  <si>
    <t>Jada Toys</t>
  </si>
  <si>
    <t>Die Cast</t>
  </si>
  <si>
    <t>Metal Die Cast</t>
  </si>
  <si>
    <t>Hollywood Rides</t>
  </si>
  <si>
    <t>4904880 53895 9</t>
  </si>
  <si>
    <t>Takara</t>
  </si>
  <si>
    <t>Megascf TF 10</t>
  </si>
  <si>
    <t>Destron</t>
  </si>
  <si>
    <t>Nissan Cherry Vanette</t>
  </si>
  <si>
    <t>Masterpiece</t>
  </si>
  <si>
    <t>MP - 27</t>
  </si>
  <si>
    <t>904810 833949</t>
  </si>
  <si>
    <t>Dong Man Jin Gang</t>
  </si>
  <si>
    <t>Taikongzhans Kudea</t>
  </si>
  <si>
    <t>Shoucang</t>
  </si>
  <si>
    <t>943448 300018</t>
  </si>
  <si>
    <t>Jingdian</t>
  </si>
  <si>
    <t>New Age</t>
  </si>
  <si>
    <t>Golden Company</t>
  </si>
  <si>
    <t>Rear Window 22G</t>
  </si>
  <si>
    <t>Reconnaissance</t>
  </si>
  <si>
    <t>Camera</t>
  </si>
  <si>
    <t>91348 51921</t>
  </si>
  <si>
    <t>Void Tyrant</t>
  </si>
  <si>
    <t>Cannon</t>
  </si>
  <si>
    <t>Iron Factory</t>
  </si>
  <si>
    <t>IF EX - 47</t>
  </si>
  <si>
    <t>53569 58961</t>
  </si>
  <si>
    <t>Darkside of the Moon</t>
  </si>
  <si>
    <t>Voyager Class</t>
  </si>
  <si>
    <t>GMC Truck</t>
  </si>
  <si>
    <t>Series 1 004</t>
  </si>
  <si>
    <t>53569 59349</t>
  </si>
  <si>
    <t>Optimus Prime (Weapon Platform)</t>
  </si>
  <si>
    <t>95166 11706</t>
  </si>
  <si>
    <t>MPM-12</t>
  </si>
  <si>
    <t>Squeeks</t>
  </si>
  <si>
    <t>RC Droid</t>
  </si>
  <si>
    <t>30509 58976</t>
  </si>
  <si>
    <t>Chihuahua</t>
  </si>
  <si>
    <t>Statue</t>
  </si>
  <si>
    <t>32429 15886</t>
  </si>
  <si>
    <t xml:space="preserve">In Box </t>
  </si>
  <si>
    <t>Sealed Box  (some wear)</t>
  </si>
  <si>
    <t>Age of Extinction</t>
  </si>
  <si>
    <t xml:space="preserve">Collectible </t>
  </si>
  <si>
    <t>Dinobot Turaun Taun</t>
  </si>
  <si>
    <t>Titanium Series</t>
  </si>
  <si>
    <t>War Within</t>
  </si>
  <si>
    <t>53569 19474</t>
  </si>
  <si>
    <t>Transforming Robot</t>
  </si>
  <si>
    <t>RC Car</t>
  </si>
  <si>
    <t>Carnival Class</t>
  </si>
  <si>
    <t>Blue Hat Toy Co</t>
  </si>
  <si>
    <t>Radio Controlled Car</t>
  </si>
  <si>
    <t>53569 94859</t>
  </si>
  <si>
    <t>Optimus Prime (Potato)</t>
  </si>
  <si>
    <t>Mr. Potato Head</t>
  </si>
  <si>
    <t>53569 25235</t>
  </si>
  <si>
    <t>Optimus Prime &amp; Megatron</t>
  </si>
  <si>
    <t>More Than Meets The Eye</t>
  </si>
  <si>
    <t>30509 91089</t>
  </si>
  <si>
    <t>Titan Changers</t>
  </si>
  <si>
    <t>Flying Fast</t>
  </si>
  <si>
    <t>Red Car</t>
  </si>
  <si>
    <t>MS-B22</t>
  </si>
  <si>
    <t>Magic Square</t>
  </si>
  <si>
    <t>Brobdingnag</t>
  </si>
  <si>
    <t>32857 619031</t>
  </si>
  <si>
    <t>Galactic Man</t>
  </si>
  <si>
    <t>Lazer</t>
  </si>
  <si>
    <t>Titan Class</t>
  </si>
  <si>
    <t>Legendary Heroes</t>
  </si>
  <si>
    <t>Cyclops</t>
  </si>
  <si>
    <t>G1</t>
  </si>
  <si>
    <t>Autobot Commander</t>
  </si>
  <si>
    <t>30509 79498</t>
  </si>
  <si>
    <t>Rapid Speed</t>
  </si>
  <si>
    <t>Limited Addition</t>
  </si>
  <si>
    <t>MS-25R</t>
  </si>
  <si>
    <t>Mechanic Studio</t>
  </si>
  <si>
    <t>Calidas Captain</t>
  </si>
  <si>
    <t>Reformatted</t>
  </si>
  <si>
    <t>R27</t>
  </si>
  <si>
    <t>Mastermind Creations</t>
  </si>
  <si>
    <t>691054 829732</t>
  </si>
  <si>
    <t>Camera Robo</t>
  </si>
  <si>
    <t>Micro Change</t>
  </si>
  <si>
    <t>T-305</t>
  </si>
  <si>
    <t>Micro Man</t>
  </si>
  <si>
    <t>Taiwan</t>
  </si>
  <si>
    <t>89698 50966</t>
  </si>
  <si>
    <t>Funko</t>
  </si>
  <si>
    <t>Vinyl Figure</t>
  </si>
  <si>
    <t>FunkoPop</t>
  </si>
  <si>
    <t>Transformation Gun</t>
  </si>
  <si>
    <t>Lazer Pistol</t>
  </si>
  <si>
    <t>Super Sound</t>
  </si>
  <si>
    <t>Light Electronic Series</t>
  </si>
  <si>
    <t>Hope Long</t>
  </si>
  <si>
    <t>930560 001350</t>
  </si>
  <si>
    <t>Doomsday</t>
  </si>
  <si>
    <t>Pistol</t>
  </si>
  <si>
    <t>Transformation</t>
  </si>
  <si>
    <t>328576 19025</t>
  </si>
  <si>
    <t>MS-B36Y</t>
  </si>
  <si>
    <t>Optimus Prime (Pepsi)</t>
  </si>
  <si>
    <t>Pepsi 83374</t>
  </si>
  <si>
    <t>53569 25715</t>
  </si>
  <si>
    <t>Reissue</t>
  </si>
  <si>
    <t>Japan</t>
  </si>
  <si>
    <t>38976 05796</t>
  </si>
  <si>
    <t>Starscream, Thundercracker, Skywarp, Thrust</t>
  </si>
  <si>
    <t>Cybertronian Mode</t>
  </si>
  <si>
    <t>010993 705245</t>
  </si>
  <si>
    <t>KRE-O Create It</t>
  </si>
  <si>
    <t>53569 61976</t>
  </si>
  <si>
    <t>Car</t>
  </si>
  <si>
    <t>53569 73045</t>
  </si>
  <si>
    <t>War For Cybertron</t>
  </si>
  <si>
    <t>Spoiler</t>
  </si>
  <si>
    <t>010993 834532</t>
  </si>
  <si>
    <t>MP07</t>
  </si>
  <si>
    <t>Generations</t>
  </si>
  <si>
    <t>30509 37010</t>
  </si>
  <si>
    <t>Skywarp</t>
  </si>
  <si>
    <t>Generation 1 Series</t>
  </si>
  <si>
    <t>53569 43457</t>
  </si>
  <si>
    <t>Iconic Scene</t>
  </si>
  <si>
    <t>Battle on Cybertron</t>
  </si>
  <si>
    <t>Zoteki</t>
  </si>
  <si>
    <t>93847 01008</t>
  </si>
  <si>
    <t>93847 01007</t>
  </si>
  <si>
    <t>93847 01009</t>
  </si>
  <si>
    <t>Soundwave</t>
  </si>
  <si>
    <t>93847 01010</t>
  </si>
  <si>
    <t>93847 01005</t>
  </si>
  <si>
    <t>93847 01006</t>
  </si>
  <si>
    <t>93847 01181</t>
  </si>
  <si>
    <t>93847 01011</t>
  </si>
  <si>
    <t>McDonald's Toys</t>
  </si>
  <si>
    <t>SoundWave</t>
  </si>
  <si>
    <t>Voyager</t>
  </si>
  <si>
    <t>BumbleBee 83</t>
  </si>
  <si>
    <t>95166 15343</t>
  </si>
  <si>
    <t>SonicWave</t>
  </si>
  <si>
    <t>Tape Deck / Automobile</t>
  </si>
  <si>
    <t>Core</t>
  </si>
  <si>
    <t>Iron Factory 2021</t>
  </si>
  <si>
    <t>IF EX-41</t>
  </si>
  <si>
    <t>97444 06235</t>
  </si>
  <si>
    <t>30509 48056</t>
  </si>
  <si>
    <t>Fantasy Scene</t>
  </si>
  <si>
    <t>Tablet</t>
  </si>
  <si>
    <t>Limited Release</t>
  </si>
  <si>
    <t>Cassette Man</t>
  </si>
  <si>
    <t>Tape Deck</t>
  </si>
  <si>
    <t>Mini Change Series</t>
  </si>
  <si>
    <t>Micro Change Robot</t>
  </si>
  <si>
    <t>?</t>
  </si>
  <si>
    <t>Mighty Muggs</t>
  </si>
  <si>
    <t>09 Soundwave</t>
  </si>
  <si>
    <t>30509 81039</t>
  </si>
  <si>
    <t>Kre-O</t>
  </si>
  <si>
    <t>53569 89993</t>
  </si>
  <si>
    <t>Kingdom WFC</t>
  </si>
  <si>
    <t>WFC-K21</t>
  </si>
  <si>
    <t>010993 769636</t>
  </si>
  <si>
    <t>Ravage</t>
  </si>
  <si>
    <t>Cassette</t>
  </si>
  <si>
    <t>010993 934317</t>
  </si>
  <si>
    <t>Sonicron</t>
  </si>
  <si>
    <t>BTS-04</t>
  </si>
  <si>
    <t>BTS</t>
  </si>
  <si>
    <t>Standard</t>
  </si>
  <si>
    <t>BTS.TOYS</t>
  </si>
  <si>
    <t>SDF/DX Series 02</t>
  </si>
  <si>
    <t>Super Deformed Figure DX</t>
  </si>
  <si>
    <t>897058 787542</t>
  </si>
  <si>
    <t>56793 63829</t>
  </si>
  <si>
    <t>Premium Collectibles Studio</t>
  </si>
  <si>
    <t>Decepticon Communicator</t>
  </si>
  <si>
    <t>Soundwave vs. Ratchet</t>
  </si>
  <si>
    <t>30509 29772</t>
  </si>
  <si>
    <t>Sealed in Box (some wear)</t>
  </si>
  <si>
    <t>Palm Warriors</t>
  </si>
  <si>
    <t>SDMT - 01</t>
  </si>
  <si>
    <t>Jazwares</t>
  </si>
  <si>
    <t>93847 01025</t>
  </si>
  <si>
    <t>91198 / 90931 asst.</t>
  </si>
  <si>
    <t>B1507 / B0954 asst.</t>
  </si>
  <si>
    <t>53569 38648</t>
  </si>
  <si>
    <t>20103 87399</t>
  </si>
  <si>
    <t>TF-3 Tape Pak</t>
  </si>
  <si>
    <t>Frenzy &amp; Buzzsaw</t>
  </si>
  <si>
    <t>Loyal Subjects</t>
  </si>
  <si>
    <t>Non-Transforming</t>
  </si>
  <si>
    <t>Metal</t>
  </si>
  <si>
    <t>Wendy's</t>
  </si>
  <si>
    <t>Transformers 35</t>
  </si>
  <si>
    <t>Prexio</t>
  </si>
  <si>
    <t>Limited Edition Mini Figure</t>
  </si>
  <si>
    <t>86268 79055</t>
  </si>
  <si>
    <t>#79079 99c Article #782807</t>
  </si>
  <si>
    <t>Figural Bag Clip</t>
  </si>
  <si>
    <t>Monogram</t>
  </si>
  <si>
    <t>Hong Kong</t>
  </si>
  <si>
    <t>39277 72624</t>
  </si>
  <si>
    <t>292864-13591-002-062019</t>
  </si>
  <si>
    <t>SoundWave, Blaster, Grimlock &amp; Megatron</t>
  </si>
  <si>
    <t>Minimates</t>
  </si>
  <si>
    <t>99788 84560</t>
  </si>
  <si>
    <t>Diamond Selects Toys</t>
  </si>
  <si>
    <t>Diamond Selects</t>
  </si>
  <si>
    <t>Automobile</t>
  </si>
  <si>
    <t>Legion</t>
  </si>
  <si>
    <t>Sealed in Blister (some wear)</t>
  </si>
  <si>
    <t>53569 59346</t>
  </si>
  <si>
    <t>34482 73959</t>
  </si>
  <si>
    <t>HD Minis</t>
  </si>
  <si>
    <t>Primed Paint Ready</t>
  </si>
  <si>
    <t>Wizk!ds</t>
  </si>
  <si>
    <t>Q?</t>
  </si>
  <si>
    <t>QT-27 Soundwave 205020</t>
  </si>
  <si>
    <t>904810 827832</t>
  </si>
  <si>
    <t>Goldie</t>
  </si>
  <si>
    <t>17724 01002</t>
  </si>
  <si>
    <t>76930 27209</t>
  </si>
  <si>
    <t>27209 / 27189 asst.</t>
  </si>
  <si>
    <t>Heroes of Cybertron Gen 1</t>
  </si>
  <si>
    <t>Thrilling 30 Series 1</t>
  </si>
  <si>
    <t>TRF 100</t>
  </si>
  <si>
    <t>016 29680 / 28698 asst.</t>
  </si>
  <si>
    <t>Cyberverse Series 1</t>
  </si>
  <si>
    <t>Domez Collectible Miniatures Series 1</t>
  </si>
  <si>
    <t xml:space="preserve">04 Metal Heroes Series </t>
  </si>
  <si>
    <t>53569 53651</t>
  </si>
  <si>
    <t>38976 80257</t>
  </si>
  <si>
    <t>Super7</t>
  </si>
  <si>
    <t>Def Jam Recordings 35</t>
  </si>
  <si>
    <t>40021 92739</t>
  </si>
  <si>
    <t>ReAction Figures</t>
  </si>
  <si>
    <t>Super7 Wave 1</t>
  </si>
  <si>
    <t>40049 80044</t>
  </si>
  <si>
    <t>40049 81138</t>
  </si>
  <si>
    <t>SoundBlaster</t>
  </si>
  <si>
    <t>Super7 Wave 3</t>
  </si>
  <si>
    <t>Frenzy &amp; Laserbeak</t>
  </si>
  <si>
    <t>Cassettes</t>
  </si>
  <si>
    <t xml:space="preserve">G1 </t>
  </si>
  <si>
    <t>ReIssue</t>
  </si>
  <si>
    <t>30509 77817</t>
  </si>
  <si>
    <t>E5619 / E4963</t>
  </si>
  <si>
    <t>Ravage &amp; Rumble</t>
  </si>
  <si>
    <t>E5658 / E4963</t>
  </si>
  <si>
    <t>30509 77818</t>
  </si>
  <si>
    <t>WFC-S18</t>
  </si>
  <si>
    <t>MicroMaster</t>
  </si>
  <si>
    <t>WFC-S46</t>
  </si>
  <si>
    <t>30509 76992</t>
  </si>
  <si>
    <t>30509 88646</t>
  </si>
  <si>
    <t>Laserbeak &amp; Ravage</t>
  </si>
  <si>
    <t>Rumble &amp; Ratbat</t>
  </si>
  <si>
    <t>Funko Pop</t>
  </si>
  <si>
    <t>89698 52084</t>
  </si>
  <si>
    <t>89698 50969</t>
  </si>
  <si>
    <t>We Love Fine</t>
  </si>
  <si>
    <t>Designed by Wade Schin</t>
  </si>
  <si>
    <t>30001 11698</t>
  </si>
  <si>
    <t>Warrior</t>
  </si>
  <si>
    <t>RID - Combiner Force</t>
  </si>
  <si>
    <t>30509 51131</t>
  </si>
  <si>
    <t>Energon Igniters - BumbleBee</t>
  </si>
  <si>
    <t>30509 80104</t>
  </si>
  <si>
    <t>Cyberverse Battle For Cybertron</t>
  </si>
  <si>
    <t>30509 88811</t>
  </si>
  <si>
    <t>Revenge of the Fallen</t>
  </si>
  <si>
    <t>53569 39557</t>
  </si>
  <si>
    <t>89087 / 83971 asst.</t>
  </si>
  <si>
    <t>Satellite / Space Craft</t>
  </si>
  <si>
    <t>Space Craft</t>
  </si>
  <si>
    <t>Darkside SoundWave</t>
  </si>
  <si>
    <t>Deluxe</t>
  </si>
  <si>
    <t>Age of Extinction - AD17</t>
  </si>
  <si>
    <t>904810 809852</t>
  </si>
  <si>
    <t>SoundWave Electrostatic (SoundBlaster)</t>
  </si>
  <si>
    <t>Animated</t>
  </si>
  <si>
    <t>Animated TA-47</t>
  </si>
  <si>
    <t>904810 386865</t>
  </si>
  <si>
    <t>J. Balvintron</t>
  </si>
  <si>
    <t>G1 Custom</t>
  </si>
  <si>
    <t>E8546</t>
  </si>
  <si>
    <t>95166 12262</t>
  </si>
  <si>
    <t>SoundWave vs. BumbleBee</t>
  </si>
  <si>
    <t>53569 48350</t>
  </si>
  <si>
    <t>S</t>
  </si>
  <si>
    <t>E2049</t>
  </si>
  <si>
    <t>BumbleBee Greatest Hits</t>
  </si>
  <si>
    <t>BoomBox</t>
  </si>
  <si>
    <t xml:space="preserve">SoundWave </t>
  </si>
  <si>
    <t>30509 65065</t>
  </si>
  <si>
    <t>Dark of the Moon - Human Alliance</t>
  </si>
  <si>
    <t>32350 / 28749 asst.</t>
  </si>
  <si>
    <t>53569 60977</t>
  </si>
  <si>
    <t>SoundWave vs. Ironhide (Bulkhead)</t>
  </si>
  <si>
    <t>904810 375425</t>
  </si>
  <si>
    <t>C2325 / C0653 asst.</t>
  </si>
  <si>
    <t>30509 55831</t>
  </si>
  <si>
    <t>X-Ray</t>
  </si>
  <si>
    <t>Super Cyborg</t>
  </si>
  <si>
    <t>X-Ray Action Figure</t>
  </si>
  <si>
    <t>40049 80995</t>
  </si>
  <si>
    <t>89698 56099</t>
  </si>
  <si>
    <t>Masterpiece MP-13</t>
  </si>
  <si>
    <t>Destron Communications</t>
  </si>
  <si>
    <t>904810 459996</t>
  </si>
  <si>
    <t>Bust</t>
  </si>
  <si>
    <t>Hard Hero Porcelain Bust #4</t>
  </si>
  <si>
    <t>Hard Hero</t>
  </si>
  <si>
    <t>1953 / 5000</t>
  </si>
  <si>
    <t>Tape Deck / City Mode</t>
  </si>
  <si>
    <t>Leader</t>
  </si>
  <si>
    <t>30509 45182</t>
  </si>
  <si>
    <t>B8358 / B7997 asst.</t>
  </si>
  <si>
    <t>BumbleBee DLX</t>
  </si>
  <si>
    <t>ThreeZero</t>
  </si>
  <si>
    <t>897056 202627</t>
  </si>
  <si>
    <t>3Z0160</t>
  </si>
  <si>
    <t>SoundWave &amp; Ravage</t>
  </si>
  <si>
    <t xml:space="preserve">Tranofserrs </t>
  </si>
  <si>
    <t>SY6487</t>
  </si>
  <si>
    <t>881155 664873</t>
  </si>
  <si>
    <t>Blaster and SoundWave</t>
  </si>
  <si>
    <t>Combo</t>
  </si>
  <si>
    <t>Card Game</t>
  </si>
  <si>
    <t xml:space="preserve">TCG </t>
  </si>
  <si>
    <t>Wizards of the Coast</t>
  </si>
  <si>
    <t>1829CM2</t>
  </si>
  <si>
    <t>30509 89266</t>
  </si>
  <si>
    <t>MP3 Player</t>
  </si>
  <si>
    <t>Transformers Music Label</t>
  </si>
  <si>
    <t>SoundWave (Spark Blue)</t>
  </si>
  <si>
    <t>904810 772057</t>
  </si>
  <si>
    <t>Tuner.s</t>
  </si>
  <si>
    <t>TransSphere - The Evil Energy 4</t>
  </si>
  <si>
    <t>Pocket Toys</t>
  </si>
  <si>
    <t>T.S 04</t>
  </si>
  <si>
    <t>904810 783565</t>
  </si>
  <si>
    <t>Encore 03</t>
  </si>
  <si>
    <t>Blaster</t>
  </si>
  <si>
    <t>NO.13 ~ NO.16</t>
  </si>
  <si>
    <t>GenerationOne 4</t>
  </si>
  <si>
    <t>Masterpiece MP-16</t>
  </si>
  <si>
    <t>Destron Cassetron</t>
  </si>
  <si>
    <t>904810 470311</t>
  </si>
  <si>
    <t>Rumble &amp; Jaguar</t>
  </si>
  <si>
    <t>Masterpiece MP-15</t>
  </si>
  <si>
    <t>904810 470304</t>
  </si>
  <si>
    <t>Master Made</t>
  </si>
  <si>
    <t>Super Deformed - Mini Series - Palm Warriors</t>
  </si>
  <si>
    <t>SoundWave, Megatron, Starscream, &amp; 3 Coneheads</t>
  </si>
  <si>
    <t>Bat / Aligator</t>
  </si>
  <si>
    <t>Deluxe Mutant Beast Wars</t>
  </si>
  <si>
    <t>76930 80504</t>
  </si>
  <si>
    <t>Open in Blister (good)</t>
  </si>
  <si>
    <t>80410 / 80504 asst.</t>
  </si>
  <si>
    <t>T/F Collection 10</t>
  </si>
  <si>
    <t>205020 - 1779230 - 4980</t>
  </si>
  <si>
    <t>490880 08116</t>
  </si>
  <si>
    <t>Open in Box (good)</t>
  </si>
  <si>
    <t>Open in Box (some wear)</t>
  </si>
  <si>
    <t>Sealed In Bag</t>
  </si>
  <si>
    <t>Air Craft</t>
  </si>
  <si>
    <t>APC - 006B</t>
  </si>
  <si>
    <t xml:space="preserve">APC Toys </t>
  </si>
  <si>
    <t>APC - 006</t>
  </si>
  <si>
    <t>APC Toys</t>
  </si>
  <si>
    <t>Serpent Bell (TFP Soundwave alt mode)</t>
  </si>
  <si>
    <t>Evil Voice (TFP SoundWave)</t>
  </si>
  <si>
    <t>NewAge</t>
  </si>
  <si>
    <t>21-EX</t>
  </si>
  <si>
    <t>Dr. No - Communications (SoundBlaster)</t>
  </si>
  <si>
    <t>Scaramanga - Communications (SoundWave)</t>
  </si>
  <si>
    <t>21-B</t>
  </si>
  <si>
    <t>NA H21</t>
  </si>
  <si>
    <t>NA Real Gear</t>
  </si>
  <si>
    <t>Scaramanga - No.21 Communications (SoundWave)</t>
  </si>
  <si>
    <t>NA H21W</t>
  </si>
  <si>
    <t>Larusso - No. 21W Karate Kid (Shattered Glass SoundWave)</t>
  </si>
  <si>
    <t>Scaramanga - No.21G Communications (Golden Lagoon SoundWave)</t>
  </si>
  <si>
    <t>NA H21G</t>
  </si>
  <si>
    <t>Legendary Heroes (Multiverse)</t>
  </si>
  <si>
    <t>Legendary Heroes (Golden Company)</t>
  </si>
  <si>
    <t>MS-B28</t>
  </si>
  <si>
    <t>Brobdingnag Tapes Team</t>
  </si>
  <si>
    <t>32857 619011</t>
  </si>
  <si>
    <t>WFC-S63</t>
  </si>
  <si>
    <t xml:space="preserve">War For Cybertron TF35 </t>
  </si>
  <si>
    <t>SoundBlaster Special Edition</t>
  </si>
  <si>
    <t>30509 87377</t>
  </si>
  <si>
    <t xml:space="preserve">War For Cybertron </t>
  </si>
  <si>
    <t>F1201</t>
  </si>
  <si>
    <t>95166 12267</t>
  </si>
  <si>
    <t>Ravage - Covert Agent (Beast Wars)</t>
  </si>
  <si>
    <t>SoundWave (Beast Wars)</t>
  </si>
  <si>
    <t>E4964</t>
  </si>
  <si>
    <t>30509 80179</t>
  </si>
  <si>
    <t>SoundWave &amp; Condor Cassette:  Buzzsaw</t>
  </si>
  <si>
    <t>A1967</t>
  </si>
  <si>
    <t>53569 85121</t>
  </si>
  <si>
    <t xml:space="preserve">SoundWave Special Edition (Gold) </t>
  </si>
  <si>
    <t>Linkin Park Special Edition (Gold) Model 84 - 86</t>
  </si>
  <si>
    <t xml:space="preserve">R. E. D. </t>
  </si>
  <si>
    <t>010993 729012</t>
  </si>
  <si>
    <t>BumbleBee Cyberverse Adventures</t>
  </si>
  <si>
    <t>F0509 / E7053 asst.</t>
  </si>
  <si>
    <t>E7838 / E9376 asst.</t>
  </si>
  <si>
    <t>010993 866779</t>
  </si>
  <si>
    <t>Dark of the Moon 51</t>
  </si>
  <si>
    <t>SoundWave &amp; Laserbeak</t>
  </si>
  <si>
    <t>E7197 / E0701 asst.</t>
  </si>
  <si>
    <t>30509 90070</t>
  </si>
  <si>
    <t xml:space="preserve">Construct-Bots </t>
  </si>
  <si>
    <t>A5274 / A3736 asst.</t>
  </si>
  <si>
    <t>53569 87853</t>
  </si>
  <si>
    <t>53569 19412</t>
  </si>
  <si>
    <t>Micro Machines</t>
  </si>
  <si>
    <t>33952 / 33900 asst.</t>
  </si>
  <si>
    <t>Titanium Series Generation 1</t>
  </si>
  <si>
    <t>53569 78213</t>
  </si>
  <si>
    <t>A1404 / A1403 asst.</t>
  </si>
  <si>
    <t>SoundBlaster &amp; Buzzsaw</t>
  </si>
  <si>
    <t>Damage, Berserker, Sawbird &amp; Raybat (Ravage, Buzzsaw, Rumble &amp; Ratbat)</t>
  </si>
  <si>
    <t>Fall of Cybertron 01 Series #001</t>
  </si>
  <si>
    <t>Fall of Cybertron 01 Series #002</t>
  </si>
  <si>
    <t>A1405 / A1403 asst.</t>
  </si>
  <si>
    <t>53569 78216</t>
  </si>
  <si>
    <t>SoundWave, Ravage &amp; Laserbeak</t>
  </si>
  <si>
    <t>War For Cybertron (Netflix)</t>
  </si>
  <si>
    <t>010993 768738</t>
  </si>
  <si>
    <t>F0708 / E9490 asst.</t>
  </si>
  <si>
    <t>97856 / 97855 asst.</t>
  </si>
  <si>
    <t>E7318 / E0694 asst.</t>
  </si>
  <si>
    <t>E4000 / E2087 asst.</t>
  </si>
  <si>
    <t>C1080 / B0070 asst.</t>
  </si>
  <si>
    <t>E3637 / E1884 asst.</t>
  </si>
  <si>
    <t>80257 / 80181 asst.</t>
  </si>
  <si>
    <t>#79096 GBI/DTSC Sku #297419</t>
  </si>
  <si>
    <t>39277 59976</t>
  </si>
  <si>
    <t>"Tagged"</t>
  </si>
  <si>
    <t>E2883</t>
  </si>
  <si>
    <t>30509 72041</t>
  </si>
  <si>
    <t xml:space="preserve">Tagged </t>
  </si>
  <si>
    <t>HeroCross</t>
  </si>
  <si>
    <t>SDMT - 01 (60mm)</t>
  </si>
  <si>
    <t>CRATE</t>
  </si>
  <si>
    <t>SW-001</t>
  </si>
  <si>
    <t>SW-002</t>
  </si>
  <si>
    <t>SW-003</t>
  </si>
  <si>
    <t>SW-003, 4, 5 &amp; 6</t>
  </si>
  <si>
    <t>SW-004</t>
  </si>
  <si>
    <t>SW-005</t>
  </si>
  <si>
    <t>SW-006</t>
  </si>
  <si>
    <t>Studio Series BumbleBee 83</t>
  </si>
  <si>
    <t>F3173 / E0702 asst.</t>
  </si>
  <si>
    <t>SW-007</t>
  </si>
  <si>
    <t>SW-008</t>
  </si>
  <si>
    <t>Collaborative (J. Balvin)</t>
  </si>
  <si>
    <t>SW-009</t>
  </si>
  <si>
    <t>SW-010</t>
  </si>
  <si>
    <t>PCS</t>
  </si>
  <si>
    <t>Transformable Autobot</t>
  </si>
  <si>
    <t>KO</t>
  </si>
  <si>
    <t>Unrivaled</t>
  </si>
  <si>
    <t>2998C</t>
  </si>
  <si>
    <t>GoldRush Games Surprise</t>
  </si>
  <si>
    <t>Hidden</t>
  </si>
  <si>
    <t>Series 4</t>
  </si>
  <si>
    <t>010993 656790</t>
  </si>
  <si>
    <t>RID</t>
  </si>
  <si>
    <t>C-10638</t>
  </si>
  <si>
    <t>53569 18267</t>
  </si>
  <si>
    <t>Ultra Magnus Vs. Skywarp</t>
  </si>
  <si>
    <t>Truck / Jet</t>
  </si>
  <si>
    <t>Battle For Autobot City</t>
  </si>
  <si>
    <t>53569 22458</t>
  </si>
  <si>
    <t>C-036A</t>
  </si>
  <si>
    <t>Marvel</t>
  </si>
  <si>
    <t>Publisher</t>
  </si>
  <si>
    <t>Issue</t>
  </si>
  <si>
    <t>Condition</t>
  </si>
  <si>
    <t>Number</t>
  </si>
  <si>
    <t>Alternate</t>
  </si>
  <si>
    <t>Ownership Status</t>
  </si>
  <si>
    <t>X</t>
  </si>
  <si>
    <t>G.I.Joe and the Transformers</t>
  </si>
  <si>
    <t>Transformers Generation 2</t>
  </si>
  <si>
    <t>Collection TPB</t>
  </si>
  <si>
    <t>1 thru 4</t>
  </si>
  <si>
    <t>IDW</t>
  </si>
  <si>
    <t>Transformers vs. GI Joe</t>
  </si>
  <si>
    <t>FCBD Strip</t>
  </si>
  <si>
    <t>Image</t>
  </si>
  <si>
    <t>GI Joe vs Transformers</t>
  </si>
  <si>
    <t>GI Joe vs Transformers 2</t>
  </si>
  <si>
    <t>Devils Due Press</t>
  </si>
  <si>
    <t>Dream Wave</t>
  </si>
  <si>
    <t>Transformers/ GI Joe</t>
  </si>
  <si>
    <t xml:space="preserve">Transformers/ GI Joe </t>
  </si>
  <si>
    <t>Divided Front</t>
  </si>
  <si>
    <t>Title</t>
  </si>
  <si>
    <t>Revolution</t>
  </si>
  <si>
    <t>Annual 2012</t>
  </si>
  <si>
    <t xml:space="preserve">Transformers </t>
  </si>
  <si>
    <t>More Than Meets the Eye</t>
  </si>
  <si>
    <t>Transformers Generation 1</t>
  </si>
  <si>
    <t>War &amp; Peace</t>
  </si>
  <si>
    <t>Prime Directive</t>
  </si>
  <si>
    <t>The Transformers</t>
  </si>
  <si>
    <t xml:space="preserve">Laserbeak  </t>
  </si>
  <si>
    <t>Hover Jet</t>
  </si>
  <si>
    <t>DOTM Mechtech</t>
  </si>
  <si>
    <t>32362 / 28738 asst.</t>
  </si>
  <si>
    <t>53569 60492</t>
  </si>
  <si>
    <t>Re-entry Missile</t>
  </si>
  <si>
    <t>92358 / 83971 asst.</t>
  </si>
  <si>
    <t>53569 41586</t>
  </si>
  <si>
    <t>CLIENT</t>
  </si>
  <si>
    <t>1/3 PARKING AND EVENT</t>
  </si>
  <si>
    <t>ITEM(s)</t>
  </si>
  <si>
    <t>TALENT</t>
  </si>
  <si>
    <t>SHIPPING</t>
  </si>
  <si>
    <t>SUB TOTAL</t>
  </si>
  <si>
    <t>Funko Pop Signature  (Green Tape)</t>
  </si>
  <si>
    <t>Michael McConnohie</t>
  </si>
  <si>
    <t>Provided</t>
  </si>
  <si>
    <t xml:space="preserve">TIP </t>
  </si>
  <si>
    <t>% Spent on Toys</t>
  </si>
  <si>
    <t>% Service Provided</t>
  </si>
  <si>
    <t>Cris Gotier</t>
  </si>
  <si>
    <t>Due</t>
  </si>
  <si>
    <t>% Service</t>
  </si>
  <si>
    <t>%Toys</t>
  </si>
  <si>
    <t>Shipping</t>
  </si>
  <si>
    <t>COST</t>
  </si>
  <si>
    <t>TBD</t>
  </si>
  <si>
    <t>DEPOSIT</t>
  </si>
  <si>
    <t>NASHVILLE TN</t>
  </si>
  <si>
    <t>AUG 26 &amp; 27</t>
  </si>
  <si>
    <r>
      <rPr>
        <sz val="26"/>
        <color theme="1"/>
        <rFont val="Calibri (Body)"/>
      </rPr>
      <t>BOTCON 2022</t>
    </r>
    <r>
      <rPr>
        <sz val="12"/>
        <color theme="1"/>
        <rFont val="Calibri"/>
        <family val="2"/>
        <scheme val="minor"/>
      </rPr>
      <t xml:space="preserve">  </t>
    </r>
  </si>
  <si>
    <t>THANK YOU!</t>
  </si>
  <si>
    <t>Christopher Gauthier</t>
  </si>
  <si>
    <t>172 Rue de Courtemanche</t>
  </si>
  <si>
    <t>Matane Qc, CA</t>
  </si>
  <si>
    <t>G4W 1E8</t>
  </si>
  <si>
    <t>Todd Kasten</t>
  </si>
  <si>
    <t>11298 Parleys Cone Ct</t>
  </si>
  <si>
    <t>Las Vegas, NV 89135-1839</t>
  </si>
  <si>
    <t>Brian MacClean</t>
  </si>
  <si>
    <t>TMNT 2 VHS</t>
  </si>
  <si>
    <t>TMNT 1 VHS</t>
  </si>
  <si>
    <t>Autograph</t>
  </si>
  <si>
    <t>COST + TIP + Shipping - Deposit =</t>
  </si>
  <si>
    <t>Nick Kastle</t>
  </si>
  <si>
    <t>LABEL PROVIDED</t>
  </si>
  <si>
    <t>9053 W Arizona DR</t>
  </si>
  <si>
    <t>Lakewood CO 80232-5227</t>
  </si>
  <si>
    <t>Tr# 9405 5092 0556 8224 6266 80</t>
  </si>
  <si>
    <t>Funko Pops</t>
  </si>
  <si>
    <t>Licker</t>
  </si>
  <si>
    <t>Tracks</t>
  </si>
  <si>
    <t>Tyrant</t>
  </si>
  <si>
    <t>Nemesis</t>
  </si>
  <si>
    <t>Frank Welker</t>
  </si>
  <si>
    <t>Gregg Berger</t>
  </si>
  <si>
    <t>PAID</t>
  </si>
  <si>
    <t>PAYPAL</t>
  </si>
  <si>
    <t>PayPal</t>
  </si>
  <si>
    <t>Intergalactic Showdown</t>
  </si>
  <si>
    <t>Star Wars</t>
  </si>
  <si>
    <t>Attacktix</t>
  </si>
  <si>
    <t>Vader, Prime, Skywalker, and Megs</t>
  </si>
  <si>
    <t>53569 15769</t>
  </si>
  <si>
    <t>Teletraan</t>
  </si>
  <si>
    <t>Autobot Ark</t>
  </si>
  <si>
    <t>WFC-K30</t>
  </si>
  <si>
    <t>Dinobots</t>
  </si>
  <si>
    <t>Dinosaurs</t>
  </si>
  <si>
    <t>Deluxe Collectible</t>
  </si>
  <si>
    <t>Jenga Tower</t>
  </si>
  <si>
    <t>Family Game</t>
  </si>
  <si>
    <t>C-233B</t>
  </si>
  <si>
    <t xml:space="preserve">Combiner Wars </t>
  </si>
  <si>
    <t>Jenga Tower Game</t>
  </si>
  <si>
    <t>V-2976B</t>
  </si>
  <si>
    <t>PN 7527620001</t>
  </si>
  <si>
    <t>Ultimate X-Spanse</t>
  </si>
  <si>
    <t>X-Men</t>
  </si>
  <si>
    <t>S 653569460343</t>
  </si>
  <si>
    <t>Micro Shutter, Finder and Winder</t>
  </si>
  <si>
    <t>Mico Change Series</t>
  </si>
  <si>
    <t>Deformation Toys Series</t>
  </si>
  <si>
    <t>Dark Commander</t>
  </si>
  <si>
    <t>Mechanical Alliance</t>
  </si>
  <si>
    <t>Unknown</t>
  </si>
  <si>
    <t>Commemorative Series IX</t>
  </si>
  <si>
    <t>Collection 7</t>
  </si>
  <si>
    <t>48 Astrotrain</t>
  </si>
  <si>
    <t>Netflix Series</t>
  </si>
  <si>
    <t>Hotlink</t>
  </si>
  <si>
    <t>Jeep</t>
  </si>
  <si>
    <t>Motorcyle</t>
  </si>
  <si>
    <t>Collection 11</t>
  </si>
  <si>
    <t>Kickback</t>
  </si>
  <si>
    <t>Exo-suit Spike Witwicky</t>
  </si>
  <si>
    <t>49048800073894</t>
  </si>
  <si>
    <t>E9556</t>
  </si>
  <si>
    <t xml:space="preserve">Ectotron </t>
  </si>
  <si>
    <t>Ecto-1</t>
  </si>
  <si>
    <t>Tianium Series</t>
  </si>
  <si>
    <t>Jetfire</t>
  </si>
  <si>
    <t>33911/33990</t>
  </si>
  <si>
    <t>Commemorative Series IV</t>
  </si>
  <si>
    <t>Legacy</t>
  </si>
  <si>
    <t>Wreck-Gar</t>
  </si>
  <si>
    <t>Sweep</t>
  </si>
  <si>
    <t>Junkheap</t>
  </si>
  <si>
    <t>Hot Rod</t>
  </si>
  <si>
    <t>Elita-1</t>
  </si>
  <si>
    <t>Kup</t>
  </si>
  <si>
    <t>Blurr</t>
  </si>
  <si>
    <t xml:space="preserve">Dino </t>
  </si>
  <si>
    <t>B-127</t>
  </si>
  <si>
    <t>Coronation Starscream</t>
  </si>
  <si>
    <t xml:space="preserve">Thrust </t>
  </si>
  <si>
    <t>Perceptor</t>
  </si>
  <si>
    <t>Microscope</t>
  </si>
  <si>
    <t>Blackbird</t>
  </si>
  <si>
    <t>Jets</t>
  </si>
  <si>
    <t>Aerialbots (Superion)</t>
  </si>
  <si>
    <t xml:space="preserve">Crossover Marvel </t>
  </si>
  <si>
    <t>Shuttle, Train</t>
  </si>
  <si>
    <t>Tetrajet</t>
  </si>
  <si>
    <t>Combiner</t>
  </si>
  <si>
    <t>Figure Game</t>
  </si>
  <si>
    <t>Insect</t>
  </si>
  <si>
    <t>Skylynx</t>
  </si>
  <si>
    <t>Shuttle</t>
  </si>
  <si>
    <t>SPECIAL ENCORE</t>
  </si>
  <si>
    <t>07</t>
  </si>
  <si>
    <t>904810 785903</t>
  </si>
  <si>
    <t>Tyrannocon Rex, JP93</t>
  </si>
  <si>
    <t>T-Rex, Jeep</t>
  </si>
  <si>
    <t>Crossover Jurassic Park</t>
  </si>
  <si>
    <t>010993 926442</t>
  </si>
  <si>
    <t>F0632</t>
  </si>
  <si>
    <t>Metroplex</t>
  </si>
  <si>
    <t>Construction Crane</t>
  </si>
  <si>
    <t>Cybertron Universe</t>
  </si>
  <si>
    <t>010994 112578</t>
  </si>
  <si>
    <t xml:space="preserve">Refraktor Recon Team </t>
  </si>
  <si>
    <t>Siege</t>
  </si>
  <si>
    <t>E5799</t>
  </si>
  <si>
    <t>30509 82522</t>
  </si>
  <si>
    <t>Special Encore</t>
  </si>
  <si>
    <t>SCF Generation One</t>
  </si>
  <si>
    <t>Figures</t>
  </si>
  <si>
    <t>ACT-6</t>
  </si>
  <si>
    <t>Generation One</t>
  </si>
  <si>
    <t>490880 530458</t>
  </si>
  <si>
    <t>1 (14)</t>
  </si>
  <si>
    <t>5010993 782451</t>
  </si>
  <si>
    <t>F0484</t>
  </si>
  <si>
    <t>653569 172031</t>
  </si>
  <si>
    <t>Galoob</t>
  </si>
  <si>
    <t>Toong TZY Toys</t>
  </si>
  <si>
    <t>YS-04 (Metal Version)</t>
  </si>
  <si>
    <t>Deformation Toys</t>
  </si>
  <si>
    <t>6973641 240033</t>
  </si>
  <si>
    <t>Boba Fett / Slave 1</t>
  </si>
  <si>
    <t>Space Ship</t>
  </si>
  <si>
    <t>Crossover Star Wars</t>
  </si>
  <si>
    <t>87023/85772</t>
  </si>
  <si>
    <t>653569 131298</t>
  </si>
  <si>
    <t>Crossover Ghostbusters</t>
  </si>
  <si>
    <t>5010993 839940</t>
  </si>
  <si>
    <t>076930 860807</t>
  </si>
  <si>
    <t>Ricochet w/ Nightstick</t>
  </si>
  <si>
    <t>076930 808313</t>
  </si>
  <si>
    <t>04 Lambor (Sideswipe)</t>
  </si>
  <si>
    <t>4904880 078691</t>
  </si>
  <si>
    <t>4904880 082285</t>
  </si>
  <si>
    <t>5010993 768745</t>
  </si>
  <si>
    <t>E9501/E9490 Asst.</t>
  </si>
  <si>
    <t>F0707/E9490 Asst.</t>
  </si>
  <si>
    <t>5010993 695645</t>
  </si>
  <si>
    <t>Braun</t>
  </si>
  <si>
    <t>F3172/E0701 Asst.</t>
  </si>
  <si>
    <t>195166 158518</t>
  </si>
  <si>
    <t>F3167/E0701 Asst.</t>
  </si>
  <si>
    <t>195166 160016</t>
  </si>
  <si>
    <t>F3163/E0701 Asst.</t>
  </si>
  <si>
    <t>195166 158332</t>
  </si>
  <si>
    <t>F07071/E0701 Asst.</t>
  </si>
  <si>
    <t>195166 181592</t>
  </si>
  <si>
    <t>Studio Series 80 BumbleBee</t>
  </si>
  <si>
    <t>Studio Series 81 BumbleBee</t>
  </si>
  <si>
    <t>Studio Series 82 BumbleBee</t>
  </si>
  <si>
    <t>Studio Series 84 BumbleBee</t>
  </si>
  <si>
    <t>Studio Series 85 BumbleBee</t>
  </si>
  <si>
    <t>F3162/E0701 Asst.</t>
  </si>
  <si>
    <t>195166 181608</t>
  </si>
  <si>
    <t xml:space="preserve">Arcee </t>
  </si>
  <si>
    <t>F4480/E0701 Asst.</t>
  </si>
  <si>
    <t>Studio Series 86 16 TFTMovie</t>
  </si>
  <si>
    <t>Studio Series 86 11 TFTMovie</t>
  </si>
  <si>
    <t>F3164/E0701 Asst.</t>
  </si>
  <si>
    <t>195166 18166</t>
  </si>
  <si>
    <t>Studio Series 86 02 TFTMovie</t>
  </si>
  <si>
    <t>F0710/E0701 Asst.</t>
  </si>
  <si>
    <t>630509 978236</t>
  </si>
  <si>
    <t>Studio Series 86 03 TFTMovie</t>
  </si>
  <si>
    <t>F0711/E0701 Asst.</t>
  </si>
  <si>
    <t>630509 978281</t>
  </si>
  <si>
    <t>Studio Series 86 01 TFTMovie</t>
  </si>
  <si>
    <t>F0709/E0701 Asst.</t>
  </si>
  <si>
    <t>630509 978335</t>
  </si>
  <si>
    <t>F0784/E0701 Asst.</t>
  </si>
  <si>
    <t>630509 984558</t>
  </si>
  <si>
    <t>F0785/E0701 Asst.</t>
  </si>
  <si>
    <t>630509 984541</t>
  </si>
  <si>
    <t>Jolt</t>
  </si>
  <si>
    <t>Studio Series 71 ROTF</t>
  </si>
  <si>
    <t>Studio Series 70 BumbleBee</t>
  </si>
  <si>
    <t>Studio Series 75 ROTF</t>
  </si>
  <si>
    <t>630509 991105</t>
  </si>
  <si>
    <t>F0788/E0701 Asst.</t>
  </si>
  <si>
    <t>N.E.S.T. BumbleBee</t>
  </si>
  <si>
    <t>Studio Series 77 BumbleBee</t>
  </si>
  <si>
    <t>F0922</t>
  </si>
  <si>
    <t>5010993 800797</t>
  </si>
  <si>
    <t>Studio Series 78 ROTF</t>
  </si>
  <si>
    <t>F0789/E0701 Asst.</t>
  </si>
  <si>
    <t>630509 991051</t>
  </si>
  <si>
    <t>Studio Series 72 BumbleBee</t>
  </si>
  <si>
    <t>F0790/E0702 Asst.</t>
  </si>
  <si>
    <t>630509 982486</t>
  </si>
  <si>
    <t>Studio Series 76 BumbleBee</t>
  </si>
  <si>
    <t>F0791/E0702 Asst.</t>
  </si>
  <si>
    <t>630509 998720</t>
  </si>
  <si>
    <t xml:space="preserve">Scourge </t>
  </si>
  <si>
    <t>Spacecraft</t>
  </si>
  <si>
    <t>F0713/E0702 Asst.</t>
  </si>
  <si>
    <t>6360509 974948</t>
  </si>
  <si>
    <t>Studio Series 86 05 TFTMovie</t>
  </si>
  <si>
    <t>Studio Series 86 10 TFTMovie</t>
  </si>
  <si>
    <t>F0793/E0702 Asst.</t>
  </si>
  <si>
    <t>630509 989768</t>
  </si>
  <si>
    <t>Studio Series 86 04 TFTMovie</t>
  </si>
  <si>
    <t>F0712/E0702 Asst.</t>
  </si>
  <si>
    <t>630509 974931</t>
  </si>
  <si>
    <t>Studio Series 86 09 TFTMovie</t>
  </si>
  <si>
    <t>F0792/E0702 Asst.</t>
  </si>
  <si>
    <t>630509 989683</t>
  </si>
  <si>
    <t>Studio Series 86 14 TFTMovie</t>
  </si>
  <si>
    <t>F3177/E0702 Asst.</t>
  </si>
  <si>
    <t>195166 181028</t>
  </si>
  <si>
    <t>Studio Series 89 BumbleBee</t>
  </si>
  <si>
    <t>F3174/E0702 Asst.</t>
  </si>
  <si>
    <t>195166 181059</t>
  </si>
  <si>
    <t>630509 637324</t>
  </si>
  <si>
    <t>PN00020332 E2056</t>
  </si>
  <si>
    <t>Slug, Daniel Witwicky</t>
  </si>
  <si>
    <t>Triceratops</t>
  </si>
  <si>
    <t>630509 989652</t>
  </si>
  <si>
    <t>Studio Series 86 07 TFTMovie</t>
  </si>
  <si>
    <t>Studio Series 86 12 TFTMovie</t>
  </si>
  <si>
    <t>Brontosaurus</t>
  </si>
  <si>
    <t>Studio Series 86 15 TFTMovie</t>
  </si>
  <si>
    <t>F3203/E0703 Asst.</t>
  </si>
  <si>
    <t>195166 169866</t>
  </si>
  <si>
    <t>195166 153421</t>
  </si>
  <si>
    <t>F3201/E0703 Asst.</t>
  </si>
  <si>
    <t>F0715/E0703 Asst.</t>
  </si>
  <si>
    <t>C0283/B7771 Asst.</t>
  </si>
  <si>
    <t>630509 494408</t>
  </si>
  <si>
    <t xml:space="preserve">Studio Series BumbleBee </t>
  </si>
  <si>
    <t>F3139/F3135 Asst.</t>
  </si>
  <si>
    <t>5010993 934287</t>
  </si>
  <si>
    <t>Scooter</t>
  </si>
  <si>
    <t>Studio Series TFTMovie</t>
  </si>
  <si>
    <t>F3142/F3135 Asst.</t>
  </si>
  <si>
    <t>5010993 948005</t>
  </si>
  <si>
    <t>Wheelie</t>
  </si>
  <si>
    <t>F3140/3135 Asst.</t>
  </si>
  <si>
    <t>5010994 112134</t>
  </si>
  <si>
    <t>630509 822997</t>
  </si>
  <si>
    <t>Draculus</t>
  </si>
  <si>
    <t>Bat</t>
  </si>
  <si>
    <t>Crossover Monsters</t>
  </si>
  <si>
    <t>F0485</t>
  </si>
  <si>
    <t>5010993 860166</t>
  </si>
  <si>
    <t>Gigawatt</t>
  </si>
  <si>
    <t>TimeMachine</t>
  </si>
  <si>
    <t>Crossover Back to the Future</t>
  </si>
  <si>
    <t>E8545</t>
  </si>
  <si>
    <t>5010993 743520</t>
  </si>
  <si>
    <t>Han Solo &amp; Chewbacca</t>
  </si>
  <si>
    <t>Millenium Falcon</t>
  </si>
  <si>
    <t>Rebellion</t>
  </si>
  <si>
    <t>653569 195375</t>
  </si>
  <si>
    <t>87046</t>
  </si>
  <si>
    <t>653569 139256</t>
  </si>
  <si>
    <t>87227 (Bonus Titanium Vehics)</t>
  </si>
  <si>
    <t>4897034 453768</t>
  </si>
  <si>
    <t>Repaired in Box</t>
  </si>
  <si>
    <t>Kids Logic</t>
  </si>
  <si>
    <t>01</t>
  </si>
  <si>
    <t>Mecha Nations</t>
  </si>
  <si>
    <t xml:space="preserve">Figure </t>
  </si>
  <si>
    <t>TF 35</t>
  </si>
  <si>
    <t>Golden Lagoon</t>
  </si>
  <si>
    <t>4904810 614623</t>
  </si>
  <si>
    <t>4904810 614616</t>
  </si>
  <si>
    <t>Buggy, Scope &amp; Craft</t>
  </si>
  <si>
    <t>BeachComber, Perceptor &amp; Seaspray (GL)</t>
  </si>
  <si>
    <t>Starscream (GL)</t>
  </si>
  <si>
    <t>Optimus Prime - Convoy (GL)</t>
  </si>
  <si>
    <t>4904810 613558</t>
  </si>
  <si>
    <t>Trainbot Shouki</t>
  </si>
  <si>
    <t>Train</t>
  </si>
  <si>
    <t>MPG-01</t>
  </si>
  <si>
    <t>4904810 140474</t>
  </si>
  <si>
    <t xml:space="preserve">Trainbots </t>
  </si>
  <si>
    <t>G1 Re-Issue</t>
  </si>
  <si>
    <t>G1 Re-Issue 22</t>
  </si>
  <si>
    <t xml:space="preserve">G1 Re-Issue 80680 </t>
  </si>
  <si>
    <t xml:space="preserve">G1 Re-Issue 80831 </t>
  </si>
  <si>
    <t>G1 Re-Issue 2050201778780-3000</t>
  </si>
  <si>
    <t>G1 Re-Issue 205020-3000</t>
  </si>
  <si>
    <t>630509 957583</t>
  </si>
  <si>
    <t>Sealed and Open in Box</t>
  </si>
  <si>
    <t>Impactor</t>
  </si>
  <si>
    <t>Autbot</t>
  </si>
  <si>
    <t>F0706/E9489 Asst.</t>
  </si>
  <si>
    <t>5010993 782864</t>
  </si>
  <si>
    <t>5010993 777495</t>
  </si>
  <si>
    <t>5010993 777501</t>
  </si>
  <si>
    <t>F0986/E9489 Asst.</t>
  </si>
  <si>
    <t>F0985/E9489 Asst.</t>
  </si>
  <si>
    <t>Deep Cover</t>
  </si>
  <si>
    <t>Sparkless Bot</t>
  </si>
  <si>
    <t>Sealed in Box (Some Wear)</t>
  </si>
  <si>
    <t>Powerdasher Cromar</t>
  </si>
  <si>
    <t>Generations Selects</t>
  </si>
  <si>
    <t>WFC-GS04</t>
  </si>
  <si>
    <t>X002BUH0QZ</t>
  </si>
  <si>
    <t>Lancer</t>
  </si>
  <si>
    <t>WFC-GS05</t>
  </si>
  <si>
    <t>630509 877805</t>
  </si>
  <si>
    <t>Sandstorm</t>
  </si>
  <si>
    <t>WFC-GS21</t>
  </si>
  <si>
    <t>X0031U408F</t>
  </si>
  <si>
    <t>Ramjet</t>
  </si>
  <si>
    <t>WFC-GS24</t>
  </si>
  <si>
    <t>5010993 828715</t>
  </si>
  <si>
    <t>WFC-GS23</t>
  </si>
  <si>
    <t>5010993 827954</t>
  </si>
  <si>
    <t>Minivan</t>
  </si>
  <si>
    <t>DK -2 Guard</t>
  </si>
  <si>
    <t>5010993 979219</t>
  </si>
  <si>
    <t>Lift Ticket</t>
  </si>
  <si>
    <t>Tow Truck</t>
  </si>
  <si>
    <t>F-3072</t>
  </si>
  <si>
    <t>F-3071</t>
  </si>
  <si>
    <t>5010993 963836</t>
  </si>
  <si>
    <t>Cyclonus &amp; Nightstick</t>
  </si>
  <si>
    <t>F-3074</t>
  </si>
  <si>
    <t>5010994 112554</t>
  </si>
  <si>
    <t>WFC-GS17</t>
  </si>
  <si>
    <t>5010993 800612</t>
  </si>
  <si>
    <t>Truck &amp; Minivan</t>
  </si>
  <si>
    <t>Optimus Prime &amp; Ratchet (Shattered Glass)</t>
  </si>
  <si>
    <t>Shockwave Galactic Man</t>
  </si>
  <si>
    <t>Laser</t>
  </si>
  <si>
    <t>WFC-GS03</t>
  </si>
  <si>
    <t>X002QW62A3</t>
  </si>
  <si>
    <t>Hades Megatron</t>
  </si>
  <si>
    <t>Aircraft</t>
  </si>
  <si>
    <t>E9683</t>
  </si>
  <si>
    <t>5010993 734061</t>
  </si>
  <si>
    <t>Ultra Magnus (Shattered Glass)</t>
  </si>
  <si>
    <t>SG Autobot</t>
  </si>
  <si>
    <t>Shattered Glass</t>
  </si>
  <si>
    <t>F4118</t>
  </si>
  <si>
    <t>5010994 145729</t>
  </si>
  <si>
    <t>Starscream (Shattered Glass)</t>
  </si>
  <si>
    <t>SG Decepticon</t>
  </si>
  <si>
    <t>5010993 897384</t>
  </si>
  <si>
    <t>F2911</t>
  </si>
  <si>
    <t>Boombox</t>
  </si>
  <si>
    <t>F3926</t>
  </si>
  <si>
    <t>5010994 135690</t>
  </si>
  <si>
    <t>F2704</t>
  </si>
  <si>
    <t>Goldbug</t>
  </si>
  <si>
    <t>5010993 875832</t>
  </si>
  <si>
    <t>F2705</t>
  </si>
  <si>
    <t>5010993 867042</t>
  </si>
  <si>
    <t>Skywarp &amp; Thundercracker</t>
  </si>
  <si>
    <t>WFC-E29</t>
  </si>
  <si>
    <t>X0032KZ3F3</t>
  </si>
  <si>
    <t>Cybertronian Villans</t>
  </si>
  <si>
    <t>Earthrise</t>
  </si>
  <si>
    <t>5010993 934249</t>
  </si>
  <si>
    <t>5010993 972050</t>
  </si>
  <si>
    <t>F3012/F2988 Asst.</t>
  </si>
  <si>
    <t>F3011/F2988 Asst.</t>
  </si>
  <si>
    <t>F3033/F2990 Asst.</t>
  </si>
  <si>
    <t>5010993 934270</t>
  </si>
  <si>
    <t>Blitzwing</t>
  </si>
  <si>
    <t>Tank, Jet</t>
  </si>
  <si>
    <t>F3062/F2989 Asst.</t>
  </si>
  <si>
    <t>5010993 934294</t>
  </si>
  <si>
    <t>Laser Optimus Prime</t>
  </si>
  <si>
    <t>F3061/F2989 Asst.</t>
  </si>
  <si>
    <t>5010993 934300</t>
  </si>
  <si>
    <t>Laser Cannon</t>
  </si>
  <si>
    <t>F3518/F2989 Asst.</t>
  </si>
  <si>
    <t>5010993 941124</t>
  </si>
  <si>
    <t>Blaster &amp; Eject</t>
  </si>
  <si>
    <t>Boom Box, Cassette</t>
  </si>
  <si>
    <t>F3054/F2991 Asst.</t>
  </si>
  <si>
    <t>5010993 941100</t>
  </si>
  <si>
    <t>5010993 942107</t>
  </si>
  <si>
    <t>F3055/F2991 Asst.</t>
  </si>
  <si>
    <t>Transport</t>
  </si>
  <si>
    <t>Bulkhead</t>
  </si>
  <si>
    <t>Spaceship</t>
  </si>
  <si>
    <t>5010993 941148</t>
  </si>
  <si>
    <t>5010994 131623</t>
  </si>
  <si>
    <t>E3077</t>
  </si>
  <si>
    <t>Scourge (RID 2K)</t>
  </si>
  <si>
    <t>5010994 115449</t>
  </si>
  <si>
    <t>F5758/F3075 Asst.</t>
  </si>
  <si>
    <t>Burn Out (Diaclone Universe)</t>
  </si>
  <si>
    <t>Legacy Velocitron Speedia 500</t>
  </si>
  <si>
    <t>Speeder</t>
  </si>
  <si>
    <t>5010994 115418</t>
  </si>
  <si>
    <t>F5757/F3075 Asst.</t>
  </si>
  <si>
    <t>F5761/F3075 Asst.</t>
  </si>
  <si>
    <t>5010994 115432</t>
  </si>
  <si>
    <t>Clampdown</t>
  </si>
  <si>
    <t>MotorMaster</t>
  </si>
  <si>
    <t>Commander Class</t>
  </si>
  <si>
    <t>F2987</t>
  </si>
  <si>
    <t>5010994 111366</t>
  </si>
  <si>
    <t>F3040/F2990</t>
  </si>
  <si>
    <t>5010993 974849</t>
  </si>
  <si>
    <t>Dragstrip</t>
  </si>
  <si>
    <t>F3020/F2990 Asst.</t>
  </si>
  <si>
    <t>5010993 974917</t>
  </si>
  <si>
    <t>Wildrider</t>
  </si>
  <si>
    <t>5010993 971992</t>
  </si>
  <si>
    <t>F3030/F2990 Asst.</t>
  </si>
  <si>
    <t>Arcee (Prime)</t>
  </si>
  <si>
    <t>5010993 974900</t>
  </si>
  <si>
    <t>Skids</t>
  </si>
  <si>
    <t>F3008/F2990 Asst.</t>
  </si>
  <si>
    <t>F3028/F2990 Asst.</t>
  </si>
  <si>
    <t>5010993 974931</t>
  </si>
  <si>
    <t>BumbleBee Cyberverse Adv</t>
  </si>
  <si>
    <t>F0507/E7053 Asst.</t>
  </si>
  <si>
    <t>5010993 866885</t>
  </si>
  <si>
    <t>Silverstreak</t>
  </si>
  <si>
    <t>5010993 965915</t>
  </si>
  <si>
    <t>BumbleBee Origin</t>
  </si>
  <si>
    <t>Buzzworthy BumbleBee</t>
  </si>
  <si>
    <t>F1623</t>
  </si>
  <si>
    <t>5010993 862436</t>
  </si>
  <si>
    <t>Cliffjumper</t>
  </si>
  <si>
    <t>Raceacar</t>
  </si>
  <si>
    <t>F4482/F3927 Asst.</t>
  </si>
  <si>
    <t>5010993 965892</t>
  </si>
  <si>
    <t>5010993 965885</t>
  </si>
  <si>
    <t>F4481/F3927 Asst.</t>
  </si>
  <si>
    <t>Rodimus Prime</t>
  </si>
  <si>
    <t>RV</t>
  </si>
  <si>
    <t>F1153</t>
  </si>
  <si>
    <t>5010993 809004</t>
  </si>
  <si>
    <t>E1136/E0598 Asst.</t>
  </si>
  <si>
    <t>630509 622870</t>
  </si>
  <si>
    <t>Sentinel Prime &amp; Infinitus</t>
  </si>
  <si>
    <t>B6459/B7769 Asst.</t>
  </si>
  <si>
    <t>630509 424337</t>
  </si>
  <si>
    <t>630509 550166</t>
  </si>
  <si>
    <t>Jet, tank</t>
  </si>
  <si>
    <t>Blitzwing &amp; Hazard</t>
  </si>
  <si>
    <t>C2397/B7769 Asst.</t>
  </si>
  <si>
    <t>E1137/E0598 Asst.</t>
  </si>
  <si>
    <t>630509 622887</t>
  </si>
  <si>
    <t>Megatron &amp; Doomshot</t>
  </si>
  <si>
    <t>C0275/B7769 Asst.</t>
  </si>
  <si>
    <t>630509 494330</t>
  </si>
  <si>
    <t>E1139/E0598 Asst.</t>
  </si>
  <si>
    <t>630509 64880</t>
  </si>
  <si>
    <t>Rodimus Unicronus</t>
  </si>
  <si>
    <t>E1150/E0601 Asst.</t>
  </si>
  <si>
    <t>630509 662739</t>
  </si>
  <si>
    <t>630509 620784</t>
  </si>
  <si>
    <t>630509 314300</t>
  </si>
  <si>
    <t>B4669/B0972 Asst.</t>
  </si>
  <si>
    <t>B2444/B0972 Asst.</t>
  </si>
  <si>
    <t>E0902/E0601 Asst.</t>
  </si>
  <si>
    <t>630509 368419</t>
  </si>
  <si>
    <t>Ultra Magnus</t>
  </si>
  <si>
    <t>Seige WFC</t>
  </si>
  <si>
    <t>E3479/E3419 Asst.</t>
  </si>
  <si>
    <t>630509 747405</t>
  </si>
  <si>
    <t>5010993 782093</t>
  </si>
  <si>
    <t>5010993 782208</t>
  </si>
  <si>
    <t>5010993 782222</t>
  </si>
  <si>
    <t>WFC-K26 F0680/F0364</t>
  </si>
  <si>
    <t>WFC-K20 F0700/F0366 Asst.</t>
  </si>
  <si>
    <t>WFC-K28 F0701/F0366 Asst.</t>
  </si>
  <si>
    <t>Roadrage</t>
  </si>
  <si>
    <t>WFC-41 F0924</t>
  </si>
  <si>
    <t>5010993 874699</t>
  </si>
  <si>
    <t>WFC-K24 F0678/F0364 Asst.</t>
  </si>
  <si>
    <t>5010993 782239</t>
  </si>
  <si>
    <t>WFC-K5 F0670/F0364 Asst.</t>
  </si>
  <si>
    <t>Spider</t>
  </si>
  <si>
    <t>Blackarachnia</t>
  </si>
  <si>
    <t>Slammer</t>
  </si>
  <si>
    <t>WFC-K33 F0683/F0364 Asst.</t>
  </si>
  <si>
    <t>5010993 764778</t>
  </si>
  <si>
    <t>5010993 782185</t>
  </si>
  <si>
    <t>WFC-K23 F0677/F0364 Asst.</t>
  </si>
  <si>
    <t>Scorpion</t>
  </si>
  <si>
    <t>Scorponok</t>
  </si>
  <si>
    <t>WFC-K16 F0675/F0364 Asst.</t>
  </si>
  <si>
    <t>Huffer</t>
  </si>
  <si>
    <t>Airazor</t>
  </si>
  <si>
    <t>Hawk</t>
  </si>
  <si>
    <t>WFC-K14 F0673/F0364 Asst.</t>
  </si>
  <si>
    <t>5010993 782345</t>
  </si>
  <si>
    <t>5010993 782253</t>
  </si>
  <si>
    <t>5010993 782284</t>
  </si>
  <si>
    <t>Pipes</t>
  </si>
  <si>
    <t>Track</t>
  </si>
  <si>
    <t>WFC-K32 F0682/F0364 Asst.</t>
  </si>
  <si>
    <t>5010993 782246</t>
  </si>
  <si>
    <t>WFC-K8 F0671/F0364 Asst.</t>
  </si>
  <si>
    <t>5010993 764761</t>
  </si>
  <si>
    <t>Warpath</t>
  </si>
  <si>
    <t>Crosshairs</t>
  </si>
  <si>
    <t>X002Lt7W37</t>
  </si>
  <si>
    <t>WFC-S49</t>
  </si>
  <si>
    <t>630509 754601</t>
  </si>
  <si>
    <t>WFC-S37 E4499/E3432 Asst.</t>
  </si>
  <si>
    <t>630509 847037</t>
  </si>
  <si>
    <t>Brunt</t>
  </si>
  <si>
    <t>WFC-F7 E3530/E3432 Asst.</t>
  </si>
  <si>
    <t>Fasttrack</t>
  </si>
  <si>
    <t>Earthrise WFC</t>
  </si>
  <si>
    <t>WFC-E35 E7160/E7120 Asst.</t>
  </si>
  <si>
    <t>5010993 660063</t>
  </si>
  <si>
    <t>Runamuck</t>
  </si>
  <si>
    <t>WFC-E37 E8209/E7120 Asst.</t>
  </si>
  <si>
    <t>5010993 660094</t>
  </si>
  <si>
    <t>Airwave</t>
  </si>
  <si>
    <t>WFC-E18 E7161/E7120 Asst.</t>
  </si>
  <si>
    <t>5010993 648627</t>
  </si>
  <si>
    <t>Platform</t>
  </si>
  <si>
    <t>Bluestreak</t>
  </si>
  <si>
    <t>WFC-E32 E7463</t>
  </si>
  <si>
    <t>5010993 730179</t>
  </si>
  <si>
    <t>WFC-E7 E7155/E7120 Asst.</t>
  </si>
  <si>
    <t>5010993 642786</t>
  </si>
  <si>
    <t>WFC-E9 E7162/E7121 Asst.</t>
  </si>
  <si>
    <t>5010993 639731</t>
  </si>
  <si>
    <t>WFC-S39 E4490/E3418 Asst.</t>
  </si>
  <si>
    <t>WFC-S24 E3544/E3418 Asst.</t>
  </si>
  <si>
    <t>630509 777624</t>
  </si>
  <si>
    <t>630509 778126</t>
  </si>
  <si>
    <t>TetraJet</t>
  </si>
  <si>
    <t>Cyclonus</t>
  </si>
  <si>
    <t>WFC-K9 F0692/F0365 Asst.</t>
  </si>
  <si>
    <t>5010993 767014</t>
  </si>
  <si>
    <t>WFC-44 F5680/F0365 Asst.</t>
  </si>
  <si>
    <t>5010993 974993</t>
  </si>
  <si>
    <t>Dino</t>
  </si>
  <si>
    <t>WFC-K18 F0693/F0365 Asst.</t>
  </si>
  <si>
    <t>5010993 792399</t>
  </si>
  <si>
    <t>Studio Series 09 DOTM</t>
  </si>
  <si>
    <t>HeadMasters</t>
  </si>
  <si>
    <t>Transformers Armada</t>
  </si>
  <si>
    <t>The New Avengers Transformers</t>
  </si>
  <si>
    <t>Last Bot Standing</t>
  </si>
  <si>
    <t>Transformers Unicron</t>
  </si>
  <si>
    <t>Transformers           The Movie</t>
  </si>
  <si>
    <t>War's End</t>
  </si>
  <si>
    <t>Infiltration</t>
  </si>
  <si>
    <t>s</t>
  </si>
  <si>
    <t>Cosmos</t>
  </si>
  <si>
    <t>5010994 115425</t>
  </si>
  <si>
    <t>F5759/F3075 Asst.</t>
  </si>
  <si>
    <t>Tigatron</t>
  </si>
  <si>
    <t>Tiger</t>
  </si>
  <si>
    <t>WFC-K35 F0696/F0365 Asst.</t>
  </si>
  <si>
    <t>5010993 792405</t>
  </si>
  <si>
    <t>Waspinator</t>
  </si>
  <si>
    <t>Wasp</t>
  </si>
  <si>
    <t>5010993 782264</t>
  </si>
  <si>
    <t>WFC-K34 F0684/F0364 Asst.</t>
  </si>
  <si>
    <t>Knock-Out</t>
  </si>
  <si>
    <t>F3031/F2990 Asst.</t>
  </si>
  <si>
    <t>5010993 972005</t>
  </si>
  <si>
    <t>Galactic Odyssey Collection</t>
  </si>
  <si>
    <t>F1145</t>
  </si>
  <si>
    <t>5010993 774302</t>
  </si>
  <si>
    <t>Micron MicroMasters</t>
  </si>
  <si>
    <t>Tonkanator</t>
  </si>
  <si>
    <t>Constructicons</t>
  </si>
  <si>
    <t>Crossover Tonka</t>
  </si>
  <si>
    <t>5010994 154370</t>
  </si>
  <si>
    <t>F3916</t>
  </si>
  <si>
    <t>WFC-S22</t>
  </si>
  <si>
    <t>30509 78864</t>
  </si>
  <si>
    <t>Aircraft/ Weaponizer</t>
  </si>
  <si>
    <t>Rhinox</t>
  </si>
  <si>
    <t>Rhino</t>
  </si>
  <si>
    <t>Kingdom War for Cybertron</t>
  </si>
  <si>
    <t>WFC-K27</t>
  </si>
  <si>
    <t>010993 792382</t>
  </si>
  <si>
    <t>Source</t>
  </si>
  <si>
    <t>ROSS</t>
  </si>
  <si>
    <t>White Tiger</t>
  </si>
  <si>
    <t>WFC-K35</t>
  </si>
  <si>
    <t>010993 792405</t>
  </si>
  <si>
    <t>Armada Universe Starscream</t>
  </si>
  <si>
    <t>Armada Universe</t>
  </si>
  <si>
    <t>010994 110291</t>
  </si>
  <si>
    <t>Sideswipe &amp; Maximal Skywarp</t>
  </si>
  <si>
    <t>Car / Eagle</t>
  </si>
  <si>
    <t>WFC-K42</t>
  </si>
  <si>
    <t>010993 881741</t>
  </si>
  <si>
    <t>Red Alert</t>
  </si>
  <si>
    <t xml:space="preserve">Car  </t>
  </si>
  <si>
    <t>Netflix</t>
  </si>
  <si>
    <t>010993 782116</t>
  </si>
  <si>
    <t xml:space="preserve">Flea Mkt </t>
  </si>
  <si>
    <t xml:space="preserve">Jackpot &amp; Sights </t>
  </si>
  <si>
    <t>Golden Disc</t>
  </si>
  <si>
    <t>010993 919536</t>
  </si>
  <si>
    <t>Cog</t>
  </si>
  <si>
    <t>Tank / Weaponizer</t>
  </si>
  <si>
    <t>WFC-S8</t>
  </si>
  <si>
    <t>30509 75462</t>
  </si>
  <si>
    <t>Beast Wars</t>
  </si>
  <si>
    <t>F4224</t>
  </si>
  <si>
    <t>Kenner</t>
  </si>
  <si>
    <t>010993 932023</t>
  </si>
  <si>
    <t>Red Cog</t>
  </si>
  <si>
    <t>010994 146115</t>
  </si>
  <si>
    <t>F4241</t>
  </si>
  <si>
    <t>Purple dinosaur</t>
  </si>
  <si>
    <t>WFC-K10</t>
  </si>
  <si>
    <t>010993 766970</t>
  </si>
  <si>
    <t>Soundblaster</t>
  </si>
  <si>
    <t>F7176 / F2988 asst.</t>
  </si>
  <si>
    <t>010994 196721</t>
  </si>
  <si>
    <t>G2 Universe Megatron</t>
  </si>
  <si>
    <t xml:space="preserve">Tank  </t>
  </si>
  <si>
    <t>F3015 / F2988 asst.</t>
  </si>
  <si>
    <t>010993 977055</t>
  </si>
  <si>
    <t>Rachet</t>
  </si>
  <si>
    <t>F3143 / F3135 asst.</t>
  </si>
  <si>
    <t>010994 112141</t>
  </si>
  <si>
    <t>F3508 / F2988 asst.</t>
  </si>
  <si>
    <t>010993 974924</t>
  </si>
  <si>
    <t>Rumble (Blue)</t>
  </si>
  <si>
    <t>F3145 / F3135 asst.</t>
  </si>
  <si>
    <t>010994 115562</t>
  </si>
  <si>
    <t>Laserbeak (Disguised)</t>
  </si>
  <si>
    <t>F3144 / F3135</t>
  </si>
  <si>
    <t>010994 115579</t>
  </si>
  <si>
    <t>Sixgun</t>
  </si>
  <si>
    <t>WFC-K33</t>
  </si>
  <si>
    <t>010993 782185</t>
  </si>
  <si>
    <t xml:space="preserve">ROSS </t>
  </si>
  <si>
    <t xml:space="preserve">Transmetal Megatron </t>
  </si>
  <si>
    <t>Dragon</t>
  </si>
  <si>
    <t>F3063 / F2989 asst.</t>
  </si>
  <si>
    <t>010994 114978</t>
  </si>
  <si>
    <t>TOYS</t>
  </si>
  <si>
    <t>Cybertron Night Fighter</t>
  </si>
  <si>
    <t>MPG-02</t>
  </si>
  <si>
    <t>95166 21178</t>
  </si>
  <si>
    <t>Cybertron Heavy Snow Fighter</t>
  </si>
  <si>
    <t>MPG-03</t>
  </si>
  <si>
    <t>904810 149316</t>
  </si>
  <si>
    <t>DK-3 Breaker</t>
  </si>
  <si>
    <t>Legacy (Brown Box)</t>
  </si>
  <si>
    <t>F3073</t>
  </si>
  <si>
    <t>Shattered Glass Soundwave</t>
  </si>
  <si>
    <t xml:space="preserve">F3921 </t>
  </si>
  <si>
    <t>010994 131715</t>
  </si>
  <si>
    <t>WFC-K32</t>
  </si>
  <si>
    <t>010993 782246</t>
  </si>
  <si>
    <t>010994 115487</t>
  </si>
  <si>
    <t>GS Clearance</t>
  </si>
  <si>
    <t xml:space="preserve">Megatron </t>
  </si>
  <si>
    <t>Studio Series 48 TFTR3D</t>
  </si>
  <si>
    <t>E6254</t>
  </si>
  <si>
    <t>30509 88603</t>
  </si>
  <si>
    <t>Black Arachnia</t>
  </si>
  <si>
    <t>WFC-K5</t>
  </si>
  <si>
    <t>Game Stop</t>
  </si>
  <si>
    <t>010993 764778</t>
  </si>
  <si>
    <t>CliffJumper</t>
  </si>
  <si>
    <t xml:space="preserve">Studio Series 86 Buzzworthy </t>
  </si>
  <si>
    <t>F4482 / F3927</t>
  </si>
  <si>
    <t>010993 965892</t>
  </si>
  <si>
    <t>Bumblebee &amp; Spike</t>
  </si>
  <si>
    <t>Car / Exosuit</t>
  </si>
  <si>
    <t>War for Cybertron Buzzworthy</t>
  </si>
  <si>
    <t xml:space="preserve">F0926 </t>
  </si>
  <si>
    <t>010993 777723</t>
  </si>
  <si>
    <t>Van</t>
  </si>
  <si>
    <t>Studio Series 86 TFTM</t>
  </si>
  <si>
    <t>F3175 / E0702 asst.</t>
  </si>
  <si>
    <t>95166 18106</t>
  </si>
  <si>
    <t>Shattered Glass Jetfire</t>
  </si>
  <si>
    <t xml:space="preserve">F3003 </t>
  </si>
  <si>
    <t>010993 900657</t>
  </si>
  <si>
    <t>Paradron Medics</t>
  </si>
  <si>
    <t>Ambulance and Nurse</t>
  </si>
  <si>
    <t>F0856</t>
  </si>
  <si>
    <t>010993 782574</t>
  </si>
  <si>
    <t>Optimus Primal</t>
  </si>
  <si>
    <t>Gorilla</t>
  </si>
  <si>
    <t>War for Cybertron Netflix</t>
  </si>
  <si>
    <t>War For Cybertron Netflix</t>
  </si>
  <si>
    <t>F0976 / E9490</t>
  </si>
  <si>
    <t>010993 829040</t>
  </si>
  <si>
    <t>Sparkless Seeker</t>
  </si>
  <si>
    <t>F0975 / E9490</t>
  </si>
  <si>
    <t>010993 829033</t>
  </si>
  <si>
    <t>Legacy Buzzworthy BumbleBee</t>
  </si>
  <si>
    <t>F4051</t>
  </si>
  <si>
    <t>Various</t>
  </si>
  <si>
    <t>Figurine</t>
  </si>
  <si>
    <t>KRE-O Micro Changers</t>
  </si>
  <si>
    <t>Sealed in Bag</t>
  </si>
  <si>
    <t>A2200 Collections 1 - 3</t>
  </si>
  <si>
    <t>Ebay $</t>
  </si>
  <si>
    <t>Ebay $old</t>
  </si>
  <si>
    <t>4 $ale</t>
  </si>
  <si>
    <t>TFPrime_Wheeljack</t>
  </si>
  <si>
    <t>TFPrime_Ratchet</t>
  </si>
  <si>
    <t>TFPOTP_Sludge</t>
  </si>
  <si>
    <t>TFFOC_Shockwave</t>
  </si>
  <si>
    <t>TFRID_Grimlock</t>
  </si>
  <si>
    <t>TFC_Thundercracker</t>
  </si>
  <si>
    <t>TFLS_OptimusPrime(Dead)</t>
  </si>
  <si>
    <t>TFU_AirRaid</t>
  </si>
  <si>
    <t>TFDOTM_RoadBuster</t>
  </si>
  <si>
    <t>TFSS_IronHide</t>
  </si>
  <si>
    <t>TFDOTM_ThunderCracker</t>
  </si>
  <si>
    <t>TFRID_Grimlock(Japan)</t>
  </si>
  <si>
    <t>TFSS_Starscream</t>
  </si>
  <si>
    <t>TFB_Starscream</t>
  </si>
  <si>
    <t>TFE_Arcee</t>
  </si>
  <si>
    <t>TFU_StormSurge&amp;AirRaid</t>
  </si>
  <si>
    <t>TF_0001</t>
  </si>
  <si>
    <t>TFMP_Ironhide</t>
  </si>
  <si>
    <t>TFMP_SkyWarp</t>
  </si>
  <si>
    <t>TFMP_StarScream</t>
  </si>
  <si>
    <t>TFBFAC_UltraMagnus&amp;SkyWarp</t>
  </si>
  <si>
    <t>TF_0002</t>
  </si>
  <si>
    <t>TF_0003</t>
  </si>
  <si>
    <t>TFMP_OptimusPrime</t>
  </si>
  <si>
    <t>TFBB_2_MusicMob</t>
  </si>
  <si>
    <t>TFBB_2_PlayroomPosse</t>
  </si>
  <si>
    <t>TFBB_2_SeasonGreeters</t>
  </si>
  <si>
    <t>TFBB_2_ShedHeads</t>
  </si>
  <si>
    <t>TFBB_2_BackPackBunch</t>
  </si>
  <si>
    <t>TFTR_KickBack</t>
  </si>
  <si>
    <t>TFTR_Ptero</t>
  </si>
  <si>
    <t>TFBB_2_HibachiHeats</t>
  </si>
  <si>
    <t>TFBB_FrequentFlyers</t>
  </si>
  <si>
    <t>TFS7_Bumblebee</t>
  </si>
  <si>
    <t>TFS7_GoldBug</t>
  </si>
  <si>
    <t>TFS7_AlphaTrion</t>
  </si>
  <si>
    <t>TFS7_Jazz</t>
  </si>
  <si>
    <t>TFS7_OptimusPrime</t>
  </si>
  <si>
    <t>TFS7_Galvatron</t>
  </si>
  <si>
    <t>TFS7_StarScream</t>
  </si>
  <si>
    <t>TFS7_Megatron</t>
  </si>
  <si>
    <t>TFS7_ShockWave</t>
  </si>
  <si>
    <t>TFS7_Devastator</t>
  </si>
  <si>
    <t>TFHOC_Megatron</t>
  </si>
  <si>
    <t>TFKWFC_Starscream</t>
  </si>
  <si>
    <t>TFPOTP_BattleSlash</t>
  </si>
  <si>
    <t>TFSWFC_StormCloud&amp;Visper</t>
  </si>
  <si>
    <t>TFP_Vehicon</t>
  </si>
  <si>
    <t>TFTR_SawBack</t>
  </si>
  <si>
    <t>TFKreon_StarScream</t>
  </si>
  <si>
    <t>TFP_BumbleBee(QuickBlade)</t>
  </si>
  <si>
    <t>TFKreon_IronHide</t>
  </si>
  <si>
    <t>TFRID_LeoPrime</t>
  </si>
  <si>
    <t>TFCAB_StarScream</t>
  </si>
  <si>
    <t>TFRIDGB_BumbleBee</t>
  </si>
  <si>
    <t>TFPOTP_VectorPrime</t>
  </si>
  <si>
    <t>TFPOTP_LiegeMaximo</t>
  </si>
  <si>
    <t>TFRID_GroundBuster</t>
  </si>
  <si>
    <t>TFKWFC_OptimusPrime</t>
  </si>
  <si>
    <t>TFKWFC_Megatron</t>
  </si>
  <si>
    <t>TFTR_Fangry</t>
  </si>
  <si>
    <t>TFRBMPH_OptimusPrime</t>
  </si>
  <si>
    <t>TFS7_VF-1J(JetFire)</t>
  </si>
  <si>
    <t>TFKreon_Grimlock</t>
  </si>
  <si>
    <t>TFBS_OptimusPrime&amp;BoneCrusher</t>
  </si>
  <si>
    <t>TFRC_OptimusPrime</t>
  </si>
  <si>
    <t>TFIT_Spike</t>
  </si>
  <si>
    <t>TFIT_SparkPlug</t>
  </si>
  <si>
    <t>TFIT_KremZeak</t>
  </si>
  <si>
    <t>TFT_Grimlock</t>
  </si>
  <si>
    <t>TFSSk_BumbleBee(keychain)</t>
  </si>
  <si>
    <t>TFHOCk_WindCharger(keychain)</t>
  </si>
  <si>
    <t>Thrilling 30</t>
  </si>
  <si>
    <t>Series 1</t>
  </si>
  <si>
    <t>TFT30_OptimusPrime</t>
  </si>
  <si>
    <t>TFMk_OptimusPrime</t>
  </si>
  <si>
    <t>TFMk_BumbleBee</t>
  </si>
  <si>
    <t>TFMk_Megatron</t>
  </si>
  <si>
    <t>TFFP_BumbleBee(Pop)</t>
  </si>
  <si>
    <t>69</t>
  </si>
  <si>
    <t>89698 54270</t>
  </si>
  <si>
    <t>TFFP_Grimlock(Pop)</t>
  </si>
  <si>
    <t>TF_0004</t>
  </si>
  <si>
    <t>Optimus Prime &amp; Grimlock (Potato)</t>
  </si>
  <si>
    <t>TFRBMPH_Grimlock_OptimusPrime</t>
  </si>
  <si>
    <t>TFMC_CalidasCaptain</t>
  </si>
  <si>
    <t>TFMS_RapidSpeed</t>
  </si>
  <si>
    <t>TFTC_StarScream</t>
  </si>
  <si>
    <t>TFMegaSCF_Ironhide</t>
  </si>
  <si>
    <t>TFCSIX_Ricochet&amp;Nightstick</t>
  </si>
  <si>
    <t>TFSE_StarScream</t>
  </si>
  <si>
    <t>TFSE22_StarScream</t>
  </si>
  <si>
    <t>TFSE_SkyWarp</t>
  </si>
  <si>
    <t>TFNA_GalacticMan</t>
  </si>
  <si>
    <t>TFMDC_OptimusPrime</t>
  </si>
  <si>
    <t>TFG1R_OptimusPrime</t>
  </si>
  <si>
    <t>TFBW_Scorponok</t>
  </si>
  <si>
    <t>TFDOTM_OptimusPrime(WP)</t>
  </si>
  <si>
    <t>BHTC_TransformingRobot</t>
  </si>
  <si>
    <t>TFA_SideSwipe</t>
  </si>
  <si>
    <t>TF_0005</t>
  </si>
  <si>
    <t>TFL_OptimusPrime</t>
  </si>
  <si>
    <t>TFL_HotRod</t>
  </si>
  <si>
    <t>TFL_Megatron(G2)</t>
  </si>
  <si>
    <t>TFL_SkyWarp</t>
  </si>
  <si>
    <t>TFSS_Wheelie</t>
  </si>
  <si>
    <t>TFSS_Ratchet</t>
  </si>
  <si>
    <t>TFSS_ExoSuitSpike</t>
  </si>
  <si>
    <t>TFSSB_ShockWave</t>
  </si>
  <si>
    <t>TFMS_FlyingFast</t>
  </si>
  <si>
    <t>TFUM_Draculus_</t>
  </si>
  <si>
    <t>TFDT_DarkCommander</t>
  </si>
  <si>
    <t>TFIF_VoidTyrant</t>
  </si>
  <si>
    <t>Arcee &amp; Rumble</t>
  </si>
  <si>
    <t>Robot Heroes</t>
  </si>
  <si>
    <t>TFRH_Arcee&amp;Rumble</t>
  </si>
  <si>
    <t>TFRH_Blaster&amp;Thrust</t>
  </si>
  <si>
    <t>Blaster &amp; Thrust</t>
  </si>
  <si>
    <t>Action Micro Figures</t>
  </si>
  <si>
    <t>TFAMF_OptimusPrime</t>
  </si>
  <si>
    <t>TFAMF_Arcee</t>
  </si>
  <si>
    <t xml:space="preserve">Arcee  </t>
  </si>
  <si>
    <t>TFAMF_Megatron</t>
  </si>
  <si>
    <t>TFAMF_BumbleBee</t>
  </si>
  <si>
    <t>TFAMF_StarScream</t>
  </si>
  <si>
    <t>MiniMates</t>
  </si>
  <si>
    <t>TFMM_Varied</t>
  </si>
  <si>
    <t>TF_0006</t>
  </si>
  <si>
    <t>TFT_StarScream</t>
  </si>
  <si>
    <t>TFT_OptimusPrime&amp;Megatron</t>
  </si>
  <si>
    <t>TFT_Jetfire_</t>
  </si>
  <si>
    <t>TFBOTF_Gigawatt_</t>
  </si>
  <si>
    <t>TFMS_Doomsday_</t>
  </si>
  <si>
    <t>HLLES_TransformationGun_</t>
  </si>
  <si>
    <t>TFRID_OptimusPrime_</t>
  </si>
  <si>
    <t>Character Number</t>
  </si>
  <si>
    <t>Character Name</t>
  </si>
  <si>
    <t>Color Scheme</t>
  </si>
  <si>
    <t>Beast Mode</t>
  </si>
  <si>
    <t>OWNED?</t>
  </si>
  <si>
    <t>Link to Sale 1</t>
  </si>
  <si>
    <t>Sale Price 1</t>
  </si>
  <si>
    <t>Link to Sale 2</t>
  </si>
  <si>
    <t>Sale Price 2</t>
  </si>
  <si>
    <t>Link to Sale 3</t>
  </si>
  <si>
    <t>Sale Price 3</t>
  </si>
  <si>
    <t>Group Affiliation</t>
  </si>
  <si>
    <t>BB-01</t>
  </si>
  <si>
    <t>N</t>
  </si>
  <si>
    <t>Dino Raptor</t>
  </si>
  <si>
    <t>Yellow / Grey</t>
  </si>
  <si>
    <t>DIO (1.5 ver)</t>
  </si>
  <si>
    <t>https://www.joytoyworld.com/collections/beastbox/products/52toys-beastbox-bb01-dio-1-5-ver</t>
  </si>
  <si>
    <t>16.99 (+ free shipping)</t>
  </si>
  <si>
    <t>BB-38</t>
  </si>
  <si>
    <t>GUNPOWDER</t>
  </si>
  <si>
    <t>WASP</t>
  </si>
  <si>
    <t>Yellow / Black / Blue</t>
  </si>
  <si>
    <t>BB-02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</si>
  <si>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</si>
  <si>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</si>
  <si>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</si>
  <si>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</si>
  <si>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</si>
  <si>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</si>
  <si>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</si>
  <si>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</si>
  <si>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</si>
  <si>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</si>
  <si>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</si>
  <si>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</si>
  <si>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</si>
  <si>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BB-16</t>
  </si>
  <si>
    <t>BB-18</t>
  </si>
  <si>
    <t>BB-19</t>
  </si>
  <si>
    <t>BB-20</t>
  </si>
  <si>
    <t>BB-23</t>
  </si>
  <si>
    <t>BB-24</t>
  </si>
  <si>
    <t>BB-25</t>
  </si>
  <si>
    <t>BB-26</t>
  </si>
  <si>
    <t>BB-27</t>
  </si>
  <si>
    <t>BB-28</t>
  </si>
  <si>
    <t>BB-29</t>
  </si>
  <si>
    <t>BB-30</t>
  </si>
  <si>
    <t>BB-31</t>
  </si>
  <si>
    <t>BB-32</t>
  </si>
  <si>
    <t>BB-33</t>
  </si>
  <si>
    <t>BB-34</t>
  </si>
  <si>
    <t>BB-35</t>
  </si>
  <si>
    <t>BB-36</t>
  </si>
  <si>
    <t>BB-37</t>
  </si>
  <si>
    <t>https://www.joytoyworld.com/collections/beastbox/products/52toys-beastbox-bb-38tn-techninja?variant=43304854913251</t>
  </si>
  <si>
    <t>BB-38TN</t>
  </si>
  <si>
    <t>TECHNINJA</t>
  </si>
  <si>
    <t>Blue / Yellow</t>
  </si>
  <si>
    <t>CRAB</t>
  </si>
  <si>
    <t>Black / Red</t>
  </si>
  <si>
    <t>https://www.joytoyworld.com/collections/beastbox/products/52toys-beastbox-bb-16md-meltdown?variant=43417452380387</t>
  </si>
  <si>
    <t>ANCHILOSAURUS</t>
  </si>
  <si>
    <t>Sandy Orange</t>
  </si>
  <si>
    <t>https://www.joytoyworld.com/collections/beastbox/products/52toys-beastbox-bb-26-thrashard</t>
  </si>
  <si>
    <t>PENGUIN</t>
  </si>
  <si>
    <t>Black / White / Yellow</t>
  </si>
  <si>
    <t>https://www.joytoyworld.com/collections/beastbox/products/52toys-beastbox-bb-08-iceqube</t>
  </si>
  <si>
    <t>BB-20-BT</t>
  </si>
  <si>
    <t>TIGER</t>
  </si>
  <si>
    <t>White / Black</t>
  </si>
  <si>
    <t>Ghost Dog</t>
  </si>
  <si>
    <t>https://www.bigbadtoystore.com/Product/VariationDetails/64346</t>
  </si>
  <si>
    <t>BB-02 (Ver. 1.5)</t>
  </si>
  <si>
    <t>Ghost Dog (HellDiver)</t>
  </si>
  <si>
    <t>Orange  / Grey</t>
  </si>
  <si>
    <t>https://www.bigbadtoystore.com/Product/VariationDetails/102258</t>
  </si>
  <si>
    <t>https://www.bigbadtoystore.com/Product/VariationDetails/64359</t>
  </si>
  <si>
    <t>Jo Jo</t>
  </si>
  <si>
    <t>Purple / Orange</t>
  </si>
  <si>
    <t>BB-03IK</t>
  </si>
  <si>
    <t>JoStark</t>
  </si>
  <si>
    <t>https://www.usagundamstore.com/products/beastbox-jojo-bb-0ik-jostark?currency=USD&amp;variant=41419621302469&amp;utm_medium=cpc&amp;utm_source=google&amp;utm_campaign=Google%20Shopping&amp;gclid=EAIaIQobChMIi4K38rXk_wIVl5XICh34AA8TEAQYASABEgIN1PD_BwE</t>
  </si>
  <si>
    <t>BB-03JS</t>
  </si>
  <si>
    <t>JoSen</t>
  </si>
  <si>
    <t>White / Light Blue</t>
  </si>
  <si>
    <t>Red / Gold</t>
  </si>
  <si>
    <t>https://www.usagundamstore.com/products/beastbox-jojo-bb-03js-josen-limited-edition-figure?variant=41320103313605&amp;currency=USD&amp;utm_medium=product_sync&amp;utm_source=google&amp;utm_content=sag_organic&amp;utm_campaign=sag_organic&amp;gclid=EAIaIQobChMIi4K38rXk_wIVl5XICh34AA8TEAQYAiABEgLGzfD_BwE</t>
  </si>
  <si>
    <t>BB-03MK</t>
  </si>
  <si>
    <t>Monkey King</t>
  </si>
  <si>
    <t>Yellow / Red</t>
  </si>
  <si>
    <t>https://www.usagundamstore.com/products/beastbox-bb-03mk-monkey-king-limited-edition?currency=USD&amp;variant=41318225150149&amp;utm_medium=cpc&amp;utm_source=google&amp;utm_campaign=Google+Shopping&amp;gclid=EAIaIQobChMIi4K38rXk_wIVl5XICh34AA8TEAQYAyABEgKJcPD_BwE</t>
  </si>
  <si>
    <t>BB-03BN</t>
  </si>
  <si>
    <t>Jo Jo Giobana</t>
  </si>
  <si>
    <t>https://animota.net/products/animota-j-rc_itzx8epqbq5c_yu2g?gclid=EAIaIQobChMIi4K38rXk_wIVl5XICh34AA8TEAQYBCABEgLom_D_BwE&amp;utm_campaign=sag_organic&amp;utm_content=sag_organic&amp;utm_medium=product_sync&amp;utm_source=google</t>
  </si>
  <si>
    <t>BB-03SC</t>
  </si>
  <si>
    <t>Jo Jo (Limited Edition)</t>
  </si>
  <si>
    <t>https://www.ebay.com/itm/165493356028?chn=ps&amp;_trkparms=ispr%3D1&amp;amdata=enc%3A1Sn8S_jwiQh27kGsrBaxt9Q95&amp;norover=1&amp;mkevt=1&amp;mkrid=711-117182-37290-0&amp;mkcid=2&amp;mkscid=101&amp;itemid=165493356028&amp;targetid=1587268787897&amp;device=c&amp;mktype=pla&amp;googleloc=9013117&amp;poi=&amp;campaignid=19894961968&amp;mkgroupid=148855406073&amp;rlsatarget=pla-1587268787897&amp;abcId=9307911&amp;merchantid=508424135&amp;gclid=EAIaIQobChMIi4K38rXk_wIVl5XICh34AA8TEAQYBiABEgLkLfD_BwE</t>
  </si>
  <si>
    <t>BB-03 FIN</t>
  </si>
  <si>
    <t>https://www.bigbadtoystore.com/product/variationdetails/208865?utm_source=google&amp;utm_medium=opla&amp;utm_term=BEA-208865</t>
  </si>
  <si>
    <t>Red / White</t>
  </si>
  <si>
    <t>https://www.ebay.com/itm/165493374505?chn=ps&amp;mkevt=1&amp;mkcid=28&amp;srsltid=AR57-fDXPK21gQW5feqqlhtNgyPLadIBU5gHjNq8lVje_jXdkJscJsbG13c</t>
  </si>
  <si>
    <t>Camoflage</t>
  </si>
  <si>
    <t>Jo Jo Johnny</t>
  </si>
  <si>
    <t>BB-03BS</t>
  </si>
  <si>
    <t>https://www.ebay.com/itm/165493365645?chn=ps&amp;norover=1&amp;mkevt=1&amp;mkrid=711-117182-37290-0&amp;mkcid=2&amp;mkscid=101&amp;itemid=165493365645&amp;targetid=1530439034091&amp;device=c&amp;mktype=pla&amp;googleloc=9013117&amp;poi=&amp;campaignid=19851828444&amp;mkgroupid=145880009014&amp;rlsatarget=pla-1530439034091&amp;abcId=9307249&amp;merchantid=508424135&amp;gclid=EAIaIQobChMI6KqY_Lzk_wIVmqrICh0ztANBEAQYBCABEgKDjfD_BwE</t>
  </si>
  <si>
    <t>BB-03PG</t>
  </si>
  <si>
    <t>Jo Jobs</t>
  </si>
  <si>
    <t>Grey</t>
  </si>
  <si>
    <t>https://www.aliexpress.us/item/2255800329204774.html?gatewayAdapt=gloMsite2usaPcglo2usa4itemAdapt</t>
  </si>
  <si>
    <t>Red / Blue</t>
  </si>
  <si>
    <t>Flame Jo Jo</t>
  </si>
  <si>
    <t>BB-03FJ</t>
  </si>
  <si>
    <t>BB-04EL</t>
  </si>
  <si>
    <t>Moma</t>
  </si>
  <si>
    <t>https://www.ebay.com/itm/165666778930?chn=ps&amp;_trkparms=ispr%3D1&amp;amdata=enc%3A1BpNaNJgLRs-sAYl6a_zi4w68&amp;norover=1&amp;mkevt=1&amp;mkrid=711-117182-37290-0&amp;mkcid=2&amp;mkscid=101&amp;itemid=165666778930&amp;targetid=1585159292091&amp;device=c&amp;mktype=pla&amp;googleloc=9013117&amp;poi=&amp;campaignid=19894961968&amp;mkgroupid=148855406073&amp;rlsatarget=pla-1585159292091&amp;abcId=9307911&amp;merchantid=508424135&amp;gclid=EAIaIQobChMIgvP0gMHk_wIVWExyCh1-wwoWEAQYAiABEgIdwvD_BwE</t>
  </si>
  <si>
    <t>https://www.ebay.com/itm/164736980114?chn=ps&amp;norover=1&amp;mkevt=1&amp;mkrid=711-117182-37290-0&amp;mkcid=2&amp;mkscid=101&amp;itemid=164736980114&amp;targetid=1496860728172&amp;device=c&amp;mktype=pla&amp;googleloc=9013117&amp;poi=&amp;campaignid=19851828444&amp;mkgroupid=145880009014&amp;rlsatarget=pla-1496860728172&amp;abcId=9307249&amp;merchantid=508424135&amp;gclid=EAIaIQobChMIgvP0gMHk_wIVWExyCh1-wwoWEAQYAyABEgKXcfD_BwE</t>
  </si>
  <si>
    <t>BB-04NB</t>
  </si>
  <si>
    <t>Blue Moma</t>
  </si>
  <si>
    <t>Mammoth</t>
  </si>
  <si>
    <t>Blue</t>
  </si>
  <si>
    <t>https://www.ebay.com/itm/394435075278?chn=ps&amp;_trkparms=ispr%3D1&amp;amdata=enc%3A1KypzXRCXR8WOd4rQYkCPog75&amp;norover=1&amp;mkevt=1&amp;mkrid=711-117182-37290-0&amp;mkcid=2&amp;mkscid=101&amp;itemid=394435075278&amp;targetid=1587268787897&amp;device=c&amp;mktype=pla&amp;googleloc=9013117&amp;poi=&amp;campaignid=19894961968&amp;mkgroupid=148855406073&amp;rlsatarget=pla-1587268787897&amp;abcId=9307911&amp;merchantid=427086902&amp;gclid=EAIaIQobChMIgvP0gMHk_wIVWExyCh1-wwoWEAQYBCABEgLqs_D_BwE</t>
  </si>
  <si>
    <t>Fire Dept</t>
  </si>
  <si>
    <t>B. B. F. D. Firefighter Moma</t>
  </si>
  <si>
    <t>BB-04FD</t>
  </si>
  <si>
    <t>https://www.bigbadtoystore.com/Product/VariationDetails/65424</t>
  </si>
  <si>
    <t>Red Grey</t>
  </si>
  <si>
    <t>BB-04 FIN</t>
  </si>
  <si>
    <t>Moma (Final Edition)</t>
  </si>
  <si>
    <t>Jo Jo (Final Edition)</t>
  </si>
  <si>
    <t>Terminus</t>
  </si>
  <si>
    <t>Elephinx</t>
  </si>
  <si>
    <t>Blue / Gold</t>
  </si>
  <si>
    <t>https://www.ebay.com/itm/165666778930</t>
  </si>
  <si>
    <t xml:space="preserve">Blue </t>
  </si>
  <si>
    <t>Delta Blue Ver.</t>
  </si>
  <si>
    <t>https://www.ebay.com/itm/294831169517</t>
  </si>
  <si>
    <t>BB-05SR</t>
  </si>
  <si>
    <t>Red</t>
  </si>
  <si>
    <t>https://www.ebay.com/itm/294831182941?chn=ps&amp;_trkparms=ispr%3D1&amp;amdata=enc%3A11TuI0PJTT72BOQ-NVKNaJQ36&amp;norover=1&amp;mkevt=1&amp;mkrid=711-117182-37290-0&amp;mkcid=2&amp;mkscid=101&amp;itemid=294831182941&amp;targetid=1531876735878&amp;device=c&amp;mktype=pla&amp;googleloc=9013117&amp;poi=&amp;campaignid=19851828444&amp;mkgroupid=145880009014&amp;rlsatarget=pla-1531876735878&amp;abcId=9307249&amp;merchantid=559959955&amp;gclid=EAIaIQobChMIu47w1MXk_wIVVPrICh3afgXnEAQYBSABEgIlL_D_BwE</t>
  </si>
  <si>
    <t>Delta Red Ver. (Rescue)</t>
  </si>
  <si>
    <t>BB-05MW</t>
  </si>
  <si>
    <t>https://www.ebay.com/itm/166004701840?chn=ps&amp;norover=1&amp;mkevt=1&amp;mkrid=711-117182-37290-0&amp;mkcid=2&amp;mkscid=101&amp;itemid=166004701840&amp;targetid=1530439036491&amp;device=c&amp;mktype=pla&amp;googleloc=9013117&amp;poi=&amp;campaignid=19851828444&amp;mkgroupid=145880009174&amp;rlsatarget=pla-1530439036491&amp;abcId=9307249&amp;merchantid=508424135&amp;gclid=EAIaIQobChMIwITV8MXk_wIVxtzICh1LPAltEAQYAiABEgIX8_D_BwE</t>
  </si>
  <si>
    <t>White / Green</t>
  </si>
  <si>
    <t>Mammuthus Primigenius</t>
  </si>
  <si>
    <t>https://www.amazon.com/52Toys-BeastBOX-BB-06-RHYDEN-Original/dp/B07MRCXQVB</t>
  </si>
  <si>
    <t>Purple</t>
  </si>
  <si>
    <t>Hippo</t>
  </si>
  <si>
    <t>Rhyden</t>
  </si>
  <si>
    <t>https://www.usagundamstore.com/products/beastbox-bb-06ba-rhyden-blue-armor?currency=USD&amp;variant=41318190317765&amp;utm_medium=cpc&amp;utm_source=google&amp;utm_campaign=Google%20Shopping&amp;gclid=EAIaIQobChMIt7n8vMnk_wIVSlVyCh3j1wsyEAQYAiABEgJ_mvD_BwE</t>
  </si>
  <si>
    <t>Black</t>
  </si>
  <si>
    <t>Rhyden (Blue Armor)</t>
  </si>
  <si>
    <t>BB-06BA</t>
  </si>
  <si>
    <t>BB-06CS</t>
  </si>
  <si>
    <t>Rhinoceros</t>
  </si>
  <si>
    <t>White</t>
  </si>
  <si>
    <t>https://www.bigbadtoystore.com/product/variationdetails/231345?gad=1&amp;gclid=EAIaIQobChMIt7n8vMnk_wIVSlVyCh3j1wsyEAQYBCABEgJ2_fD_BwE</t>
  </si>
  <si>
    <t>Maroon</t>
  </si>
  <si>
    <t>Behemoth</t>
  </si>
  <si>
    <t>BB-07HA</t>
  </si>
  <si>
    <t>https://www.ebay.com/itm/203942026135?chn=ps&amp;norover=1&amp;mkevt=1&amp;mkrid=711-117182-37290-0&amp;mkcid=2&amp;mkscid=101&amp;itemid=203942026135&amp;targetid=1531876732038&amp;device=c&amp;mktype=pla&amp;googleloc=9013117&amp;poi=&amp;campaignid=19851828444&amp;mkgroupid=145880009174&amp;rlsatarget=pla-1531876732038&amp;abcId=9307249&amp;merchantid=114799421&amp;gclid=EAIaIQobChMI96Xcn8_k_wIVw9bICh133Qr9EAQYByABEgLV9_D_BwE</t>
  </si>
  <si>
    <t>https://www.bigbadtoystore.com/product/variationdetails/84971</t>
  </si>
  <si>
    <t>BB-08GP</t>
  </si>
  <si>
    <t>https://www.bigbadtoystore.com/product/variationdetails/231359</t>
  </si>
  <si>
    <t>Glacier Blue</t>
  </si>
  <si>
    <t xml:space="preserve">DIO  </t>
  </si>
  <si>
    <t>BB-01(Ver. 1.5)</t>
  </si>
  <si>
    <t>BB-08AF</t>
  </si>
  <si>
    <t>Emperor</t>
  </si>
  <si>
    <t>Glacier</t>
  </si>
  <si>
    <t>IceCube</t>
  </si>
  <si>
    <t>EchoBlaster</t>
  </si>
  <si>
    <t>BB-09SR</t>
  </si>
  <si>
    <t>Sonic Ripple</t>
  </si>
  <si>
    <t>BB-09CL</t>
  </si>
  <si>
    <t>Macaw</t>
  </si>
  <si>
    <t>RumbleBeat</t>
  </si>
  <si>
    <t>Space Anthem</t>
  </si>
  <si>
    <t>Blossom</t>
  </si>
  <si>
    <t>BB-10SA</t>
  </si>
  <si>
    <t>BB-10BL</t>
  </si>
  <si>
    <t>Trident</t>
  </si>
  <si>
    <t>Icyboy</t>
  </si>
  <si>
    <t>Yummyboy</t>
  </si>
  <si>
    <t>BB-11CJ</t>
  </si>
  <si>
    <t>BB-11CJCE</t>
  </si>
  <si>
    <t>Darknet</t>
  </si>
  <si>
    <t>Eroris</t>
  </si>
  <si>
    <t>Beludes</t>
  </si>
  <si>
    <t>BB-12BD</t>
  </si>
  <si>
    <t>BB-12ER</t>
  </si>
  <si>
    <t>Big Power</t>
  </si>
  <si>
    <t>GoodLuck</t>
  </si>
  <si>
    <t>KarmaKuma</t>
  </si>
  <si>
    <t>BB-13KM</t>
  </si>
  <si>
    <t>BB-13DQ</t>
  </si>
  <si>
    <t>Leviathan</t>
  </si>
  <si>
    <t>Rhincodon</t>
  </si>
  <si>
    <t>BB-14RT</t>
  </si>
  <si>
    <t>Meltdown</t>
  </si>
  <si>
    <t>Benger</t>
  </si>
  <si>
    <t>ThrashHard</t>
  </si>
  <si>
    <t>TearDrop</t>
  </si>
  <si>
    <t>Smoke</t>
  </si>
  <si>
    <t>BB-15DP</t>
  </si>
  <si>
    <t>Schlegel</t>
  </si>
  <si>
    <t>BB-15CL</t>
  </si>
  <si>
    <t>Kanibal</t>
  </si>
  <si>
    <t>OverKill</t>
  </si>
  <si>
    <t>BB-16WQ</t>
  </si>
  <si>
    <t>BB-16MD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</si>
</sst>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 (Body)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D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6D8"/>
        <bgColor indexed="64"/>
      </patternFill>
    </fill>
    <fill>
      <patternFill patternType="solid">
        <fgColor rgb="FF02FF96"/>
        <bgColor indexed="64"/>
      </patternFill>
    </fill>
    <fill>
      <patternFill patternType="solid">
        <fgColor rgb="FFFDCDFF"/>
        <bgColor indexed="64"/>
      </patternFill>
    </fill>
    <fill>
      <patternFill patternType="solid">
        <fgColor rgb="FFFFF8A8"/>
        <bgColor indexed="64"/>
      </patternFill>
    </fill>
    <fill>
      <patternFill patternType="solid">
        <fgColor rgb="FFA9B2FF"/>
        <bgColor indexed="64"/>
      </patternFill>
    </fill>
    <fill>
      <patternFill patternType="solid">
        <fgColor rgb="FF007998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3C3E3E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6" fontId="0" fillId="0" borderId="2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0" borderId="27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49" fontId="0" fillId="0" borderId="20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16" fontId="0" fillId="13" borderId="11" xfId="0" applyNumberFormat="1" applyFill="1" applyBorder="1"/>
    <xf numFmtId="16" fontId="0" fillId="13" borderId="31" xfId="0" applyNumberFormat="1" applyFill="1" applyBorder="1"/>
    <xf numFmtId="6" fontId="0" fillId="13" borderId="14" xfId="0" applyNumberFormat="1" applyFill="1" applyBorder="1" applyAlignment="1">
      <alignment vertical="center"/>
    </xf>
    <xf numFmtId="6" fontId="0" fillId="13" borderId="37" xfId="0" applyNumberFormat="1" applyFill="1" applyBorder="1" applyAlignment="1">
      <alignment vertical="center"/>
    </xf>
    <xf numFmtId="164" fontId="0" fillId="0" borderId="22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13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16" fontId="0" fillId="15" borderId="0" xfId="0" applyNumberFormat="1" applyFill="1" applyAlignment="1">
      <alignment horizontal="center"/>
    </xf>
    <xf numFmtId="16" fontId="0" fillId="13" borderId="0" xfId="0" applyNumberFormat="1" applyFill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49" fontId="5" fillId="0" borderId="2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1" fillId="0" borderId="0" xfId="0" applyNumberFormat="1" applyFont="1"/>
    <xf numFmtId="0" fontId="1" fillId="16" borderId="3" xfId="0" applyFont="1" applyFill="1" applyBorder="1"/>
    <xf numFmtId="0" fontId="1" fillId="6" borderId="3" xfId="0" applyFont="1" applyFill="1" applyBorder="1"/>
    <xf numFmtId="0" fontId="1" fillId="9" borderId="3" xfId="0" applyFont="1" applyFill="1" applyBorder="1"/>
    <xf numFmtId="0" fontId="1" fillId="3" borderId="3" xfId="0" applyFont="1" applyFill="1" applyBorder="1"/>
    <xf numFmtId="0" fontId="1" fillId="7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7" fillId="17" borderId="3" xfId="0" applyFont="1" applyFill="1" applyBorder="1"/>
    <xf numFmtId="0" fontId="7" fillId="8" borderId="3" xfId="0" applyFont="1" applyFill="1" applyBorder="1"/>
    <xf numFmtId="0" fontId="1" fillId="18" borderId="3" xfId="0" applyFont="1" applyFill="1" applyBorder="1"/>
    <xf numFmtId="0" fontId="0" fillId="18" borderId="3" xfId="0" applyFill="1" applyBorder="1"/>
    <xf numFmtId="0" fontId="0" fillId="19" borderId="3" xfId="0" applyFill="1" applyBorder="1"/>
    <xf numFmtId="0" fontId="1" fillId="19" borderId="3" xfId="0" applyFont="1" applyFill="1" applyBorder="1"/>
    <xf numFmtId="0" fontId="1" fillId="20" borderId="3" xfId="0" applyFont="1" applyFill="1" applyBorder="1"/>
    <xf numFmtId="0" fontId="1" fillId="21" borderId="3" xfId="0" applyFont="1" applyFill="1" applyBorder="1"/>
    <xf numFmtId="0" fontId="0" fillId="21" borderId="3" xfId="0" applyFill="1" applyBorder="1"/>
    <xf numFmtId="0" fontId="0" fillId="22" borderId="3" xfId="0" applyFill="1" applyBorder="1"/>
    <xf numFmtId="0" fontId="1" fillId="22" borderId="3" xfId="0" applyFont="1" applyFill="1" applyBorder="1"/>
    <xf numFmtId="16" fontId="0" fillId="22" borderId="3" xfId="0" applyNumberFormat="1" applyFill="1" applyBorder="1"/>
    <xf numFmtId="0" fontId="7" fillId="23" borderId="3" xfId="0" applyFont="1" applyFill="1" applyBorder="1"/>
    <xf numFmtId="0" fontId="7" fillId="24" borderId="3" xfId="0" applyFont="1" applyFill="1" applyBorder="1"/>
    <xf numFmtId="0" fontId="7" fillId="25" borderId="3" xfId="0" applyFont="1" applyFill="1" applyBorder="1"/>
    <xf numFmtId="0" fontId="0" fillId="25" borderId="56" xfId="0" applyFill="1" applyBorder="1"/>
    <xf numFmtId="0" fontId="0" fillId="25" borderId="2" xfId="0" applyFill="1" applyBorder="1"/>
    <xf numFmtId="49" fontId="0" fillId="25" borderId="2" xfId="0" applyNumberFormat="1" applyFill="1" applyBorder="1"/>
    <xf numFmtId="0" fontId="1" fillId="25" borderId="2" xfId="0" applyFont="1" applyFill="1" applyBorder="1"/>
    <xf numFmtId="49" fontId="0" fillId="25" borderId="2" xfId="0" applyNumberFormat="1" applyFill="1" applyBorder="1" applyAlignment="1">
      <alignment horizontal="left"/>
    </xf>
    <xf numFmtId="0" fontId="1" fillId="0" borderId="3" xfId="0" applyFont="1" applyBorder="1"/>
    <xf numFmtId="0" fontId="5" fillId="2" borderId="2" xfId="0" applyFont="1" applyFill="1" applyBorder="1"/>
    <xf numFmtId="44" fontId="0" fillId="2" borderId="20" xfId="0" applyNumberFormat="1" applyFill="1" applyBorder="1"/>
    <xf numFmtId="44" fontId="0" fillId="0" borderId="0" xfId="0" applyNumberFormat="1"/>
    <xf numFmtId="0" fontId="0" fillId="26" borderId="20" xfId="0" applyFill="1" applyBorder="1"/>
    <xf numFmtId="0" fontId="5" fillId="26" borderId="20" xfId="0" applyFont="1" applyFill="1" applyBorder="1"/>
    <xf numFmtId="44" fontId="8" fillId="2" borderId="20" xfId="0" applyNumberFormat="1" applyFont="1" applyFill="1" applyBorder="1"/>
    <xf numFmtId="44" fontId="9" fillId="2" borderId="20" xfId="0" applyNumberFormat="1" applyFont="1" applyFill="1" applyBorder="1"/>
    <xf numFmtId="0" fontId="5" fillId="2" borderId="2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6" fontId="0" fillId="12" borderId="24" xfId="0" applyNumberForma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9" fontId="0" fillId="14" borderId="24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9" fontId="0" fillId="14" borderId="25" xfId="0" applyNumberFormat="1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6" fontId="0" fillId="14" borderId="20" xfId="0" applyNumberForma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6" fontId="0" fillId="14" borderId="22" xfId="0" applyNumberFormat="1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6" fontId="0" fillId="14" borderId="20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6" fontId="0" fillId="14" borderId="22" xfId="0" applyNumberForma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6" fontId="0" fillId="14" borderId="21" xfId="0" applyNumberForma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6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6" fontId="0" fillId="0" borderId="11" xfId="0" applyNumberFormat="1" applyBorder="1" applyAlignment="1">
      <alignment horizontal="center" vertical="center"/>
    </xf>
    <xf numFmtId="6" fontId="0" fillId="15" borderId="40" xfId="0" applyNumberFormat="1" applyFill="1" applyBorder="1" applyAlignment="1">
      <alignment horizontal="center" vertical="center"/>
    </xf>
    <xf numFmtId="6" fontId="0" fillId="15" borderId="6" xfId="0" applyNumberFormat="1" applyFill="1" applyBorder="1" applyAlignment="1">
      <alignment horizontal="center" vertical="center"/>
    </xf>
    <xf numFmtId="6" fontId="0" fillId="15" borderId="48" xfId="0" applyNumberFormat="1" applyFill="1" applyBorder="1" applyAlignment="1">
      <alignment horizontal="center" vertical="center"/>
    </xf>
    <xf numFmtId="6" fontId="0" fillId="15" borderId="9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6" fontId="0" fillId="12" borderId="21" xfId="0" applyNumberFormat="1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6" fontId="0" fillId="13" borderId="20" xfId="0" applyNumberForma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6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6" fontId="0" fillId="0" borderId="28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6" fontId="0" fillId="13" borderId="40" xfId="0" applyNumberFormat="1" applyFill="1" applyBorder="1" applyAlignment="1">
      <alignment horizontal="center" vertical="center"/>
    </xf>
    <xf numFmtId="6" fontId="0" fillId="13" borderId="6" xfId="0" applyNumberFormat="1" applyFill="1" applyBorder="1" applyAlignment="1">
      <alignment horizontal="center" vertical="center"/>
    </xf>
    <xf numFmtId="6" fontId="0" fillId="13" borderId="48" xfId="0" applyNumberFormat="1" applyFill="1" applyBorder="1" applyAlignment="1">
      <alignment horizontal="center" vertical="center"/>
    </xf>
    <xf numFmtId="6" fontId="0" fillId="13" borderId="9" xfId="0" applyNumberForma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6" fontId="0" fillId="0" borderId="27" xfId="0" applyNumberFormat="1" applyBorder="1" applyAlignment="1">
      <alignment horizontal="center" vertical="center"/>
    </xf>
    <xf numFmtId="6" fontId="0" fillId="0" borderId="53" xfId="0" applyNumberFormat="1" applyBorder="1" applyAlignment="1">
      <alignment horizontal="center" vertical="center"/>
    </xf>
    <xf numFmtId="6" fontId="0" fillId="0" borderId="19" xfId="0" applyNumberFormat="1" applyBorder="1" applyAlignment="1">
      <alignment horizontal="center" vertical="center"/>
    </xf>
    <xf numFmtId="9" fontId="0" fillId="11" borderId="25" xfId="0" applyNumberFormat="1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1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6" fontId="0" fillId="11" borderId="20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6" fontId="0" fillId="11" borderId="22" xfId="0" applyNumberForma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9" fontId="0" fillId="11" borderId="24" xfId="0" applyNumberForma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6" fontId="0" fillId="11" borderId="21" xfId="0" applyNumberForma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6" fontId="0" fillId="11" borderId="20" xfId="0" applyNumberForma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6" fontId="0" fillId="11" borderId="22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6" fontId="0" fillId="0" borderId="24" xfId="0" applyNumberFormat="1" applyBorder="1" applyAlignment="1">
      <alignment horizontal="center" vertical="center"/>
    </xf>
    <xf numFmtId="6" fontId="0" fillId="0" borderId="20" xfId="0" applyNumberFormat="1" applyBorder="1" applyAlignment="1">
      <alignment horizontal="center"/>
    </xf>
    <xf numFmtId="6" fontId="0" fillId="0" borderId="22" xfId="0" applyNumberFormat="1" applyBorder="1" applyAlignment="1">
      <alignment horizontal="center"/>
    </xf>
    <xf numFmtId="6" fontId="0" fillId="13" borderId="54" xfId="0" applyNumberFormat="1" applyFill="1" applyBorder="1" applyAlignment="1">
      <alignment horizontal="center" vertical="center"/>
    </xf>
    <xf numFmtId="0" fontId="0" fillId="13" borderId="55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57" xfId="0" applyBorder="1"/>
    <xf numFmtId="0" fontId="0" fillId="0" borderId="56" xfId="0" applyBorder="1"/>
    <xf numFmtId="0" fontId="0" fillId="0" borderId="57" xfId="0" applyBorder="1"/>
    <xf numFmtId="0" fontId="0" fillId="0" borderId="20" xfId="0" applyBorder="1"/>
    <xf numFmtId="0" fontId="0" fillId="0" borderId="24" xfId="0" applyBorder="1"/>
    <xf numFmtId="0" fontId="0" fillId="0" borderId="24" xfId="0" applyBorder="1"/>
    <xf numFmtId="0" fontId="0" fillId="0" borderId="45" xfId="0" applyBorder="1"/>
    <xf numFmtId="0" fontId="0" fillId="0" borderId="58" xfId="0" applyBorder="1"/>
    <xf numFmtId="0" fontId="0" fillId="0" borderId="17" xfId="0" applyBorder="1"/>
    <xf numFmtId="0" fontId="0" fillId="0" borderId="16" xfId="0" applyBorder="1"/>
    <xf numFmtId="0" fontId="10" fillId="0" borderId="24" xfId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1" fillId="0" borderId="56" xfId="0" applyFont="1" applyBorder="1" applyAlignment="1">
      <alignment wrapText="1"/>
    </xf>
    <xf numFmtId="0" fontId="1" fillId="0" borderId="57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10" fillId="0" borderId="20" xfId="1" applyBorder="1" applyAlignment="1">
      <alignment wrapText="1"/>
    </xf>
    <xf numFmtId="8" fontId="0" fillId="0" borderId="20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C3E3E"/>
      <color rgb="FFFF8300"/>
      <color rgb="FF007998"/>
      <color rgb="FF075484"/>
      <color rgb="FF00A7FF"/>
      <color rgb="FFA9B2FF"/>
      <color rgb="FFFFF8A8"/>
      <color rgb="FFFDCDFF"/>
      <color rgb="FF02FF96"/>
      <color rgb="FFFF56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gundamstore.com/products/beastbox-jojo-bb-0ik-jostark?currency=USD&amp;variant=41419621302469&amp;utm_medium=cpc&amp;utm_source=google&amp;utm_campaign=Google%20Shopping&amp;gclid=EAIaIQobChMIi4K38rXk_wIVl5XICh34AA8TEAQYASABEgIN1PD_BwE" TargetMode="External"/><Relationship Id="rId13" Type="http://schemas.openxmlformats.org/officeDocument/2006/relationships/hyperlink" Target="https://www.bigbadtoystore.com/product/variationdetails/208865?utm_source=google&amp;utm_medium=opla&amp;utm_term=BEA-208865" TargetMode="External"/><Relationship Id="rId18" Type="http://schemas.openxmlformats.org/officeDocument/2006/relationships/hyperlink" Target="https://www.ebay.com/itm/164736980114?chn=ps&amp;norover=1&amp;mkevt=1&amp;mkrid=711-117182-37290-0&amp;mkcid=2&amp;mkscid=101&amp;itemid=164736980114&amp;targetid=1496860728172&amp;device=c&amp;mktype=pla&amp;googleloc=9013117&amp;poi=&amp;campaignid=19851828444&amp;mkgroupid=145880009014&amp;rlsatarget=pla-1496860728172&amp;abcId=9307249&amp;merchantid=508424135&amp;gclid=EAIaIQobChMIgvP0gMHk_wIVWExyCh1-wwoWEAQYAyABEgKXcfD_BwE" TargetMode="External"/><Relationship Id="rId26" Type="http://schemas.openxmlformats.org/officeDocument/2006/relationships/hyperlink" Target="https://www.amazon.com/52Toys-BeastBOX-BB-06-RHYDEN-Original/dp/B07MRCXQVB" TargetMode="External"/><Relationship Id="rId3" Type="http://schemas.openxmlformats.org/officeDocument/2006/relationships/hyperlink" Target="https://www.joytoyworld.com/collections/beastbox/products/52toys-beastbox-bb-26-thrashard" TargetMode="External"/><Relationship Id="rId21" Type="http://schemas.openxmlformats.org/officeDocument/2006/relationships/hyperlink" Target="https://www.bigbadtoystore.com/Product/VariationDetails/65424" TargetMode="External"/><Relationship Id="rId7" Type="http://schemas.openxmlformats.org/officeDocument/2006/relationships/hyperlink" Target="https://www.bigbadtoystore.com/Product/VariationDetails/64359" TargetMode="External"/><Relationship Id="rId12" Type="http://schemas.openxmlformats.org/officeDocument/2006/relationships/hyperlink" Target="https://www.ebay.com/itm/165493356028?chn=ps&amp;_trkparms=ispr%3D1&amp;amdata=enc%3A1Sn8S_jwiQh27kGsrBaxt9Q95&amp;norover=1&amp;mkevt=1&amp;mkrid=711-117182-37290-0&amp;mkcid=2&amp;mkscid=101&amp;itemid=165493356028&amp;targetid=1587268787897&amp;device=c&amp;mktype=pla&amp;googleloc=9013117&amp;poi=&amp;campaignid=19894961968&amp;mkgroupid=148855406073&amp;rlsatarget=pla-1587268787897&amp;abcId=9307911&amp;merchantid=508424135&amp;gclid=EAIaIQobChMIi4K38rXk_wIVl5XICh34AA8TEAQYBiABEgLkLfD_BwE" TargetMode="External"/><Relationship Id="rId17" Type="http://schemas.openxmlformats.org/officeDocument/2006/relationships/hyperlink" Target="https://www.ebay.com/itm/165666778930?chn=ps&amp;_trkparms=ispr%3D1&amp;amdata=enc%3A1BpNaNJgLRs-sAYl6a_zi4w68&amp;norover=1&amp;mkevt=1&amp;mkrid=711-117182-37290-0&amp;mkcid=2&amp;mkscid=101&amp;itemid=165666778930&amp;targetid=1585159292091&amp;device=c&amp;mktype=pla&amp;googleloc=9013117&amp;poi=&amp;campaignid=19894961968&amp;mkgroupid=148855406073&amp;rlsatarget=pla-1585159292091&amp;abcId=9307911&amp;merchantid=508424135&amp;gclid=EAIaIQobChMIgvP0gMHk_wIVWExyCh1-wwoWEAQYAiABEgIdwvD_BwE" TargetMode="External"/><Relationship Id="rId25" Type="http://schemas.openxmlformats.org/officeDocument/2006/relationships/hyperlink" Target="https://www.ebay.com/itm/166004701840?chn=ps&amp;norover=1&amp;mkevt=1&amp;mkrid=711-117182-37290-0&amp;mkcid=2&amp;mkscid=101&amp;itemid=166004701840&amp;targetid=1530439036491&amp;device=c&amp;mktype=pla&amp;googleloc=9013117&amp;poi=&amp;campaignid=19851828444&amp;mkgroupid=145880009174&amp;rlsatarget=pla-1530439036491&amp;abcId=9307249&amp;merchantid=508424135&amp;gclid=EAIaIQobChMIwITV8MXk_wIVxtzICh1LPAltEAQYAiABEgIX8_D_BwE" TargetMode="External"/><Relationship Id="rId2" Type="http://schemas.openxmlformats.org/officeDocument/2006/relationships/hyperlink" Target="https://www.joytoyworld.com/collections/beastbox/products/52toys-beastbox-bb-16md-meltdown?variant=43417452380387" TargetMode="External"/><Relationship Id="rId16" Type="http://schemas.openxmlformats.org/officeDocument/2006/relationships/hyperlink" Target="https://www.aliexpress.us/item/2255800329204774.html?gatewayAdapt=gloMsite2usaPcglo2usa4itemAdapt" TargetMode="External"/><Relationship Id="rId20" Type="http://schemas.openxmlformats.org/officeDocument/2006/relationships/hyperlink" Target="https://www.bigbadtoystore.com/Product/VariationDetails/65424" TargetMode="External"/><Relationship Id="rId29" Type="http://schemas.openxmlformats.org/officeDocument/2006/relationships/hyperlink" Target="https://www.ebay.com/itm/203942026135?chn=ps&amp;norover=1&amp;mkevt=1&amp;mkrid=711-117182-37290-0&amp;mkcid=2&amp;mkscid=101&amp;itemid=203942026135&amp;targetid=1531876732038&amp;device=c&amp;mktype=pla&amp;googleloc=9013117&amp;poi=&amp;campaignid=19851828444&amp;mkgroupid=145880009174&amp;rlsatarget=pla-1531876732038&amp;abcId=9307249&amp;merchantid=114799421&amp;gclid=EAIaIQobChMI96Xcn8_k_wIVw9bICh133Qr9EAQYByABEgLV9_D_BwE" TargetMode="External"/><Relationship Id="rId1" Type="http://schemas.openxmlformats.org/officeDocument/2006/relationships/hyperlink" Target="https://www.joytoyworld.com/collections/beastbox/products/52toys-beastbox-bb-38tn-techninja?variant=43304854913251" TargetMode="External"/><Relationship Id="rId6" Type="http://schemas.openxmlformats.org/officeDocument/2006/relationships/hyperlink" Target="https://www.bigbadtoystore.com/Product/VariationDetails/102258" TargetMode="External"/><Relationship Id="rId11" Type="http://schemas.openxmlformats.org/officeDocument/2006/relationships/hyperlink" Target="https://animota.net/products/animota-j-rc_itzx8epqbq5c_yu2g?gclid=EAIaIQobChMIi4K38rXk_wIVl5XICh34AA8TEAQYBCABEgLom_D_BwE&amp;utm_campaign=sag_organic&amp;utm_content=sag_organic&amp;utm_medium=product_sync&amp;utm_source=google" TargetMode="External"/><Relationship Id="rId24" Type="http://schemas.openxmlformats.org/officeDocument/2006/relationships/hyperlink" Target="https://www.ebay.com/itm/294831182941?chn=ps&amp;_trkparms=ispr%3D1&amp;amdata=enc%3A11TuI0PJTT72BOQ-NVKNaJQ36&amp;norover=1&amp;mkevt=1&amp;mkrid=711-117182-37290-0&amp;mkcid=2&amp;mkscid=101&amp;itemid=294831182941&amp;targetid=1531876735878&amp;device=c&amp;mktype=pla&amp;googleloc=9013117&amp;poi=&amp;campaignid=19851828444&amp;mkgroupid=145880009014&amp;rlsatarget=pla-1531876735878&amp;abcId=9307249&amp;merchantid=559959955&amp;gclid=EAIaIQobChMIu47w1MXk_wIVVPrICh3afgXnEAQYBSABEgIlL_D_BwE" TargetMode="External"/><Relationship Id="rId32" Type="http://schemas.openxmlformats.org/officeDocument/2006/relationships/hyperlink" Target="https://www.joytoyworld.com/collections/beastbox/products/52toys-beastbox-bb01-dio-1-5-ver" TargetMode="External"/><Relationship Id="rId5" Type="http://schemas.openxmlformats.org/officeDocument/2006/relationships/hyperlink" Target="https://www.bigbadtoystore.com/Product/VariationDetails/64346" TargetMode="External"/><Relationship Id="rId15" Type="http://schemas.openxmlformats.org/officeDocument/2006/relationships/hyperlink" Target="https://www.ebay.com/itm/165493365645?chn=ps&amp;norover=1&amp;mkevt=1&amp;mkrid=711-117182-37290-0&amp;mkcid=2&amp;mkscid=101&amp;itemid=165493365645&amp;targetid=1530439034091&amp;device=c&amp;mktype=pla&amp;googleloc=9013117&amp;poi=&amp;campaignid=19851828444&amp;mkgroupid=145880009014&amp;rlsatarget=pla-1530439034091&amp;abcId=9307249&amp;merchantid=508424135&amp;gclid=EAIaIQobChMI6KqY_Lzk_wIVmqrICh0ztANBEAQYBCABEgKDjfD_BwE" TargetMode="External"/><Relationship Id="rId23" Type="http://schemas.openxmlformats.org/officeDocument/2006/relationships/hyperlink" Target="https://www.ebay.com/itm/294831169517" TargetMode="External"/><Relationship Id="rId28" Type="http://schemas.openxmlformats.org/officeDocument/2006/relationships/hyperlink" Target="https://www.bigbadtoystore.com/product/variationdetails/231345?gad=1&amp;gclid=EAIaIQobChMIt7n8vMnk_wIVSlVyCh3j1wsyEAQYBCABEgJ2_fD_BwE" TargetMode="External"/><Relationship Id="rId10" Type="http://schemas.openxmlformats.org/officeDocument/2006/relationships/hyperlink" Target="https://www.usagundamstore.com/products/beastbox-bb-03mk-monkey-king-limited-edition?currency=USD&amp;variant=41318225150149&amp;utm_medium=cpc&amp;utm_source=google&amp;utm_campaign=Google+Shopping&amp;gclid=EAIaIQobChMIi4K38rXk_wIVl5XICh34AA8TEAQYAyABEgKJcPD_BwE" TargetMode="External"/><Relationship Id="rId19" Type="http://schemas.openxmlformats.org/officeDocument/2006/relationships/hyperlink" Target="https://www.ebay.com/itm/394435075278?chn=ps&amp;_trkparms=ispr%3D1&amp;amdata=enc%3A1KypzXRCXR8WOd4rQYkCPog75&amp;norover=1&amp;mkevt=1&amp;mkrid=711-117182-37290-0&amp;mkcid=2&amp;mkscid=101&amp;itemid=394435075278&amp;targetid=1587268787897&amp;device=c&amp;mktype=pla&amp;googleloc=9013117&amp;poi=&amp;campaignid=19894961968&amp;mkgroupid=148855406073&amp;rlsatarget=pla-1587268787897&amp;abcId=9307911&amp;merchantid=427086902&amp;gclid=EAIaIQobChMIgvP0gMHk_wIVWExyCh1-wwoWEAQYBCABEgLqs_D_BwE" TargetMode="External"/><Relationship Id="rId31" Type="http://schemas.openxmlformats.org/officeDocument/2006/relationships/hyperlink" Target="https://www.bigbadtoystore.com/product/variationdetails/231359" TargetMode="External"/><Relationship Id="rId4" Type="http://schemas.openxmlformats.org/officeDocument/2006/relationships/hyperlink" Target="https://www.joytoyworld.com/collections/beastbox/products/52toys-beastbox-bb-08-iceqube" TargetMode="External"/><Relationship Id="rId9" Type="http://schemas.openxmlformats.org/officeDocument/2006/relationships/hyperlink" Target="https://www.usagundamstore.com/products/beastbox-jojo-bb-03js-josen-limited-edition-figure?variant=41320103313605&amp;currency=USD&amp;utm_medium=product_sync&amp;utm_source=google&amp;utm_content=sag_organic&amp;utm_campaign=sag_organic&amp;gclid=EAIaIQobChMIi4K38rXk_wIVl5XICh34AA8TEAQYAiABEgLGzfD_BwE" TargetMode="External"/><Relationship Id="rId14" Type="http://schemas.openxmlformats.org/officeDocument/2006/relationships/hyperlink" Target="https://www.ebay.com/itm/165493374505?chn=ps&amp;mkevt=1&amp;mkcid=28&amp;srsltid=AR57-fDXPK21gQW5feqqlhtNgyPLadIBU5gHjNq8lVje_jXdkJscJsbG13c" TargetMode="External"/><Relationship Id="rId22" Type="http://schemas.openxmlformats.org/officeDocument/2006/relationships/hyperlink" Target="https://www.ebay.com/itm/165666778930" TargetMode="External"/><Relationship Id="rId27" Type="http://schemas.openxmlformats.org/officeDocument/2006/relationships/hyperlink" Target="https://www.usagundamstore.com/products/beastbox-bb-06ba-rhyden-blue-armor?currency=USD&amp;variant=41318190317765&amp;utm_medium=cpc&amp;utm_source=google&amp;utm_campaign=Google%20Shopping&amp;gclid=EAIaIQobChMIt7n8vMnk_wIVSlVyCh3j1wsyEAQYAiABEgJ_mvD_BwE" TargetMode="External"/><Relationship Id="rId30" Type="http://schemas.openxmlformats.org/officeDocument/2006/relationships/hyperlink" Target="https://www.bigbadtoystore.com/product/variationdetails/849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5DA3-E22C-3D4C-8BE1-C74C909093E6}">
  <dimension ref="A1:AA93"/>
  <sheetViews>
    <sheetView zoomScaleNormal="67" workbookViewId="0">
      <pane ySplit="1" topLeftCell="A12" activePane="bottomLeft" state="frozen"/>
      <selection pane="bottomLeft" activeCell="A61" sqref="A61:B61"/>
    </sheetView>
  </sheetViews>
  <sheetFormatPr baseColWidth="10" defaultRowHeight="16" x14ac:dyDescent="0.2"/>
  <cols>
    <col min="1" max="1" width="10.83203125" style="263"/>
    <col min="2" max="2" width="22.83203125" style="262" customWidth="1"/>
    <col min="3" max="3" width="9" style="262" customWidth="1"/>
    <col min="12" max="23" width="10.83203125" style="11"/>
  </cols>
  <sheetData>
    <row r="1" spans="1:27" s="1" customFormat="1" ht="34" customHeight="1" thickBot="1" x14ac:dyDescent="0.25">
      <c r="A1" s="255" t="s">
        <v>1657</v>
      </c>
      <c r="B1" s="256"/>
      <c r="C1" s="254" t="s">
        <v>1661</v>
      </c>
      <c r="D1" s="255" t="s">
        <v>1658</v>
      </c>
      <c r="E1" s="256"/>
      <c r="F1" s="255" t="s">
        <v>1660</v>
      </c>
      <c r="G1" s="256"/>
      <c r="H1" s="255" t="s">
        <v>1659</v>
      </c>
      <c r="I1" s="256"/>
      <c r="J1" s="255" t="s">
        <v>1668</v>
      </c>
      <c r="K1" s="256"/>
      <c r="L1" s="266" t="s">
        <v>1662</v>
      </c>
      <c r="M1" s="267"/>
      <c r="N1" s="266" t="s">
        <v>1663</v>
      </c>
      <c r="O1" s="267"/>
      <c r="P1" s="266" t="s">
        <v>1664</v>
      </c>
      <c r="Q1" s="267"/>
      <c r="R1" s="266" t="s">
        <v>1665</v>
      </c>
      <c r="S1" s="267"/>
      <c r="T1" s="268" t="s">
        <v>1666</v>
      </c>
      <c r="U1" s="269"/>
      <c r="V1" s="266" t="s">
        <v>1667</v>
      </c>
      <c r="W1" s="267"/>
      <c r="X1" s="255"/>
      <c r="Y1" s="256"/>
      <c r="Z1" s="255"/>
      <c r="AA1" s="256"/>
    </row>
    <row r="2" spans="1:27" ht="34" customHeight="1" thickBot="1" x14ac:dyDescent="0.25">
      <c r="A2" s="255" t="s">
        <v>1669</v>
      </c>
      <c r="B2" s="256"/>
      <c r="C2" s="260" t="s">
        <v>1670</v>
      </c>
      <c r="D2" s="258" t="s">
        <v>1823</v>
      </c>
      <c r="E2" s="258"/>
      <c r="F2" s="258"/>
      <c r="G2" s="258"/>
      <c r="H2" s="258"/>
      <c r="I2" s="258"/>
      <c r="J2" s="258"/>
      <c r="K2" s="258"/>
      <c r="L2" s="264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58"/>
      <c r="Y2" s="258"/>
      <c r="Z2" s="258"/>
      <c r="AA2" s="258"/>
    </row>
    <row r="3" spans="1:27" ht="34" customHeight="1" thickBot="1" x14ac:dyDescent="0.25">
      <c r="A3" s="271" t="s">
        <v>1824</v>
      </c>
      <c r="B3" s="272"/>
      <c r="C3" s="260" t="s">
        <v>1670</v>
      </c>
      <c r="D3" s="258" t="s">
        <v>1673</v>
      </c>
      <c r="E3" s="258"/>
      <c r="F3" s="258" t="s">
        <v>1671</v>
      </c>
      <c r="G3" s="258"/>
      <c r="H3" s="258" t="s">
        <v>1672</v>
      </c>
      <c r="I3" s="258"/>
      <c r="J3" s="258" t="s">
        <v>36</v>
      </c>
      <c r="K3" s="258"/>
      <c r="L3" s="264" t="s">
        <v>1674</v>
      </c>
      <c r="M3" s="265"/>
      <c r="N3" s="265" t="s">
        <v>1675</v>
      </c>
      <c r="O3" s="265"/>
      <c r="P3" s="265"/>
      <c r="Q3" s="265"/>
      <c r="R3" s="265"/>
      <c r="S3" s="265"/>
      <c r="T3" s="265"/>
      <c r="U3" s="265"/>
      <c r="V3" s="265"/>
      <c r="W3" s="265"/>
      <c r="X3" s="259"/>
      <c r="Y3" s="259"/>
      <c r="Z3" s="259"/>
      <c r="AA3" s="259"/>
    </row>
    <row r="4" spans="1:27" ht="32" customHeight="1" thickBot="1" x14ac:dyDescent="0.25">
      <c r="A4" s="255" t="s">
        <v>1680</v>
      </c>
      <c r="B4" s="256"/>
      <c r="C4" s="261"/>
      <c r="D4" s="257" t="s">
        <v>1729</v>
      </c>
      <c r="E4" s="257"/>
      <c r="F4" s="258" t="s">
        <v>1671</v>
      </c>
      <c r="G4" s="258"/>
      <c r="H4" s="257" t="s">
        <v>1716</v>
      </c>
      <c r="I4" s="257"/>
      <c r="J4" s="257" t="s">
        <v>36</v>
      </c>
      <c r="K4" s="257"/>
      <c r="L4" s="273" t="s">
        <v>1730</v>
      </c>
      <c r="M4" s="270"/>
      <c r="N4" s="270">
        <v>12.99</v>
      </c>
      <c r="O4" s="270"/>
      <c r="P4" s="270"/>
      <c r="Q4" s="270"/>
      <c r="R4" s="270"/>
      <c r="S4" s="270"/>
      <c r="T4" s="270"/>
      <c r="U4" s="270"/>
      <c r="V4" s="270"/>
      <c r="W4" s="270"/>
      <c r="X4" s="257"/>
      <c r="Y4" s="257"/>
      <c r="Z4" s="257"/>
      <c r="AA4" s="257"/>
    </row>
    <row r="5" spans="1:27" ht="32" customHeight="1" thickBot="1" x14ac:dyDescent="0.25">
      <c r="A5" s="255" t="s">
        <v>1731</v>
      </c>
      <c r="B5" s="256"/>
      <c r="C5" s="261"/>
      <c r="D5" s="257" t="s">
        <v>1732</v>
      </c>
      <c r="E5" s="257"/>
      <c r="F5" s="258" t="s">
        <v>1671</v>
      </c>
      <c r="G5" s="258"/>
      <c r="H5" s="258" t="s">
        <v>1733</v>
      </c>
      <c r="I5" s="258"/>
      <c r="J5" s="257" t="s">
        <v>36</v>
      </c>
      <c r="K5" s="257"/>
      <c r="L5" s="273" t="s">
        <v>1734</v>
      </c>
      <c r="M5" s="270"/>
      <c r="N5" s="270">
        <v>29.99</v>
      </c>
      <c r="O5" s="270"/>
      <c r="P5" s="270"/>
      <c r="Q5" s="270"/>
      <c r="R5" s="270"/>
      <c r="S5" s="270"/>
      <c r="T5" s="270"/>
      <c r="U5" s="270"/>
      <c r="V5" s="270"/>
      <c r="W5" s="270"/>
      <c r="X5" s="257"/>
      <c r="Y5" s="257"/>
      <c r="Z5" s="257"/>
      <c r="AA5" s="257"/>
    </row>
    <row r="6" spans="1:27" ht="30" customHeight="1" thickBot="1" x14ac:dyDescent="0.25">
      <c r="A6" s="255" t="s">
        <v>1681</v>
      </c>
      <c r="B6" s="256"/>
      <c r="C6" s="261"/>
      <c r="D6" s="257" t="s">
        <v>1736</v>
      </c>
      <c r="E6" s="257"/>
      <c r="F6" s="257" t="s">
        <v>1504</v>
      </c>
      <c r="G6" s="257"/>
      <c r="H6" s="257" t="s">
        <v>1737</v>
      </c>
      <c r="I6" s="257"/>
      <c r="J6" s="257" t="s">
        <v>36</v>
      </c>
      <c r="K6" s="257"/>
      <c r="L6" s="273" t="s">
        <v>1735</v>
      </c>
      <c r="M6" s="270"/>
      <c r="N6" s="270">
        <v>21.99</v>
      </c>
      <c r="O6" s="270"/>
      <c r="P6" s="270"/>
      <c r="Q6" s="270"/>
      <c r="R6" s="270"/>
      <c r="S6" s="270"/>
      <c r="T6" s="270"/>
      <c r="U6" s="270"/>
      <c r="V6" s="270"/>
      <c r="W6" s="270"/>
      <c r="X6" s="257"/>
      <c r="Y6" s="257"/>
      <c r="Z6" s="257"/>
      <c r="AA6" s="257"/>
    </row>
    <row r="7" spans="1:27" ht="30" customHeight="1" thickBot="1" x14ac:dyDescent="0.25">
      <c r="A7" s="255" t="s">
        <v>1738</v>
      </c>
      <c r="B7" s="256"/>
      <c r="C7" s="261"/>
      <c r="D7" s="257" t="s">
        <v>1739</v>
      </c>
      <c r="E7" s="257"/>
      <c r="F7" s="257" t="s">
        <v>1504</v>
      </c>
      <c r="G7" s="257"/>
      <c r="H7" s="257" t="s">
        <v>1744</v>
      </c>
      <c r="I7" s="257"/>
      <c r="J7" s="257" t="s">
        <v>36</v>
      </c>
      <c r="K7" s="257"/>
      <c r="L7" s="273" t="s">
        <v>1740</v>
      </c>
      <c r="M7" s="270"/>
      <c r="N7" s="270">
        <v>16.989999999999998</v>
      </c>
      <c r="O7" s="270"/>
      <c r="P7" s="270"/>
      <c r="Q7" s="270"/>
      <c r="R7" s="270"/>
      <c r="S7" s="270"/>
      <c r="T7" s="270"/>
      <c r="U7" s="270"/>
      <c r="V7" s="270"/>
      <c r="W7" s="270"/>
      <c r="X7" s="257"/>
      <c r="Y7" s="257"/>
      <c r="Z7" s="257"/>
      <c r="AA7" s="257"/>
    </row>
    <row r="8" spans="1:27" ht="30" customHeight="1" thickBot="1" x14ac:dyDescent="0.25">
      <c r="A8" s="255" t="s">
        <v>1741</v>
      </c>
      <c r="B8" s="256"/>
      <c r="C8" s="261"/>
      <c r="D8" s="257" t="s">
        <v>1742</v>
      </c>
      <c r="E8" s="257"/>
      <c r="F8" s="257" t="s">
        <v>1504</v>
      </c>
      <c r="G8" s="257"/>
      <c r="H8" s="257" t="s">
        <v>1743</v>
      </c>
      <c r="I8" s="257"/>
      <c r="J8" s="257" t="s">
        <v>36</v>
      </c>
      <c r="K8" s="257"/>
      <c r="L8" s="273" t="s">
        <v>1745</v>
      </c>
      <c r="M8" s="270"/>
      <c r="N8" s="270">
        <v>18.989999999999998</v>
      </c>
      <c r="O8" s="270"/>
      <c r="P8" s="270"/>
      <c r="Q8" s="270"/>
      <c r="R8" s="270"/>
      <c r="S8" s="270"/>
      <c r="T8" s="270"/>
      <c r="U8" s="270"/>
      <c r="V8" s="270"/>
      <c r="W8" s="270"/>
      <c r="X8" s="257"/>
      <c r="Y8" s="257"/>
      <c r="Z8" s="257"/>
      <c r="AA8" s="257"/>
    </row>
    <row r="9" spans="1:27" ht="30" customHeight="1" thickBot="1" x14ac:dyDescent="0.25">
      <c r="A9" s="255" t="s">
        <v>1746</v>
      </c>
      <c r="B9" s="256"/>
      <c r="C9" s="261"/>
      <c r="D9" s="257" t="s">
        <v>1747</v>
      </c>
      <c r="E9" s="257"/>
      <c r="F9" s="257" t="s">
        <v>1504</v>
      </c>
      <c r="G9" s="257"/>
      <c r="H9" s="257" t="s">
        <v>1748</v>
      </c>
      <c r="I9" s="257"/>
      <c r="J9" s="257" t="s">
        <v>36</v>
      </c>
      <c r="K9" s="257"/>
      <c r="L9" s="273" t="s">
        <v>1749</v>
      </c>
      <c r="M9" s="270"/>
      <c r="N9" s="270">
        <v>18.989999999999998</v>
      </c>
      <c r="O9" s="270"/>
      <c r="P9" s="270"/>
      <c r="Q9" s="270"/>
      <c r="R9" s="270"/>
      <c r="S9" s="270"/>
      <c r="T9" s="270"/>
      <c r="U9" s="270"/>
      <c r="V9" s="270"/>
      <c r="W9" s="270"/>
      <c r="X9" s="257"/>
      <c r="Y9" s="257"/>
      <c r="Z9" s="257"/>
      <c r="AA9" s="257"/>
    </row>
    <row r="10" spans="1:27" ht="30" customHeight="1" thickBot="1" x14ac:dyDescent="0.25">
      <c r="A10" s="255" t="s">
        <v>1750</v>
      </c>
      <c r="B10" s="256"/>
      <c r="C10" s="261"/>
      <c r="D10" s="257" t="s">
        <v>1751</v>
      </c>
      <c r="E10" s="257"/>
      <c r="F10" s="257" t="s">
        <v>1504</v>
      </c>
      <c r="G10" s="257"/>
      <c r="H10" s="257" t="s">
        <v>1737</v>
      </c>
      <c r="I10" s="257"/>
      <c r="J10" s="257" t="s">
        <v>36</v>
      </c>
      <c r="K10" s="257"/>
      <c r="L10" s="273" t="s">
        <v>1752</v>
      </c>
      <c r="M10" s="270"/>
      <c r="N10" s="270">
        <v>40.99</v>
      </c>
      <c r="O10" s="270"/>
      <c r="P10" s="270"/>
      <c r="Q10" s="270"/>
      <c r="R10" s="270"/>
      <c r="S10" s="270"/>
      <c r="T10" s="270"/>
      <c r="U10" s="270"/>
      <c r="V10" s="270"/>
      <c r="W10" s="270"/>
      <c r="X10" s="257"/>
      <c r="Y10" s="257"/>
      <c r="Z10" s="257"/>
      <c r="AA10" s="257"/>
    </row>
    <row r="11" spans="1:27" ht="30" customHeight="1" thickBot="1" x14ac:dyDescent="0.25">
      <c r="A11" s="255" t="s">
        <v>1753</v>
      </c>
      <c r="B11" s="256"/>
      <c r="C11" s="261"/>
      <c r="D11" s="257" t="s">
        <v>1754</v>
      </c>
      <c r="E11" s="257"/>
      <c r="F11" s="257" t="s">
        <v>1504</v>
      </c>
      <c r="G11" s="257"/>
      <c r="H11" s="257" t="s">
        <v>1733</v>
      </c>
      <c r="I11" s="257"/>
      <c r="J11" s="257" t="s">
        <v>36</v>
      </c>
      <c r="K11" s="257"/>
      <c r="L11" s="273" t="s">
        <v>1755</v>
      </c>
      <c r="M11" s="270"/>
      <c r="N11" s="270">
        <v>106.97</v>
      </c>
      <c r="O11" s="270"/>
      <c r="P11" s="270"/>
      <c r="Q11" s="270"/>
      <c r="R11" s="270"/>
      <c r="S11" s="270"/>
      <c r="T11" s="270"/>
      <c r="U11" s="270"/>
      <c r="V11" s="270"/>
      <c r="W11" s="270"/>
      <c r="X11" s="257"/>
      <c r="Y11" s="257"/>
      <c r="Z11" s="257"/>
      <c r="AA11" s="257"/>
    </row>
    <row r="12" spans="1:27" ht="30" customHeight="1" thickBot="1" x14ac:dyDescent="0.25">
      <c r="A12" s="255" t="s">
        <v>1756</v>
      </c>
      <c r="B12" s="256"/>
      <c r="C12" s="261"/>
      <c r="D12" s="257" t="s">
        <v>1787</v>
      </c>
      <c r="E12" s="257"/>
      <c r="F12" s="257" t="s">
        <v>1504</v>
      </c>
      <c r="G12" s="257"/>
      <c r="H12" s="257" t="s">
        <v>1758</v>
      </c>
      <c r="I12" s="257"/>
      <c r="J12" s="257" t="s">
        <v>1788</v>
      </c>
      <c r="K12" s="257"/>
      <c r="L12" s="273" t="s">
        <v>1757</v>
      </c>
      <c r="M12" s="270"/>
      <c r="N12" s="270">
        <v>29.99</v>
      </c>
      <c r="O12" s="270"/>
      <c r="P12" s="270"/>
      <c r="Q12" s="270"/>
      <c r="R12" s="270"/>
      <c r="S12" s="270"/>
      <c r="T12" s="270"/>
      <c r="U12" s="270"/>
      <c r="V12" s="270"/>
      <c r="W12" s="270"/>
      <c r="X12" s="257"/>
      <c r="Y12" s="257"/>
      <c r="Z12" s="257"/>
      <c r="AA12" s="257"/>
    </row>
    <row r="13" spans="1:27" ht="30" customHeight="1" thickBot="1" x14ac:dyDescent="0.25">
      <c r="A13" s="255" t="s">
        <v>1762</v>
      </c>
      <c r="B13" s="256"/>
      <c r="C13" s="261"/>
      <c r="D13" s="257" t="s">
        <v>1761</v>
      </c>
      <c r="E13" s="257"/>
      <c r="F13" s="257" t="s">
        <v>1504</v>
      </c>
      <c r="G13" s="257"/>
      <c r="H13" s="257" t="s">
        <v>1760</v>
      </c>
      <c r="I13" s="257"/>
      <c r="J13" s="257" t="s">
        <v>36</v>
      </c>
      <c r="K13" s="257"/>
      <c r="L13" s="273" t="s">
        <v>1759</v>
      </c>
      <c r="M13" s="270"/>
      <c r="N13" s="270">
        <v>68.83</v>
      </c>
      <c r="O13" s="270"/>
      <c r="P13" s="270"/>
      <c r="Q13" s="270"/>
      <c r="R13" s="270"/>
      <c r="S13" s="270"/>
      <c r="T13" s="270"/>
      <c r="U13" s="270"/>
      <c r="V13" s="270"/>
      <c r="W13" s="270"/>
      <c r="X13" s="257"/>
      <c r="Y13" s="257"/>
      <c r="Z13" s="257"/>
      <c r="AA13" s="257"/>
    </row>
    <row r="14" spans="1:27" ht="30" customHeight="1" thickBot="1" x14ac:dyDescent="0.25">
      <c r="A14" s="255" t="s">
        <v>1764</v>
      </c>
      <c r="B14" s="256"/>
      <c r="C14" s="261"/>
      <c r="D14" s="257" t="s">
        <v>1765</v>
      </c>
      <c r="E14" s="257"/>
      <c r="F14" s="257" t="s">
        <v>1504</v>
      </c>
      <c r="G14" s="257"/>
      <c r="H14" s="257" t="s">
        <v>1766</v>
      </c>
      <c r="I14" s="257"/>
      <c r="J14" s="257" t="s">
        <v>36</v>
      </c>
      <c r="K14" s="257"/>
      <c r="L14" s="273" t="s">
        <v>1763</v>
      </c>
      <c r="M14" s="270"/>
      <c r="N14" s="270">
        <v>122.37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57"/>
      <c r="Y14" s="257"/>
      <c r="Z14" s="257"/>
      <c r="AA14" s="257"/>
    </row>
    <row r="15" spans="1:27" ht="30" customHeight="1" thickBot="1" x14ac:dyDescent="0.25">
      <c r="A15" s="255" t="s">
        <v>1770</v>
      </c>
      <c r="B15" s="256"/>
      <c r="C15" s="261"/>
      <c r="D15" s="257" t="s">
        <v>1769</v>
      </c>
      <c r="E15" s="257"/>
      <c r="F15" s="257" t="s">
        <v>1504</v>
      </c>
      <c r="G15" s="257"/>
      <c r="H15" s="257" t="s">
        <v>1768</v>
      </c>
      <c r="I15" s="257"/>
      <c r="J15" s="257" t="s">
        <v>36</v>
      </c>
      <c r="K15" s="257"/>
      <c r="L15" s="273" t="s">
        <v>1767</v>
      </c>
      <c r="M15" s="270"/>
      <c r="N15" s="270">
        <v>27.99</v>
      </c>
      <c r="O15" s="270"/>
      <c r="P15" s="270"/>
      <c r="Q15" s="270"/>
      <c r="R15" s="270"/>
      <c r="S15" s="270"/>
      <c r="T15" s="270"/>
      <c r="U15" s="270"/>
      <c r="V15" s="270"/>
      <c r="W15" s="270"/>
      <c r="X15" s="257"/>
      <c r="Y15" s="257"/>
      <c r="Z15" s="257"/>
      <c r="AA15" s="257"/>
    </row>
    <row r="16" spans="1:27" ht="34" customHeight="1" thickBot="1" x14ac:dyDescent="0.25">
      <c r="A16" s="255" t="s">
        <v>1682</v>
      </c>
      <c r="B16" s="256"/>
      <c r="C16" s="261"/>
      <c r="D16" s="257" t="s">
        <v>1772</v>
      </c>
      <c r="E16" s="257"/>
      <c r="F16" s="257" t="s">
        <v>1777</v>
      </c>
      <c r="G16" s="257"/>
      <c r="H16" s="257" t="s">
        <v>1784</v>
      </c>
      <c r="I16" s="257"/>
      <c r="J16" s="257" t="s">
        <v>36</v>
      </c>
      <c r="K16" s="257"/>
      <c r="L16" s="273" t="s">
        <v>1783</v>
      </c>
      <c r="M16" s="270"/>
      <c r="N16" s="270">
        <v>21.99</v>
      </c>
      <c r="O16" s="270"/>
      <c r="P16" s="270"/>
      <c r="Q16" s="270"/>
      <c r="R16" s="270"/>
      <c r="S16" s="270"/>
      <c r="T16" s="270"/>
      <c r="U16" s="270"/>
      <c r="V16" s="270"/>
      <c r="W16" s="270"/>
      <c r="X16" s="257"/>
      <c r="Y16" s="257"/>
      <c r="Z16" s="257"/>
      <c r="AA16" s="257"/>
    </row>
    <row r="17" spans="1:27" ht="34" customHeight="1" thickBot="1" x14ac:dyDescent="0.25">
      <c r="A17" s="255" t="s">
        <v>1771</v>
      </c>
      <c r="B17" s="256"/>
      <c r="C17" s="261"/>
      <c r="D17" s="257" t="s">
        <v>1772</v>
      </c>
      <c r="E17" s="257"/>
      <c r="F17" s="257" t="s">
        <v>1777</v>
      </c>
      <c r="G17" s="257"/>
      <c r="H17" s="257" t="s">
        <v>1716</v>
      </c>
      <c r="I17" s="257"/>
      <c r="J17" s="257" t="s">
        <v>36</v>
      </c>
      <c r="K17" s="257"/>
      <c r="L17" s="273" t="s">
        <v>1773</v>
      </c>
      <c r="M17" s="270"/>
      <c r="N17" s="270">
        <v>88.56</v>
      </c>
      <c r="O17" s="270"/>
      <c r="P17" s="270"/>
      <c r="Q17" s="270"/>
      <c r="R17" s="270"/>
      <c r="S17" s="270"/>
      <c r="T17" s="270"/>
      <c r="U17" s="270"/>
      <c r="V17" s="270"/>
      <c r="W17" s="270"/>
      <c r="X17" s="257"/>
      <c r="Y17" s="257"/>
      <c r="Z17" s="257"/>
      <c r="AA17" s="257"/>
    </row>
    <row r="18" spans="1:27" ht="34" customHeight="1" thickBot="1" x14ac:dyDescent="0.25">
      <c r="A18" s="255" t="s">
        <v>1775</v>
      </c>
      <c r="B18" s="256"/>
      <c r="C18" s="261"/>
      <c r="D18" s="257" t="s">
        <v>1776</v>
      </c>
      <c r="E18" s="257"/>
      <c r="F18" s="257" t="s">
        <v>1777</v>
      </c>
      <c r="G18" s="257"/>
      <c r="H18" s="257" t="s">
        <v>1778</v>
      </c>
      <c r="I18" s="257"/>
      <c r="J18" s="257" t="s">
        <v>36</v>
      </c>
      <c r="K18" s="257"/>
      <c r="L18" s="273" t="s">
        <v>1774</v>
      </c>
      <c r="M18" s="270"/>
      <c r="N18" s="270">
        <v>77.489999999999995</v>
      </c>
      <c r="O18" s="270"/>
      <c r="P18" s="270"/>
      <c r="Q18" s="270"/>
      <c r="R18" s="270"/>
      <c r="S18" s="270"/>
      <c r="T18" s="270"/>
      <c r="U18" s="270"/>
      <c r="V18" s="270"/>
      <c r="W18" s="270"/>
      <c r="X18" s="257"/>
      <c r="Y18" s="257"/>
      <c r="Z18" s="257"/>
      <c r="AA18" s="257"/>
    </row>
    <row r="19" spans="1:27" ht="34" customHeight="1" thickBot="1" x14ac:dyDescent="0.25">
      <c r="A19" s="255" t="s">
        <v>1782</v>
      </c>
      <c r="B19" s="256"/>
      <c r="C19" s="261"/>
      <c r="D19" s="257" t="s">
        <v>1781</v>
      </c>
      <c r="E19" s="257"/>
      <c r="F19" s="257" t="s">
        <v>1777</v>
      </c>
      <c r="G19" s="257"/>
      <c r="H19" s="257" t="s">
        <v>1758</v>
      </c>
      <c r="I19" s="257"/>
      <c r="J19" s="257" t="s">
        <v>1780</v>
      </c>
      <c r="K19" s="257"/>
      <c r="L19" s="273" t="s">
        <v>1779</v>
      </c>
      <c r="M19" s="270"/>
      <c r="N19" s="270">
        <v>149.99</v>
      </c>
      <c r="O19" s="270"/>
      <c r="P19" s="270"/>
      <c r="Q19" s="270"/>
      <c r="R19" s="270"/>
      <c r="S19" s="270"/>
      <c r="T19" s="270"/>
      <c r="U19" s="270"/>
      <c r="V19" s="270"/>
      <c r="W19" s="270"/>
      <c r="X19" s="257"/>
      <c r="Y19" s="257"/>
      <c r="Z19" s="257"/>
      <c r="AA19" s="257"/>
    </row>
    <row r="20" spans="1:27" ht="34" customHeight="1" thickBot="1" x14ac:dyDescent="0.25">
      <c r="A20" s="255" t="s">
        <v>1771</v>
      </c>
      <c r="B20" s="256"/>
      <c r="C20" s="261"/>
      <c r="D20" s="257" t="s">
        <v>1789</v>
      </c>
      <c r="E20" s="257"/>
      <c r="F20" s="257" t="s">
        <v>1777</v>
      </c>
      <c r="G20" s="257"/>
      <c r="H20" s="257" t="s">
        <v>1790</v>
      </c>
      <c r="I20" s="257"/>
      <c r="J20" s="257" t="s">
        <v>36</v>
      </c>
      <c r="K20" s="257"/>
      <c r="L20" s="273" t="s">
        <v>1791</v>
      </c>
      <c r="M20" s="270"/>
      <c r="N20" s="270">
        <v>88.56</v>
      </c>
      <c r="O20" s="270"/>
      <c r="P20" s="270"/>
      <c r="Q20" s="270"/>
      <c r="R20" s="270"/>
      <c r="S20" s="270"/>
      <c r="T20" s="270"/>
      <c r="U20" s="270"/>
      <c r="V20" s="270"/>
      <c r="W20" s="270"/>
      <c r="X20" s="257"/>
      <c r="Y20" s="257"/>
      <c r="Z20" s="257"/>
      <c r="AA20" s="257"/>
    </row>
    <row r="21" spans="1:27" ht="34" customHeight="1" thickBot="1" x14ac:dyDescent="0.25">
      <c r="A21" s="255" t="s">
        <v>1785</v>
      </c>
      <c r="B21" s="256"/>
      <c r="C21" s="261"/>
      <c r="D21" s="257" t="s">
        <v>1786</v>
      </c>
      <c r="E21" s="257"/>
      <c r="F21" s="257" t="s">
        <v>1777</v>
      </c>
      <c r="G21" s="257"/>
      <c r="H21" s="257" t="s">
        <v>1758</v>
      </c>
      <c r="I21" s="257"/>
      <c r="J21" s="257" t="s">
        <v>1788</v>
      </c>
      <c r="K21" s="257"/>
      <c r="L21" s="273" t="s">
        <v>1783</v>
      </c>
      <c r="M21" s="270"/>
      <c r="N21" s="270">
        <v>21.99</v>
      </c>
      <c r="O21" s="270"/>
      <c r="P21" s="270"/>
      <c r="Q21" s="270"/>
      <c r="R21" s="270"/>
      <c r="S21" s="270"/>
      <c r="T21" s="270"/>
      <c r="U21" s="270"/>
      <c r="V21" s="270"/>
      <c r="W21" s="270"/>
      <c r="X21" s="257"/>
      <c r="Y21" s="257"/>
      <c r="Z21" s="257"/>
      <c r="AA21" s="257"/>
    </row>
    <row r="22" spans="1:27" ht="40" customHeight="1" thickBot="1" x14ac:dyDescent="0.25">
      <c r="A22" s="255" t="s">
        <v>1683</v>
      </c>
      <c r="B22" s="256"/>
      <c r="C22" s="261"/>
      <c r="D22" s="257" t="s">
        <v>1793</v>
      </c>
      <c r="E22" s="257"/>
      <c r="F22" s="257" t="s">
        <v>1037</v>
      </c>
      <c r="G22" s="257"/>
      <c r="H22" s="257" t="s">
        <v>1792</v>
      </c>
      <c r="I22" s="257"/>
      <c r="J22" s="257" t="s">
        <v>36</v>
      </c>
      <c r="K22" s="257"/>
      <c r="L22" s="273" t="s">
        <v>1794</v>
      </c>
      <c r="M22" s="270"/>
      <c r="N22" s="270">
        <v>98.99</v>
      </c>
      <c r="O22" s="270"/>
      <c r="P22" s="270"/>
      <c r="Q22" s="270"/>
      <c r="R22" s="270"/>
      <c r="S22" s="270"/>
      <c r="T22" s="270"/>
      <c r="U22" s="270"/>
      <c r="V22" s="270"/>
      <c r="W22" s="270"/>
      <c r="X22" s="257"/>
      <c r="Y22" s="257"/>
      <c r="Z22" s="257"/>
      <c r="AA22" s="257"/>
    </row>
    <row r="23" spans="1:27" ht="40" customHeight="1" thickBot="1" x14ac:dyDescent="0.25">
      <c r="A23" s="255" t="s">
        <v>1795</v>
      </c>
      <c r="B23" s="256"/>
      <c r="C23" s="261"/>
      <c r="D23" s="257" t="s">
        <v>1798</v>
      </c>
      <c r="E23" s="257"/>
      <c r="F23" s="257" t="s">
        <v>1037</v>
      </c>
      <c r="G23" s="257"/>
      <c r="H23" s="257" t="s">
        <v>1796</v>
      </c>
      <c r="I23" s="257"/>
      <c r="J23" s="257" t="s">
        <v>36</v>
      </c>
      <c r="K23" s="257"/>
      <c r="L23" s="273" t="s">
        <v>1797</v>
      </c>
      <c r="M23" s="270"/>
      <c r="N23" s="270">
        <v>78.55</v>
      </c>
      <c r="O23" s="270"/>
      <c r="P23" s="270"/>
      <c r="Q23" s="270"/>
      <c r="R23" s="270"/>
      <c r="S23" s="270"/>
      <c r="T23" s="270"/>
      <c r="U23" s="270"/>
      <c r="V23" s="270"/>
      <c r="W23" s="270"/>
      <c r="X23" s="257"/>
      <c r="Y23" s="257"/>
      <c r="Z23" s="257"/>
      <c r="AA23" s="257"/>
    </row>
    <row r="24" spans="1:27" ht="40" customHeight="1" thickBot="1" x14ac:dyDescent="0.25">
      <c r="A24" s="255" t="s">
        <v>1799</v>
      </c>
      <c r="B24" s="256"/>
      <c r="C24" s="261"/>
      <c r="D24" s="257" t="s">
        <v>1802</v>
      </c>
      <c r="E24" s="257"/>
      <c r="F24" s="257" t="s">
        <v>1037</v>
      </c>
      <c r="G24" s="257"/>
      <c r="H24" s="257" t="s">
        <v>1801</v>
      </c>
      <c r="I24" s="257"/>
      <c r="J24" s="257" t="s">
        <v>36</v>
      </c>
      <c r="K24" s="257"/>
      <c r="L24" s="273" t="s">
        <v>1800</v>
      </c>
      <c r="M24" s="270"/>
      <c r="N24" s="270">
        <v>284.12</v>
      </c>
      <c r="O24" s="270"/>
      <c r="P24" s="270"/>
      <c r="Q24" s="270"/>
      <c r="R24" s="270"/>
      <c r="S24" s="270"/>
      <c r="T24" s="270"/>
      <c r="U24" s="270"/>
      <c r="V24" s="270"/>
      <c r="W24" s="270"/>
      <c r="X24" s="257"/>
      <c r="Y24" s="257"/>
      <c r="Z24" s="257"/>
      <c r="AA24" s="257"/>
    </row>
    <row r="25" spans="1:27" ht="17" thickBot="1" x14ac:dyDescent="0.25">
      <c r="A25" s="255" t="s">
        <v>1684</v>
      </c>
      <c r="B25" s="256"/>
      <c r="C25" s="261"/>
      <c r="D25" s="257" t="s">
        <v>1806</v>
      </c>
      <c r="E25" s="257"/>
      <c r="F25" s="257" t="s">
        <v>1812</v>
      </c>
      <c r="G25" s="257"/>
      <c r="H25" s="257" t="s">
        <v>1804</v>
      </c>
      <c r="I25" s="257"/>
      <c r="J25" s="257" t="s">
        <v>36</v>
      </c>
      <c r="K25" s="257"/>
      <c r="L25" s="273" t="s">
        <v>1803</v>
      </c>
      <c r="M25" s="270"/>
      <c r="N25" s="270">
        <v>29.99</v>
      </c>
      <c r="O25" s="270"/>
      <c r="P25" s="270"/>
      <c r="Q25" s="270"/>
      <c r="R25" s="270"/>
      <c r="S25" s="270"/>
      <c r="T25" s="270"/>
      <c r="U25" s="270"/>
      <c r="V25" s="270"/>
      <c r="W25" s="270"/>
      <c r="X25" s="257"/>
      <c r="Y25" s="257"/>
      <c r="Z25" s="257"/>
      <c r="AA25" s="257"/>
    </row>
    <row r="26" spans="1:27" ht="17" thickBot="1" x14ac:dyDescent="0.25">
      <c r="A26" s="255" t="s">
        <v>1810</v>
      </c>
      <c r="B26" s="256"/>
      <c r="C26" s="261"/>
      <c r="D26" s="257" t="s">
        <v>1809</v>
      </c>
      <c r="E26" s="257"/>
      <c r="F26" s="257" t="s">
        <v>1812</v>
      </c>
      <c r="G26" s="257"/>
      <c r="H26" s="257" t="s">
        <v>1808</v>
      </c>
      <c r="I26" s="257"/>
      <c r="J26" s="257" t="s">
        <v>36</v>
      </c>
      <c r="K26" s="257"/>
      <c r="L26" s="273" t="s">
        <v>1807</v>
      </c>
      <c r="M26" s="270"/>
      <c r="N26" s="270">
        <v>15.99</v>
      </c>
      <c r="O26" s="270"/>
      <c r="P26" s="270"/>
      <c r="Q26" s="270"/>
      <c r="R26" s="270"/>
      <c r="S26" s="270"/>
      <c r="T26" s="270"/>
      <c r="U26" s="270"/>
      <c r="V26" s="270"/>
      <c r="W26" s="270"/>
      <c r="X26" s="257"/>
      <c r="Y26" s="257"/>
      <c r="Z26" s="257"/>
      <c r="AA26" s="257"/>
    </row>
    <row r="27" spans="1:27" ht="17" thickBot="1" x14ac:dyDescent="0.25">
      <c r="A27" s="255" t="s">
        <v>1811</v>
      </c>
      <c r="B27" s="256"/>
      <c r="C27" s="261"/>
      <c r="D27" s="257" t="s">
        <v>1806</v>
      </c>
      <c r="E27" s="257"/>
      <c r="F27" s="257" t="s">
        <v>1812</v>
      </c>
      <c r="G27" s="257"/>
      <c r="H27" s="257" t="s">
        <v>1813</v>
      </c>
      <c r="I27" s="257"/>
      <c r="J27" s="257" t="s">
        <v>36</v>
      </c>
      <c r="K27" s="257"/>
      <c r="L27" s="273" t="s">
        <v>1814</v>
      </c>
      <c r="M27" s="270"/>
      <c r="N27" s="270">
        <v>35.99</v>
      </c>
      <c r="O27" s="270"/>
      <c r="P27" s="270"/>
      <c r="Q27" s="270"/>
      <c r="R27" s="270"/>
      <c r="S27" s="270"/>
      <c r="T27" s="270"/>
      <c r="U27" s="270"/>
      <c r="V27" s="270"/>
      <c r="W27" s="270"/>
      <c r="X27" s="257"/>
      <c r="Y27" s="257"/>
      <c r="Z27" s="257"/>
      <c r="AA27" s="257"/>
    </row>
    <row r="28" spans="1:27" ht="17" thickBot="1" x14ac:dyDescent="0.25">
      <c r="A28" s="255" t="s">
        <v>1685</v>
      </c>
      <c r="B28" s="256"/>
      <c r="C28" s="261"/>
      <c r="D28" s="257" t="s">
        <v>1816</v>
      </c>
      <c r="E28" s="257"/>
      <c r="F28" s="257" t="s">
        <v>1805</v>
      </c>
      <c r="G28" s="257"/>
      <c r="H28" s="257" t="s">
        <v>1778</v>
      </c>
      <c r="I28" s="257"/>
      <c r="J28" s="257" t="s">
        <v>36</v>
      </c>
      <c r="K28" s="257"/>
      <c r="L28" s="273" t="s">
        <v>1819</v>
      </c>
      <c r="M28" s="270"/>
      <c r="N28" s="270">
        <v>24.99</v>
      </c>
      <c r="O28" s="270"/>
      <c r="P28" s="270"/>
      <c r="Q28" s="270"/>
      <c r="R28" s="270"/>
      <c r="S28" s="270"/>
      <c r="T28" s="270"/>
      <c r="U28" s="270"/>
      <c r="V28" s="270"/>
      <c r="W28" s="270"/>
      <c r="X28" s="257"/>
      <c r="Y28" s="257"/>
      <c r="Z28" s="257"/>
      <c r="AA28" s="257"/>
    </row>
    <row r="29" spans="1:27" ht="17" thickBot="1" x14ac:dyDescent="0.25">
      <c r="A29" s="255" t="s">
        <v>1817</v>
      </c>
      <c r="B29" s="256"/>
      <c r="C29" s="261"/>
      <c r="D29" s="257" t="s">
        <v>1816</v>
      </c>
      <c r="E29" s="257"/>
      <c r="F29" s="257" t="s">
        <v>1805</v>
      </c>
      <c r="G29" s="257"/>
      <c r="H29" s="257" t="s">
        <v>1815</v>
      </c>
      <c r="I29" s="257"/>
      <c r="J29" s="257" t="s">
        <v>36</v>
      </c>
      <c r="K29" s="257"/>
      <c r="L29" s="273" t="s">
        <v>1818</v>
      </c>
      <c r="M29" s="270"/>
      <c r="N29" s="270">
        <v>38</v>
      </c>
      <c r="O29" s="270"/>
      <c r="P29" s="270"/>
      <c r="Q29" s="270"/>
      <c r="R29" s="270"/>
      <c r="S29" s="270"/>
      <c r="T29" s="270"/>
      <c r="U29" s="270"/>
      <c r="V29" s="270"/>
      <c r="W29" s="270"/>
      <c r="X29" s="257"/>
      <c r="Y29" s="257"/>
      <c r="Z29" s="257"/>
      <c r="AA29" s="257"/>
    </row>
    <row r="30" spans="1:27" ht="17" thickBot="1" x14ac:dyDescent="0.25">
      <c r="A30" s="255" t="s">
        <v>1686</v>
      </c>
      <c r="B30" s="256"/>
      <c r="C30" s="261" t="s">
        <v>1670</v>
      </c>
      <c r="D30" s="257" t="s">
        <v>1828</v>
      </c>
      <c r="E30" s="257"/>
      <c r="F30" s="257" t="s">
        <v>1723</v>
      </c>
      <c r="G30" s="257"/>
      <c r="H30" s="257" t="s">
        <v>1724</v>
      </c>
      <c r="I30" s="257"/>
      <c r="J30" s="257" t="s">
        <v>36</v>
      </c>
      <c r="K30" s="257"/>
      <c r="L30" s="273" t="s">
        <v>1725</v>
      </c>
      <c r="M30" s="270"/>
      <c r="N30" s="274">
        <v>24.99</v>
      </c>
      <c r="O30" s="270"/>
      <c r="P30" s="270"/>
      <c r="Q30" s="270"/>
      <c r="R30" s="270"/>
      <c r="S30" s="270"/>
      <c r="T30" s="270"/>
      <c r="U30" s="270"/>
      <c r="V30" s="270"/>
      <c r="W30" s="270"/>
      <c r="X30" s="257"/>
      <c r="Y30" s="257"/>
      <c r="Z30" s="257"/>
      <c r="AA30" s="257"/>
    </row>
    <row r="31" spans="1:27" ht="17" customHeight="1" thickBot="1" x14ac:dyDescent="0.25">
      <c r="A31" s="255" t="s">
        <v>1825</v>
      </c>
      <c r="B31" s="256"/>
      <c r="C31" s="261" t="s">
        <v>1670</v>
      </c>
      <c r="D31" s="257" t="s">
        <v>1826</v>
      </c>
      <c r="E31" s="257"/>
      <c r="F31" s="257" t="s">
        <v>1723</v>
      </c>
      <c r="G31" s="257"/>
      <c r="H31" s="257" t="s">
        <v>1724</v>
      </c>
      <c r="I31" s="257"/>
      <c r="J31" s="257" t="s">
        <v>36</v>
      </c>
      <c r="K31" s="257"/>
      <c r="L31" s="273"/>
      <c r="M31" s="270"/>
      <c r="N31" s="274"/>
      <c r="O31" s="270"/>
      <c r="P31" s="270"/>
      <c r="Q31" s="270"/>
      <c r="R31" s="270"/>
      <c r="S31" s="270"/>
      <c r="T31" s="270"/>
      <c r="U31" s="270"/>
      <c r="V31" s="270"/>
      <c r="W31" s="270"/>
      <c r="X31" s="257"/>
      <c r="Y31" s="257"/>
      <c r="Z31" s="257"/>
      <c r="AA31" s="257"/>
    </row>
    <row r="32" spans="1:27" ht="17" customHeight="1" thickBot="1" x14ac:dyDescent="0.25">
      <c r="A32" s="255" t="s">
        <v>1820</v>
      </c>
      <c r="B32" s="256"/>
      <c r="C32" s="261" t="s">
        <v>1670</v>
      </c>
      <c r="D32" s="257" t="s">
        <v>1827</v>
      </c>
      <c r="E32" s="257"/>
      <c r="F32" s="257" t="s">
        <v>1723</v>
      </c>
      <c r="G32" s="257"/>
      <c r="H32" s="257" t="s">
        <v>1822</v>
      </c>
      <c r="I32" s="257"/>
      <c r="J32" s="257" t="s">
        <v>36</v>
      </c>
      <c r="K32" s="257"/>
      <c r="L32" s="273" t="s">
        <v>1821</v>
      </c>
      <c r="M32" s="270"/>
      <c r="N32" s="274">
        <v>35.99</v>
      </c>
      <c r="O32" s="270"/>
      <c r="P32" s="270"/>
      <c r="Q32" s="270"/>
      <c r="R32" s="270"/>
      <c r="S32" s="270"/>
      <c r="T32" s="270"/>
      <c r="U32" s="270"/>
      <c r="V32" s="270"/>
      <c r="W32" s="270"/>
      <c r="X32" s="257"/>
      <c r="Y32" s="257"/>
      <c r="Z32" s="257"/>
      <c r="AA32" s="257"/>
    </row>
    <row r="33" spans="1:27" ht="17" thickBot="1" x14ac:dyDescent="0.25">
      <c r="A33" s="255" t="s">
        <v>1687</v>
      </c>
      <c r="B33" s="256"/>
      <c r="C33" s="261"/>
      <c r="D33" s="257" t="s">
        <v>1829</v>
      </c>
      <c r="E33" s="257"/>
      <c r="F33" s="257"/>
      <c r="G33" s="257"/>
      <c r="H33" s="257"/>
      <c r="I33" s="257"/>
      <c r="J33" s="257"/>
      <c r="K33" s="257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57"/>
      <c r="Y33" s="257"/>
      <c r="Z33" s="257"/>
      <c r="AA33" s="257"/>
    </row>
    <row r="34" spans="1:27" ht="17" thickBot="1" x14ac:dyDescent="0.25">
      <c r="A34" s="255" t="s">
        <v>1830</v>
      </c>
      <c r="B34" s="256"/>
      <c r="C34" s="261"/>
      <c r="D34" s="257" t="s">
        <v>1831</v>
      </c>
      <c r="E34" s="257"/>
      <c r="F34" s="257"/>
      <c r="G34" s="257"/>
      <c r="H34" s="257"/>
      <c r="I34" s="257"/>
      <c r="J34" s="257"/>
      <c r="K34" s="257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57"/>
      <c r="Y34" s="257"/>
      <c r="Z34" s="257"/>
      <c r="AA34" s="257"/>
    </row>
    <row r="35" spans="1:27" ht="17" thickBot="1" x14ac:dyDescent="0.25">
      <c r="A35" s="255" t="s">
        <v>1832</v>
      </c>
      <c r="B35" s="256"/>
      <c r="C35" s="261"/>
      <c r="D35" s="257" t="s">
        <v>1833</v>
      </c>
      <c r="E35" s="257"/>
      <c r="F35" s="257"/>
      <c r="G35" s="257"/>
      <c r="H35" s="257"/>
      <c r="I35" s="257"/>
      <c r="J35" s="257"/>
      <c r="K35" s="257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57"/>
      <c r="Y35" s="257"/>
      <c r="Z35" s="257"/>
      <c r="AA35" s="257"/>
    </row>
    <row r="36" spans="1:27" ht="17" thickBot="1" x14ac:dyDescent="0.25">
      <c r="A36" s="255" t="s">
        <v>1687</v>
      </c>
      <c r="B36" s="256"/>
      <c r="C36" s="261"/>
      <c r="D36" s="257"/>
      <c r="E36" s="257"/>
      <c r="F36" s="257"/>
      <c r="G36" s="257"/>
      <c r="H36" s="257"/>
      <c r="I36" s="257"/>
      <c r="J36" s="257"/>
      <c r="K36" s="257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57"/>
      <c r="Y36" s="257"/>
      <c r="Z36" s="257"/>
      <c r="AA36" s="257"/>
    </row>
    <row r="37" spans="1:27" ht="17" thickBot="1" x14ac:dyDescent="0.25">
      <c r="A37" s="255" t="s">
        <v>1688</v>
      </c>
      <c r="B37" s="256"/>
      <c r="C37" s="261"/>
      <c r="D37" s="257" t="s">
        <v>1834</v>
      </c>
      <c r="E37" s="257"/>
      <c r="F37" s="257"/>
      <c r="G37" s="257"/>
      <c r="H37" s="257"/>
      <c r="I37" s="257"/>
      <c r="J37" s="257"/>
      <c r="K37" s="257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57"/>
      <c r="Y37" s="257"/>
      <c r="Z37" s="257"/>
      <c r="AA37" s="257"/>
    </row>
    <row r="38" spans="1:27" ht="17" thickBot="1" x14ac:dyDescent="0.25">
      <c r="A38" s="255" t="s">
        <v>1837</v>
      </c>
      <c r="B38" s="256"/>
      <c r="C38" s="261"/>
      <c r="D38" s="257" t="s">
        <v>1835</v>
      </c>
      <c r="E38" s="257"/>
      <c r="F38" s="257"/>
      <c r="G38" s="257"/>
      <c r="H38" s="257"/>
      <c r="I38" s="257"/>
      <c r="J38" s="257"/>
      <c r="K38" s="257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57"/>
      <c r="Y38" s="257"/>
      <c r="Z38" s="257"/>
      <c r="AA38" s="257"/>
    </row>
    <row r="39" spans="1:27" ht="17" thickBot="1" x14ac:dyDescent="0.25">
      <c r="A39" s="255" t="s">
        <v>1838</v>
      </c>
      <c r="B39" s="256"/>
      <c r="C39" s="261"/>
      <c r="D39" s="257" t="s">
        <v>1836</v>
      </c>
      <c r="E39" s="257"/>
      <c r="F39" s="257"/>
      <c r="G39" s="257"/>
      <c r="H39" s="257"/>
      <c r="I39" s="257"/>
      <c r="J39" s="257"/>
      <c r="K39" s="257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57"/>
      <c r="Y39" s="257"/>
      <c r="Z39" s="257"/>
      <c r="AA39" s="257"/>
    </row>
    <row r="40" spans="1:27" ht="17" thickBot="1" x14ac:dyDescent="0.25">
      <c r="A40" s="255" t="s">
        <v>1688</v>
      </c>
      <c r="B40" s="256"/>
      <c r="C40" s="261"/>
      <c r="D40" s="257"/>
      <c r="E40" s="257"/>
      <c r="F40" s="257"/>
      <c r="G40" s="257"/>
      <c r="H40" s="257"/>
      <c r="I40" s="257"/>
      <c r="J40" s="257"/>
      <c r="K40" s="257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57"/>
      <c r="Y40" s="257"/>
      <c r="Z40" s="257"/>
      <c r="AA40" s="257"/>
    </row>
    <row r="41" spans="1:27" ht="17" thickBot="1" x14ac:dyDescent="0.25">
      <c r="A41" s="255" t="s">
        <v>1689</v>
      </c>
      <c r="B41" s="256"/>
      <c r="C41" s="261"/>
      <c r="D41" s="257" t="s">
        <v>1839</v>
      </c>
      <c r="E41" s="257"/>
      <c r="F41" s="257"/>
      <c r="G41" s="257"/>
      <c r="H41" s="257"/>
      <c r="I41" s="257"/>
      <c r="J41" s="257"/>
      <c r="K41" s="257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57"/>
      <c r="Y41" s="257"/>
      <c r="Z41" s="257"/>
      <c r="AA41" s="257"/>
    </row>
    <row r="42" spans="1:27" ht="17" thickBot="1" x14ac:dyDescent="0.25">
      <c r="A42" s="255" t="s">
        <v>1842</v>
      </c>
      <c r="B42" s="256"/>
      <c r="C42" s="261"/>
      <c r="D42" s="257" t="s">
        <v>1840</v>
      </c>
      <c r="E42" s="257"/>
      <c r="F42" s="257"/>
      <c r="G42" s="257"/>
      <c r="H42" s="257"/>
      <c r="I42" s="257"/>
      <c r="J42" s="257"/>
      <c r="K42" s="257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57"/>
      <c r="Y42" s="257"/>
      <c r="Z42" s="257"/>
      <c r="AA42" s="257"/>
    </row>
    <row r="43" spans="1:27" ht="17" thickBot="1" x14ac:dyDescent="0.25">
      <c r="A43" s="255" t="s">
        <v>1843</v>
      </c>
      <c r="B43" s="256"/>
      <c r="C43" s="261"/>
      <c r="D43" s="257" t="s">
        <v>1841</v>
      </c>
      <c r="E43" s="257"/>
      <c r="F43" s="257"/>
      <c r="G43" s="257"/>
      <c r="H43" s="257"/>
      <c r="I43" s="257"/>
      <c r="J43" s="257"/>
      <c r="K43" s="257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57"/>
      <c r="Y43" s="257"/>
      <c r="Z43" s="257"/>
      <c r="AA43" s="257"/>
    </row>
    <row r="44" spans="1:27" ht="17" thickBot="1" x14ac:dyDescent="0.25">
      <c r="A44" s="255" t="s">
        <v>1689</v>
      </c>
      <c r="B44" s="256"/>
      <c r="C44" s="261"/>
      <c r="D44" s="257"/>
      <c r="E44" s="257"/>
      <c r="F44" s="257"/>
      <c r="G44" s="257"/>
      <c r="H44" s="257"/>
      <c r="I44" s="257"/>
      <c r="J44" s="257"/>
      <c r="K44" s="257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57"/>
      <c r="Y44" s="257"/>
      <c r="Z44" s="257"/>
      <c r="AA44" s="257"/>
    </row>
    <row r="45" spans="1:27" ht="17" thickBot="1" x14ac:dyDescent="0.25">
      <c r="A45" s="255" t="s">
        <v>1690</v>
      </c>
      <c r="B45" s="256"/>
      <c r="C45" s="261"/>
      <c r="D45" s="257" t="s">
        <v>1844</v>
      </c>
      <c r="E45" s="257"/>
      <c r="F45" s="257"/>
      <c r="G45" s="257"/>
      <c r="H45" s="257"/>
      <c r="I45" s="257"/>
      <c r="J45" s="257"/>
      <c r="K45" s="257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57"/>
      <c r="Y45" s="257"/>
      <c r="Z45" s="257"/>
      <c r="AA45" s="257"/>
    </row>
    <row r="46" spans="1:27" ht="17" thickBot="1" x14ac:dyDescent="0.25">
      <c r="A46" s="255" t="s">
        <v>1848</v>
      </c>
      <c r="B46" s="256"/>
      <c r="C46" s="261"/>
      <c r="D46" s="257" t="s">
        <v>1845</v>
      </c>
      <c r="E46" s="257"/>
      <c r="F46" s="257"/>
      <c r="G46" s="257"/>
      <c r="H46" s="257"/>
      <c r="I46" s="257"/>
      <c r="J46" s="257"/>
      <c r="K46" s="257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57"/>
      <c r="Y46" s="257"/>
      <c r="Z46" s="257"/>
      <c r="AA46" s="257"/>
    </row>
    <row r="47" spans="1:27" ht="17" thickBot="1" x14ac:dyDescent="0.25">
      <c r="A47" s="255" t="s">
        <v>1847</v>
      </c>
      <c r="B47" s="256"/>
      <c r="C47" s="261"/>
      <c r="D47" s="257" t="s">
        <v>1846</v>
      </c>
      <c r="E47" s="257"/>
      <c r="F47" s="257"/>
      <c r="G47" s="257"/>
      <c r="H47" s="257"/>
      <c r="I47" s="257"/>
      <c r="J47" s="257"/>
      <c r="K47" s="257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57"/>
      <c r="Y47" s="257"/>
      <c r="Z47" s="257"/>
      <c r="AA47" s="257"/>
    </row>
    <row r="48" spans="1:27" ht="17" thickBot="1" x14ac:dyDescent="0.25">
      <c r="A48" s="255" t="s">
        <v>1690</v>
      </c>
      <c r="B48" s="256"/>
      <c r="C48" s="261"/>
      <c r="D48" s="257"/>
      <c r="E48" s="257"/>
      <c r="F48" s="257"/>
      <c r="G48" s="257"/>
      <c r="H48" s="257"/>
      <c r="I48" s="257"/>
      <c r="J48" s="257"/>
      <c r="K48" s="257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57"/>
      <c r="Y48" s="257"/>
      <c r="Z48" s="257"/>
      <c r="AA48" s="257"/>
    </row>
    <row r="49" spans="1:27" ht="17" thickBot="1" x14ac:dyDescent="0.25">
      <c r="A49" s="255" t="s">
        <v>1691</v>
      </c>
      <c r="B49" s="256"/>
      <c r="C49" s="261"/>
      <c r="D49" s="257" t="s">
        <v>1849</v>
      </c>
      <c r="E49" s="257"/>
      <c r="F49" s="257"/>
      <c r="G49" s="257"/>
      <c r="H49" s="257"/>
      <c r="I49" s="257"/>
      <c r="J49" s="257"/>
      <c r="K49" s="257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57"/>
      <c r="Y49" s="257"/>
      <c r="Z49" s="257"/>
      <c r="AA49" s="257"/>
    </row>
    <row r="50" spans="1:27" ht="17" thickBot="1" x14ac:dyDescent="0.25">
      <c r="A50" s="255" t="s">
        <v>1853</v>
      </c>
      <c r="B50" s="256"/>
      <c r="C50" s="261"/>
      <c r="D50" s="257" t="s">
        <v>1850</v>
      </c>
      <c r="E50" s="257"/>
      <c r="F50" s="257"/>
      <c r="G50" s="257"/>
      <c r="H50" s="257"/>
      <c r="I50" s="257"/>
      <c r="J50" s="257"/>
      <c r="K50" s="257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57"/>
      <c r="Y50" s="257"/>
      <c r="Z50" s="257"/>
      <c r="AA50" s="257"/>
    </row>
    <row r="51" spans="1:27" ht="17" thickBot="1" x14ac:dyDescent="0.25">
      <c r="A51" s="255" t="s">
        <v>1852</v>
      </c>
      <c r="B51" s="256"/>
      <c r="C51" s="261"/>
      <c r="D51" s="257" t="s">
        <v>1851</v>
      </c>
      <c r="E51" s="257"/>
      <c r="F51" s="257"/>
      <c r="G51" s="257"/>
      <c r="H51" s="257"/>
      <c r="I51" s="257"/>
      <c r="J51" s="257"/>
      <c r="K51" s="257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57"/>
      <c r="Y51" s="257"/>
      <c r="Z51" s="257"/>
      <c r="AA51" s="257"/>
    </row>
    <row r="52" spans="1:27" ht="17" thickBot="1" x14ac:dyDescent="0.25">
      <c r="A52" s="255" t="s">
        <v>1691</v>
      </c>
      <c r="B52" s="256"/>
      <c r="C52" s="261"/>
      <c r="D52" s="257"/>
      <c r="E52" s="257"/>
      <c r="F52" s="257"/>
      <c r="G52" s="257"/>
      <c r="H52" s="257"/>
      <c r="I52" s="257"/>
      <c r="J52" s="257"/>
      <c r="K52" s="257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57"/>
      <c r="Y52" s="257"/>
      <c r="Z52" s="257"/>
      <c r="AA52" s="257"/>
    </row>
    <row r="53" spans="1:27" ht="17" thickBot="1" x14ac:dyDescent="0.25">
      <c r="A53" s="255" t="s">
        <v>1692</v>
      </c>
      <c r="B53" s="256"/>
      <c r="C53" s="261"/>
      <c r="D53" s="257" t="s">
        <v>1854</v>
      </c>
      <c r="E53" s="257"/>
      <c r="F53" s="257"/>
      <c r="G53" s="257"/>
      <c r="H53" s="257"/>
      <c r="I53" s="257"/>
      <c r="J53" s="257"/>
      <c r="K53" s="257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57"/>
      <c r="Y53" s="257"/>
      <c r="Z53" s="257"/>
      <c r="AA53" s="257"/>
    </row>
    <row r="54" spans="1:27" ht="17" thickBot="1" x14ac:dyDescent="0.25">
      <c r="A54" s="255" t="s">
        <v>1856</v>
      </c>
      <c r="B54" s="256"/>
      <c r="C54" s="261"/>
      <c r="D54" s="257" t="s">
        <v>1855</v>
      </c>
      <c r="E54" s="257"/>
      <c r="F54" s="257"/>
      <c r="G54" s="257"/>
      <c r="H54" s="257"/>
      <c r="I54" s="257"/>
      <c r="J54" s="257"/>
      <c r="K54" s="257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57"/>
      <c r="Y54" s="257"/>
      <c r="Z54" s="257"/>
      <c r="AA54" s="257"/>
    </row>
    <row r="55" spans="1:27" ht="17" thickBot="1" x14ac:dyDescent="0.25">
      <c r="A55" s="255" t="s">
        <v>1692</v>
      </c>
      <c r="B55" s="256"/>
      <c r="C55" s="261"/>
      <c r="D55" s="257"/>
      <c r="E55" s="257"/>
      <c r="F55" s="257"/>
      <c r="G55" s="257"/>
      <c r="H55" s="257"/>
      <c r="I55" s="257"/>
      <c r="J55" s="257"/>
      <c r="K55" s="257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57"/>
      <c r="Y55" s="257"/>
      <c r="Z55" s="257"/>
      <c r="AA55" s="257"/>
    </row>
    <row r="56" spans="1:27" ht="17" thickBot="1" x14ac:dyDescent="0.25">
      <c r="A56" s="255" t="s">
        <v>1693</v>
      </c>
      <c r="B56" s="256"/>
      <c r="C56" s="261"/>
      <c r="D56" s="257" t="s">
        <v>1860</v>
      </c>
      <c r="E56" s="257"/>
      <c r="F56" s="257"/>
      <c r="G56" s="257"/>
      <c r="H56" s="257"/>
      <c r="I56" s="257"/>
      <c r="J56" s="257"/>
      <c r="K56" s="257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57"/>
      <c r="Y56" s="257"/>
      <c r="Z56" s="257"/>
      <c r="AA56" s="257"/>
    </row>
    <row r="57" spans="1:27" ht="17" thickBot="1" x14ac:dyDescent="0.25">
      <c r="A57" s="255" t="s">
        <v>1862</v>
      </c>
      <c r="B57" s="256"/>
      <c r="C57" s="261"/>
      <c r="D57" s="257" t="s">
        <v>1861</v>
      </c>
      <c r="E57" s="257"/>
      <c r="F57" s="257"/>
      <c r="G57" s="257"/>
      <c r="H57" s="257"/>
      <c r="I57" s="257"/>
      <c r="J57" s="257"/>
      <c r="K57" s="257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57"/>
      <c r="Y57" s="257"/>
      <c r="Z57" s="257"/>
      <c r="AA57" s="257"/>
    </row>
    <row r="58" spans="1:27" ht="17" thickBot="1" x14ac:dyDescent="0.25">
      <c r="A58" s="255" t="s">
        <v>1864</v>
      </c>
      <c r="B58" s="256"/>
      <c r="C58" s="261"/>
      <c r="D58" s="257" t="s">
        <v>1863</v>
      </c>
      <c r="E58" s="257"/>
      <c r="F58" s="257"/>
      <c r="G58" s="257"/>
      <c r="H58" s="257"/>
      <c r="I58" s="257"/>
      <c r="J58" s="257"/>
      <c r="K58" s="257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57"/>
      <c r="Y58" s="257"/>
      <c r="Z58" s="257"/>
      <c r="AA58" s="257"/>
    </row>
    <row r="59" spans="1:27" ht="17" thickBot="1" x14ac:dyDescent="0.25">
      <c r="A59" s="255" t="s">
        <v>1693</v>
      </c>
      <c r="B59" s="256"/>
      <c r="C59" s="261"/>
      <c r="D59" s="257"/>
      <c r="E59" s="257"/>
      <c r="F59" s="257"/>
      <c r="G59" s="257"/>
      <c r="H59" s="257"/>
      <c r="I59" s="257"/>
      <c r="J59" s="257"/>
      <c r="K59" s="257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57"/>
      <c r="Y59" s="257"/>
      <c r="Z59" s="257"/>
      <c r="AA59" s="257"/>
    </row>
    <row r="60" spans="1:27" ht="17" thickBot="1" x14ac:dyDescent="0.25">
      <c r="A60" s="255" t="s">
        <v>1694</v>
      </c>
      <c r="B60" s="256"/>
      <c r="C60" s="261"/>
      <c r="D60" s="257" t="s">
        <v>1865</v>
      </c>
      <c r="E60" s="257"/>
      <c r="F60" s="257"/>
      <c r="G60" s="257"/>
      <c r="H60" s="257"/>
      <c r="I60" s="257"/>
      <c r="J60" s="257"/>
      <c r="K60" s="257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57"/>
      <c r="Y60" s="257"/>
      <c r="Z60" s="257"/>
      <c r="AA60" s="257"/>
    </row>
    <row r="61" spans="1:27" ht="17" thickBot="1" x14ac:dyDescent="0.25">
      <c r="A61" s="255" t="s">
        <v>1867</v>
      </c>
      <c r="B61" s="256"/>
      <c r="C61" s="261"/>
      <c r="D61" s="257" t="s">
        <v>1866</v>
      </c>
      <c r="E61" s="257"/>
      <c r="F61" s="257"/>
      <c r="G61" s="257"/>
      <c r="H61" s="257"/>
      <c r="I61" s="257"/>
      <c r="J61" s="257"/>
      <c r="K61" s="257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  <c r="X61" s="257"/>
      <c r="Y61" s="257"/>
      <c r="Z61" s="257"/>
      <c r="AA61" s="257"/>
    </row>
    <row r="62" spans="1:27" ht="17" thickBot="1" x14ac:dyDescent="0.25">
      <c r="A62" s="255" t="s">
        <v>1694</v>
      </c>
      <c r="B62" s="256"/>
      <c r="C62" s="261"/>
      <c r="D62" s="257"/>
      <c r="E62" s="257"/>
      <c r="F62" s="257"/>
      <c r="G62" s="257"/>
      <c r="H62" s="257"/>
      <c r="I62" s="257"/>
      <c r="J62" s="257"/>
      <c r="K62" s="257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57"/>
      <c r="Y62" s="257"/>
      <c r="Z62" s="257"/>
      <c r="AA62" s="257"/>
    </row>
    <row r="63" spans="1:27" ht="17" thickBot="1" x14ac:dyDescent="0.25">
      <c r="A63" s="255" t="s">
        <v>1868</v>
      </c>
      <c r="B63" s="256"/>
      <c r="C63" s="261" t="s">
        <v>1670</v>
      </c>
      <c r="D63" s="257" t="s">
        <v>1857</v>
      </c>
      <c r="E63" s="257"/>
      <c r="F63" s="257" t="s">
        <v>1717</v>
      </c>
      <c r="G63" s="257"/>
      <c r="H63" s="257" t="s">
        <v>1718</v>
      </c>
      <c r="I63" s="257"/>
      <c r="J63" s="257" t="s">
        <v>36</v>
      </c>
      <c r="K63" s="257"/>
      <c r="L63" s="273" t="s">
        <v>1719</v>
      </c>
      <c r="M63" s="270"/>
      <c r="N63" s="274">
        <v>46.99</v>
      </c>
      <c r="O63" s="270"/>
      <c r="P63" s="270"/>
      <c r="Q63" s="270"/>
      <c r="R63" s="270"/>
      <c r="S63" s="270"/>
      <c r="T63" s="270"/>
      <c r="U63" s="270"/>
      <c r="V63" s="270"/>
      <c r="W63" s="270"/>
      <c r="X63" s="257"/>
      <c r="Y63" s="257"/>
      <c r="Z63" s="257"/>
      <c r="AA63" s="257"/>
    </row>
    <row r="64" spans="1:27" ht="17" thickBot="1" x14ac:dyDescent="0.25">
      <c r="A64" s="255" t="s">
        <v>1695</v>
      </c>
      <c r="B64" s="256"/>
      <c r="C64" s="261"/>
      <c r="D64" s="257"/>
      <c r="E64" s="257"/>
      <c r="F64" s="257"/>
      <c r="G64" s="257"/>
      <c r="H64" s="257"/>
      <c r="I64" s="257"/>
      <c r="J64" s="257"/>
      <c r="K64" s="257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57"/>
      <c r="Y64" s="257"/>
      <c r="Z64" s="257"/>
      <c r="AA64" s="257"/>
    </row>
    <row r="65" spans="1:27" ht="17" thickBot="1" x14ac:dyDescent="0.25">
      <c r="A65" s="255" t="s">
        <v>1696</v>
      </c>
      <c r="B65" s="256"/>
      <c r="C65" s="261"/>
      <c r="D65" s="257"/>
      <c r="E65" s="257"/>
      <c r="F65" s="257"/>
      <c r="G65" s="257"/>
      <c r="H65" s="257"/>
      <c r="I65" s="257"/>
      <c r="J65" s="257"/>
      <c r="K65" s="257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57"/>
      <c r="Y65" s="257"/>
      <c r="Z65" s="257"/>
      <c r="AA65" s="257"/>
    </row>
    <row r="66" spans="1:27" ht="17" thickBot="1" x14ac:dyDescent="0.25">
      <c r="A66" s="255" t="s">
        <v>1697</v>
      </c>
      <c r="B66" s="256"/>
      <c r="C66" s="261"/>
      <c r="D66" s="257"/>
      <c r="E66" s="257"/>
      <c r="F66" s="257"/>
      <c r="G66" s="257"/>
      <c r="H66" s="257"/>
      <c r="I66" s="257"/>
      <c r="J66" s="257"/>
      <c r="K66" s="257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57"/>
      <c r="Y66" s="257"/>
      <c r="Z66" s="257"/>
      <c r="AA66" s="257"/>
    </row>
    <row r="67" spans="1:27" x14ac:dyDescent="0.2">
      <c r="A67" s="255" t="s">
        <v>1726</v>
      </c>
      <c r="B67" s="256"/>
      <c r="C67" s="261" t="s">
        <v>1670</v>
      </c>
      <c r="D67" s="257" t="s">
        <v>1858</v>
      </c>
      <c r="E67" s="257"/>
      <c r="F67" s="257" t="s">
        <v>1727</v>
      </c>
      <c r="G67" s="257"/>
      <c r="H67" s="257" t="s">
        <v>1728</v>
      </c>
      <c r="I67" s="257"/>
      <c r="J67" s="257" t="s">
        <v>36</v>
      </c>
      <c r="K67" s="257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57"/>
      <c r="Y67" s="257"/>
      <c r="Z67" s="257"/>
      <c r="AA67" s="257"/>
    </row>
    <row r="68" spans="1:27" ht="17" thickBot="1" x14ac:dyDescent="0.25">
      <c r="A68" s="255" t="s">
        <v>1697</v>
      </c>
      <c r="B68" s="256"/>
      <c r="C68" s="261"/>
      <c r="D68" s="257"/>
      <c r="E68" s="257"/>
      <c r="F68" s="257"/>
      <c r="G68" s="257"/>
      <c r="H68" s="257"/>
      <c r="I68" s="257"/>
      <c r="J68" s="257"/>
      <c r="K68" s="257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57"/>
      <c r="Y68" s="257"/>
      <c r="Z68" s="257"/>
      <c r="AA68" s="257"/>
    </row>
    <row r="69" spans="1:27" ht="17" thickBot="1" x14ac:dyDescent="0.25">
      <c r="A69" s="255" t="s">
        <v>1698</v>
      </c>
      <c r="B69" s="256"/>
      <c r="C69" s="261"/>
      <c r="D69" s="257"/>
      <c r="E69" s="257"/>
      <c r="F69" s="257"/>
      <c r="G69" s="257"/>
      <c r="H69" s="257"/>
      <c r="I69" s="257"/>
      <c r="J69" s="257"/>
      <c r="K69" s="257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57"/>
      <c r="Y69" s="257"/>
      <c r="Z69" s="257"/>
      <c r="AA69" s="257"/>
    </row>
    <row r="70" spans="1:27" ht="17" thickBot="1" x14ac:dyDescent="0.25">
      <c r="A70" s="255" t="s">
        <v>1699</v>
      </c>
      <c r="B70" s="256"/>
      <c r="C70" s="261"/>
      <c r="D70" s="257"/>
      <c r="E70" s="257"/>
      <c r="F70" s="257"/>
      <c r="G70" s="257"/>
      <c r="H70" s="257"/>
      <c r="I70" s="257"/>
      <c r="J70" s="257"/>
      <c r="K70" s="257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57"/>
      <c r="Y70" s="257"/>
      <c r="Z70" s="257"/>
      <c r="AA70" s="257"/>
    </row>
    <row r="71" spans="1:27" ht="17" thickBot="1" x14ac:dyDescent="0.25">
      <c r="A71" s="255" t="s">
        <v>1700</v>
      </c>
      <c r="B71" s="256"/>
      <c r="C71" s="261"/>
      <c r="D71" s="257"/>
      <c r="E71" s="257"/>
      <c r="F71" s="257"/>
      <c r="G71" s="257"/>
      <c r="H71" s="257"/>
      <c r="I71" s="257"/>
      <c r="J71" s="257"/>
      <c r="K71" s="257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57"/>
      <c r="Y71" s="257"/>
      <c r="Z71" s="257"/>
      <c r="AA71" s="257"/>
    </row>
    <row r="72" spans="1:27" ht="17" thickBot="1" x14ac:dyDescent="0.25">
      <c r="A72" s="255" t="s">
        <v>1701</v>
      </c>
      <c r="B72" s="256"/>
      <c r="C72" s="261" t="s">
        <v>1670</v>
      </c>
      <c r="D72" s="257" t="s">
        <v>1859</v>
      </c>
      <c r="E72" s="257"/>
      <c r="F72" s="257" t="s">
        <v>1720</v>
      </c>
      <c r="G72" s="257"/>
      <c r="H72" s="257" t="s">
        <v>1721</v>
      </c>
      <c r="I72" s="257"/>
      <c r="J72" s="257" t="s">
        <v>36</v>
      </c>
      <c r="K72" s="257"/>
      <c r="L72" s="273" t="s">
        <v>1722</v>
      </c>
      <c r="M72" s="270"/>
      <c r="N72" s="274">
        <v>24.99</v>
      </c>
      <c r="O72" s="270"/>
      <c r="P72" s="270"/>
      <c r="Q72" s="270"/>
      <c r="R72" s="270"/>
      <c r="S72" s="270"/>
      <c r="T72" s="270"/>
      <c r="U72" s="270"/>
      <c r="V72" s="270"/>
      <c r="W72" s="270"/>
      <c r="X72" s="257"/>
      <c r="Y72" s="257"/>
      <c r="Z72" s="257"/>
      <c r="AA72" s="257"/>
    </row>
    <row r="73" spans="1:27" ht="17" thickBot="1" x14ac:dyDescent="0.25">
      <c r="A73" s="255" t="s">
        <v>1702</v>
      </c>
      <c r="B73" s="256"/>
      <c r="C73" s="261"/>
      <c r="D73" s="257"/>
      <c r="E73" s="257"/>
      <c r="F73" s="257"/>
      <c r="G73" s="257"/>
      <c r="H73" s="257"/>
      <c r="I73" s="257"/>
      <c r="J73" s="257"/>
      <c r="K73" s="257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57"/>
      <c r="Y73" s="257"/>
      <c r="Z73" s="257"/>
      <c r="AA73" s="257"/>
    </row>
    <row r="74" spans="1:27" ht="17" thickBot="1" x14ac:dyDescent="0.25">
      <c r="A74" s="255" t="s">
        <v>1703</v>
      </c>
      <c r="B74" s="256"/>
      <c r="C74" s="261"/>
      <c r="D74" s="257"/>
      <c r="E74" s="257"/>
      <c r="F74" s="257"/>
      <c r="G74" s="257"/>
      <c r="H74" s="257"/>
      <c r="I74" s="257"/>
      <c r="J74" s="257"/>
      <c r="K74" s="257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57"/>
      <c r="Y74" s="257"/>
      <c r="Z74" s="257"/>
      <c r="AA74" s="257"/>
    </row>
    <row r="75" spans="1:27" ht="17" thickBot="1" x14ac:dyDescent="0.25">
      <c r="A75" s="255" t="s">
        <v>1704</v>
      </c>
      <c r="B75" s="256"/>
      <c r="C75" s="261"/>
      <c r="D75" s="257"/>
      <c r="E75" s="257"/>
      <c r="F75" s="257"/>
      <c r="G75" s="257"/>
      <c r="H75" s="257"/>
      <c r="I75" s="257"/>
      <c r="J75" s="257"/>
      <c r="K75" s="257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57"/>
      <c r="Y75" s="257"/>
      <c r="Z75" s="257"/>
      <c r="AA75" s="257"/>
    </row>
    <row r="76" spans="1:27" ht="17" thickBot="1" x14ac:dyDescent="0.25">
      <c r="A76" s="255" t="s">
        <v>1705</v>
      </c>
      <c r="B76" s="256"/>
      <c r="C76" s="261"/>
      <c r="D76" s="257"/>
      <c r="E76" s="257"/>
      <c r="F76" s="257"/>
      <c r="G76" s="257"/>
      <c r="H76" s="257"/>
      <c r="I76" s="257"/>
      <c r="J76" s="257"/>
      <c r="K76" s="257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57"/>
      <c r="Y76" s="257"/>
      <c r="Z76" s="257"/>
      <c r="AA76" s="257"/>
    </row>
    <row r="77" spans="1:27" ht="17" thickBot="1" x14ac:dyDescent="0.25">
      <c r="A77" s="255" t="s">
        <v>1706</v>
      </c>
      <c r="B77" s="256"/>
      <c r="C77" s="261"/>
      <c r="D77" s="257"/>
      <c r="E77" s="257"/>
      <c r="F77" s="257"/>
      <c r="G77" s="257"/>
      <c r="H77" s="257"/>
      <c r="I77" s="257"/>
      <c r="J77" s="257"/>
      <c r="K77" s="257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57"/>
      <c r="Y77" s="257"/>
      <c r="Z77" s="257"/>
      <c r="AA77" s="257"/>
    </row>
    <row r="78" spans="1:27" ht="17" thickBot="1" x14ac:dyDescent="0.25">
      <c r="A78" s="255" t="s">
        <v>1707</v>
      </c>
      <c r="B78" s="256"/>
      <c r="C78" s="261"/>
      <c r="D78" s="257"/>
      <c r="E78" s="257"/>
      <c r="F78" s="257"/>
      <c r="G78" s="257"/>
      <c r="H78" s="257"/>
      <c r="I78" s="257"/>
      <c r="J78" s="257"/>
      <c r="K78" s="257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57"/>
      <c r="Y78" s="257"/>
      <c r="Z78" s="257"/>
      <c r="AA78" s="257"/>
    </row>
    <row r="79" spans="1:27" ht="17" thickBot="1" x14ac:dyDescent="0.25">
      <c r="A79" s="255" t="s">
        <v>1708</v>
      </c>
      <c r="B79" s="256"/>
      <c r="C79" s="261"/>
      <c r="D79" s="257"/>
      <c r="E79" s="257"/>
      <c r="F79" s="257"/>
      <c r="G79" s="257"/>
      <c r="H79" s="257"/>
      <c r="I79" s="257"/>
      <c r="J79" s="257"/>
      <c r="K79" s="257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57"/>
      <c r="Y79" s="257"/>
      <c r="Z79" s="257"/>
      <c r="AA79" s="257"/>
    </row>
    <row r="80" spans="1:27" ht="17" thickBot="1" x14ac:dyDescent="0.25">
      <c r="A80" s="255" t="s">
        <v>1709</v>
      </c>
      <c r="B80" s="256"/>
      <c r="C80" s="261"/>
      <c r="D80" s="257"/>
      <c r="E80" s="257"/>
      <c r="F80" s="257"/>
      <c r="G80" s="257"/>
      <c r="H80" s="257"/>
      <c r="I80" s="257"/>
      <c r="J80" s="257"/>
      <c r="K80" s="257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57"/>
      <c r="Y80" s="257"/>
      <c r="Z80" s="257"/>
      <c r="AA80" s="257"/>
    </row>
    <row r="81" spans="1:27" ht="17" thickBot="1" x14ac:dyDescent="0.25">
      <c r="A81" s="255" t="s">
        <v>1710</v>
      </c>
      <c r="B81" s="256"/>
      <c r="C81" s="261"/>
      <c r="D81" s="257"/>
      <c r="E81" s="257"/>
      <c r="F81" s="257"/>
      <c r="G81" s="257"/>
      <c r="H81" s="257"/>
      <c r="I81" s="257"/>
      <c r="J81" s="257"/>
      <c r="K81" s="257"/>
      <c r="L81" s="270"/>
      <c r="M81" s="270"/>
      <c r="N81" s="270"/>
      <c r="O81" s="270"/>
      <c r="P81" s="273"/>
      <c r="Q81" s="270"/>
      <c r="R81" s="270"/>
      <c r="S81" s="270"/>
      <c r="T81" s="270"/>
      <c r="U81" s="270"/>
      <c r="V81" s="270"/>
      <c r="W81" s="270"/>
      <c r="X81" s="257"/>
      <c r="Y81" s="257"/>
      <c r="Z81" s="257"/>
      <c r="AA81" s="257"/>
    </row>
    <row r="82" spans="1:27" ht="17" thickBot="1" x14ac:dyDescent="0.25">
      <c r="A82" s="255" t="s">
        <v>1711</v>
      </c>
      <c r="B82" s="256"/>
      <c r="C82" s="261"/>
      <c r="D82" s="257"/>
      <c r="E82" s="257"/>
      <c r="F82" s="257"/>
      <c r="G82" s="257"/>
      <c r="H82" s="257"/>
      <c r="I82" s="257"/>
      <c r="J82" s="257"/>
      <c r="K82" s="257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57"/>
      <c r="Y82" s="257"/>
      <c r="Z82" s="257"/>
      <c r="AA82" s="257"/>
    </row>
    <row r="83" spans="1:27" ht="17" thickBot="1" x14ac:dyDescent="0.25">
      <c r="A83" s="255" t="s">
        <v>1712</v>
      </c>
      <c r="B83" s="256"/>
      <c r="C83" s="261"/>
      <c r="D83" s="257"/>
      <c r="E83" s="257"/>
      <c r="F83" s="257"/>
      <c r="G83" s="257"/>
      <c r="H83" s="257"/>
      <c r="I83" s="257"/>
      <c r="J83" s="257"/>
      <c r="K83" s="257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57"/>
      <c r="Y83" s="257"/>
      <c r="Z83" s="257"/>
      <c r="AA83" s="257"/>
    </row>
    <row r="84" spans="1:27" ht="17" thickBot="1" x14ac:dyDescent="0.25">
      <c r="A84" s="255" t="s">
        <v>1676</v>
      </c>
      <c r="B84" s="256"/>
      <c r="C84" s="261" t="s">
        <v>1670</v>
      </c>
      <c r="D84" s="257" t="s">
        <v>1677</v>
      </c>
      <c r="E84" s="257"/>
      <c r="F84" s="257" t="s">
        <v>1678</v>
      </c>
      <c r="G84" s="257"/>
      <c r="H84" s="257" t="s">
        <v>1679</v>
      </c>
      <c r="I84" s="257"/>
      <c r="J84" s="257" t="s">
        <v>36</v>
      </c>
      <c r="K84" s="257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57"/>
      <c r="Y84" s="257"/>
      <c r="Z84" s="257"/>
      <c r="AA84" s="257"/>
    </row>
    <row r="85" spans="1:27" ht="17" thickBot="1" x14ac:dyDescent="0.25">
      <c r="A85" s="255" t="s">
        <v>1714</v>
      </c>
      <c r="B85" s="256"/>
      <c r="C85" s="261" t="s">
        <v>1670</v>
      </c>
      <c r="D85" s="257" t="s">
        <v>1715</v>
      </c>
      <c r="E85" s="257"/>
      <c r="F85" s="257" t="s">
        <v>1678</v>
      </c>
      <c r="G85" s="257"/>
      <c r="H85" s="257" t="s">
        <v>1716</v>
      </c>
      <c r="I85" s="257"/>
      <c r="J85" s="257" t="s">
        <v>36</v>
      </c>
      <c r="K85" s="257"/>
      <c r="L85" s="273" t="s">
        <v>1713</v>
      </c>
      <c r="M85" s="270"/>
      <c r="N85" s="274">
        <v>26.99</v>
      </c>
      <c r="O85" s="270"/>
      <c r="P85" s="270"/>
      <c r="Q85" s="270"/>
      <c r="R85" s="270"/>
      <c r="S85" s="270"/>
      <c r="T85" s="270"/>
      <c r="U85" s="270"/>
      <c r="V85" s="270"/>
      <c r="W85" s="270"/>
      <c r="X85" s="257"/>
      <c r="Y85" s="257"/>
      <c r="Z85" s="257"/>
      <c r="AA85" s="257"/>
    </row>
    <row r="86" spans="1:27" ht="17" thickBot="1" x14ac:dyDescent="0.25">
      <c r="A86" s="255"/>
      <c r="B86" s="256"/>
      <c r="C86" s="261"/>
      <c r="D86" s="257"/>
      <c r="E86" s="257"/>
      <c r="F86" s="257"/>
      <c r="G86" s="257"/>
      <c r="H86" s="257"/>
      <c r="I86" s="257"/>
      <c r="J86" s="257"/>
      <c r="K86" s="257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57"/>
      <c r="Y86" s="257"/>
      <c r="Z86" s="257"/>
      <c r="AA86" s="257"/>
    </row>
    <row r="87" spans="1:27" ht="17" thickBot="1" x14ac:dyDescent="0.25">
      <c r="A87" s="255"/>
      <c r="B87" s="256"/>
      <c r="C87" s="261"/>
      <c r="D87" s="257"/>
      <c r="E87" s="257"/>
      <c r="F87" s="257"/>
      <c r="G87" s="257"/>
      <c r="H87" s="257"/>
      <c r="I87" s="257"/>
      <c r="J87" s="257"/>
      <c r="K87" s="257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57"/>
      <c r="Y87" s="257"/>
      <c r="Z87" s="257"/>
      <c r="AA87" s="257"/>
    </row>
    <row r="88" spans="1:27" ht="17" thickBot="1" x14ac:dyDescent="0.25">
      <c r="A88" s="255"/>
      <c r="B88" s="256"/>
      <c r="C88" s="261"/>
      <c r="D88" s="257"/>
      <c r="E88" s="257"/>
      <c r="F88" s="257"/>
      <c r="G88" s="257"/>
      <c r="H88" s="257"/>
      <c r="I88" s="257"/>
      <c r="J88" s="257"/>
      <c r="K88" s="257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57"/>
      <c r="Y88" s="257"/>
      <c r="Z88" s="257"/>
      <c r="AA88" s="257"/>
    </row>
    <row r="89" spans="1:27" ht="17" thickBot="1" x14ac:dyDescent="0.25">
      <c r="A89" s="255"/>
      <c r="B89" s="256"/>
      <c r="C89" s="261"/>
      <c r="D89" s="257"/>
      <c r="E89" s="257"/>
      <c r="F89" s="257"/>
      <c r="G89" s="257"/>
      <c r="H89" s="257"/>
      <c r="I89" s="257"/>
      <c r="J89" s="257"/>
      <c r="K89" s="257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57"/>
      <c r="Y89" s="257"/>
      <c r="Z89" s="257"/>
      <c r="AA89" s="257"/>
    </row>
    <row r="90" spans="1:27" ht="17" thickBot="1" x14ac:dyDescent="0.25">
      <c r="A90" s="255"/>
      <c r="B90" s="256"/>
      <c r="C90" s="261"/>
      <c r="D90" s="257"/>
      <c r="E90" s="257"/>
      <c r="F90" s="257"/>
      <c r="G90" s="257"/>
      <c r="H90" s="257"/>
      <c r="I90" s="257"/>
      <c r="J90" s="257"/>
      <c r="K90" s="257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57"/>
      <c r="Y90" s="257"/>
      <c r="Z90" s="257"/>
      <c r="AA90" s="257"/>
    </row>
    <row r="91" spans="1:27" ht="17" thickBot="1" x14ac:dyDescent="0.25">
      <c r="A91" s="255"/>
      <c r="B91" s="256"/>
      <c r="C91" s="261"/>
      <c r="D91" s="257"/>
      <c r="E91" s="257"/>
      <c r="F91" s="257"/>
      <c r="G91" s="257"/>
      <c r="H91" s="257"/>
      <c r="I91" s="257"/>
      <c r="J91" s="257"/>
      <c r="K91" s="257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57"/>
      <c r="Y91" s="257"/>
      <c r="Z91" s="257"/>
      <c r="AA91" s="257"/>
    </row>
    <row r="92" spans="1:27" ht="17" thickBot="1" x14ac:dyDescent="0.25">
      <c r="A92" s="255"/>
      <c r="B92" s="256"/>
      <c r="C92" s="261"/>
      <c r="D92" s="257"/>
      <c r="E92" s="257"/>
      <c r="F92" s="257"/>
      <c r="G92" s="257"/>
      <c r="H92" s="257"/>
      <c r="I92" s="257"/>
      <c r="J92" s="257"/>
      <c r="K92" s="257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57"/>
      <c r="Y92" s="257"/>
      <c r="Z92" s="257"/>
      <c r="AA92" s="257"/>
    </row>
    <row r="93" spans="1:27" ht="17" thickBot="1" x14ac:dyDescent="0.25">
      <c r="A93" s="255"/>
      <c r="B93" s="256"/>
      <c r="C93" s="261"/>
      <c r="D93" s="257"/>
      <c r="E93" s="257"/>
      <c r="F93" s="257"/>
      <c r="G93" s="257"/>
      <c r="H93" s="257"/>
      <c r="I93" s="257"/>
      <c r="J93" s="257"/>
      <c r="K93" s="257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57"/>
      <c r="Y93" s="257"/>
      <c r="Z93" s="257"/>
      <c r="AA93" s="257"/>
    </row>
  </sheetData>
  <mergeCells count="1207">
    <mergeCell ref="X60:Y60"/>
    <mergeCell ref="Z60:AA60"/>
    <mergeCell ref="L60:M60"/>
    <mergeCell ref="N60:O60"/>
    <mergeCell ref="P60:Q60"/>
    <mergeCell ref="R60:S60"/>
    <mergeCell ref="T60:U60"/>
    <mergeCell ref="V60:W60"/>
    <mergeCell ref="R61:S61"/>
    <mergeCell ref="T61:U61"/>
    <mergeCell ref="V61:W61"/>
    <mergeCell ref="X61:Y61"/>
    <mergeCell ref="Z61:AA61"/>
    <mergeCell ref="A60:B60"/>
    <mergeCell ref="D60:E60"/>
    <mergeCell ref="F60:G60"/>
    <mergeCell ref="H60:I60"/>
    <mergeCell ref="J60:K60"/>
    <mergeCell ref="X59:Y59"/>
    <mergeCell ref="Z59:AA59"/>
    <mergeCell ref="A61:B61"/>
    <mergeCell ref="D61:E61"/>
    <mergeCell ref="F61:G61"/>
    <mergeCell ref="H61:I61"/>
    <mergeCell ref="J61:K61"/>
    <mergeCell ref="L61:M61"/>
    <mergeCell ref="N61:O61"/>
    <mergeCell ref="P61:Q61"/>
    <mergeCell ref="L59:M59"/>
    <mergeCell ref="N59:O59"/>
    <mergeCell ref="P59:Q59"/>
    <mergeCell ref="R59:S59"/>
    <mergeCell ref="T59:U59"/>
    <mergeCell ref="V59:W59"/>
    <mergeCell ref="R58:S58"/>
    <mergeCell ref="T58:U58"/>
    <mergeCell ref="V58:W58"/>
    <mergeCell ref="X58:Y58"/>
    <mergeCell ref="Z58:AA58"/>
    <mergeCell ref="A59:B59"/>
    <mergeCell ref="D59:E59"/>
    <mergeCell ref="F59:G59"/>
    <mergeCell ref="H59:I59"/>
    <mergeCell ref="J59:K59"/>
    <mergeCell ref="X57:Y57"/>
    <mergeCell ref="Z57:AA57"/>
    <mergeCell ref="A58:B58"/>
    <mergeCell ref="D58:E58"/>
    <mergeCell ref="F58:G58"/>
    <mergeCell ref="H58:I58"/>
    <mergeCell ref="J58:K58"/>
    <mergeCell ref="L58:M58"/>
    <mergeCell ref="N58:O58"/>
    <mergeCell ref="P58:Q58"/>
    <mergeCell ref="L57:M57"/>
    <mergeCell ref="N57:O57"/>
    <mergeCell ref="P57:Q57"/>
    <mergeCell ref="R57:S57"/>
    <mergeCell ref="T57:U57"/>
    <mergeCell ref="V57:W57"/>
    <mergeCell ref="R54:S54"/>
    <mergeCell ref="T54:U54"/>
    <mergeCell ref="V54:W54"/>
    <mergeCell ref="X54:Y54"/>
    <mergeCell ref="Z54:AA54"/>
    <mergeCell ref="A57:B57"/>
    <mergeCell ref="D57:E57"/>
    <mergeCell ref="F57:G57"/>
    <mergeCell ref="H57:I57"/>
    <mergeCell ref="J57:K57"/>
    <mergeCell ref="X55:Y55"/>
    <mergeCell ref="Z55:AA55"/>
    <mergeCell ref="A54:B54"/>
    <mergeCell ref="D54:E54"/>
    <mergeCell ref="F54:G54"/>
    <mergeCell ref="H54:I54"/>
    <mergeCell ref="J54:K54"/>
    <mergeCell ref="L54:M54"/>
    <mergeCell ref="N54:O54"/>
    <mergeCell ref="P54:Q54"/>
    <mergeCell ref="L55:M55"/>
    <mergeCell ref="N55:O55"/>
    <mergeCell ref="P55:Q55"/>
    <mergeCell ref="R55:S55"/>
    <mergeCell ref="T55:U55"/>
    <mergeCell ref="V55:W55"/>
    <mergeCell ref="R50:S50"/>
    <mergeCell ref="T50:U50"/>
    <mergeCell ref="V50:W50"/>
    <mergeCell ref="X50:Y50"/>
    <mergeCell ref="Z50:AA50"/>
    <mergeCell ref="A55:B55"/>
    <mergeCell ref="D55:E55"/>
    <mergeCell ref="F55:G55"/>
    <mergeCell ref="H55:I55"/>
    <mergeCell ref="J55:K55"/>
    <mergeCell ref="X51:Y51"/>
    <mergeCell ref="Z51:AA51"/>
    <mergeCell ref="A50:B50"/>
    <mergeCell ref="D50:E50"/>
    <mergeCell ref="F50:G50"/>
    <mergeCell ref="H50:I50"/>
    <mergeCell ref="J50:K50"/>
    <mergeCell ref="L50:M50"/>
    <mergeCell ref="N50:O50"/>
    <mergeCell ref="P50:Q50"/>
    <mergeCell ref="L51:M51"/>
    <mergeCell ref="N51:O51"/>
    <mergeCell ref="P51:Q51"/>
    <mergeCell ref="R51:S51"/>
    <mergeCell ref="T51:U51"/>
    <mergeCell ref="V51:W51"/>
    <mergeCell ref="R52:S52"/>
    <mergeCell ref="T52:U52"/>
    <mergeCell ref="V52:W52"/>
    <mergeCell ref="X52:Y52"/>
    <mergeCell ref="Z52:AA52"/>
    <mergeCell ref="A51:B51"/>
    <mergeCell ref="D51:E51"/>
    <mergeCell ref="F51:G51"/>
    <mergeCell ref="H51:I51"/>
    <mergeCell ref="J51:K51"/>
    <mergeCell ref="X46:Y46"/>
    <mergeCell ref="Z46:AA46"/>
    <mergeCell ref="A52:B52"/>
    <mergeCell ref="D52:E52"/>
    <mergeCell ref="F52:G52"/>
    <mergeCell ref="H52:I52"/>
    <mergeCell ref="J52:K52"/>
    <mergeCell ref="L52:M52"/>
    <mergeCell ref="N52:O52"/>
    <mergeCell ref="P52:Q52"/>
    <mergeCell ref="L46:M46"/>
    <mergeCell ref="N46:O46"/>
    <mergeCell ref="P46:Q46"/>
    <mergeCell ref="R46:S46"/>
    <mergeCell ref="T46:U46"/>
    <mergeCell ref="V46:W46"/>
    <mergeCell ref="R47:S47"/>
    <mergeCell ref="T47:U47"/>
    <mergeCell ref="V47:W47"/>
    <mergeCell ref="X47:Y47"/>
    <mergeCell ref="Z47:AA47"/>
    <mergeCell ref="A46:B46"/>
    <mergeCell ref="D46:E46"/>
    <mergeCell ref="F46:G46"/>
    <mergeCell ref="H46:I46"/>
    <mergeCell ref="J46:K46"/>
    <mergeCell ref="X48:Y48"/>
    <mergeCell ref="Z48:AA48"/>
    <mergeCell ref="A47:B47"/>
    <mergeCell ref="D47:E47"/>
    <mergeCell ref="F47:G47"/>
    <mergeCell ref="H47:I47"/>
    <mergeCell ref="J47:K47"/>
    <mergeCell ref="L47:M47"/>
    <mergeCell ref="N47:O47"/>
    <mergeCell ref="P47:Q47"/>
    <mergeCell ref="L48:M48"/>
    <mergeCell ref="N48:O48"/>
    <mergeCell ref="P48:Q48"/>
    <mergeCell ref="R48:S48"/>
    <mergeCell ref="T48:U48"/>
    <mergeCell ref="V48:W48"/>
    <mergeCell ref="R40:S40"/>
    <mergeCell ref="T40:U40"/>
    <mergeCell ref="V40:W40"/>
    <mergeCell ref="X40:Y40"/>
    <mergeCell ref="Z40:AA40"/>
    <mergeCell ref="A48:B48"/>
    <mergeCell ref="D48:E48"/>
    <mergeCell ref="F48:G48"/>
    <mergeCell ref="H48:I48"/>
    <mergeCell ref="J48:K48"/>
    <mergeCell ref="X43:Y43"/>
    <mergeCell ref="Z43:AA43"/>
    <mergeCell ref="A40:B40"/>
    <mergeCell ref="D40:E40"/>
    <mergeCell ref="F40:G40"/>
    <mergeCell ref="H40:I40"/>
    <mergeCell ref="J40:K40"/>
    <mergeCell ref="L40:M40"/>
    <mergeCell ref="N40:O40"/>
    <mergeCell ref="P40:Q40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2:Y42"/>
    <mergeCell ref="Z42:AA42"/>
    <mergeCell ref="A43:B43"/>
    <mergeCell ref="D43:E43"/>
    <mergeCell ref="F43:G43"/>
    <mergeCell ref="H43:I43"/>
    <mergeCell ref="J43:K43"/>
    <mergeCell ref="X44:Y44"/>
    <mergeCell ref="Z44:AA44"/>
    <mergeCell ref="A42:B42"/>
    <mergeCell ref="D42:E42"/>
    <mergeCell ref="F42:G42"/>
    <mergeCell ref="H42:I42"/>
    <mergeCell ref="J42:K42"/>
    <mergeCell ref="L42:M42"/>
    <mergeCell ref="N42:O42"/>
    <mergeCell ref="P42:Q42"/>
    <mergeCell ref="L44:M44"/>
    <mergeCell ref="N44:O44"/>
    <mergeCell ref="P44:Q44"/>
    <mergeCell ref="R44:S44"/>
    <mergeCell ref="T44:U44"/>
    <mergeCell ref="V44:W44"/>
    <mergeCell ref="R37:S37"/>
    <mergeCell ref="T37:U37"/>
    <mergeCell ref="V37:W37"/>
    <mergeCell ref="X37:Y37"/>
    <mergeCell ref="Z37:AA37"/>
    <mergeCell ref="A44:B44"/>
    <mergeCell ref="D44:E44"/>
    <mergeCell ref="F44:G44"/>
    <mergeCell ref="H44:I44"/>
    <mergeCell ref="J44:K44"/>
    <mergeCell ref="X39:Y39"/>
    <mergeCell ref="Z39:AA39"/>
    <mergeCell ref="A37:B37"/>
    <mergeCell ref="D37:E37"/>
    <mergeCell ref="F37:G37"/>
    <mergeCell ref="H37:I37"/>
    <mergeCell ref="J37:K37"/>
    <mergeCell ref="L37:M37"/>
    <mergeCell ref="N37:O37"/>
    <mergeCell ref="P37:Q37"/>
    <mergeCell ref="L39:M39"/>
    <mergeCell ref="N39:O39"/>
    <mergeCell ref="P39:Q39"/>
    <mergeCell ref="R39:S39"/>
    <mergeCell ref="T39:U39"/>
    <mergeCell ref="V39:W39"/>
    <mergeCell ref="R36:S36"/>
    <mergeCell ref="T36:U36"/>
    <mergeCell ref="V36:W36"/>
    <mergeCell ref="X36:Y36"/>
    <mergeCell ref="Z36:AA36"/>
    <mergeCell ref="A39:B39"/>
    <mergeCell ref="D39:E39"/>
    <mergeCell ref="F39:G39"/>
    <mergeCell ref="H39:I39"/>
    <mergeCell ref="J39:K39"/>
    <mergeCell ref="X35:Y35"/>
    <mergeCell ref="Z35:AA35"/>
    <mergeCell ref="A36:B36"/>
    <mergeCell ref="D36:E36"/>
    <mergeCell ref="F36:G36"/>
    <mergeCell ref="H36:I36"/>
    <mergeCell ref="J36:K36"/>
    <mergeCell ref="L36:M36"/>
    <mergeCell ref="N36:O36"/>
    <mergeCell ref="P36:Q36"/>
    <mergeCell ref="L35:M35"/>
    <mergeCell ref="N35:O35"/>
    <mergeCell ref="P35:Q35"/>
    <mergeCell ref="R35:S35"/>
    <mergeCell ref="T35:U35"/>
    <mergeCell ref="V35:W35"/>
    <mergeCell ref="R34:S34"/>
    <mergeCell ref="T34:U34"/>
    <mergeCell ref="V34:W34"/>
    <mergeCell ref="X34:Y34"/>
    <mergeCell ref="Z34:AA34"/>
    <mergeCell ref="A35:B35"/>
    <mergeCell ref="D35:E35"/>
    <mergeCell ref="F35:G35"/>
    <mergeCell ref="H35:I35"/>
    <mergeCell ref="J35:K35"/>
    <mergeCell ref="X31:Y31"/>
    <mergeCell ref="Z31:AA31"/>
    <mergeCell ref="A34:B34"/>
    <mergeCell ref="D34:E34"/>
    <mergeCell ref="F34:G34"/>
    <mergeCell ref="H34:I34"/>
    <mergeCell ref="J34:K34"/>
    <mergeCell ref="L34:M34"/>
    <mergeCell ref="N34:O34"/>
    <mergeCell ref="P34:Q34"/>
    <mergeCell ref="L31:M31"/>
    <mergeCell ref="N31:O31"/>
    <mergeCell ref="P31:Q31"/>
    <mergeCell ref="R31:S31"/>
    <mergeCell ref="T31:U31"/>
    <mergeCell ref="V31:W31"/>
    <mergeCell ref="R32:S32"/>
    <mergeCell ref="T32:U32"/>
    <mergeCell ref="V32:W32"/>
    <mergeCell ref="X32:Y32"/>
    <mergeCell ref="Z32:AA32"/>
    <mergeCell ref="A31:B31"/>
    <mergeCell ref="D31:E31"/>
    <mergeCell ref="F31:G31"/>
    <mergeCell ref="H31:I31"/>
    <mergeCell ref="J31:K31"/>
    <mergeCell ref="X29:Y29"/>
    <mergeCell ref="Z29:AA29"/>
    <mergeCell ref="A32:B32"/>
    <mergeCell ref="D32:E32"/>
    <mergeCell ref="F32:G32"/>
    <mergeCell ref="H32:I32"/>
    <mergeCell ref="J32:K32"/>
    <mergeCell ref="L32:M32"/>
    <mergeCell ref="N32:O32"/>
    <mergeCell ref="P32:Q32"/>
    <mergeCell ref="L29:M29"/>
    <mergeCell ref="N29:O29"/>
    <mergeCell ref="P29:Q29"/>
    <mergeCell ref="R29:S29"/>
    <mergeCell ref="T29:U29"/>
    <mergeCell ref="V29:W29"/>
    <mergeCell ref="R27:S27"/>
    <mergeCell ref="T27:U27"/>
    <mergeCell ref="V27:W27"/>
    <mergeCell ref="X27:Y27"/>
    <mergeCell ref="Z27:AA27"/>
    <mergeCell ref="A29:B29"/>
    <mergeCell ref="D29:E29"/>
    <mergeCell ref="F29:G29"/>
    <mergeCell ref="H29:I29"/>
    <mergeCell ref="J29:K29"/>
    <mergeCell ref="X24:Y24"/>
    <mergeCell ref="Z24:AA24"/>
    <mergeCell ref="A27:B27"/>
    <mergeCell ref="D27:E27"/>
    <mergeCell ref="F27:G27"/>
    <mergeCell ref="H27:I27"/>
    <mergeCell ref="J27:K27"/>
    <mergeCell ref="L27:M27"/>
    <mergeCell ref="N27:O27"/>
    <mergeCell ref="P27:Q27"/>
    <mergeCell ref="L24:M24"/>
    <mergeCell ref="N24:O24"/>
    <mergeCell ref="P24:Q24"/>
    <mergeCell ref="R24:S24"/>
    <mergeCell ref="T24:U24"/>
    <mergeCell ref="V24:W24"/>
    <mergeCell ref="R26:S26"/>
    <mergeCell ref="T26:U26"/>
    <mergeCell ref="V26:W26"/>
    <mergeCell ref="X26:Y26"/>
    <mergeCell ref="Z26:AA26"/>
    <mergeCell ref="A24:B24"/>
    <mergeCell ref="D24:E24"/>
    <mergeCell ref="F24:G24"/>
    <mergeCell ref="H24:I24"/>
    <mergeCell ref="J24:K24"/>
    <mergeCell ref="A26:B26"/>
    <mergeCell ref="D26:E26"/>
    <mergeCell ref="F26:G26"/>
    <mergeCell ref="H26:I26"/>
    <mergeCell ref="J26:K26"/>
    <mergeCell ref="L26:M26"/>
    <mergeCell ref="N26:O26"/>
    <mergeCell ref="P26:Q26"/>
    <mergeCell ref="R23:S23"/>
    <mergeCell ref="T23:U23"/>
    <mergeCell ref="V23:W23"/>
    <mergeCell ref="X23:Y23"/>
    <mergeCell ref="Z23:AA23"/>
    <mergeCell ref="X20:Y20"/>
    <mergeCell ref="Z20:AA20"/>
    <mergeCell ref="A23:B23"/>
    <mergeCell ref="D23:E23"/>
    <mergeCell ref="F23:G23"/>
    <mergeCell ref="H23:I23"/>
    <mergeCell ref="J23:K23"/>
    <mergeCell ref="L23:M23"/>
    <mergeCell ref="N23:O23"/>
    <mergeCell ref="P23:Q23"/>
    <mergeCell ref="L20:M20"/>
    <mergeCell ref="N20:O20"/>
    <mergeCell ref="P20:Q20"/>
    <mergeCell ref="R20:S20"/>
    <mergeCell ref="T20:U20"/>
    <mergeCell ref="V20:W20"/>
    <mergeCell ref="R21:S21"/>
    <mergeCell ref="T21:U21"/>
    <mergeCell ref="V21:W21"/>
    <mergeCell ref="X21:Y21"/>
    <mergeCell ref="Z21:AA21"/>
    <mergeCell ref="A20:B20"/>
    <mergeCell ref="D20:E20"/>
    <mergeCell ref="F20:G20"/>
    <mergeCell ref="H20:I20"/>
    <mergeCell ref="J20:K20"/>
    <mergeCell ref="X19:Y19"/>
    <mergeCell ref="Z19:AA19"/>
    <mergeCell ref="A21:B21"/>
    <mergeCell ref="D21:E21"/>
    <mergeCell ref="F21:G21"/>
    <mergeCell ref="H21:I21"/>
    <mergeCell ref="J21:K21"/>
    <mergeCell ref="L21:M21"/>
    <mergeCell ref="N21:O21"/>
    <mergeCell ref="P21:Q21"/>
    <mergeCell ref="L19:M19"/>
    <mergeCell ref="N19:O19"/>
    <mergeCell ref="P19:Q19"/>
    <mergeCell ref="R19:S19"/>
    <mergeCell ref="T19:U19"/>
    <mergeCell ref="V19:W19"/>
    <mergeCell ref="R18:S18"/>
    <mergeCell ref="T18:U18"/>
    <mergeCell ref="V18:W18"/>
    <mergeCell ref="X18:Y18"/>
    <mergeCell ref="Z18:AA18"/>
    <mergeCell ref="A19:B19"/>
    <mergeCell ref="D19:E19"/>
    <mergeCell ref="F19:G19"/>
    <mergeCell ref="H19:I19"/>
    <mergeCell ref="J19:K19"/>
    <mergeCell ref="X17:Y17"/>
    <mergeCell ref="Z17:AA17"/>
    <mergeCell ref="A18:B18"/>
    <mergeCell ref="D18:E18"/>
    <mergeCell ref="F18:G18"/>
    <mergeCell ref="H18:I18"/>
    <mergeCell ref="J18:K18"/>
    <mergeCell ref="L18:M18"/>
    <mergeCell ref="N18:O18"/>
    <mergeCell ref="P18:Q18"/>
    <mergeCell ref="L17:M17"/>
    <mergeCell ref="N17:O17"/>
    <mergeCell ref="P17:Q17"/>
    <mergeCell ref="R17:S17"/>
    <mergeCell ref="T17:U17"/>
    <mergeCell ref="V17:W17"/>
    <mergeCell ref="R15:S15"/>
    <mergeCell ref="T15:U15"/>
    <mergeCell ref="V15:W15"/>
    <mergeCell ref="X15:Y15"/>
    <mergeCell ref="Z15:AA15"/>
    <mergeCell ref="A17:B17"/>
    <mergeCell ref="D17:E17"/>
    <mergeCell ref="F17:G17"/>
    <mergeCell ref="H17:I17"/>
    <mergeCell ref="J17:K17"/>
    <mergeCell ref="X14:Y14"/>
    <mergeCell ref="Z14:AA14"/>
    <mergeCell ref="A15:B15"/>
    <mergeCell ref="D15:E15"/>
    <mergeCell ref="F15:G15"/>
    <mergeCell ref="H15:I15"/>
    <mergeCell ref="J15:K15"/>
    <mergeCell ref="L15:M15"/>
    <mergeCell ref="N15:O15"/>
    <mergeCell ref="P15:Q15"/>
    <mergeCell ref="L14:M14"/>
    <mergeCell ref="N14:O14"/>
    <mergeCell ref="P14:Q14"/>
    <mergeCell ref="R14:S14"/>
    <mergeCell ref="T14:U14"/>
    <mergeCell ref="V14:W14"/>
    <mergeCell ref="R13:S13"/>
    <mergeCell ref="T13:U13"/>
    <mergeCell ref="V13:W13"/>
    <mergeCell ref="X13:Y13"/>
    <mergeCell ref="Z13:AA13"/>
    <mergeCell ref="A14:B14"/>
    <mergeCell ref="D14:E14"/>
    <mergeCell ref="F14:G14"/>
    <mergeCell ref="H14:I14"/>
    <mergeCell ref="J14:K14"/>
    <mergeCell ref="X12:Y12"/>
    <mergeCell ref="Z12:AA12"/>
    <mergeCell ref="A13:B13"/>
    <mergeCell ref="D13:E13"/>
    <mergeCell ref="F13:G13"/>
    <mergeCell ref="H13:I13"/>
    <mergeCell ref="J13:K13"/>
    <mergeCell ref="L13:M13"/>
    <mergeCell ref="N13:O13"/>
    <mergeCell ref="P13:Q13"/>
    <mergeCell ref="L12:M12"/>
    <mergeCell ref="N12:O12"/>
    <mergeCell ref="P12:Q12"/>
    <mergeCell ref="R12:S12"/>
    <mergeCell ref="T12:U12"/>
    <mergeCell ref="V12:W12"/>
    <mergeCell ref="R11:S11"/>
    <mergeCell ref="T11:U11"/>
    <mergeCell ref="V11:W11"/>
    <mergeCell ref="X11:Y11"/>
    <mergeCell ref="Z11:AA11"/>
    <mergeCell ref="A12:B12"/>
    <mergeCell ref="D12:E12"/>
    <mergeCell ref="F12:G12"/>
    <mergeCell ref="H12:I12"/>
    <mergeCell ref="J12:K12"/>
    <mergeCell ref="X10:Y10"/>
    <mergeCell ref="Z10:AA10"/>
    <mergeCell ref="A11:B11"/>
    <mergeCell ref="D11:E11"/>
    <mergeCell ref="F11:G11"/>
    <mergeCell ref="H11:I11"/>
    <mergeCell ref="J11:K11"/>
    <mergeCell ref="L11:M11"/>
    <mergeCell ref="N11:O11"/>
    <mergeCell ref="P11:Q11"/>
    <mergeCell ref="L10:M10"/>
    <mergeCell ref="N10:O10"/>
    <mergeCell ref="P10:Q10"/>
    <mergeCell ref="R10:S10"/>
    <mergeCell ref="T10:U10"/>
    <mergeCell ref="V10:W10"/>
    <mergeCell ref="R9:S9"/>
    <mergeCell ref="T9:U9"/>
    <mergeCell ref="V9:W9"/>
    <mergeCell ref="X9:Y9"/>
    <mergeCell ref="Z9:AA9"/>
    <mergeCell ref="A10:B10"/>
    <mergeCell ref="D10:E10"/>
    <mergeCell ref="F10:G10"/>
    <mergeCell ref="H10:I10"/>
    <mergeCell ref="J10:K10"/>
    <mergeCell ref="X8:Y8"/>
    <mergeCell ref="Z8:AA8"/>
    <mergeCell ref="A9:B9"/>
    <mergeCell ref="D9:E9"/>
    <mergeCell ref="F9:G9"/>
    <mergeCell ref="H9:I9"/>
    <mergeCell ref="J9:K9"/>
    <mergeCell ref="L9:M9"/>
    <mergeCell ref="N9:O9"/>
    <mergeCell ref="P9:Q9"/>
    <mergeCell ref="L8:M8"/>
    <mergeCell ref="N8:O8"/>
    <mergeCell ref="P8:Q8"/>
    <mergeCell ref="R8:S8"/>
    <mergeCell ref="T8:U8"/>
    <mergeCell ref="V8:W8"/>
    <mergeCell ref="R7:S7"/>
    <mergeCell ref="T7:U7"/>
    <mergeCell ref="V7:W7"/>
    <mergeCell ref="X7:Y7"/>
    <mergeCell ref="Z7:AA7"/>
    <mergeCell ref="A8:B8"/>
    <mergeCell ref="D8:E8"/>
    <mergeCell ref="F8:G8"/>
    <mergeCell ref="H8:I8"/>
    <mergeCell ref="J8:K8"/>
    <mergeCell ref="X5:Y5"/>
    <mergeCell ref="Z5:AA5"/>
    <mergeCell ref="A7:B7"/>
    <mergeCell ref="D7:E7"/>
    <mergeCell ref="F7:G7"/>
    <mergeCell ref="H7:I7"/>
    <mergeCell ref="J7:K7"/>
    <mergeCell ref="L7:M7"/>
    <mergeCell ref="N7:O7"/>
    <mergeCell ref="P7:Q7"/>
    <mergeCell ref="L5:M5"/>
    <mergeCell ref="N5:O5"/>
    <mergeCell ref="P5:Q5"/>
    <mergeCell ref="R5:S5"/>
    <mergeCell ref="T5:U5"/>
    <mergeCell ref="V5:W5"/>
    <mergeCell ref="P3:Q3"/>
    <mergeCell ref="R3:S3"/>
    <mergeCell ref="T3:U3"/>
    <mergeCell ref="V3:W3"/>
    <mergeCell ref="A3:B3"/>
    <mergeCell ref="A5:B5"/>
    <mergeCell ref="D5:E5"/>
    <mergeCell ref="F5:G5"/>
    <mergeCell ref="H5:I5"/>
    <mergeCell ref="J5:K5"/>
    <mergeCell ref="V93:W93"/>
    <mergeCell ref="J93:K93"/>
    <mergeCell ref="X93:Y93"/>
    <mergeCell ref="Z93:AA93"/>
    <mergeCell ref="D3:E3"/>
    <mergeCell ref="F3:G3"/>
    <mergeCell ref="H3:I3"/>
    <mergeCell ref="J3:K3"/>
    <mergeCell ref="L3:M3"/>
    <mergeCell ref="N3:O3"/>
    <mergeCell ref="X92:Y92"/>
    <mergeCell ref="A93:B93"/>
    <mergeCell ref="D93:E93"/>
    <mergeCell ref="F93:G93"/>
    <mergeCell ref="H93:I93"/>
    <mergeCell ref="L93:M93"/>
    <mergeCell ref="N93:O93"/>
    <mergeCell ref="P93:Q93"/>
    <mergeCell ref="R93:S93"/>
    <mergeCell ref="T93:U93"/>
    <mergeCell ref="N92:O92"/>
    <mergeCell ref="P92:Q92"/>
    <mergeCell ref="R92:S92"/>
    <mergeCell ref="T92:U92"/>
    <mergeCell ref="V92:W92"/>
    <mergeCell ref="J92:K92"/>
    <mergeCell ref="R91:S91"/>
    <mergeCell ref="T91:U91"/>
    <mergeCell ref="V91:W91"/>
    <mergeCell ref="J91:K91"/>
    <mergeCell ref="X91:Y91"/>
    <mergeCell ref="A92:B92"/>
    <mergeCell ref="D92:E92"/>
    <mergeCell ref="F92:G92"/>
    <mergeCell ref="H92:I92"/>
    <mergeCell ref="L92:M92"/>
    <mergeCell ref="V90:W90"/>
    <mergeCell ref="J90:K90"/>
    <mergeCell ref="X90:Y90"/>
    <mergeCell ref="A91:B91"/>
    <mergeCell ref="D91:E91"/>
    <mergeCell ref="F91:G91"/>
    <mergeCell ref="H91:I91"/>
    <mergeCell ref="L91:M91"/>
    <mergeCell ref="N91:O91"/>
    <mergeCell ref="P91:Q91"/>
    <mergeCell ref="X89:Y89"/>
    <mergeCell ref="A90:B90"/>
    <mergeCell ref="D90:E90"/>
    <mergeCell ref="F90:G90"/>
    <mergeCell ref="H90:I90"/>
    <mergeCell ref="L90:M90"/>
    <mergeCell ref="N90:O90"/>
    <mergeCell ref="P90:Q90"/>
    <mergeCell ref="R90:S90"/>
    <mergeCell ref="T90:U90"/>
    <mergeCell ref="N89:O89"/>
    <mergeCell ref="P89:Q89"/>
    <mergeCell ref="R89:S89"/>
    <mergeCell ref="T89:U89"/>
    <mergeCell ref="V89:W89"/>
    <mergeCell ref="J89:K89"/>
    <mergeCell ref="R88:S88"/>
    <mergeCell ref="T88:U88"/>
    <mergeCell ref="V88:W88"/>
    <mergeCell ref="J88:K88"/>
    <mergeCell ref="X88:Y88"/>
    <mergeCell ref="A89:B89"/>
    <mergeCell ref="D89:E89"/>
    <mergeCell ref="F89:G89"/>
    <mergeCell ref="H89:I89"/>
    <mergeCell ref="L89:M89"/>
    <mergeCell ref="V87:W87"/>
    <mergeCell ref="J87:K87"/>
    <mergeCell ref="X87:Y87"/>
    <mergeCell ref="A88:B88"/>
    <mergeCell ref="D88:E88"/>
    <mergeCell ref="F88:G88"/>
    <mergeCell ref="H88:I88"/>
    <mergeCell ref="L88:M88"/>
    <mergeCell ref="N88:O88"/>
    <mergeCell ref="P88:Q88"/>
    <mergeCell ref="X86:Y86"/>
    <mergeCell ref="A87:B87"/>
    <mergeCell ref="D87:E87"/>
    <mergeCell ref="F87:G87"/>
    <mergeCell ref="H87:I87"/>
    <mergeCell ref="L87:M87"/>
    <mergeCell ref="N87:O87"/>
    <mergeCell ref="P87:Q87"/>
    <mergeCell ref="R87:S87"/>
    <mergeCell ref="T87:U87"/>
    <mergeCell ref="N86:O86"/>
    <mergeCell ref="P86:Q86"/>
    <mergeCell ref="R86:S86"/>
    <mergeCell ref="T86:U86"/>
    <mergeCell ref="V86:W86"/>
    <mergeCell ref="J86:K86"/>
    <mergeCell ref="R85:S85"/>
    <mergeCell ref="T85:U85"/>
    <mergeCell ref="V85:W85"/>
    <mergeCell ref="J85:K85"/>
    <mergeCell ref="X85:Y85"/>
    <mergeCell ref="A86:B86"/>
    <mergeCell ref="D86:E86"/>
    <mergeCell ref="F86:G86"/>
    <mergeCell ref="H86:I86"/>
    <mergeCell ref="L86:M86"/>
    <mergeCell ref="V84:W84"/>
    <mergeCell ref="J84:K84"/>
    <mergeCell ref="X84:Y84"/>
    <mergeCell ref="A85:B85"/>
    <mergeCell ref="D85:E85"/>
    <mergeCell ref="F85:G85"/>
    <mergeCell ref="H85:I85"/>
    <mergeCell ref="L85:M85"/>
    <mergeCell ref="N85:O85"/>
    <mergeCell ref="P85:Q85"/>
    <mergeCell ref="X83:Y83"/>
    <mergeCell ref="A84:B84"/>
    <mergeCell ref="D84:E84"/>
    <mergeCell ref="F84:G84"/>
    <mergeCell ref="H84:I84"/>
    <mergeCell ref="L84:M84"/>
    <mergeCell ref="N84:O84"/>
    <mergeCell ref="P84:Q84"/>
    <mergeCell ref="R84:S84"/>
    <mergeCell ref="T84:U84"/>
    <mergeCell ref="N83:O83"/>
    <mergeCell ref="P83:Q83"/>
    <mergeCell ref="R83:S83"/>
    <mergeCell ref="T83:U83"/>
    <mergeCell ref="V83:W83"/>
    <mergeCell ref="J83:K83"/>
    <mergeCell ref="R82:S82"/>
    <mergeCell ref="T82:U82"/>
    <mergeCell ref="V82:W82"/>
    <mergeCell ref="J82:K82"/>
    <mergeCell ref="X82:Y82"/>
    <mergeCell ref="A83:B83"/>
    <mergeCell ref="D83:E83"/>
    <mergeCell ref="F83:G83"/>
    <mergeCell ref="H83:I83"/>
    <mergeCell ref="L83:M83"/>
    <mergeCell ref="V81:W81"/>
    <mergeCell ref="J81:K81"/>
    <mergeCell ref="X81:Y81"/>
    <mergeCell ref="A82:B82"/>
    <mergeCell ref="D82:E82"/>
    <mergeCell ref="F82:G82"/>
    <mergeCell ref="H82:I82"/>
    <mergeCell ref="L82:M82"/>
    <mergeCell ref="N82:O82"/>
    <mergeCell ref="P82:Q82"/>
    <mergeCell ref="X80:Y80"/>
    <mergeCell ref="A81:B81"/>
    <mergeCell ref="D81:E81"/>
    <mergeCell ref="F81:G81"/>
    <mergeCell ref="H81:I81"/>
    <mergeCell ref="L81:M81"/>
    <mergeCell ref="N81:O81"/>
    <mergeCell ref="P81:Q81"/>
    <mergeCell ref="R81:S81"/>
    <mergeCell ref="T81:U81"/>
    <mergeCell ref="N80:O80"/>
    <mergeCell ref="P80:Q80"/>
    <mergeCell ref="R80:S80"/>
    <mergeCell ref="T80:U80"/>
    <mergeCell ref="V80:W80"/>
    <mergeCell ref="J80:K80"/>
    <mergeCell ref="R79:S79"/>
    <mergeCell ref="T79:U79"/>
    <mergeCell ref="V79:W79"/>
    <mergeCell ref="J79:K79"/>
    <mergeCell ref="X79:Y79"/>
    <mergeCell ref="A80:B80"/>
    <mergeCell ref="D80:E80"/>
    <mergeCell ref="F80:G80"/>
    <mergeCell ref="H80:I80"/>
    <mergeCell ref="L80:M80"/>
    <mergeCell ref="V78:W78"/>
    <mergeCell ref="J78:K78"/>
    <mergeCell ref="X78:Y78"/>
    <mergeCell ref="A79:B79"/>
    <mergeCell ref="D79:E79"/>
    <mergeCell ref="F79:G79"/>
    <mergeCell ref="H79:I79"/>
    <mergeCell ref="L79:M79"/>
    <mergeCell ref="N79:O79"/>
    <mergeCell ref="P79:Q79"/>
    <mergeCell ref="X77:Y77"/>
    <mergeCell ref="A78:B78"/>
    <mergeCell ref="D78:E78"/>
    <mergeCell ref="F78:G78"/>
    <mergeCell ref="H78:I78"/>
    <mergeCell ref="L78:M78"/>
    <mergeCell ref="N78:O78"/>
    <mergeCell ref="P78:Q78"/>
    <mergeCell ref="R78:S78"/>
    <mergeCell ref="T78:U78"/>
    <mergeCell ref="N77:O77"/>
    <mergeCell ref="P77:Q77"/>
    <mergeCell ref="R77:S77"/>
    <mergeCell ref="T77:U77"/>
    <mergeCell ref="V77:W77"/>
    <mergeCell ref="J77:K77"/>
    <mergeCell ref="R76:S76"/>
    <mergeCell ref="T76:U76"/>
    <mergeCell ref="V76:W76"/>
    <mergeCell ref="J76:K76"/>
    <mergeCell ref="X76:Y76"/>
    <mergeCell ref="A77:B77"/>
    <mergeCell ref="D77:E77"/>
    <mergeCell ref="F77:G77"/>
    <mergeCell ref="H77:I77"/>
    <mergeCell ref="L77:M77"/>
    <mergeCell ref="V75:W75"/>
    <mergeCell ref="J75:K75"/>
    <mergeCell ref="X75:Y75"/>
    <mergeCell ref="A76:B76"/>
    <mergeCell ref="D76:E76"/>
    <mergeCell ref="F76:G76"/>
    <mergeCell ref="H76:I76"/>
    <mergeCell ref="L76:M76"/>
    <mergeCell ref="N76:O76"/>
    <mergeCell ref="P76:Q76"/>
    <mergeCell ref="X74:Y74"/>
    <mergeCell ref="A75:B75"/>
    <mergeCell ref="D75:E75"/>
    <mergeCell ref="F75:G75"/>
    <mergeCell ref="H75:I75"/>
    <mergeCell ref="L75:M75"/>
    <mergeCell ref="N75:O75"/>
    <mergeCell ref="P75:Q75"/>
    <mergeCell ref="R75:S75"/>
    <mergeCell ref="T75:U75"/>
    <mergeCell ref="N74:O74"/>
    <mergeCell ref="P74:Q74"/>
    <mergeCell ref="R74:S74"/>
    <mergeCell ref="T74:U74"/>
    <mergeCell ref="V74:W74"/>
    <mergeCell ref="J74:K74"/>
    <mergeCell ref="R73:S73"/>
    <mergeCell ref="T73:U73"/>
    <mergeCell ref="V73:W73"/>
    <mergeCell ref="J73:K73"/>
    <mergeCell ref="X73:Y73"/>
    <mergeCell ref="A74:B74"/>
    <mergeCell ref="D74:E74"/>
    <mergeCell ref="F74:G74"/>
    <mergeCell ref="H74:I74"/>
    <mergeCell ref="L74:M74"/>
    <mergeCell ref="V72:W72"/>
    <mergeCell ref="J72:K72"/>
    <mergeCell ref="X72:Y72"/>
    <mergeCell ref="A73:B73"/>
    <mergeCell ref="D73:E73"/>
    <mergeCell ref="F73:G73"/>
    <mergeCell ref="H73:I73"/>
    <mergeCell ref="L73:M73"/>
    <mergeCell ref="N73:O73"/>
    <mergeCell ref="P73:Q73"/>
    <mergeCell ref="X71:Y71"/>
    <mergeCell ref="A72:B72"/>
    <mergeCell ref="D72:E72"/>
    <mergeCell ref="F72:G72"/>
    <mergeCell ref="H72:I72"/>
    <mergeCell ref="L72:M72"/>
    <mergeCell ref="N72:O72"/>
    <mergeCell ref="P72:Q72"/>
    <mergeCell ref="R72:S72"/>
    <mergeCell ref="T72:U72"/>
    <mergeCell ref="N71:O71"/>
    <mergeCell ref="P71:Q71"/>
    <mergeCell ref="R71:S71"/>
    <mergeCell ref="T71:U71"/>
    <mergeCell ref="V71:W71"/>
    <mergeCell ref="J71:K71"/>
    <mergeCell ref="R70:S70"/>
    <mergeCell ref="T70:U70"/>
    <mergeCell ref="V70:W70"/>
    <mergeCell ref="J70:K70"/>
    <mergeCell ref="X70:Y70"/>
    <mergeCell ref="A71:B71"/>
    <mergeCell ref="D71:E71"/>
    <mergeCell ref="F71:G71"/>
    <mergeCell ref="H71:I71"/>
    <mergeCell ref="L71:M71"/>
    <mergeCell ref="V69:W69"/>
    <mergeCell ref="J69:K69"/>
    <mergeCell ref="X69:Y69"/>
    <mergeCell ref="A70:B70"/>
    <mergeCell ref="D70:E70"/>
    <mergeCell ref="F70:G70"/>
    <mergeCell ref="H70:I70"/>
    <mergeCell ref="L70:M70"/>
    <mergeCell ref="N70:O70"/>
    <mergeCell ref="P70:Q70"/>
    <mergeCell ref="X68:Y68"/>
    <mergeCell ref="A69:B69"/>
    <mergeCell ref="D69:E69"/>
    <mergeCell ref="F69:G69"/>
    <mergeCell ref="H69:I69"/>
    <mergeCell ref="L69:M69"/>
    <mergeCell ref="N69:O69"/>
    <mergeCell ref="P69:Q69"/>
    <mergeCell ref="R69:S69"/>
    <mergeCell ref="T69:U69"/>
    <mergeCell ref="N68:O68"/>
    <mergeCell ref="P68:Q68"/>
    <mergeCell ref="R68:S68"/>
    <mergeCell ref="T68:U68"/>
    <mergeCell ref="V68:W68"/>
    <mergeCell ref="J68:K68"/>
    <mergeCell ref="R67:S67"/>
    <mergeCell ref="T67:U67"/>
    <mergeCell ref="V67:W67"/>
    <mergeCell ref="J67:K67"/>
    <mergeCell ref="X67:Y67"/>
    <mergeCell ref="A68:B68"/>
    <mergeCell ref="D68:E68"/>
    <mergeCell ref="F68:G68"/>
    <mergeCell ref="H68:I68"/>
    <mergeCell ref="L68:M68"/>
    <mergeCell ref="V66:W66"/>
    <mergeCell ref="J66:K66"/>
    <mergeCell ref="X66:Y66"/>
    <mergeCell ref="A67:B67"/>
    <mergeCell ref="D67:E67"/>
    <mergeCell ref="F67:G67"/>
    <mergeCell ref="H67:I67"/>
    <mergeCell ref="L67:M67"/>
    <mergeCell ref="N67:O67"/>
    <mergeCell ref="P67:Q67"/>
    <mergeCell ref="X65:Y65"/>
    <mergeCell ref="A66:B66"/>
    <mergeCell ref="D66:E66"/>
    <mergeCell ref="F66:G66"/>
    <mergeCell ref="H66:I66"/>
    <mergeCell ref="L66:M66"/>
    <mergeCell ref="N66:O66"/>
    <mergeCell ref="P66:Q66"/>
    <mergeCell ref="R66:S66"/>
    <mergeCell ref="T66:U66"/>
    <mergeCell ref="N65:O65"/>
    <mergeCell ref="P65:Q65"/>
    <mergeCell ref="R65:S65"/>
    <mergeCell ref="T65:U65"/>
    <mergeCell ref="V65:W65"/>
    <mergeCell ref="J65:K65"/>
    <mergeCell ref="R64:S64"/>
    <mergeCell ref="T64:U64"/>
    <mergeCell ref="V64:W64"/>
    <mergeCell ref="J64:K64"/>
    <mergeCell ref="X64:Y64"/>
    <mergeCell ref="A65:B65"/>
    <mergeCell ref="D65:E65"/>
    <mergeCell ref="F65:G65"/>
    <mergeCell ref="H65:I65"/>
    <mergeCell ref="L65:M65"/>
    <mergeCell ref="V63:W63"/>
    <mergeCell ref="J63:K63"/>
    <mergeCell ref="X63:Y63"/>
    <mergeCell ref="A64:B64"/>
    <mergeCell ref="D64:E64"/>
    <mergeCell ref="F64:G64"/>
    <mergeCell ref="H64:I64"/>
    <mergeCell ref="L64:M64"/>
    <mergeCell ref="N64:O64"/>
    <mergeCell ref="P64:Q64"/>
    <mergeCell ref="X62:Y62"/>
    <mergeCell ref="A63:B63"/>
    <mergeCell ref="D63:E63"/>
    <mergeCell ref="F63:G63"/>
    <mergeCell ref="H63:I63"/>
    <mergeCell ref="L63:M63"/>
    <mergeCell ref="N63:O63"/>
    <mergeCell ref="P63:Q63"/>
    <mergeCell ref="R63:S63"/>
    <mergeCell ref="T63:U63"/>
    <mergeCell ref="N62:O62"/>
    <mergeCell ref="P62:Q62"/>
    <mergeCell ref="R62:S62"/>
    <mergeCell ref="T62:U62"/>
    <mergeCell ref="V62:W62"/>
    <mergeCell ref="J62:K62"/>
    <mergeCell ref="R56:S56"/>
    <mergeCell ref="T56:U56"/>
    <mergeCell ref="V56:W56"/>
    <mergeCell ref="J56:K56"/>
    <mergeCell ref="X56:Y56"/>
    <mergeCell ref="A62:B62"/>
    <mergeCell ref="D62:E62"/>
    <mergeCell ref="F62:G62"/>
    <mergeCell ref="H62:I62"/>
    <mergeCell ref="L62:M62"/>
    <mergeCell ref="V53:W53"/>
    <mergeCell ref="J53:K53"/>
    <mergeCell ref="X53:Y53"/>
    <mergeCell ref="A56:B56"/>
    <mergeCell ref="D56:E56"/>
    <mergeCell ref="F56:G56"/>
    <mergeCell ref="H56:I56"/>
    <mergeCell ref="L56:M56"/>
    <mergeCell ref="N56:O56"/>
    <mergeCell ref="P56:Q56"/>
    <mergeCell ref="X49:Y49"/>
    <mergeCell ref="A53:B53"/>
    <mergeCell ref="D53:E53"/>
    <mergeCell ref="F53:G53"/>
    <mergeCell ref="H53:I53"/>
    <mergeCell ref="L53:M53"/>
    <mergeCell ref="N53:O53"/>
    <mergeCell ref="P53:Q53"/>
    <mergeCell ref="R53:S53"/>
    <mergeCell ref="T53:U53"/>
    <mergeCell ref="N49:O49"/>
    <mergeCell ref="P49:Q49"/>
    <mergeCell ref="R49:S49"/>
    <mergeCell ref="T49:U49"/>
    <mergeCell ref="V49:W49"/>
    <mergeCell ref="J49:K49"/>
    <mergeCell ref="R45:S45"/>
    <mergeCell ref="T45:U45"/>
    <mergeCell ref="V45:W45"/>
    <mergeCell ref="J45:K45"/>
    <mergeCell ref="X45:Y45"/>
    <mergeCell ref="A49:B49"/>
    <mergeCell ref="D49:E49"/>
    <mergeCell ref="F49:G49"/>
    <mergeCell ref="H49:I49"/>
    <mergeCell ref="L49:M49"/>
    <mergeCell ref="V41:W41"/>
    <mergeCell ref="J41:K41"/>
    <mergeCell ref="X41:Y41"/>
    <mergeCell ref="A45:B45"/>
    <mergeCell ref="D45:E45"/>
    <mergeCell ref="F45:G45"/>
    <mergeCell ref="H45:I45"/>
    <mergeCell ref="L45:M45"/>
    <mergeCell ref="N45:O45"/>
    <mergeCell ref="P45:Q45"/>
    <mergeCell ref="X38:Y38"/>
    <mergeCell ref="A41:B41"/>
    <mergeCell ref="D41:E41"/>
    <mergeCell ref="F41:G41"/>
    <mergeCell ref="H41:I41"/>
    <mergeCell ref="L41:M41"/>
    <mergeCell ref="N41:O41"/>
    <mergeCell ref="P41:Q41"/>
    <mergeCell ref="R41:S41"/>
    <mergeCell ref="T41:U41"/>
    <mergeCell ref="N38:O38"/>
    <mergeCell ref="P38:Q38"/>
    <mergeCell ref="R38:S38"/>
    <mergeCell ref="T38:U38"/>
    <mergeCell ref="V38:W38"/>
    <mergeCell ref="J38:K38"/>
    <mergeCell ref="R33:S33"/>
    <mergeCell ref="T33:U33"/>
    <mergeCell ref="V33:W33"/>
    <mergeCell ref="J33:K33"/>
    <mergeCell ref="X33:Y33"/>
    <mergeCell ref="A38:B38"/>
    <mergeCell ref="D38:E38"/>
    <mergeCell ref="F38:G38"/>
    <mergeCell ref="H38:I38"/>
    <mergeCell ref="L38:M38"/>
    <mergeCell ref="V30:W30"/>
    <mergeCell ref="J30:K30"/>
    <mergeCell ref="X30:Y30"/>
    <mergeCell ref="A33:B33"/>
    <mergeCell ref="D33:E33"/>
    <mergeCell ref="F33:G33"/>
    <mergeCell ref="H33:I33"/>
    <mergeCell ref="L33:M33"/>
    <mergeCell ref="N33:O33"/>
    <mergeCell ref="P33:Q33"/>
    <mergeCell ref="X28:Y28"/>
    <mergeCell ref="A30:B30"/>
    <mergeCell ref="D30:E30"/>
    <mergeCell ref="F30:G30"/>
    <mergeCell ref="H30:I30"/>
    <mergeCell ref="L30:M30"/>
    <mergeCell ref="N30:O30"/>
    <mergeCell ref="P30:Q30"/>
    <mergeCell ref="R30:S30"/>
    <mergeCell ref="T30:U30"/>
    <mergeCell ref="N28:O28"/>
    <mergeCell ref="P28:Q28"/>
    <mergeCell ref="R28:S28"/>
    <mergeCell ref="T28:U28"/>
    <mergeCell ref="V28:W28"/>
    <mergeCell ref="J28:K28"/>
    <mergeCell ref="R25:S25"/>
    <mergeCell ref="T25:U25"/>
    <mergeCell ref="V25:W25"/>
    <mergeCell ref="J25:K25"/>
    <mergeCell ref="X25:Y25"/>
    <mergeCell ref="A28:B28"/>
    <mergeCell ref="D28:E28"/>
    <mergeCell ref="F28:G28"/>
    <mergeCell ref="H28:I28"/>
    <mergeCell ref="L28:M28"/>
    <mergeCell ref="V22:W22"/>
    <mergeCell ref="J22:K22"/>
    <mergeCell ref="X22:Y22"/>
    <mergeCell ref="A25:B25"/>
    <mergeCell ref="D25:E25"/>
    <mergeCell ref="F25:G25"/>
    <mergeCell ref="H25:I25"/>
    <mergeCell ref="L25:M25"/>
    <mergeCell ref="N25:O25"/>
    <mergeCell ref="P25:Q25"/>
    <mergeCell ref="X16:Y16"/>
    <mergeCell ref="A22:B22"/>
    <mergeCell ref="D22:E22"/>
    <mergeCell ref="F22:G22"/>
    <mergeCell ref="H22:I22"/>
    <mergeCell ref="L22:M22"/>
    <mergeCell ref="N22:O22"/>
    <mergeCell ref="P22:Q22"/>
    <mergeCell ref="R22:S22"/>
    <mergeCell ref="T22:U22"/>
    <mergeCell ref="N16:O16"/>
    <mergeCell ref="P16:Q16"/>
    <mergeCell ref="R16:S16"/>
    <mergeCell ref="T16:U16"/>
    <mergeCell ref="V16:W16"/>
    <mergeCell ref="J16:K16"/>
    <mergeCell ref="R6:S6"/>
    <mergeCell ref="T6:U6"/>
    <mergeCell ref="V6:W6"/>
    <mergeCell ref="J6:K6"/>
    <mergeCell ref="X6:Y6"/>
    <mergeCell ref="A16:B16"/>
    <mergeCell ref="D16:E16"/>
    <mergeCell ref="F16:G16"/>
    <mergeCell ref="H16:I16"/>
    <mergeCell ref="L16:M16"/>
    <mergeCell ref="V4:W4"/>
    <mergeCell ref="J4:K4"/>
    <mergeCell ref="X4:Y4"/>
    <mergeCell ref="A6:B6"/>
    <mergeCell ref="D6:E6"/>
    <mergeCell ref="F6:G6"/>
    <mergeCell ref="H6:I6"/>
    <mergeCell ref="L6:M6"/>
    <mergeCell ref="N6:O6"/>
    <mergeCell ref="P6:Q6"/>
    <mergeCell ref="X2:Y2"/>
    <mergeCell ref="A4:B4"/>
    <mergeCell ref="D4:E4"/>
    <mergeCell ref="F4:G4"/>
    <mergeCell ref="H4:I4"/>
    <mergeCell ref="L4:M4"/>
    <mergeCell ref="N4:O4"/>
    <mergeCell ref="P4:Q4"/>
    <mergeCell ref="R4:S4"/>
    <mergeCell ref="T4:U4"/>
    <mergeCell ref="N2:O2"/>
    <mergeCell ref="P2:Q2"/>
    <mergeCell ref="R2:S2"/>
    <mergeCell ref="T2:U2"/>
    <mergeCell ref="V2:W2"/>
    <mergeCell ref="J2:K2"/>
    <mergeCell ref="Z88:AA88"/>
    <mergeCell ref="Z89:AA89"/>
    <mergeCell ref="Z90:AA90"/>
    <mergeCell ref="Z91:AA91"/>
    <mergeCell ref="Z92:AA92"/>
    <mergeCell ref="A2:B2"/>
    <mergeCell ref="D2:E2"/>
    <mergeCell ref="F2:G2"/>
    <mergeCell ref="H2:I2"/>
    <mergeCell ref="L2:M2"/>
    <mergeCell ref="Z82:AA82"/>
    <mergeCell ref="Z83:AA83"/>
    <mergeCell ref="Z84:AA84"/>
    <mergeCell ref="Z85:AA85"/>
    <mergeCell ref="Z86:AA86"/>
    <mergeCell ref="Z87:AA87"/>
    <mergeCell ref="Z76:AA76"/>
    <mergeCell ref="Z77:AA77"/>
    <mergeCell ref="Z78:AA78"/>
    <mergeCell ref="Z79:AA79"/>
    <mergeCell ref="Z80:AA80"/>
    <mergeCell ref="Z81:AA81"/>
    <mergeCell ref="Z70:AA70"/>
    <mergeCell ref="Z71:AA71"/>
    <mergeCell ref="Z72:AA72"/>
    <mergeCell ref="Z73:AA73"/>
    <mergeCell ref="Z74:AA74"/>
    <mergeCell ref="Z75:AA75"/>
    <mergeCell ref="Z64:AA64"/>
    <mergeCell ref="Z65:AA65"/>
    <mergeCell ref="Z66:AA66"/>
    <mergeCell ref="Z67:AA67"/>
    <mergeCell ref="Z68:AA68"/>
    <mergeCell ref="Z69:AA69"/>
    <mergeCell ref="Z45:AA45"/>
    <mergeCell ref="Z49:AA49"/>
    <mergeCell ref="Z53:AA53"/>
    <mergeCell ref="Z56:AA56"/>
    <mergeCell ref="Z62:AA62"/>
    <mergeCell ref="Z63:AA63"/>
    <mergeCell ref="Z25:AA25"/>
    <mergeCell ref="Z28:AA28"/>
    <mergeCell ref="Z30:AA30"/>
    <mergeCell ref="Z33:AA33"/>
    <mergeCell ref="Z38:AA38"/>
    <mergeCell ref="Z41:AA41"/>
    <mergeCell ref="Z1:AA1"/>
    <mergeCell ref="Z2:AA2"/>
    <mergeCell ref="Z4:AA4"/>
    <mergeCell ref="Z6:AA6"/>
    <mergeCell ref="Z16:AA16"/>
    <mergeCell ref="Z22:AA22"/>
    <mergeCell ref="P1:Q1"/>
    <mergeCell ref="R1:S1"/>
    <mergeCell ref="T1:U1"/>
    <mergeCell ref="V1:W1"/>
    <mergeCell ref="J1:K1"/>
    <mergeCell ref="X1:Y1"/>
    <mergeCell ref="A1:B1"/>
    <mergeCell ref="D1:E1"/>
    <mergeCell ref="F1:G1"/>
    <mergeCell ref="H1:I1"/>
    <mergeCell ref="L1:M1"/>
    <mergeCell ref="N1:O1"/>
  </mergeCells>
  <phoneticPr fontId="2" type="noConversion"/>
  <hyperlinks>
    <hyperlink ref="L85" r:id="rId1" xr:uid="{F753DBCC-F611-9040-8C39-ACCA00CE273B}"/>
    <hyperlink ref="L63" r:id="rId2" xr:uid="{8489006A-53EA-BE48-A87B-BA4E12012FC9}"/>
    <hyperlink ref="L72" r:id="rId3" xr:uid="{62C217DD-978B-624A-9D15-6FF2B6DB45FE}"/>
    <hyperlink ref="L30" r:id="rId4" xr:uid="{C7901869-3A10-3F46-88B6-5D0E6A9430A3}"/>
    <hyperlink ref="L4" r:id="rId5" xr:uid="{7DC0DAEA-B9F2-0C42-A43E-FEDE73225B9A}"/>
    <hyperlink ref="L5" r:id="rId6" xr:uid="{141D595D-EC5C-1940-8883-3C8591D8173F}"/>
    <hyperlink ref="L6" r:id="rId7" xr:uid="{FF1C9E3F-0A82-E647-982F-C56E7EFD8F8D}"/>
    <hyperlink ref="L7" r:id="rId8" xr:uid="{6432DB95-8399-4643-B062-C0989F15ED34}"/>
    <hyperlink ref="L8" r:id="rId9" display="https://www.usagundamstore.com/products/beastbox-jojo-bb-03js-josen-limited-edition-figure?variant=41320103313605&amp;currency=USD&amp;utm_medium=product_sync&amp;utm_source=google&amp;utm_content=sag_organic&amp;utm_campaign=sag_organic&amp;gclid=EAIaIQobChMIi4K38rXk_wIVl5XICh34AA8TEAQYAiABEgLGzfD_BwE" xr:uid="{9E04B7A4-8633-5141-BB6E-C5A54444BCAC}"/>
    <hyperlink ref="L9" r:id="rId10" xr:uid="{DF779E11-6B94-3242-86A9-F10EAAD0B892}"/>
    <hyperlink ref="L10" r:id="rId11" xr:uid="{B3611D54-4726-EB45-B6E0-1D36E9CC248D}"/>
    <hyperlink ref="L11" r:id="rId12" display="https://www.ebay.com/itm/165493356028?chn=ps&amp;_trkparms=ispr%3D1&amp;amdata=enc%3A1Sn8S_jwiQh27kGsrBaxt9Q95&amp;norover=1&amp;mkevt=1&amp;mkrid=711-117182-37290-0&amp;mkcid=2&amp;mkscid=101&amp;itemid=165493356028&amp;targetid=1587268787897&amp;device=c&amp;mktype=pla&amp;googleloc=9013117&amp;poi=&amp;campaignid=19894961968&amp;mkgroupid=148855406073&amp;rlsatarget=pla-1587268787897&amp;abcId=9307911&amp;merchantid=508424135&amp;gclid=EAIaIQobChMIi4K38rXk_wIVl5XICh34AA8TEAQYBiABEgLkLfD_BwE" xr:uid="{289D8765-B802-A44E-8266-C7C7662C5872}"/>
    <hyperlink ref="L12" r:id="rId13" xr:uid="{3D6A2501-922F-0347-BEDA-98DBE308B0EB}"/>
    <hyperlink ref="L13" r:id="rId14" xr:uid="{539DE829-A2F8-2348-8470-ABF44C023460}"/>
    <hyperlink ref="L14" r:id="rId15" display="https://www.ebay.com/itm/165493365645?chn=ps&amp;norover=1&amp;mkevt=1&amp;mkrid=711-117182-37290-0&amp;mkcid=2&amp;mkscid=101&amp;itemid=165493365645&amp;targetid=1530439034091&amp;device=c&amp;mktype=pla&amp;googleloc=9013117&amp;poi=&amp;campaignid=19851828444&amp;mkgroupid=145880009014&amp;rlsatarget=pla-1530439034091&amp;abcId=9307249&amp;merchantid=508424135&amp;gclid=EAIaIQobChMI6KqY_Lzk_wIVmqrICh0ztANBEAQYBCABEgKDjfD_BwE" xr:uid="{68A356F7-981D-7147-A0EC-A969420FA881}"/>
    <hyperlink ref="L15" r:id="rId16" xr:uid="{25370746-E521-0D4E-BFB8-8FF37ACB18D2}"/>
    <hyperlink ref="L17" r:id="rId17" display="https://www.ebay.com/itm/165666778930?chn=ps&amp;_trkparms=ispr%3D1&amp;amdata=enc%3A1BpNaNJgLRs-sAYl6a_zi4w68&amp;norover=1&amp;mkevt=1&amp;mkrid=711-117182-37290-0&amp;mkcid=2&amp;mkscid=101&amp;itemid=165666778930&amp;targetid=1585159292091&amp;device=c&amp;mktype=pla&amp;googleloc=9013117&amp;poi=&amp;campaignid=19894961968&amp;mkgroupid=148855406073&amp;rlsatarget=pla-1585159292091&amp;abcId=9307911&amp;merchantid=508424135&amp;gclid=EAIaIQobChMIgvP0gMHk_wIVWExyCh1-wwoWEAQYAiABEgIdwvD_BwE" xr:uid="{CF7421C2-6B2F-0440-9509-E394FA013CAF}"/>
    <hyperlink ref="L18" r:id="rId18" display="https://www.ebay.com/itm/164736980114?chn=ps&amp;norover=1&amp;mkevt=1&amp;mkrid=711-117182-37290-0&amp;mkcid=2&amp;mkscid=101&amp;itemid=164736980114&amp;targetid=1496860728172&amp;device=c&amp;mktype=pla&amp;googleloc=9013117&amp;poi=&amp;campaignid=19851828444&amp;mkgroupid=145880009014&amp;rlsatarget=pla-1496860728172&amp;abcId=9307249&amp;merchantid=508424135&amp;gclid=EAIaIQobChMIgvP0gMHk_wIVWExyCh1-wwoWEAQYAyABEgKXcfD_BwE" xr:uid="{D84FC3F6-7BA6-174A-9150-27CD93B38EA3}"/>
    <hyperlink ref="L19" r:id="rId19" display="https://www.ebay.com/itm/394435075278?chn=ps&amp;_trkparms=ispr%3D1&amp;amdata=enc%3A1KypzXRCXR8WOd4rQYkCPog75&amp;norover=1&amp;mkevt=1&amp;mkrid=711-117182-37290-0&amp;mkcid=2&amp;mkscid=101&amp;itemid=394435075278&amp;targetid=1587268787897&amp;device=c&amp;mktype=pla&amp;googleloc=9013117&amp;poi=&amp;campaignid=19894961968&amp;mkgroupid=148855406073&amp;rlsatarget=pla-1587268787897&amp;abcId=9307911&amp;merchantid=427086902&amp;gclid=EAIaIQobChMIgvP0gMHk_wIVWExyCh1-wwoWEAQYBCABEgLqs_D_BwE" xr:uid="{6BA8002B-668C-1C4D-B472-A29D9049D69A}"/>
    <hyperlink ref="L16" r:id="rId20" xr:uid="{84D26B06-A225-7E41-B324-97B4D108D9E4}"/>
    <hyperlink ref="L21" r:id="rId21" xr:uid="{0517F6B7-E776-584E-9BE3-24FC5173DDA4}"/>
    <hyperlink ref="L20" r:id="rId22" xr:uid="{C9099E43-6C52-DD47-9042-F28AEC136E18}"/>
    <hyperlink ref="L22" r:id="rId23" xr:uid="{7DEB862A-12D4-C149-AAFD-20065B404CA3}"/>
    <hyperlink ref="L23" r:id="rId24" display="https://www.ebay.com/itm/294831182941?chn=ps&amp;_trkparms=ispr%3D1&amp;amdata=enc%3A11TuI0PJTT72BOQ-NVKNaJQ36&amp;norover=1&amp;mkevt=1&amp;mkrid=711-117182-37290-0&amp;mkcid=2&amp;mkscid=101&amp;itemid=294831182941&amp;targetid=1531876735878&amp;device=c&amp;mktype=pla&amp;googleloc=9013117&amp;poi=&amp;campaignid=19851828444&amp;mkgroupid=145880009014&amp;rlsatarget=pla-1531876735878&amp;abcId=9307249&amp;merchantid=559959955&amp;gclid=EAIaIQobChMIu47w1MXk_wIVVPrICh3afgXnEAQYBSABEgIlL_D_BwE" xr:uid="{C5217CF4-1853-B746-9666-C789AB38F4A6}"/>
    <hyperlink ref="L24" r:id="rId25" display="https://www.ebay.com/itm/166004701840?chn=ps&amp;norover=1&amp;mkevt=1&amp;mkrid=711-117182-37290-0&amp;mkcid=2&amp;mkscid=101&amp;itemid=166004701840&amp;targetid=1530439036491&amp;device=c&amp;mktype=pla&amp;googleloc=9013117&amp;poi=&amp;campaignid=19851828444&amp;mkgroupid=145880009174&amp;rlsatarget=pla-1530439036491&amp;abcId=9307249&amp;merchantid=508424135&amp;gclid=EAIaIQobChMIwITV8MXk_wIVxtzICh1LPAltEAQYAiABEgIX8_D_BwE" xr:uid="{7C9681DA-F0E1-8F48-9161-42A83FB342A2}"/>
    <hyperlink ref="L25" r:id="rId26" xr:uid="{54E2EE2E-D8BF-5447-B076-8D434BA886C9}"/>
    <hyperlink ref="L26" r:id="rId27" xr:uid="{27E992C4-D53D-E44A-9B2C-D72469873A68}"/>
    <hyperlink ref="L27" r:id="rId28" xr:uid="{4EB05F04-A6F4-F049-BC16-ACBB8039261D}"/>
    <hyperlink ref="L29" r:id="rId29" display="https://www.ebay.com/itm/203942026135?chn=ps&amp;norover=1&amp;mkevt=1&amp;mkrid=711-117182-37290-0&amp;mkcid=2&amp;mkscid=101&amp;itemid=203942026135&amp;targetid=1531876732038&amp;device=c&amp;mktype=pla&amp;googleloc=9013117&amp;poi=&amp;campaignid=19851828444&amp;mkgroupid=145880009174&amp;rlsatarget=pla-1531876732038&amp;abcId=9307249&amp;merchantid=114799421&amp;gclid=EAIaIQobChMI96Xcn8_k_wIVw9bICh133Qr9EAQYByABEgLV9_D_BwE" xr:uid="{7968C8E0-4A5F-4F47-BE82-03C2BE80C5E3}"/>
    <hyperlink ref="L28" r:id="rId30" xr:uid="{96C4B791-9381-594F-B3C8-C862930B2EFE}"/>
    <hyperlink ref="L32" r:id="rId31" xr:uid="{D7EC47AE-89DA-1E4F-9D0E-8DCA8C231A61}"/>
    <hyperlink ref="L3" r:id="rId32" xr:uid="{D4229B86-E8F0-234E-847B-19A18C26B9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8CDD-A630-F74C-A4EF-6DAB638E38DD}">
  <dimension ref="A1:V316"/>
  <sheetViews>
    <sheetView tabSelected="1" zoomScale="82" workbookViewId="0">
      <pane ySplit="1" topLeftCell="A269" activePane="bottomLeft" state="frozen"/>
      <selection pane="bottomLeft" activeCell="W254" sqref="W254"/>
    </sheetView>
  </sheetViews>
  <sheetFormatPr baseColWidth="10" defaultRowHeight="16" x14ac:dyDescent="0.2"/>
  <cols>
    <col min="2" max="2" width="6.5" style="3" customWidth="1"/>
    <col min="3" max="3" width="34.33203125" customWidth="1"/>
    <col min="4" max="4" width="19" customWidth="1"/>
    <col min="5" max="5" width="17" customWidth="1"/>
    <col min="6" max="6" width="15.6640625" customWidth="1"/>
    <col min="7" max="7" width="27.83203125" customWidth="1"/>
    <col min="8" max="8" width="24" style="58" customWidth="1"/>
    <col min="9" max="9" width="16.1640625" customWidth="1"/>
    <col min="10" max="10" width="14.83203125" bestFit="1" customWidth="1"/>
    <col min="11" max="11" width="15.1640625" style="59" customWidth="1"/>
    <col min="12" max="12" width="21.83203125" customWidth="1"/>
    <col min="13" max="13" width="8.6640625" customWidth="1"/>
    <col min="15" max="17" width="10.83203125" style="91"/>
    <col min="18" max="18" width="10.83203125" style="93"/>
    <col min="21" max="21" width="30.1640625" customWidth="1"/>
  </cols>
  <sheetData>
    <row r="1" spans="1:22" s="1" customFormat="1" ht="72" customHeight="1" thickBot="1" x14ac:dyDescent="0.35">
      <c r="B1" s="2"/>
      <c r="C1" s="55" t="s">
        <v>0</v>
      </c>
      <c r="D1" s="55" t="s">
        <v>17</v>
      </c>
      <c r="E1" s="55" t="s">
        <v>4</v>
      </c>
      <c r="F1" s="55" t="s">
        <v>3</v>
      </c>
      <c r="G1" s="55" t="s">
        <v>2</v>
      </c>
      <c r="H1" s="57" t="s">
        <v>9</v>
      </c>
      <c r="I1" s="55" t="s">
        <v>66</v>
      </c>
      <c r="J1" s="55" t="s">
        <v>15</v>
      </c>
      <c r="K1" s="60" t="s">
        <v>5</v>
      </c>
      <c r="L1" s="55" t="s">
        <v>1</v>
      </c>
      <c r="M1" s="56" t="s">
        <v>14</v>
      </c>
      <c r="N1" s="55" t="s">
        <v>6</v>
      </c>
      <c r="O1" s="97" t="s">
        <v>1520</v>
      </c>
      <c r="P1" s="97"/>
      <c r="Q1" s="97"/>
      <c r="R1" s="94" t="s">
        <v>1521</v>
      </c>
      <c r="S1" s="90" t="s">
        <v>1519</v>
      </c>
    </row>
    <row r="3" spans="1:22" x14ac:dyDescent="0.2">
      <c r="B3" s="3">
        <v>1</v>
      </c>
      <c r="C3" t="s">
        <v>845</v>
      </c>
      <c r="D3" t="s">
        <v>36</v>
      </c>
      <c r="E3" t="s">
        <v>843</v>
      </c>
      <c r="F3" t="s">
        <v>908</v>
      </c>
      <c r="G3" t="s">
        <v>844</v>
      </c>
      <c r="H3" s="58" t="s">
        <v>842</v>
      </c>
      <c r="I3" t="s">
        <v>67</v>
      </c>
      <c r="J3" t="s">
        <v>20</v>
      </c>
      <c r="K3" s="59" t="s">
        <v>846</v>
      </c>
      <c r="L3" t="s">
        <v>8</v>
      </c>
      <c r="M3">
        <v>2006</v>
      </c>
      <c r="O3" s="91">
        <v>65.97</v>
      </c>
      <c r="P3" s="91">
        <v>58</v>
      </c>
      <c r="Q3" s="91">
        <v>52.65</v>
      </c>
      <c r="R3" s="93">
        <v>104.99</v>
      </c>
      <c r="S3" s="92">
        <f>AVERAGE(O3:Q3)</f>
        <v>58.873333333333335</v>
      </c>
    </row>
    <row r="4" spans="1:22" x14ac:dyDescent="0.2">
      <c r="B4" s="3">
        <v>1</v>
      </c>
      <c r="C4" t="s">
        <v>848</v>
      </c>
      <c r="D4" t="s">
        <v>847</v>
      </c>
      <c r="E4" t="s">
        <v>43</v>
      </c>
      <c r="F4" t="s">
        <v>335</v>
      </c>
      <c r="G4" t="s">
        <v>167</v>
      </c>
      <c r="H4" s="58" t="s">
        <v>849</v>
      </c>
      <c r="I4" t="s">
        <v>67</v>
      </c>
      <c r="J4" t="s">
        <v>72</v>
      </c>
      <c r="K4" s="59">
        <v>10993782536</v>
      </c>
      <c r="L4" t="s">
        <v>307</v>
      </c>
      <c r="M4">
        <v>2021</v>
      </c>
      <c r="O4" s="91">
        <v>174</v>
      </c>
      <c r="P4" s="91">
        <v>159.99</v>
      </c>
      <c r="Q4" s="91">
        <v>194.95</v>
      </c>
      <c r="R4" s="93">
        <v>174</v>
      </c>
      <c r="S4" s="92">
        <f>AVERAGE(O4:R4)</f>
        <v>175.73500000000001</v>
      </c>
    </row>
    <row r="5" spans="1:22" x14ac:dyDescent="0.2">
      <c r="B5" s="3">
        <v>1</v>
      </c>
      <c r="C5" t="s">
        <v>850</v>
      </c>
      <c r="D5" t="s">
        <v>851</v>
      </c>
      <c r="E5" t="s">
        <v>43</v>
      </c>
      <c r="F5" t="s">
        <v>201</v>
      </c>
      <c r="G5" t="s">
        <v>852</v>
      </c>
      <c r="H5" s="58">
        <v>7439850000</v>
      </c>
      <c r="I5" t="s">
        <v>67</v>
      </c>
      <c r="J5" t="s">
        <v>20</v>
      </c>
      <c r="K5" s="59">
        <v>305242665</v>
      </c>
      <c r="L5" t="s">
        <v>8</v>
      </c>
      <c r="M5">
        <v>2013</v>
      </c>
      <c r="S5" s="92" t="e">
        <f>AVERAGE(O5:Q5)</f>
        <v>#DIV/0!</v>
      </c>
      <c r="U5" s="92">
        <f>SUM(R3:R4,R6:R8,R10,R12,R14:R33)</f>
        <v>3076.0399999999986</v>
      </c>
      <c r="V5" s="92">
        <f>SUM(S3:S4,S6:S8,S10,S12,S14:S33)</f>
        <v>2627.8574999999992</v>
      </c>
    </row>
    <row r="6" spans="1:22" x14ac:dyDescent="0.2">
      <c r="B6" s="3">
        <v>1</v>
      </c>
      <c r="C6" t="s">
        <v>903</v>
      </c>
      <c r="D6" t="s">
        <v>902</v>
      </c>
      <c r="E6" t="s">
        <v>43</v>
      </c>
      <c r="F6" t="s">
        <v>907</v>
      </c>
      <c r="G6" t="s">
        <v>856</v>
      </c>
      <c r="H6" s="58" t="s">
        <v>858</v>
      </c>
      <c r="I6" t="s">
        <v>67</v>
      </c>
      <c r="J6" t="s">
        <v>72</v>
      </c>
      <c r="K6" s="59" t="s">
        <v>859</v>
      </c>
      <c r="L6" t="s">
        <v>8</v>
      </c>
      <c r="O6" s="91">
        <v>239.99</v>
      </c>
      <c r="P6" s="91">
        <v>348.18</v>
      </c>
      <c r="Q6" s="91">
        <v>300</v>
      </c>
      <c r="R6" s="93">
        <v>325</v>
      </c>
      <c r="S6" s="92">
        <f>AVERAGE(O6:R6)</f>
        <v>303.29250000000002</v>
      </c>
    </row>
    <row r="7" spans="1:22" x14ac:dyDescent="0.2">
      <c r="B7" s="3">
        <v>1</v>
      </c>
      <c r="C7" t="s">
        <v>910</v>
      </c>
      <c r="D7" t="s">
        <v>911</v>
      </c>
      <c r="E7" t="s">
        <v>43</v>
      </c>
      <c r="F7" t="s">
        <v>248</v>
      </c>
      <c r="G7" t="s">
        <v>912</v>
      </c>
      <c r="H7" s="58" t="s">
        <v>913</v>
      </c>
      <c r="I7" t="s">
        <v>239</v>
      </c>
      <c r="J7" t="s">
        <v>20</v>
      </c>
      <c r="K7" s="59" t="s">
        <v>914</v>
      </c>
      <c r="L7" t="s">
        <v>187</v>
      </c>
      <c r="M7">
        <v>2007</v>
      </c>
      <c r="O7" s="91">
        <v>102.5</v>
      </c>
      <c r="P7" s="91">
        <v>149.99</v>
      </c>
      <c r="Q7" s="91">
        <v>150</v>
      </c>
      <c r="R7" s="93">
        <v>140</v>
      </c>
      <c r="S7" s="92">
        <f>AVERAGE(O7:R7)</f>
        <v>135.6225</v>
      </c>
    </row>
    <row r="8" spans="1:22" x14ac:dyDescent="0.2">
      <c r="B8" s="3">
        <v>1</v>
      </c>
      <c r="C8" t="s">
        <v>920</v>
      </c>
      <c r="D8" t="s">
        <v>921</v>
      </c>
      <c r="E8" t="s">
        <v>43</v>
      </c>
      <c r="F8" t="s">
        <v>335</v>
      </c>
      <c r="G8" t="s">
        <v>887</v>
      </c>
      <c r="H8" s="58" t="s">
        <v>922</v>
      </c>
      <c r="I8" t="s">
        <v>67</v>
      </c>
      <c r="J8" t="s">
        <v>72</v>
      </c>
      <c r="K8" s="59" t="s">
        <v>923</v>
      </c>
      <c r="L8" t="s">
        <v>8</v>
      </c>
      <c r="M8">
        <v>2022</v>
      </c>
      <c r="O8" s="91">
        <v>112.5</v>
      </c>
      <c r="P8" s="91">
        <v>139.99</v>
      </c>
      <c r="Q8" s="91">
        <v>139.99</v>
      </c>
      <c r="R8" s="93">
        <v>188.05</v>
      </c>
      <c r="S8" s="92">
        <f>AVERAGE(O8:R8)</f>
        <v>145.13249999999999</v>
      </c>
    </row>
    <row r="9" spans="1:22" x14ac:dyDescent="0.2">
      <c r="B9" s="69">
        <v>1</v>
      </c>
      <c r="C9" t="s">
        <v>924</v>
      </c>
      <c r="D9" t="s">
        <v>285</v>
      </c>
      <c r="E9" t="s">
        <v>12</v>
      </c>
      <c r="F9" t="s">
        <v>201</v>
      </c>
      <c r="G9" t="s">
        <v>925</v>
      </c>
      <c r="H9" s="58" t="s">
        <v>926</v>
      </c>
      <c r="I9" t="s">
        <v>67</v>
      </c>
      <c r="J9" t="s">
        <v>72</v>
      </c>
      <c r="K9" s="59" t="s">
        <v>927</v>
      </c>
      <c r="L9" t="s">
        <v>8</v>
      </c>
      <c r="M9">
        <v>2018</v>
      </c>
      <c r="S9" s="92" t="e">
        <f t="shared" ref="S9:S59" si="0">AVERAGE(O9:Q9)</f>
        <v>#DIV/0!</v>
      </c>
    </row>
    <row r="10" spans="1:22" x14ac:dyDescent="0.2">
      <c r="B10" s="78">
        <v>1</v>
      </c>
      <c r="C10" t="s">
        <v>857</v>
      </c>
      <c r="D10" t="s">
        <v>853</v>
      </c>
      <c r="E10" t="s">
        <v>36</v>
      </c>
      <c r="F10" t="s">
        <v>854</v>
      </c>
      <c r="G10" t="s">
        <v>540</v>
      </c>
      <c r="H10" s="58" t="s">
        <v>855</v>
      </c>
      <c r="I10" t="s">
        <v>67</v>
      </c>
      <c r="J10" t="s">
        <v>20</v>
      </c>
      <c r="K10" s="59" t="s">
        <v>862</v>
      </c>
      <c r="L10" t="s">
        <v>8</v>
      </c>
      <c r="M10">
        <v>2013</v>
      </c>
      <c r="O10" s="91">
        <v>23.98</v>
      </c>
      <c r="R10" s="93">
        <v>24.84</v>
      </c>
      <c r="S10" s="92">
        <f t="shared" si="0"/>
        <v>23.98</v>
      </c>
    </row>
    <row r="11" spans="1:22" x14ac:dyDescent="0.2">
      <c r="B11" s="80" t="s">
        <v>934</v>
      </c>
      <c r="C11" t="s">
        <v>929</v>
      </c>
      <c r="D11" t="s">
        <v>36</v>
      </c>
      <c r="E11" t="s">
        <v>36</v>
      </c>
      <c r="F11" t="s">
        <v>930</v>
      </c>
      <c r="G11" t="s">
        <v>931</v>
      </c>
      <c r="H11" s="58" t="s">
        <v>932</v>
      </c>
      <c r="I11" t="s">
        <v>239</v>
      </c>
      <c r="J11" t="s">
        <v>20</v>
      </c>
      <c r="K11" s="59" t="s">
        <v>933</v>
      </c>
      <c r="L11" t="s">
        <v>187</v>
      </c>
      <c r="M11">
        <v>2010</v>
      </c>
      <c r="S11" s="92" t="e">
        <f t="shared" si="0"/>
        <v>#DIV/0!</v>
      </c>
    </row>
    <row r="12" spans="1:22" x14ac:dyDescent="0.2">
      <c r="A12" s="16" t="s">
        <v>1649</v>
      </c>
      <c r="B12" s="76">
        <v>1</v>
      </c>
      <c r="C12" t="s">
        <v>884</v>
      </c>
      <c r="D12" t="s">
        <v>18</v>
      </c>
      <c r="E12" t="s">
        <v>43</v>
      </c>
      <c r="F12" t="s">
        <v>293</v>
      </c>
      <c r="G12" t="s">
        <v>883</v>
      </c>
      <c r="H12" s="58" t="s">
        <v>885</v>
      </c>
      <c r="I12" s="16" t="s">
        <v>938</v>
      </c>
      <c r="J12" s="16" t="s">
        <v>20</v>
      </c>
      <c r="K12" s="59" t="s">
        <v>937</v>
      </c>
      <c r="L12" t="s">
        <v>8</v>
      </c>
      <c r="M12">
        <v>2006</v>
      </c>
      <c r="O12" s="91">
        <v>65</v>
      </c>
      <c r="P12" s="91">
        <v>42.75</v>
      </c>
      <c r="Q12" s="91">
        <v>52.45</v>
      </c>
      <c r="R12" s="93">
        <v>67</v>
      </c>
      <c r="S12" s="92">
        <f>AVERAGE(O12:R12)</f>
        <v>56.8</v>
      </c>
      <c r="U12" t="s">
        <v>1652</v>
      </c>
      <c r="V12">
        <v>123</v>
      </c>
    </row>
    <row r="13" spans="1:22" x14ac:dyDescent="0.2">
      <c r="B13" s="76">
        <v>1</v>
      </c>
      <c r="C13" t="s">
        <v>863</v>
      </c>
      <c r="D13" t="s">
        <v>350</v>
      </c>
      <c r="E13" t="s">
        <v>353</v>
      </c>
      <c r="F13" t="s">
        <v>173</v>
      </c>
      <c r="G13" t="s">
        <v>864</v>
      </c>
      <c r="H13" s="58" t="s">
        <v>352</v>
      </c>
      <c r="I13" t="s">
        <v>939</v>
      </c>
      <c r="J13" t="s">
        <v>354</v>
      </c>
      <c r="K13" s="59" t="s">
        <v>36</v>
      </c>
      <c r="L13" t="s">
        <v>8</v>
      </c>
      <c r="S13" s="92" t="e">
        <f t="shared" si="0"/>
        <v>#DIV/0!</v>
      </c>
    </row>
    <row r="14" spans="1:22" x14ac:dyDescent="0.2">
      <c r="A14" s="16" t="s">
        <v>1622</v>
      </c>
      <c r="B14" s="69">
        <v>1</v>
      </c>
      <c r="C14" t="s">
        <v>866</v>
      </c>
      <c r="D14" t="s">
        <v>867</v>
      </c>
      <c r="E14" t="s">
        <v>12</v>
      </c>
      <c r="F14" t="s">
        <v>265</v>
      </c>
      <c r="G14" t="s">
        <v>865</v>
      </c>
      <c r="H14" s="58" t="s">
        <v>940</v>
      </c>
      <c r="I14" t="s">
        <v>941</v>
      </c>
      <c r="J14" t="s">
        <v>20</v>
      </c>
      <c r="K14" s="59" t="s">
        <v>942</v>
      </c>
      <c r="L14" t="s">
        <v>8</v>
      </c>
      <c r="M14" t="s">
        <v>868</v>
      </c>
      <c r="O14" s="91">
        <v>27.45</v>
      </c>
      <c r="P14" s="91">
        <v>26.09</v>
      </c>
      <c r="Q14" s="91">
        <v>80</v>
      </c>
      <c r="R14" s="93">
        <v>44.2</v>
      </c>
      <c r="S14" s="92">
        <f>AVERAGE(O14:R14)</f>
        <v>44.435000000000002</v>
      </c>
      <c r="U14" t="s">
        <v>1633</v>
      </c>
      <c r="V14">
        <v>101</v>
      </c>
    </row>
    <row r="15" spans="1:22" x14ac:dyDescent="0.2">
      <c r="B15" s="70">
        <v>1</v>
      </c>
      <c r="C15" t="s">
        <v>40</v>
      </c>
      <c r="D15" t="s">
        <v>36</v>
      </c>
      <c r="E15" t="s">
        <v>43</v>
      </c>
      <c r="F15" t="s">
        <v>1083</v>
      </c>
      <c r="G15" t="s">
        <v>1082</v>
      </c>
      <c r="H15" s="58" t="s">
        <v>1081</v>
      </c>
      <c r="I15" t="s">
        <v>1080</v>
      </c>
      <c r="J15" t="s">
        <v>20</v>
      </c>
      <c r="K15" s="59" t="s">
        <v>1078</v>
      </c>
      <c r="L15" t="s">
        <v>1079</v>
      </c>
      <c r="O15" s="91">
        <v>179.97</v>
      </c>
      <c r="P15" s="91">
        <v>159.9</v>
      </c>
      <c r="Q15" s="91">
        <v>145.37</v>
      </c>
      <c r="R15" s="93">
        <v>110.5</v>
      </c>
      <c r="S15" s="92">
        <f>AVERAGE(O15:R15)</f>
        <v>148.935</v>
      </c>
    </row>
    <row r="16" spans="1:22" x14ac:dyDescent="0.2">
      <c r="B16" s="70">
        <v>1</v>
      </c>
      <c r="C16" t="s">
        <v>1090</v>
      </c>
      <c r="D16" t="s">
        <v>18</v>
      </c>
      <c r="E16" t="s">
        <v>12</v>
      </c>
      <c r="F16" t="s">
        <v>201</v>
      </c>
      <c r="G16" t="s">
        <v>1084</v>
      </c>
      <c r="H16" s="58" t="s">
        <v>1085</v>
      </c>
      <c r="I16" t="s">
        <v>239</v>
      </c>
      <c r="J16" t="s">
        <v>72</v>
      </c>
      <c r="K16" s="59" t="s">
        <v>1086</v>
      </c>
      <c r="L16" t="s">
        <v>8</v>
      </c>
      <c r="O16" s="95">
        <v>58.45</v>
      </c>
      <c r="P16" s="91">
        <v>52.45</v>
      </c>
      <c r="Q16" s="91">
        <v>69.900000000000006</v>
      </c>
      <c r="R16" s="93">
        <v>190</v>
      </c>
      <c r="S16" s="92">
        <f>AVERAGE(O16:Q16)</f>
        <v>60.266666666666673</v>
      </c>
    </row>
    <row r="17" spans="1:22" x14ac:dyDescent="0.2">
      <c r="B17" s="70">
        <v>1</v>
      </c>
      <c r="C17" t="s">
        <v>1089</v>
      </c>
      <c r="D17" t="s">
        <v>1088</v>
      </c>
      <c r="E17" t="s">
        <v>43</v>
      </c>
      <c r="F17" t="s">
        <v>201</v>
      </c>
      <c r="G17" t="s">
        <v>1084</v>
      </c>
      <c r="H17" s="58" t="s">
        <v>1085</v>
      </c>
      <c r="I17" t="s">
        <v>239</v>
      </c>
      <c r="J17" t="s">
        <v>72</v>
      </c>
      <c r="K17" s="59" t="s">
        <v>1087</v>
      </c>
      <c r="L17" t="s">
        <v>8</v>
      </c>
      <c r="O17" s="91">
        <v>75.45</v>
      </c>
      <c r="P17" s="91">
        <v>120.95</v>
      </c>
      <c r="Q17" s="91">
        <v>83.99</v>
      </c>
      <c r="R17" s="93">
        <v>139.99</v>
      </c>
      <c r="S17" s="92">
        <f>AVERAGE(O17:R17)</f>
        <v>105.095</v>
      </c>
    </row>
    <row r="18" spans="1:22" ht="19" x14ac:dyDescent="0.35">
      <c r="B18" s="70">
        <v>1</v>
      </c>
      <c r="C18" t="s">
        <v>1091</v>
      </c>
      <c r="D18" t="s">
        <v>172</v>
      </c>
      <c r="E18" t="s">
        <v>43</v>
      </c>
      <c r="F18" t="s">
        <v>201</v>
      </c>
      <c r="G18" t="s">
        <v>1084</v>
      </c>
      <c r="H18" s="58" t="s">
        <v>1085</v>
      </c>
      <c r="I18" t="s">
        <v>239</v>
      </c>
      <c r="J18" t="s">
        <v>72</v>
      </c>
      <c r="K18" s="59" t="s">
        <v>1092</v>
      </c>
      <c r="L18" t="s">
        <v>8</v>
      </c>
      <c r="O18" s="96">
        <v>125.46</v>
      </c>
      <c r="P18" s="91">
        <v>179.99</v>
      </c>
      <c r="Q18" s="91">
        <v>163.35</v>
      </c>
      <c r="R18" s="93">
        <v>213.89</v>
      </c>
      <c r="S18" s="92">
        <f>AVERAGE(O18:Q18)</f>
        <v>156.26666666666665</v>
      </c>
    </row>
    <row r="19" spans="1:22" x14ac:dyDescent="0.2">
      <c r="B19" s="67">
        <v>2</v>
      </c>
      <c r="C19" t="s">
        <v>1093</v>
      </c>
      <c r="D19" t="s">
        <v>1094</v>
      </c>
      <c r="E19" t="s">
        <v>43</v>
      </c>
      <c r="F19" t="s">
        <v>273</v>
      </c>
      <c r="G19" t="s">
        <v>1097</v>
      </c>
      <c r="H19" s="58" t="s">
        <v>1095</v>
      </c>
      <c r="I19" t="s">
        <v>239</v>
      </c>
      <c r="J19" t="s">
        <v>72</v>
      </c>
      <c r="K19" s="59" t="s">
        <v>1096</v>
      </c>
      <c r="L19" t="s">
        <v>8</v>
      </c>
      <c r="O19" s="91">
        <v>130</v>
      </c>
      <c r="P19" s="91">
        <v>169.99</v>
      </c>
      <c r="Q19" s="91">
        <v>149.94999999999999</v>
      </c>
      <c r="R19" s="93">
        <v>179.95</v>
      </c>
      <c r="S19" s="92">
        <f t="shared" ref="S19:S24" si="1">AVERAGE(O19:R19)</f>
        <v>157.4725</v>
      </c>
    </row>
    <row r="20" spans="1:22" x14ac:dyDescent="0.2">
      <c r="B20" s="66">
        <v>1</v>
      </c>
      <c r="C20" t="s">
        <v>1172</v>
      </c>
      <c r="D20" t="s">
        <v>902</v>
      </c>
      <c r="E20" t="s">
        <v>12</v>
      </c>
      <c r="F20" t="s">
        <v>1176</v>
      </c>
      <c r="G20" t="s">
        <v>1175</v>
      </c>
      <c r="H20" s="58" t="s">
        <v>1173</v>
      </c>
      <c r="I20" t="s">
        <v>67</v>
      </c>
      <c r="J20" t="s">
        <v>72</v>
      </c>
      <c r="K20" s="59" t="s">
        <v>1174</v>
      </c>
      <c r="L20" t="s">
        <v>8</v>
      </c>
      <c r="O20" s="91">
        <v>99.36</v>
      </c>
      <c r="P20" s="91">
        <v>113.41</v>
      </c>
      <c r="Q20" s="91">
        <v>186.67</v>
      </c>
      <c r="R20" s="93">
        <v>183.51</v>
      </c>
      <c r="S20" s="92">
        <f t="shared" si="1"/>
        <v>145.73749999999998</v>
      </c>
    </row>
    <row r="21" spans="1:22" x14ac:dyDescent="0.2">
      <c r="A21">
        <v>2</v>
      </c>
      <c r="B21" s="66"/>
      <c r="C21" t="s">
        <v>1385</v>
      </c>
      <c r="D21" t="s">
        <v>1386</v>
      </c>
      <c r="E21" t="s">
        <v>43</v>
      </c>
      <c r="F21" t="s">
        <v>907</v>
      </c>
      <c r="G21" t="s">
        <v>1387</v>
      </c>
      <c r="H21" s="58" t="s">
        <v>1389</v>
      </c>
      <c r="I21" t="s">
        <v>67</v>
      </c>
      <c r="J21" t="s">
        <v>72</v>
      </c>
      <c r="K21" s="59" t="s">
        <v>1388</v>
      </c>
      <c r="L21" t="s">
        <v>8</v>
      </c>
      <c r="M21">
        <v>2022</v>
      </c>
      <c r="O21" s="91">
        <v>89.96</v>
      </c>
      <c r="P21" s="91">
        <v>73.989999999999995</v>
      </c>
      <c r="Q21" s="91">
        <v>74</v>
      </c>
      <c r="R21" s="93">
        <v>84.99</v>
      </c>
      <c r="S21" s="92">
        <f t="shared" si="1"/>
        <v>80.734999999999999</v>
      </c>
    </row>
    <row r="22" spans="1:22" x14ac:dyDescent="0.2">
      <c r="A22">
        <v>1</v>
      </c>
      <c r="B22" s="78">
        <v>1</v>
      </c>
      <c r="C22" t="s">
        <v>915</v>
      </c>
      <c r="D22" t="s">
        <v>916</v>
      </c>
      <c r="E22" t="s">
        <v>116</v>
      </c>
      <c r="F22" t="s">
        <v>293</v>
      </c>
      <c r="G22" t="s">
        <v>917</v>
      </c>
      <c r="H22" s="58" t="s">
        <v>919</v>
      </c>
      <c r="I22" t="s">
        <v>67</v>
      </c>
      <c r="J22" t="s">
        <v>72</v>
      </c>
      <c r="K22" s="59" t="s">
        <v>918</v>
      </c>
      <c r="L22" t="s">
        <v>8</v>
      </c>
      <c r="M22">
        <v>2021</v>
      </c>
      <c r="O22" s="91">
        <v>71.45</v>
      </c>
      <c r="P22" s="91">
        <v>73.599999999999994</v>
      </c>
      <c r="Q22" s="91">
        <v>59.89</v>
      </c>
      <c r="R22" s="93">
        <v>82.45</v>
      </c>
      <c r="S22" s="92">
        <f t="shared" si="1"/>
        <v>71.847499999999997</v>
      </c>
    </row>
    <row r="23" spans="1:22" x14ac:dyDescent="0.2">
      <c r="B23" s="73">
        <v>2</v>
      </c>
      <c r="C23" t="s">
        <v>860</v>
      </c>
      <c r="D23" t="s">
        <v>901</v>
      </c>
      <c r="E23" t="s">
        <v>861</v>
      </c>
      <c r="F23" t="s">
        <v>293</v>
      </c>
      <c r="G23" t="s">
        <v>904</v>
      </c>
      <c r="H23" s="58" t="s">
        <v>936</v>
      </c>
      <c r="I23" t="s">
        <v>67</v>
      </c>
      <c r="J23" t="s">
        <v>72</v>
      </c>
      <c r="K23" s="59" t="s">
        <v>935</v>
      </c>
      <c r="L23" t="s">
        <v>8</v>
      </c>
      <c r="M23">
        <v>2020</v>
      </c>
      <c r="O23" s="91">
        <v>29.05</v>
      </c>
      <c r="P23" s="91">
        <v>36.1</v>
      </c>
      <c r="Q23" s="91">
        <v>35</v>
      </c>
      <c r="R23" s="93">
        <v>44.99</v>
      </c>
      <c r="S23" s="92">
        <f t="shared" si="1"/>
        <v>36.285000000000004</v>
      </c>
    </row>
    <row r="24" spans="1:22" x14ac:dyDescent="0.2">
      <c r="B24" s="75">
        <v>1</v>
      </c>
      <c r="C24" t="s">
        <v>943</v>
      </c>
      <c r="D24" t="s">
        <v>944</v>
      </c>
      <c r="E24" t="s">
        <v>36</v>
      </c>
      <c r="F24" t="s">
        <v>201</v>
      </c>
      <c r="G24" t="s">
        <v>945</v>
      </c>
      <c r="H24" s="58" t="s">
        <v>946</v>
      </c>
      <c r="I24" s="16" t="s">
        <v>67</v>
      </c>
      <c r="J24" s="16" t="s">
        <v>20</v>
      </c>
      <c r="K24" s="59" t="s">
        <v>947</v>
      </c>
      <c r="L24" t="s">
        <v>22</v>
      </c>
      <c r="M24">
        <v>2006</v>
      </c>
      <c r="O24" s="91">
        <v>23.95</v>
      </c>
      <c r="P24" s="91">
        <v>33.5</v>
      </c>
      <c r="R24" s="93">
        <v>59.99</v>
      </c>
      <c r="S24" s="92">
        <f t="shared" si="1"/>
        <v>39.146666666666668</v>
      </c>
    </row>
    <row r="25" spans="1:22" x14ac:dyDescent="0.2">
      <c r="B25" s="71">
        <v>1</v>
      </c>
      <c r="C25" t="s">
        <v>1071</v>
      </c>
      <c r="D25" t="s">
        <v>1072</v>
      </c>
      <c r="E25" t="s">
        <v>1073</v>
      </c>
      <c r="F25" t="s">
        <v>248</v>
      </c>
      <c r="G25" t="s">
        <v>945</v>
      </c>
      <c r="H25" s="58" t="s">
        <v>1077</v>
      </c>
      <c r="I25" s="16" t="s">
        <v>67</v>
      </c>
      <c r="J25" s="16" t="s">
        <v>20</v>
      </c>
      <c r="K25" s="59" t="s">
        <v>1074</v>
      </c>
      <c r="L25" t="s">
        <v>8</v>
      </c>
      <c r="M25">
        <v>2006</v>
      </c>
      <c r="O25" s="91">
        <v>69</v>
      </c>
      <c r="R25" s="93">
        <v>80.400000000000006</v>
      </c>
      <c r="S25" s="92">
        <f t="shared" si="0"/>
        <v>69</v>
      </c>
    </row>
    <row r="26" spans="1:22" x14ac:dyDescent="0.2">
      <c r="B26" s="71">
        <v>1</v>
      </c>
      <c r="C26" t="s">
        <v>1071</v>
      </c>
      <c r="D26" t="s">
        <v>1072</v>
      </c>
      <c r="E26" t="s">
        <v>1073</v>
      </c>
      <c r="F26" t="s">
        <v>248</v>
      </c>
      <c r="G26" t="s">
        <v>945</v>
      </c>
      <c r="H26" s="58" t="s">
        <v>1075</v>
      </c>
      <c r="I26" s="16" t="s">
        <v>67</v>
      </c>
      <c r="J26" s="16" t="s">
        <v>20</v>
      </c>
      <c r="K26" s="59" t="s">
        <v>1076</v>
      </c>
      <c r="L26" t="s">
        <v>8</v>
      </c>
      <c r="M26">
        <v>2006</v>
      </c>
      <c r="O26" s="91">
        <v>101.04</v>
      </c>
      <c r="R26" s="93">
        <v>69.989999999999995</v>
      </c>
      <c r="S26" s="92">
        <f t="shared" si="0"/>
        <v>101.04</v>
      </c>
    </row>
    <row r="27" spans="1:22" x14ac:dyDescent="0.2">
      <c r="B27" s="70">
        <v>1</v>
      </c>
      <c r="C27" t="s">
        <v>881</v>
      </c>
      <c r="D27" t="s">
        <v>882</v>
      </c>
      <c r="E27" t="s">
        <v>43</v>
      </c>
      <c r="F27" t="s">
        <v>201</v>
      </c>
      <c r="G27" t="s">
        <v>948</v>
      </c>
      <c r="H27" s="58" t="s">
        <v>880</v>
      </c>
      <c r="I27" s="16" t="s">
        <v>67</v>
      </c>
      <c r="J27" s="16" t="s">
        <v>72</v>
      </c>
      <c r="K27" s="59" t="s">
        <v>949</v>
      </c>
      <c r="L27" t="s">
        <v>22</v>
      </c>
      <c r="M27">
        <v>2020</v>
      </c>
      <c r="O27" s="91">
        <v>80.489999999999995</v>
      </c>
      <c r="P27" s="91">
        <v>89.99</v>
      </c>
      <c r="Q27" s="91">
        <v>90.96</v>
      </c>
      <c r="R27" s="93">
        <v>122.44</v>
      </c>
      <c r="S27" s="92">
        <f t="shared" ref="S27:S33" si="2">AVERAGE(O27:R27)</f>
        <v>95.97</v>
      </c>
    </row>
    <row r="28" spans="1:22" x14ac:dyDescent="0.2">
      <c r="A28" s="16" t="s">
        <v>1622</v>
      </c>
      <c r="B28" s="69">
        <v>2</v>
      </c>
      <c r="C28" t="s">
        <v>1061</v>
      </c>
      <c r="D28" t="s">
        <v>1062</v>
      </c>
      <c r="E28" t="s">
        <v>36</v>
      </c>
      <c r="F28" t="s">
        <v>201</v>
      </c>
      <c r="G28" t="s">
        <v>1063</v>
      </c>
      <c r="H28" s="58" t="s">
        <v>1064</v>
      </c>
      <c r="I28" s="16" t="s">
        <v>67</v>
      </c>
      <c r="J28" s="16" t="s">
        <v>72</v>
      </c>
      <c r="K28" s="59" t="s">
        <v>1065</v>
      </c>
      <c r="L28" t="s">
        <v>8</v>
      </c>
      <c r="M28">
        <v>2021</v>
      </c>
      <c r="O28" s="91">
        <v>54.99</v>
      </c>
      <c r="P28" s="91">
        <v>45</v>
      </c>
      <c r="Q28" s="91">
        <v>51.75</v>
      </c>
      <c r="R28" s="93">
        <v>49.99</v>
      </c>
      <c r="S28" s="92">
        <f t="shared" si="2"/>
        <v>50.432500000000005</v>
      </c>
      <c r="U28" t="s">
        <v>1632</v>
      </c>
      <c r="V28">
        <v>100</v>
      </c>
    </row>
    <row r="29" spans="1:22" x14ac:dyDescent="0.2">
      <c r="A29" s="16" t="s">
        <v>1649</v>
      </c>
      <c r="B29" s="69">
        <v>2</v>
      </c>
      <c r="C29" t="s">
        <v>1066</v>
      </c>
      <c r="D29" t="s">
        <v>1067</v>
      </c>
      <c r="E29" t="s">
        <v>43</v>
      </c>
      <c r="F29" t="s">
        <v>201</v>
      </c>
      <c r="G29" t="s">
        <v>1068</v>
      </c>
      <c r="H29" s="58" t="s">
        <v>1069</v>
      </c>
      <c r="I29" s="16" t="s">
        <v>67</v>
      </c>
      <c r="J29" s="16" t="s">
        <v>72</v>
      </c>
      <c r="K29" s="59" t="s">
        <v>1070</v>
      </c>
      <c r="L29" t="s">
        <v>8</v>
      </c>
      <c r="M29">
        <v>2020</v>
      </c>
      <c r="O29" s="91">
        <v>45</v>
      </c>
      <c r="P29" s="91">
        <v>44.99</v>
      </c>
      <c r="Q29" s="91">
        <v>98.93</v>
      </c>
      <c r="R29" s="93">
        <v>65</v>
      </c>
      <c r="S29" s="92">
        <f t="shared" si="2"/>
        <v>63.480000000000004</v>
      </c>
      <c r="U29" t="s">
        <v>1653</v>
      </c>
      <c r="V29">
        <v>114</v>
      </c>
    </row>
    <row r="30" spans="1:22" x14ac:dyDescent="0.2">
      <c r="B30" s="69">
        <v>1</v>
      </c>
      <c r="C30" t="s">
        <v>1147</v>
      </c>
      <c r="D30" t="s">
        <v>1148</v>
      </c>
      <c r="E30" t="s">
        <v>12</v>
      </c>
      <c r="F30" t="s">
        <v>248</v>
      </c>
      <c r="G30" t="s">
        <v>1118</v>
      </c>
      <c r="H30" s="58" t="s">
        <v>1149</v>
      </c>
      <c r="I30" s="16" t="s">
        <v>67</v>
      </c>
      <c r="J30" s="16" t="s">
        <v>72</v>
      </c>
      <c r="K30" s="59" t="s">
        <v>1150</v>
      </c>
      <c r="L30" t="s">
        <v>8</v>
      </c>
      <c r="O30" s="91">
        <v>49.9</v>
      </c>
      <c r="P30" s="91">
        <v>53.99</v>
      </c>
      <c r="Q30" s="91">
        <v>59</v>
      </c>
      <c r="R30" s="93">
        <v>65.75</v>
      </c>
      <c r="S30" s="92">
        <f t="shared" si="2"/>
        <v>57.16</v>
      </c>
    </row>
    <row r="31" spans="1:22" x14ac:dyDescent="0.2">
      <c r="B31" s="71">
        <v>1</v>
      </c>
      <c r="C31" t="s">
        <v>1117</v>
      </c>
      <c r="D31" t="s">
        <v>1152</v>
      </c>
      <c r="E31" t="s">
        <v>43</v>
      </c>
      <c r="F31" t="s">
        <v>201</v>
      </c>
      <c r="G31" t="s">
        <v>1118</v>
      </c>
      <c r="H31" s="58" t="s">
        <v>1119</v>
      </c>
      <c r="I31" s="16" t="s">
        <v>67</v>
      </c>
      <c r="J31" s="16" t="s">
        <v>72</v>
      </c>
      <c r="K31" s="59" t="s">
        <v>1120</v>
      </c>
      <c r="L31" t="s">
        <v>8</v>
      </c>
      <c r="M31">
        <v>2019</v>
      </c>
      <c r="O31" s="91">
        <v>24.95</v>
      </c>
      <c r="P31" s="91">
        <v>25.99</v>
      </c>
      <c r="R31" s="93">
        <v>26.99</v>
      </c>
      <c r="S31" s="92">
        <f t="shared" si="2"/>
        <v>25.976666666666663</v>
      </c>
    </row>
    <row r="32" spans="1:22" x14ac:dyDescent="0.2">
      <c r="B32" s="74">
        <v>1</v>
      </c>
      <c r="C32" t="s">
        <v>1121</v>
      </c>
      <c r="D32" t="s">
        <v>139</v>
      </c>
      <c r="E32" t="s">
        <v>43</v>
      </c>
      <c r="F32" t="s">
        <v>201</v>
      </c>
      <c r="G32" t="s">
        <v>1118</v>
      </c>
      <c r="H32" s="58" t="s">
        <v>1122</v>
      </c>
      <c r="I32" s="16" t="s">
        <v>67</v>
      </c>
      <c r="J32" s="16" t="s">
        <v>72</v>
      </c>
      <c r="K32" s="59" t="s">
        <v>1123</v>
      </c>
      <c r="L32" t="s">
        <v>187</v>
      </c>
      <c r="M32">
        <v>2019</v>
      </c>
      <c r="O32" s="91">
        <v>37.19</v>
      </c>
      <c r="P32" s="91">
        <v>24.79</v>
      </c>
      <c r="Q32" s="91">
        <v>35.5</v>
      </c>
      <c r="R32" s="93">
        <v>37.19</v>
      </c>
      <c r="S32" s="92">
        <f t="shared" si="2"/>
        <v>33.667499999999997</v>
      </c>
    </row>
    <row r="33" spans="1:22" x14ac:dyDescent="0.2">
      <c r="B33" s="75">
        <v>1</v>
      </c>
      <c r="C33" t="s">
        <v>1146</v>
      </c>
      <c r="D33" t="s">
        <v>1145</v>
      </c>
      <c r="E33" t="s">
        <v>1156</v>
      </c>
      <c r="F33" t="s">
        <v>293</v>
      </c>
      <c r="G33" t="s">
        <v>1118</v>
      </c>
      <c r="H33" s="58" t="s">
        <v>1143</v>
      </c>
      <c r="I33" s="16" t="s">
        <v>67</v>
      </c>
      <c r="J33" s="16" t="s">
        <v>72</v>
      </c>
      <c r="K33" s="59" t="s">
        <v>1144</v>
      </c>
      <c r="L33" t="s">
        <v>8</v>
      </c>
      <c r="M33">
        <v>2020</v>
      </c>
      <c r="O33" s="91">
        <v>116.45</v>
      </c>
      <c r="P33" s="91">
        <v>192.95</v>
      </c>
      <c r="Q33" s="91">
        <v>232.54</v>
      </c>
      <c r="R33" s="93">
        <v>199.95</v>
      </c>
      <c r="S33" s="92">
        <f t="shared" si="2"/>
        <v>185.47249999999997</v>
      </c>
    </row>
    <row r="34" spans="1:22" x14ac:dyDescent="0.2">
      <c r="B34" s="74">
        <v>1</v>
      </c>
      <c r="C34" t="s">
        <v>1124</v>
      </c>
      <c r="D34" t="s">
        <v>18</v>
      </c>
      <c r="E34" t="s">
        <v>12</v>
      </c>
      <c r="F34" t="s">
        <v>293</v>
      </c>
      <c r="G34" t="s">
        <v>1118</v>
      </c>
      <c r="H34" s="58" t="s">
        <v>1125</v>
      </c>
      <c r="I34" s="16" t="s">
        <v>67</v>
      </c>
      <c r="J34" s="16" t="s">
        <v>72</v>
      </c>
      <c r="K34" s="59" t="s">
        <v>1126</v>
      </c>
      <c r="L34" t="s">
        <v>8</v>
      </c>
      <c r="M34">
        <v>2020</v>
      </c>
      <c r="S34" s="92" t="e">
        <f t="shared" si="0"/>
        <v>#DIV/0!</v>
      </c>
    </row>
    <row r="35" spans="1:22" x14ac:dyDescent="0.2">
      <c r="A35">
        <v>2</v>
      </c>
      <c r="B35" s="76">
        <v>1</v>
      </c>
      <c r="C35" t="s">
        <v>1114</v>
      </c>
      <c r="D35" t="s">
        <v>139</v>
      </c>
      <c r="E35" t="s">
        <v>43</v>
      </c>
      <c r="F35" t="s">
        <v>201</v>
      </c>
      <c r="G35" t="s">
        <v>1118</v>
      </c>
      <c r="H35" s="58" t="s">
        <v>1130</v>
      </c>
      <c r="I35" s="16" t="s">
        <v>67</v>
      </c>
      <c r="J35" s="16" t="s">
        <v>72</v>
      </c>
      <c r="K35" s="59" t="s">
        <v>1131</v>
      </c>
      <c r="L35" t="s">
        <v>8</v>
      </c>
      <c r="M35">
        <v>2020</v>
      </c>
      <c r="S35" s="92" t="e">
        <f t="shared" si="0"/>
        <v>#DIV/0!</v>
      </c>
    </row>
    <row r="36" spans="1:22" x14ac:dyDescent="0.2">
      <c r="B36" s="74">
        <v>1</v>
      </c>
      <c r="C36" t="s">
        <v>1127</v>
      </c>
      <c r="D36" t="s">
        <v>18</v>
      </c>
      <c r="E36" t="s">
        <v>12</v>
      </c>
      <c r="F36" t="s">
        <v>293</v>
      </c>
      <c r="G36" t="s">
        <v>1118</v>
      </c>
      <c r="H36" s="58" t="s">
        <v>1128</v>
      </c>
      <c r="I36" s="16" t="s">
        <v>67</v>
      </c>
      <c r="J36" s="16" t="s">
        <v>72</v>
      </c>
      <c r="K36" s="59" t="s">
        <v>1129</v>
      </c>
      <c r="L36" t="s">
        <v>8</v>
      </c>
      <c r="M36">
        <v>2020</v>
      </c>
      <c r="S36" s="92" t="e">
        <f t="shared" si="0"/>
        <v>#DIV/0!</v>
      </c>
    </row>
    <row r="37" spans="1:22" x14ac:dyDescent="0.2">
      <c r="A37">
        <v>1</v>
      </c>
      <c r="B37" s="89"/>
      <c r="C37" t="s">
        <v>1384</v>
      </c>
      <c r="D37" t="s">
        <v>544</v>
      </c>
      <c r="E37" t="s">
        <v>43</v>
      </c>
      <c r="F37" t="s">
        <v>173</v>
      </c>
      <c r="G37" t="s">
        <v>1381</v>
      </c>
      <c r="H37" s="58" t="s">
        <v>1382</v>
      </c>
      <c r="I37" s="16" t="s">
        <v>67</v>
      </c>
      <c r="J37" s="16" t="s">
        <v>72</v>
      </c>
      <c r="K37" s="59" t="s">
        <v>1383</v>
      </c>
      <c r="L37" t="s">
        <v>8</v>
      </c>
      <c r="M37">
        <v>2020</v>
      </c>
      <c r="S37" s="92" t="e">
        <f t="shared" si="0"/>
        <v>#DIV/0!</v>
      </c>
    </row>
    <row r="38" spans="1:22" x14ac:dyDescent="0.2">
      <c r="B38" s="67">
        <v>1</v>
      </c>
      <c r="C38" t="s">
        <v>1133</v>
      </c>
      <c r="D38" t="s">
        <v>1132</v>
      </c>
      <c r="E38" t="s">
        <v>43</v>
      </c>
      <c r="F38" t="s">
        <v>201</v>
      </c>
      <c r="G38" t="s">
        <v>887</v>
      </c>
      <c r="H38" s="58" t="s">
        <v>1138</v>
      </c>
      <c r="I38" s="16" t="s">
        <v>67</v>
      </c>
      <c r="J38" s="16" t="s">
        <v>72</v>
      </c>
      <c r="K38" s="59" t="s">
        <v>1134</v>
      </c>
      <c r="L38" t="s">
        <v>8</v>
      </c>
      <c r="M38">
        <v>2022</v>
      </c>
      <c r="S38" s="92" t="e">
        <f t="shared" si="0"/>
        <v>#DIV/0!</v>
      </c>
    </row>
    <row r="39" spans="1:22" x14ac:dyDescent="0.2">
      <c r="B39" s="66">
        <v>1</v>
      </c>
      <c r="C39" t="s">
        <v>1135</v>
      </c>
      <c r="D39" t="s">
        <v>1136</v>
      </c>
      <c r="E39" t="s">
        <v>43</v>
      </c>
      <c r="F39" t="s">
        <v>201</v>
      </c>
      <c r="G39" t="s">
        <v>887</v>
      </c>
      <c r="H39" s="58" t="s">
        <v>1137</v>
      </c>
      <c r="I39" s="16" t="s">
        <v>67</v>
      </c>
      <c r="J39" s="16" t="s">
        <v>72</v>
      </c>
      <c r="K39" s="59" t="s">
        <v>1139</v>
      </c>
      <c r="L39" t="s">
        <v>8</v>
      </c>
      <c r="M39">
        <v>2022</v>
      </c>
      <c r="S39" s="92" t="e">
        <f t="shared" si="0"/>
        <v>#DIV/0!</v>
      </c>
    </row>
    <row r="40" spans="1:22" x14ac:dyDescent="0.2">
      <c r="B40" s="67">
        <v>1</v>
      </c>
      <c r="C40" t="s">
        <v>1140</v>
      </c>
      <c r="D40" t="s">
        <v>1015</v>
      </c>
      <c r="E40" t="s">
        <v>12</v>
      </c>
      <c r="F40" t="s">
        <v>293</v>
      </c>
      <c r="G40" t="s">
        <v>887</v>
      </c>
      <c r="H40" s="58" t="s">
        <v>1141</v>
      </c>
      <c r="I40" s="16" t="s">
        <v>67</v>
      </c>
      <c r="J40" s="16" t="s">
        <v>72</v>
      </c>
      <c r="K40" s="59" t="s">
        <v>1142</v>
      </c>
      <c r="L40" t="s">
        <v>8</v>
      </c>
      <c r="M40">
        <v>2022</v>
      </c>
      <c r="S40" s="92" t="e">
        <f t="shared" si="0"/>
        <v>#DIV/0!</v>
      </c>
    </row>
    <row r="41" spans="1:22" x14ac:dyDescent="0.2">
      <c r="B41" s="69">
        <v>1</v>
      </c>
      <c r="C41" t="s">
        <v>1151</v>
      </c>
      <c r="D41" t="s">
        <v>1152</v>
      </c>
      <c r="E41" t="s">
        <v>12</v>
      </c>
      <c r="F41" t="s">
        <v>293</v>
      </c>
      <c r="G41" t="s">
        <v>129</v>
      </c>
      <c r="H41" s="58" t="s">
        <v>1153</v>
      </c>
      <c r="I41" s="16" t="s">
        <v>67</v>
      </c>
      <c r="J41" s="16" t="s">
        <v>72</v>
      </c>
      <c r="K41" s="59" t="s">
        <v>1154</v>
      </c>
      <c r="L41" t="s">
        <v>8</v>
      </c>
      <c r="M41">
        <v>2022</v>
      </c>
      <c r="S41" s="92" t="e">
        <f t="shared" si="0"/>
        <v>#DIV/0!</v>
      </c>
    </row>
    <row r="42" spans="1:22" x14ac:dyDescent="0.2">
      <c r="B42" s="75">
        <v>1</v>
      </c>
      <c r="C42" t="s">
        <v>1155</v>
      </c>
      <c r="D42" t="s">
        <v>172</v>
      </c>
      <c r="E42" t="s">
        <v>1156</v>
      </c>
      <c r="F42" t="s">
        <v>248</v>
      </c>
      <c r="G42" t="s">
        <v>1157</v>
      </c>
      <c r="H42" s="58" t="s">
        <v>1158</v>
      </c>
      <c r="I42" s="16" t="s">
        <v>67</v>
      </c>
      <c r="J42" s="16" t="s">
        <v>72</v>
      </c>
      <c r="K42" s="59" t="s">
        <v>1159</v>
      </c>
      <c r="L42" t="s">
        <v>8</v>
      </c>
      <c r="M42">
        <v>2022</v>
      </c>
      <c r="S42" s="92" t="e">
        <f t="shared" si="0"/>
        <v>#DIV/0!</v>
      </c>
    </row>
    <row r="43" spans="1:22" x14ac:dyDescent="0.2">
      <c r="B43" s="75">
        <v>2</v>
      </c>
      <c r="C43" t="s">
        <v>1160</v>
      </c>
      <c r="D43" t="s">
        <v>18</v>
      </c>
      <c r="E43" t="s">
        <v>1161</v>
      </c>
      <c r="F43" t="s">
        <v>293</v>
      </c>
      <c r="G43" t="s">
        <v>1157</v>
      </c>
      <c r="H43" s="58" t="s">
        <v>1163</v>
      </c>
      <c r="I43" s="16" t="s">
        <v>67</v>
      </c>
      <c r="J43" s="16" t="s">
        <v>72</v>
      </c>
      <c r="K43" s="58" t="s">
        <v>1162</v>
      </c>
      <c r="L43" t="s">
        <v>8</v>
      </c>
      <c r="S43" s="92" t="e">
        <f t="shared" si="0"/>
        <v>#DIV/0!</v>
      </c>
    </row>
    <row r="44" spans="1:22" x14ac:dyDescent="0.2">
      <c r="B44" s="75">
        <v>1</v>
      </c>
      <c r="C44" t="s">
        <v>613</v>
      </c>
      <c r="D44" t="s">
        <v>1164</v>
      </c>
      <c r="E44" t="s">
        <v>1156</v>
      </c>
      <c r="F44" t="s">
        <v>293</v>
      </c>
      <c r="G44" t="s">
        <v>1157</v>
      </c>
      <c r="H44" s="58" t="s">
        <v>1165</v>
      </c>
      <c r="I44" s="16" t="s">
        <v>67</v>
      </c>
      <c r="J44" s="16" t="s">
        <v>72</v>
      </c>
      <c r="K44" s="59" t="s">
        <v>1166</v>
      </c>
      <c r="L44" t="s">
        <v>8</v>
      </c>
      <c r="S44" s="92" t="e">
        <f t="shared" si="0"/>
        <v>#DIV/0!</v>
      </c>
    </row>
    <row r="45" spans="1:22" x14ac:dyDescent="0.2">
      <c r="B45" s="75">
        <v>2</v>
      </c>
      <c r="C45" t="s">
        <v>1168</v>
      </c>
      <c r="D45" t="s">
        <v>139</v>
      </c>
      <c r="E45" t="s">
        <v>1156</v>
      </c>
      <c r="F45" t="s">
        <v>201</v>
      </c>
      <c r="G45" t="s">
        <v>1157</v>
      </c>
      <c r="H45" s="58" t="s">
        <v>1167</v>
      </c>
      <c r="I45" s="16" t="s">
        <v>67</v>
      </c>
      <c r="J45" s="16" t="s">
        <v>72</v>
      </c>
      <c r="K45" s="59" t="s">
        <v>1169</v>
      </c>
      <c r="L45" t="s">
        <v>8</v>
      </c>
      <c r="S45" s="92" t="e">
        <f t="shared" si="0"/>
        <v>#DIV/0!</v>
      </c>
    </row>
    <row r="46" spans="1:22" x14ac:dyDescent="0.2">
      <c r="B46" s="75">
        <v>1</v>
      </c>
      <c r="C46" t="s">
        <v>894</v>
      </c>
      <c r="D46" t="s">
        <v>139</v>
      </c>
      <c r="E46" t="s">
        <v>1156</v>
      </c>
      <c r="F46" t="s">
        <v>201</v>
      </c>
      <c r="G46" t="s">
        <v>1157</v>
      </c>
      <c r="H46" s="58" t="s">
        <v>1170</v>
      </c>
      <c r="I46" s="16" t="s">
        <v>67</v>
      </c>
      <c r="J46" s="16" t="s">
        <v>72</v>
      </c>
      <c r="K46" s="59" t="s">
        <v>1171</v>
      </c>
      <c r="L46" t="s">
        <v>8</v>
      </c>
      <c r="S46" s="92" t="e">
        <f t="shared" si="0"/>
        <v>#DIV/0!</v>
      </c>
    </row>
    <row r="47" spans="1:22" x14ac:dyDescent="0.2">
      <c r="B47" s="70">
        <v>4</v>
      </c>
      <c r="C47" t="s">
        <v>613</v>
      </c>
      <c r="D47" t="s">
        <v>562</v>
      </c>
      <c r="E47" t="s">
        <v>43</v>
      </c>
      <c r="F47" t="s">
        <v>201</v>
      </c>
      <c r="G47" t="s">
        <v>928</v>
      </c>
      <c r="H47" s="58" t="s">
        <v>1098</v>
      </c>
      <c r="I47" s="16" t="s">
        <v>67</v>
      </c>
      <c r="J47" s="16" t="s">
        <v>20</v>
      </c>
      <c r="K47" s="59" t="s">
        <v>1104</v>
      </c>
      <c r="L47" t="s">
        <v>1105</v>
      </c>
      <c r="S47" s="92" t="e">
        <f t="shared" si="0"/>
        <v>#DIV/0!</v>
      </c>
    </row>
    <row r="48" spans="1:22" x14ac:dyDescent="0.2">
      <c r="A48" s="16" t="s">
        <v>1604</v>
      </c>
      <c r="B48" s="66">
        <v>1</v>
      </c>
      <c r="C48" t="s">
        <v>59</v>
      </c>
      <c r="D48" t="s">
        <v>18</v>
      </c>
      <c r="E48" t="s">
        <v>12</v>
      </c>
      <c r="F48" t="s">
        <v>201</v>
      </c>
      <c r="G48" t="s">
        <v>928</v>
      </c>
      <c r="H48" s="58" t="s">
        <v>1099</v>
      </c>
      <c r="I48" s="16" t="s">
        <v>239</v>
      </c>
      <c r="J48" s="16" t="s">
        <v>20</v>
      </c>
      <c r="K48" s="59" t="s">
        <v>879</v>
      </c>
      <c r="L48" t="s">
        <v>8</v>
      </c>
      <c r="M48">
        <v>1983</v>
      </c>
      <c r="S48" s="92" t="e">
        <f t="shared" si="0"/>
        <v>#DIV/0!</v>
      </c>
      <c r="U48" t="s">
        <v>1613</v>
      </c>
      <c r="V48">
        <v>82</v>
      </c>
    </row>
    <row r="49" spans="1:22" x14ac:dyDescent="0.2">
      <c r="A49" s="16" t="s">
        <v>1604</v>
      </c>
      <c r="B49" s="66">
        <v>1</v>
      </c>
      <c r="C49" t="s">
        <v>389</v>
      </c>
      <c r="D49" t="s">
        <v>18</v>
      </c>
      <c r="E49" t="s">
        <v>12</v>
      </c>
      <c r="F49" t="s">
        <v>201</v>
      </c>
      <c r="G49" t="s">
        <v>886</v>
      </c>
      <c r="H49" s="58" t="s">
        <v>1100</v>
      </c>
      <c r="I49" s="16" t="s">
        <v>67</v>
      </c>
      <c r="J49" s="16" t="s">
        <v>20</v>
      </c>
      <c r="K49" s="59" t="s">
        <v>950</v>
      </c>
      <c r="L49" t="s">
        <v>8</v>
      </c>
      <c r="M49">
        <v>2002</v>
      </c>
      <c r="S49" s="92" t="e">
        <f t="shared" si="0"/>
        <v>#DIV/0!</v>
      </c>
      <c r="U49" t="s">
        <v>1614</v>
      </c>
      <c r="V49">
        <v>83</v>
      </c>
    </row>
    <row r="50" spans="1:22" x14ac:dyDescent="0.2">
      <c r="A50" s="16" t="s">
        <v>1604</v>
      </c>
      <c r="B50" s="76">
        <v>1</v>
      </c>
      <c r="C50" t="s">
        <v>59</v>
      </c>
      <c r="D50" t="s">
        <v>18</v>
      </c>
      <c r="E50" t="s">
        <v>12</v>
      </c>
      <c r="F50" t="s">
        <v>201</v>
      </c>
      <c r="G50" t="s">
        <v>928</v>
      </c>
      <c r="H50" s="58" t="s">
        <v>1098</v>
      </c>
      <c r="I50" s="16" t="s">
        <v>67</v>
      </c>
      <c r="J50" t="s">
        <v>20</v>
      </c>
      <c r="K50" s="59" t="s">
        <v>1060</v>
      </c>
      <c r="L50" t="s">
        <v>8</v>
      </c>
      <c r="M50">
        <v>2018</v>
      </c>
      <c r="S50" s="92" t="e">
        <f t="shared" si="0"/>
        <v>#DIV/0!</v>
      </c>
      <c r="U50" t="s">
        <v>1612</v>
      </c>
      <c r="V50">
        <v>81</v>
      </c>
    </row>
    <row r="51" spans="1:22" x14ac:dyDescent="0.2">
      <c r="A51" s="16" t="s">
        <v>1604</v>
      </c>
      <c r="B51" s="77">
        <v>1</v>
      </c>
      <c r="C51" t="s">
        <v>951</v>
      </c>
      <c r="D51" t="s">
        <v>139</v>
      </c>
      <c r="E51" t="s">
        <v>43</v>
      </c>
      <c r="F51" t="s">
        <v>201</v>
      </c>
      <c r="G51" t="s">
        <v>869</v>
      </c>
      <c r="H51" s="58" t="s">
        <v>1101</v>
      </c>
      <c r="I51" t="s">
        <v>67</v>
      </c>
      <c r="J51" t="s">
        <v>20</v>
      </c>
      <c r="K51" s="59" t="s">
        <v>952</v>
      </c>
      <c r="L51" t="s">
        <v>8</v>
      </c>
      <c r="M51">
        <v>2004</v>
      </c>
      <c r="S51" s="92" t="e">
        <f t="shared" si="0"/>
        <v>#DIV/0!</v>
      </c>
      <c r="U51" t="s">
        <v>1611</v>
      </c>
      <c r="V51">
        <v>80</v>
      </c>
    </row>
    <row r="52" spans="1:22" x14ac:dyDescent="0.2">
      <c r="B52" s="66">
        <v>1</v>
      </c>
      <c r="C52" t="s">
        <v>953</v>
      </c>
      <c r="D52" t="s">
        <v>139</v>
      </c>
      <c r="E52" t="s">
        <v>43</v>
      </c>
      <c r="F52" t="s">
        <v>201</v>
      </c>
      <c r="G52" t="s">
        <v>870</v>
      </c>
      <c r="H52" s="58" t="s">
        <v>1102</v>
      </c>
      <c r="I52" t="s">
        <v>239</v>
      </c>
      <c r="J52" t="s">
        <v>20</v>
      </c>
      <c r="K52" s="59" t="s">
        <v>954</v>
      </c>
      <c r="L52" t="s">
        <v>187</v>
      </c>
      <c r="M52">
        <v>2003</v>
      </c>
      <c r="S52" s="92" t="e">
        <f t="shared" si="0"/>
        <v>#DIV/0!</v>
      </c>
    </row>
    <row r="53" spans="1:22" x14ac:dyDescent="0.2">
      <c r="B53" s="12">
        <v>1</v>
      </c>
      <c r="C53" t="s">
        <v>871</v>
      </c>
      <c r="D53" t="s">
        <v>905</v>
      </c>
      <c r="E53" t="s">
        <v>12</v>
      </c>
      <c r="F53" t="s">
        <v>201</v>
      </c>
      <c r="G53" t="s">
        <v>876</v>
      </c>
      <c r="H53" s="58" t="s">
        <v>1103</v>
      </c>
      <c r="I53" t="s">
        <v>239</v>
      </c>
      <c r="J53" t="s">
        <v>20</v>
      </c>
      <c r="K53" s="59" t="s">
        <v>955</v>
      </c>
      <c r="L53" t="s">
        <v>187</v>
      </c>
      <c r="M53">
        <v>2004</v>
      </c>
      <c r="S53" s="92" t="e">
        <f t="shared" si="0"/>
        <v>#DIV/0!</v>
      </c>
    </row>
    <row r="54" spans="1:22" x14ac:dyDescent="0.2">
      <c r="B54" s="72">
        <v>1</v>
      </c>
      <c r="C54" t="s">
        <v>1106</v>
      </c>
      <c r="D54" t="s">
        <v>174</v>
      </c>
      <c r="E54" t="s">
        <v>1107</v>
      </c>
      <c r="F54" t="s">
        <v>201</v>
      </c>
      <c r="G54" t="s">
        <v>872</v>
      </c>
      <c r="H54" s="58" t="s">
        <v>1108</v>
      </c>
      <c r="I54" t="s">
        <v>67</v>
      </c>
      <c r="J54" t="s">
        <v>72</v>
      </c>
      <c r="K54" s="59" t="s">
        <v>1109</v>
      </c>
      <c r="L54" t="s">
        <v>8</v>
      </c>
      <c r="M54">
        <v>2020</v>
      </c>
      <c r="S54" s="92" t="e">
        <f t="shared" si="0"/>
        <v>#DIV/0!</v>
      </c>
    </row>
    <row r="55" spans="1:22" x14ac:dyDescent="0.2">
      <c r="B55" s="72">
        <v>1</v>
      </c>
      <c r="C55" t="s">
        <v>1114</v>
      </c>
      <c r="D55" t="s">
        <v>139</v>
      </c>
      <c r="E55" t="s">
        <v>1107</v>
      </c>
      <c r="F55" t="s">
        <v>201</v>
      </c>
      <c r="G55" t="s">
        <v>872</v>
      </c>
      <c r="H55" s="58" t="s">
        <v>1113</v>
      </c>
      <c r="I55" t="s">
        <v>67</v>
      </c>
      <c r="J55" t="s">
        <v>72</v>
      </c>
      <c r="K55" s="59" t="s">
        <v>1111</v>
      </c>
      <c r="L55" t="s">
        <v>8</v>
      </c>
      <c r="M55">
        <v>2020</v>
      </c>
      <c r="S55" s="92" t="e">
        <f t="shared" si="0"/>
        <v>#DIV/0!</v>
      </c>
    </row>
    <row r="56" spans="1:22" x14ac:dyDescent="0.2">
      <c r="B56" s="72">
        <v>1</v>
      </c>
      <c r="C56" t="s">
        <v>1115</v>
      </c>
      <c r="D56" t="s">
        <v>139</v>
      </c>
      <c r="E56" t="s">
        <v>1107</v>
      </c>
      <c r="F56" t="s">
        <v>201</v>
      </c>
      <c r="G56" t="s">
        <v>872</v>
      </c>
      <c r="H56" s="58" t="s">
        <v>1112</v>
      </c>
      <c r="I56" t="s">
        <v>67</v>
      </c>
      <c r="J56" t="s">
        <v>72</v>
      </c>
      <c r="K56" s="59" t="s">
        <v>1110</v>
      </c>
      <c r="L56" t="s">
        <v>1116</v>
      </c>
      <c r="M56">
        <v>2020</v>
      </c>
      <c r="S56" s="92" t="e">
        <f t="shared" si="0"/>
        <v>#DIV/0!</v>
      </c>
    </row>
    <row r="57" spans="1:22" x14ac:dyDescent="0.2">
      <c r="B57" s="73">
        <v>1</v>
      </c>
      <c r="C57" t="s">
        <v>873</v>
      </c>
      <c r="D57" t="s">
        <v>906</v>
      </c>
      <c r="E57" t="s">
        <v>12</v>
      </c>
      <c r="F57" t="s">
        <v>293</v>
      </c>
      <c r="G57" t="s">
        <v>872</v>
      </c>
      <c r="H57" s="58" t="s">
        <v>957</v>
      </c>
      <c r="I57" t="s">
        <v>67</v>
      </c>
      <c r="J57" t="s">
        <v>72</v>
      </c>
      <c r="K57" s="59" t="s">
        <v>959</v>
      </c>
      <c r="L57" t="s">
        <v>8</v>
      </c>
      <c r="M57">
        <v>2020</v>
      </c>
      <c r="S57" s="92" t="e">
        <f t="shared" si="0"/>
        <v>#DIV/0!</v>
      </c>
    </row>
    <row r="58" spans="1:22" x14ac:dyDescent="0.2">
      <c r="B58" s="73">
        <v>1</v>
      </c>
      <c r="C58" t="s">
        <v>40</v>
      </c>
      <c r="D58" t="s">
        <v>172</v>
      </c>
      <c r="E58" t="s">
        <v>43</v>
      </c>
      <c r="F58" t="s">
        <v>293</v>
      </c>
      <c r="G58" t="s">
        <v>872</v>
      </c>
      <c r="H58" s="58" t="s">
        <v>958</v>
      </c>
      <c r="I58" t="s">
        <v>67</v>
      </c>
      <c r="J58" t="s">
        <v>72</v>
      </c>
      <c r="K58" s="59" t="s">
        <v>956</v>
      </c>
      <c r="L58" t="s">
        <v>8</v>
      </c>
      <c r="M58">
        <v>2020</v>
      </c>
      <c r="S58" s="92" t="e">
        <f t="shared" si="0"/>
        <v>#DIV/0!</v>
      </c>
    </row>
    <row r="59" spans="1:22" x14ac:dyDescent="0.2">
      <c r="B59" s="82">
        <v>1</v>
      </c>
      <c r="C59" t="s">
        <v>960</v>
      </c>
      <c r="D59" t="s">
        <v>172</v>
      </c>
      <c r="E59" t="s">
        <v>43</v>
      </c>
      <c r="F59" t="s">
        <v>201</v>
      </c>
      <c r="G59" t="s">
        <v>969</v>
      </c>
      <c r="H59" s="58" t="s">
        <v>961</v>
      </c>
      <c r="I59" t="s">
        <v>67</v>
      </c>
      <c r="J59" t="s">
        <v>72</v>
      </c>
      <c r="K59" s="59" t="s">
        <v>962</v>
      </c>
      <c r="L59" t="s">
        <v>8</v>
      </c>
      <c r="M59">
        <v>2022</v>
      </c>
      <c r="S59" s="92" t="e">
        <f t="shared" si="0"/>
        <v>#DIV/0!</v>
      </c>
    </row>
    <row r="60" spans="1:22" x14ac:dyDescent="0.2">
      <c r="B60" s="82">
        <v>2</v>
      </c>
      <c r="C60" t="s">
        <v>230</v>
      </c>
      <c r="D60" t="s">
        <v>139</v>
      </c>
      <c r="E60" t="s">
        <v>43</v>
      </c>
      <c r="F60" t="s">
        <v>201</v>
      </c>
      <c r="G60" t="s">
        <v>970</v>
      </c>
      <c r="H60" s="58" t="s">
        <v>963</v>
      </c>
      <c r="I60" s="16" t="s">
        <v>67</v>
      </c>
      <c r="J60" s="16" t="s">
        <v>72</v>
      </c>
      <c r="K60" s="59" t="s">
        <v>964</v>
      </c>
      <c r="L60" t="s">
        <v>8</v>
      </c>
      <c r="M60">
        <v>2022</v>
      </c>
    </row>
    <row r="61" spans="1:22" x14ac:dyDescent="0.2">
      <c r="B61" s="82">
        <v>1</v>
      </c>
      <c r="C61" t="s">
        <v>225</v>
      </c>
      <c r="D61" t="s">
        <v>174</v>
      </c>
      <c r="E61" t="s">
        <v>43</v>
      </c>
      <c r="F61" t="s">
        <v>201</v>
      </c>
      <c r="G61" t="s">
        <v>971</v>
      </c>
      <c r="H61" s="58" t="s">
        <v>965</v>
      </c>
      <c r="I61" s="16" t="s">
        <v>67</v>
      </c>
      <c r="J61" s="16" t="s">
        <v>72</v>
      </c>
      <c r="K61" s="59" t="s">
        <v>966</v>
      </c>
      <c r="L61" t="s">
        <v>8</v>
      </c>
      <c r="M61">
        <v>2022</v>
      </c>
    </row>
    <row r="62" spans="1:22" x14ac:dyDescent="0.2">
      <c r="B62" s="82">
        <v>1</v>
      </c>
      <c r="C62" t="s">
        <v>157</v>
      </c>
      <c r="D62" t="s">
        <v>174</v>
      </c>
      <c r="E62" t="s">
        <v>43</v>
      </c>
      <c r="F62" t="s">
        <v>201</v>
      </c>
      <c r="G62" t="s">
        <v>972</v>
      </c>
      <c r="H62" s="58" t="s">
        <v>967</v>
      </c>
      <c r="I62" s="16" t="s">
        <v>67</v>
      </c>
      <c r="J62" s="16" t="s">
        <v>72</v>
      </c>
      <c r="K62" s="59" t="s">
        <v>968</v>
      </c>
      <c r="L62" t="s">
        <v>8</v>
      </c>
      <c r="M62">
        <v>2022</v>
      </c>
    </row>
    <row r="63" spans="1:22" x14ac:dyDescent="0.2">
      <c r="B63" s="82">
        <v>2</v>
      </c>
      <c r="C63" t="s">
        <v>242</v>
      </c>
      <c r="D63" s="16" t="s">
        <v>875</v>
      </c>
      <c r="E63" t="s">
        <v>43</v>
      </c>
      <c r="F63" t="s">
        <v>201</v>
      </c>
      <c r="G63" s="16" t="s">
        <v>973</v>
      </c>
      <c r="H63" s="58" t="s">
        <v>974</v>
      </c>
      <c r="I63" s="16" t="s">
        <v>67</v>
      </c>
      <c r="J63" s="16" t="s">
        <v>72</v>
      </c>
      <c r="K63" s="59" t="s">
        <v>975</v>
      </c>
      <c r="L63" t="s">
        <v>8</v>
      </c>
      <c r="M63">
        <v>2022</v>
      </c>
    </row>
    <row r="64" spans="1:22" x14ac:dyDescent="0.2">
      <c r="B64" s="81">
        <v>1</v>
      </c>
      <c r="C64" t="s">
        <v>899</v>
      </c>
      <c r="D64" t="s">
        <v>900</v>
      </c>
      <c r="E64" t="s">
        <v>43</v>
      </c>
      <c r="F64" t="s">
        <v>201</v>
      </c>
      <c r="G64" t="s">
        <v>979</v>
      </c>
      <c r="H64" s="58" t="s">
        <v>980</v>
      </c>
      <c r="I64" s="16" t="s">
        <v>67</v>
      </c>
      <c r="J64" s="16" t="s">
        <v>72</v>
      </c>
      <c r="K64" s="59" t="s">
        <v>981</v>
      </c>
      <c r="L64" t="s">
        <v>8</v>
      </c>
      <c r="M64">
        <v>2022</v>
      </c>
    </row>
    <row r="65" spans="2:13" x14ac:dyDescent="0.2">
      <c r="B65" s="81">
        <v>1</v>
      </c>
      <c r="C65" t="s">
        <v>976</v>
      </c>
      <c r="D65" t="s">
        <v>139</v>
      </c>
      <c r="E65" t="s">
        <v>43</v>
      </c>
      <c r="F65" t="s">
        <v>201</v>
      </c>
      <c r="G65" s="16" t="s">
        <v>978</v>
      </c>
      <c r="H65" s="58" t="s">
        <v>977</v>
      </c>
      <c r="I65" s="16" t="s">
        <v>67</v>
      </c>
      <c r="J65" s="16" t="s">
        <v>72</v>
      </c>
      <c r="K65" s="59" t="s">
        <v>975</v>
      </c>
      <c r="L65" t="s">
        <v>8</v>
      </c>
      <c r="M65">
        <v>2022</v>
      </c>
    </row>
    <row r="66" spans="2:13" x14ac:dyDescent="0.2">
      <c r="B66" s="82">
        <v>1</v>
      </c>
      <c r="C66" t="s">
        <v>49</v>
      </c>
      <c r="D66" t="s">
        <v>139</v>
      </c>
      <c r="E66" t="s">
        <v>43</v>
      </c>
      <c r="F66" t="s">
        <v>201</v>
      </c>
      <c r="G66" t="s">
        <v>988</v>
      </c>
      <c r="H66" s="58" t="s">
        <v>989</v>
      </c>
      <c r="I66" s="16" t="s">
        <v>67</v>
      </c>
      <c r="J66" s="16" t="s">
        <v>72</v>
      </c>
      <c r="K66" s="59" t="s">
        <v>990</v>
      </c>
      <c r="L66" t="s">
        <v>8</v>
      </c>
      <c r="M66">
        <v>2020</v>
      </c>
    </row>
    <row r="67" spans="2:13" x14ac:dyDescent="0.2">
      <c r="B67" s="83">
        <v>2</v>
      </c>
      <c r="C67" t="s">
        <v>893</v>
      </c>
      <c r="D67" t="s">
        <v>172</v>
      </c>
      <c r="E67" t="s">
        <v>43</v>
      </c>
      <c r="F67" t="s">
        <v>201</v>
      </c>
      <c r="G67" t="s">
        <v>982</v>
      </c>
      <c r="H67" s="58" t="s">
        <v>983</v>
      </c>
      <c r="I67" s="16" t="s">
        <v>67</v>
      </c>
      <c r="J67" s="16" t="s">
        <v>72</v>
      </c>
      <c r="K67" s="59" t="s">
        <v>984</v>
      </c>
      <c r="L67" t="s">
        <v>8</v>
      </c>
      <c r="M67">
        <v>2022</v>
      </c>
    </row>
    <row r="68" spans="2:13" x14ac:dyDescent="0.2">
      <c r="B68" s="83">
        <v>2</v>
      </c>
      <c r="C68" t="s">
        <v>894</v>
      </c>
      <c r="D68" t="s">
        <v>139</v>
      </c>
      <c r="E68" t="s">
        <v>43</v>
      </c>
      <c r="F68" t="s">
        <v>201</v>
      </c>
      <c r="G68" t="s">
        <v>985</v>
      </c>
      <c r="H68" s="58" t="s">
        <v>986</v>
      </c>
      <c r="I68" s="16" t="s">
        <v>67</v>
      </c>
      <c r="J68" s="16" t="s">
        <v>72</v>
      </c>
      <c r="K68" s="59" t="s">
        <v>987</v>
      </c>
      <c r="L68" t="s">
        <v>8</v>
      </c>
      <c r="M68">
        <v>2020</v>
      </c>
    </row>
    <row r="69" spans="2:13" x14ac:dyDescent="0.2">
      <c r="B69" s="83">
        <v>2</v>
      </c>
      <c r="C69" t="s">
        <v>896</v>
      </c>
      <c r="D69" t="s">
        <v>139</v>
      </c>
      <c r="E69" t="s">
        <v>43</v>
      </c>
      <c r="F69" t="s">
        <v>201</v>
      </c>
      <c r="G69" t="s">
        <v>997</v>
      </c>
      <c r="H69" s="58" t="s">
        <v>991</v>
      </c>
      <c r="I69" s="16" t="s">
        <v>67</v>
      </c>
      <c r="J69" s="16" t="s">
        <v>72</v>
      </c>
      <c r="K69" s="59" t="s">
        <v>992</v>
      </c>
      <c r="L69" t="s">
        <v>8</v>
      </c>
      <c r="M69">
        <v>2021</v>
      </c>
    </row>
    <row r="70" spans="2:13" x14ac:dyDescent="0.2">
      <c r="B70" s="83">
        <v>2</v>
      </c>
      <c r="C70" t="s">
        <v>895</v>
      </c>
      <c r="D70" t="s">
        <v>139</v>
      </c>
      <c r="E70" t="s">
        <v>43</v>
      </c>
      <c r="F70" t="s">
        <v>201</v>
      </c>
      <c r="G70" t="s">
        <v>996</v>
      </c>
      <c r="H70" s="58" t="s">
        <v>993</v>
      </c>
      <c r="I70" s="16" t="s">
        <v>67</v>
      </c>
      <c r="J70" s="16" t="s">
        <v>72</v>
      </c>
      <c r="K70" s="59" t="s">
        <v>994</v>
      </c>
      <c r="L70" t="s">
        <v>8</v>
      </c>
      <c r="M70">
        <v>2021</v>
      </c>
    </row>
    <row r="71" spans="2:13" x14ac:dyDescent="0.2">
      <c r="B71" s="83">
        <v>1</v>
      </c>
      <c r="C71" t="s">
        <v>995</v>
      </c>
      <c r="D71" t="s">
        <v>139</v>
      </c>
      <c r="E71" t="s">
        <v>43</v>
      </c>
      <c r="F71" t="s">
        <v>201</v>
      </c>
      <c r="G71" t="s">
        <v>998</v>
      </c>
      <c r="H71" s="58" t="s">
        <v>1000</v>
      </c>
      <c r="I71" s="16" t="s">
        <v>67</v>
      </c>
      <c r="J71" s="16" t="s">
        <v>72</v>
      </c>
      <c r="K71" s="59" t="s">
        <v>999</v>
      </c>
      <c r="L71" t="s">
        <v>8</v>
      </c>
      <c r="M71">
        <v>2021</v>
      </c>
    </row>
    <row r="72" spans="2:13" x14ac:dyDescent="0.2">
      <c r="B72" s="82">
        <v>1</v>
      </c>
      <c r="C72" t="s">
        <v>1001</v>
      </c>
      <c r="D72" t="s">
        <v>874</v>
      </c>
      <c r="E72" t="s">
        <v>43</v>
      </c>
      <c r="F72" t="s">
        <v>201</v>
      </c>
      <c r="G72" t="s">
        <v>1002</v>
      </c>
      <c r="H72" s="58" t="s">
        <v>1003</v>
      </c>
      <c r="I72" s="16" t="s">
        <v>67</v>
      </c>
      <c r="J72" s="16" t="s">
        <v>72</v>
      </c>
      <c r="K72" s="59" t="s">
        <v>1004</v>
      </c>
      <c r="L72" t="s">
        <v>8</v>
      </c>
      <c r="M72">
        <v>2022</v>
      </c>
    </row>
    <row r="73" spans="2:13" x14ac:dyDescent="0.2">
      <c r="B73" s="82">
        <v>1</v>
      </c>
      <c r="C73" t="s">
        <v>247</v>
      </c>
      <c r="D73" t="s">
        <v>139</v>
      </c>
      <c r="E73" t="s">
        <v>43</v>
      </c>
      <c r="F73" t="s">
        <v>201</v>
      </c>
      <c r="G73" t="s">
        <v>1005</v>
      </c>
      <c r="H73" s="58" t="s">
        <v>1006</v>
      </c>
      <c r="I73" s="16" t="s">
        <v>67</v>
      </c>
      <c r="J73" s="16" t="s">
        <v>72</v>
      </c>
      <c r="K73" s="59" t="s">
        <v>1007</v>
      </c>
      <c r="L73" t="s">
        <v>8</v>
      </c>
      <c r="M73">
        <v>2021</v>
      </c>
    </row>
    <row r="74" spans="2:13" x14ac:dyDescent="0.2">
      <c r="B74" s="83">
        <v>1</v>
      </c>
      <c r="C74" t="s">
        <v>59</v>
      </c>
      <c r="D74" t="s">
        <v>906</v>
      </c>
      <c r="E74" t="s">
        <v>12</v>
      </c>
      <c r="F74" t="s">
        <v>293</v>
      </c>
      <c r="G74" t="s">
        <v>1008</v>
      </c>
      <c r="H74" s="58" t="s">
        <v>1009</v>
      </c>
      <c r="I74" s="16" t="s">
        <v>67</v>
      </c>
      <c r="J74" s="16" t="s">
        <v>72</v>
      </c>
      <c r="K74" s="59" t="s">
        <v>1010</v>
      </c>
      <c r="L74" t="s">
        <v>8</v>
      </c>
      <c r="M74">
        <v>2021</v>
      </c>
    </row>
    <row r="75" spans="2:13" x14ac:dyDescent="0.2">
      <c r="B75" s="82">
        <v>2</v>
      </c>
      <c r="C75" t="s">
        <v>898</v>
      </c>
      <c r="D75" t="s">
        <v>906</v>
      </c>
      <c r="E75" t="s">
        <v>12</v>
      </c>
      <c r="F75" t="s">
        <v>293</v>
      </c>
      <c r="G75" t="s">
        <v>1011</v>
      </c>
      <c r="H75" s="58" t="s">
        <v>1012</v>
      </c>
      <c r="I75" s="16" t="s">
        <v>67</v>
      </c>
      <c r="J75" s="16" t="s">
        <v>72</v>
      </c>
      <c r="K75" s="59" t="s">
        <v>1013</v>
      </c>
      <c r="L75" t="s">
        <v>8</v>
      </c>
      <c r="M75">
        <v>2021</v>
      </c>
    </row>
    <row r="76" spans="2:13" x14ac:dyDescent="0.2">
      <c r="B76" s="82">
        <v>1</v>
      </c>
      <c r="C76" t="s">
        <v>1014</v>
      </c>
      <c r="D76" t="s">
        <v>1015</v>
      </c>
      <c r="E76" t="s">
        <v>12</v>
      </c>
      <c r="F76" t="s">
        <v>293</v>
      </c>
      <c r="G76" t="s">
        <v>1018</v>
      </c>
      <c r="H76" s="58" t="s">
        <v>1016</v>
      </c>
      <c r="I76" s="16" t="s">
        <v>67</v>
      </c>
      <c r="J76" s="16" t="s">
        <v>72</v>
      </c>
      <c r="K76" s="61" t="s">
        <v>1017</v>
      </c>
      <c r="L76" t="s">
        <v>8</v>
      </c>
      <c r="M76">
        <v>2018</v>
      </c>
    </row>
    <row r="77" spans="2:13" x14ac:dyDescent="0.2">
      <c r="B77" s="82">
        <v>2</v>
      </c>
      <c r="C77" t="s">
        <v>889</v>
      </c>
      <c r="D77" t="s">
        <v>1015</v>
      </c>
      <c r="E77" t="s">
        <v>12</v>
      </c>
      <c r="F77" t="s">
        <v>293</v>
      </c>
      <c r="G77" t="s">
        <v>1019</v>
      </c>
      <c r="H77" s="58" t="s">
        <v>1020</v>
      </c>
      <c r="I77" s="16" t="s">
        <v>67</v>
      </c>
      <c r="J77" s="16" t="s">
        <v>72</v>
      </c>
      <c r="K77" s="59" t="s">
        <v>1021</v>
      </c>
      <c r="L77" t="s">
        <v>8</v>
      </c>
      <c r="M77">
        <v>2021</v>
      </c>
    </row>
    <row r="78" spans="2:13" x14ac:dyDescent="0.2">
      <c r="B78" s="83">
        <v>1</v>
      </c>
      <c r="C78" t="s">
        <v>891</v>
      </c>
      <c r="D78" t="s">
        <v>139</v>
      </c>
      <c r="E78" t="s">
        <v>43</v>
      </c>
      <c r="F78" t="s">
        <v>293</v>
      </c>
      <c r="G78" t="s">
        <v>1022</v>
      </c>
      <c r="H78" s="58" t="s">
        <v>1023</v>
      </c>
      <c r="I78" s="16" t="s">
        <v>67</v>
      </c>
      <c r="J78" s="16" t="s">
        <v>72</v>
      </c>
      <c r="K78" s="59" t="s">
        <v>1024</v>
      </c>
      <c r="L78" t="s">
        <v>8</v>
      </c>
      <c r="M78">
        <v>2018</v>
      </c>
    </row>
    <row r="79" spans="2:13" x14ac:dyDescent="0.2">
      <c r="B79" s="79">
        <v>1</v>
      </c>
      <c r="C79" t="s">
        <v>888</v>
      </c>
      <c r="D79" t="s">
        <v>875</v>
      </c>
      <c r="E79" t="s">
        <v>43</v>
      </c>
      <c r="F79" t="s">
        <v>293</v>
      </c>
      <c r="G79" t="s">
        <v>1025</v>
      </c>
      <c r="H79" s="58" t="s">
        <v>1026</v>
      </c>
      <c r="I79" s="16" t="s">
        <v>67</v>
      </c>
      <c r="J79" s="16" t="s">
        <v>72</v>
      </c>
      <c r="K79" s="59" t="s">
        <v>1027</v>
      </c>
      <c r="L79" t="s">
        <v>8</v>
      </c>
      <c r="M79">
        <v>2021</v>
      </c>
    </row>
    <row r="80" spans="2:13" x14ac:dyDescent="0.2">
      <c r="B80" s="79">
        <v>1</v>
      </c>
      <c r="C80" t="s">
        <v>890</v>
      </c>
      <c r="D80" t="s">
        <v>875</v>
      </c>
      <c r="E80" t="s">
        <v>43</v>
      </c>
      <c r="F80" t="s">
        <v>293</v>
      </c>
      <c r="G80" t="s">
        <v>1028</v>
      </c>
      <c r="H80" s="58" t="s">
        <v>1029</v>
      </c>
      <c r="I80" s="16" t="s">
        <v>67</v>
      </c>
      <c r="J80" s="16" t="s">
        <v>72</v>
      </c>
      <c r="K80" s="59" t="s">
        <v>1030</v>
      </c>
      <c r="L80" t="s">
        <v>8</v>
      </c>
      <c r="M80">
        <v>2022</v>
      </c>
    </row>
    <row r="81" spans="1:22" x14ac:dyDescent="0.2">
      <c r="B81" s="79">
        <v>1</v>
      </c>
      <c r="C81" t="s">
        <v>205</v>
      </c>
      <c r="D81" t="s">
        <v>906</v>
      </c>
      <c r="E81" t="s">
        <v>12</v>
      </c>
      <c r="F81" t="s">
        <v>293</v>
      </c>
      <c r="G81" t="s">
        <v>1031</v>
      </c>
      <c r="H81" s="58" t="s">
        <v>1032</v>
      </c>
      <c r="I81" s="16" t="s">
        <v>67</v>
      </c>
      <c r="J81" s="16" t="s">
        <v>72</v>
      </c>
      <c r="K81" s="59" t="s">
        <v>1033</v>
      </c>
      <c r="L81" t="s">
        <v>8</v>
      </c>
      <c r="M81">
        <v>2022</v>
      </c>
    </row>
    <row r="82" spans="1:22" x14ac:dyDescent="0.2">
      <c r="B82" s="79">
        <v>1</v>
      </c>
      <c r="C82" t="s">
        <v>205</v>
      </c>
      <c r="D82" t="s">
        <v>18</v>
      </c>
      <c r="E82" t="s">
        <v>12</v>
      </c>
      <c r="F82" t="s">
        <v>293</v>
      </c>
      <c r="G82" t="s">
        <v>1357</v>
      </c>
      <c r="H82" s="58" t="s">
        <v>1035</v>
      </c>
      <c r="I82" s="16" t="s">
        <v>67</v>
      </c>
      <c r="J82" s="16" t="s">
        <v>72</v>
      </c>
      <c r="K82" s="59" t="s">
        <v>1034</v>
      </c>
      <c r="L82" t="s">
        <v>8</v>
      </c>
      <c r="M82">
        <v>2017</v>
      </c>
    </row>
    <row r="83" spans="1:22" x14ac:dyDescent="0.2">
      <c r="B83" s="81">
        <v>2</v>
      </c>
      <c r="C83" t="s">
        <v>1036</v>
      </c>
      <c r="D83" t="s">
        <v>1037</v>
      </c>
      <c r="E83" t="s">
        <v>43</v>
      </c>
      <c r="F83" t="s">
        <v>248</v>
      </c>
      <c r="G83" t="s">
        <v>1039</v>
      </c>
      <c r="H83" s="58" t="s">
        <v>1047</v>
      </c>
      <c r="I83" s="16" t="s">
        <v>67</v>
      </c>
      <c r="J83" s="16" t="s">
        <v>72</v>
      </c>
      <c r="K83" s="59" t="s">
        <v>1038</v>
      </c>
      <c r="L83" t="s">
        <v>8</v>
      </c>
      <c r="M83">
        <v>2021</v>
      </c>
    </row>
    <row r="84" spans="1:22" x14ac:dyDescent="0.2">
      <c r="A84">
        <v>1</v>
      </c>
      <c r="B84" s="81">
        <v>2</v>
      </c>
      <c r="C84" t="s">
        <v>897</v>
      </c>
      <c r="D84" t="s">
        <v>18</v>
      </c>
      <c r="E84" t="s">
        <v>12</v>
      </c>
      <c r="F84" t="s">
        <v>248</v>
      </c>
      <c r="G84" t="s">
        <v>1040</v>
      </c>
      <c r="H84" s="58" t="s">
        <v>1046</v>
      </c>
      <c r="I84" s="16" t="s">
        <v>67</v>
      </c>
      <c r="J84" s="16" t="s">
        <v>72</v>
      </c>
      <c r="K84" s="59" t="s">
        <v>1045</v>
      </c>
      <c r="L84" t="s">
        <v>8</v>
      </c>
      <c r="M84">
        <v>2022</v>
      </c>
    </row>
    <row r="85" spans="1:22" x14ac:dyDescent="0.2">
      <c r="B85" s="81">
        <v>1</v>
      </c>
      <c r="C85" t="s">
        <v>202</v>
      </c>
      <c r="D85" t="s">
        <v>1041</v>
      </c>
      <c r="E85" t="s">
        <v>43</v>
      </c>
      <c r="F85" t="s">
        <v>248</v>
      </c>
      <c r="G85" t="s">
        <v>1042</v>
      </c>
      <c r="H85" s="58" t="s">
        <v>1043</v>
      </c>
      <c r="I85" s="16" t="s">
        <v>67</v>
      </c>
      <c r="J85" s="16" t="s">
        <v>72</v>
      </c>
      <c r="K85" s="59" t="s">
        <v>1044</v>
      </c>
      <c r="L85" t="s">
        <v>8</v>
      </c>
      <c r="M85">
        <v>2022</v>
      </c>
    </row>
    <row r="86" spans="1:22" x14ac:dyDescent="0.2">
      <c r="A86" t="s">
        <v>1544</v>
      </c>
      <c r="B86" s="64">
        <v>1</v>
      </c>
      <c r="C86" t="s">
        <v>877</v>
      </c>
      <c r="D86" t="s">
        <v>909</v>
      </c>
      <c r="E86" t="s">
        <v>12</v>
      </c>
      <c r="F86" t="s">
        <v>94</v>
      </c>
      <c r="G86" t="s">
        <v>83</v>
      </c>
      <c r="H86" s="58" t="s">
        <v>1048</v>
      </c>
      <c r="I86" s="16" t="s">
        <v>67</v>
      </c>
      <c r="J86" s="16" t="s">
        <v>72</v>
      </c>
      <c r="K86" s="59" t="s">
        <v>1049</v>
      </c>
      <c r="L86" t="s">
        <v>22</v>
      </c>
      <c r="M86">
        <v>2016</v>
      </c>
      <c r="U86" t="s">
        <v>1551</v>
      </c>
      <c r="V86">
        <v>27</v>
      </c>
    </row>
    <row r="87" spans="1:22" x14ac:dyDescent="0.2">
      <c r="A87" s="16" t="s">
        <v>1622</v>
      </c>
      <c r="B87" s="64">
        <v>4</v>
      </c>
      <c r="C87" t="s">
        <v>54</v>
      </c>
      <c r="D87" t="s">
        <v>174</v>
      </c>
      <c r="E87" t="s">
        <v>12</v>
      </c>
      <c r="F87" t="s">
        <v>173</v>
      </c>
      <c r="G87" t="s">
        <v>1050</v>
      </c>
      <c r="H87" s="58" t="s">
        <v>1051</v>
      </c>
      <c r="I87" s="16" t="s">
        <v>67</v>
      </c>
      <c r="J87" s="16" t="s">
        <v>72</v>
      </c>
      <c r="K87" s="59" t="s">
        <v>1052</v>
      </c>
      <c r="L87" t="s">
        <v>8</v>
      </c>
      <c r="M87">
        <v>2022</v>
      </c>
      <c r="U87" t="s">
        <v>1630</v>
      </c>
      <c r="V87">
        <v>98</v>
      </c>
    </row>
    <row r="88" spans="1:22" x14ac:dyDescent="0.2">
      <c r="A88" s="16" t="s">
        <v>1622</v>
      </c>
      <c r="B88" s="64">
        <v>1</v>
      </c>
      <c r="C88" t="s">
        <v>878</v>
      </c>
      <c r="D88" t="s">
        <v>1053</v>
      </c>
      <c r="E88" t="s">
        <v>43</v>
      </c>
      <c r="F88" t="s">
        <v>173</v>
      </c>
      <c r="G88" t="s">
        <v>1054</v>
      </c>
      <c r="H88" s="58" t="s">
        <v>1055</v>
      </c>
      <c r="I88" s="16" t="s">
        <v>67</v>
      </c>
      <c r="J88" s="16" t="s">
        <v>72</v>
      </c>
      <c r="K88" s="59" t="s">
        <v>1056</v>
      </c>
      <c r="L88" t="s">
        <v>8</v>
      </c>
      <c r="M88">
        <v>2022</v>
      </c>
      <c r="U88" t="s">
        <v>1629</v>
      </c>
      <c r="V88">
        <v>97</v>
      </c>
    </row>
    <row r="89" spans="1:22" x14ac:dyDescent="0.2">
      <c r="A89" s="16" t="s">
        <v>1622</v>
      </c>
      <c r="B89" s="64">
        <v>1</v>
      </c>
      <c r="C89" t="s">
        <v>1057</v>
      </c>
      <c r="D89" t="s">
        <v>139</v>
      </c>
      <c r="E89" t="s">
        <v>43</v>
      </c>
      <c r="F89" t="s">
        <v>173</v>
      </c>
      <c r="G89" t="s">
        <v>1054</v>
      </c>
      <c r="H89" s="58" t="s">
        <v>1058</v>
      </c>
      <c r="I89" s="16" t="s">
        <v>67</v>
      </c>
      <c r="J89" s="16" t="s">
        <v>72</v>
      </c>
      <c r="K89" s="59" t="s">
        <v>1059</v>
      </c>
      <c r="L89" t="s">
        <v>8</v>
      </c>
      <c r="M89">
        <v>2022</v>
      </c>
      <c r="U89" t="s">
        <v>1627</v>
      </c>
      <c r="V89">
        <v>95</v>
      </c>
    </row>
    <row r="90" spans="1:22" x14ac:dyDescent="0.2">
      <c r="A90" s="16" t="s">
        <v>1622</v>
      </c>
      <c r="B90" s="64">
        <v>1</v>
      </c>
      <c r="C90" t="s">
        <v>389</v>
      </c>
      <c r="D90" t="s">
        <v>18</v>
      </c>
      <c r="E90" t="s">
        <v>12</v>
      </c>
      <c r="F90" t="s">
        <v>173</v>
      </c>
      <c r="G90" t="s">
        <v>887</v>
      </c>
      <c r="H90" s="58" t="s">
        <v>1180</v>
      </c>
      <c r="I90" s="16" t="s">
        <v>67</v>
      </c>
      <c r="J90" s="16" t="s">
        <v>72</v>
      </c>
      <c r="K90" s="59" t="s">
        <v>1177</v>
      </c>
      <c r="L90" t="s">
        <v>8</v>
      </c>
      <c r="M90">
        <v>2021</v>
      </c>
      <c r="U90" t="s">
        <v>1626</v>
      </c>
      <c r="V90">
        <v>94</v>
      </c>
    </row>
    <row r="91" spans="1:22" x14ac:dyDescent="0.2">
      <c r="A91" s="16" t="s">
        <v>1622</v>
      </c>
      <c r="B91" s="64">
        <v>1</v>
      </c>
      <c r="C91" t="s">
        <v>891</v>
      </c>
      <c r="D91" t="s">
        <v>139</v>
      </c>
      <c r="E91" t="s">
        <v>43</v>
      </c>
      <c r="F91" t="s">
        <v>173</v>
      </c>
      <c r="G91" t="s">
        <v>887</v>
      </c>
      <c r="H91" s="58" t="s">
        <v>1179</v>
      </c>
      <c r="I91" s="16" t="s">
        <v>67</v>
      </c>
      <c r="J91" s="16" t="s">
        <v>72</v>
      </c>
      <c r="K91" s="59" t="s">
        <v>1182</v>
      </c>
      <c r="L91" t="s">
        <v>8</v>
      </c>
      <c r="M91">
        <v>2021</v>
      </c>
      <c r="U91" t="s">
        <v>1624</v>
      </c>
      <c r="V91">
        <v>92</v>
      </c>
    </row>
    <row r="92" spans="1:22" x14ac:dyDescent="0.2">
      <c r="B92" s="68">
        <v>1</v>
      </c>
      <c r="C92" t="s">
        <v>1183</v>
      </c>
      <c r="D92" t="s">
        <v>1184</v>
      </c>
      <c r="E92" t="s">
        <v>12</v>
      </c>
      <c r="F92" t="s">
        <v>248</v>
      </c>
      <c r="G92" t="s">
        <v>887</v>
      </c>
      <c r="H92" s="58" t="s">
        <v>1185</v>
      </c>
      <c r="I92" s="16" t="s">
        <v>67</v>
      </c>
      <c r="J92" s="16" t="s">
        <v>72</v>
      </c>
      <c r="K92" s="59" t="s">
        <v>1186</v>
      </c>
      <c r="L92" t="s">
        <v>8</v>
      </c>
      <c r="M92">
        <v>2020</v>
      </c>
    </row>
    <row r="93" spans="1:22" x14ac:dyDescent="0.2">
      <c r="B93" s="64">
        <v>1</v>
      </c>
      <c r="C93" t="s">
        <v>1187</v>
      </c>
      <c r="D93" t="s">
        <v>172</v>
      </c>
      <c r="E93" t="s">
        <v>43</v>
      </c>
      <c r="F93" t="s">
        <v>248</v>
      </c>
      <c r="G93" t="s">
        <v>887</v>
      </c>
      <c r="H93" s="58" t="s">
        <v>1188</v>
      </c>
      <c r="I93" s="16" t="s">
        <v>67</v>
      </c>
      <c r="J93" s="16" t="s">
        <v>72</v>
      </c>
      <c r="K93" s="59" t="s">
        <v>1189</v>
      </c>
      <c r="L93" t="s">
        <v>8</v>
      </c>
      <c r="M93">
        <v>2022</v>
      </c>
    </row>
    <row r="94" spans="1:22" x14ac:dyDescent="0.2">
      <c r="B94" s="68">
        <v>1</v>
      </c>
      <c r="C94" t="s">
        <v>56</v>
      </c>
      <c r="D94" t="s">
        <v>1190</v>
      </c>
      <c r="E94" t="s">
        <v>12</v>
      </c>
      <c r="F94" t="s">
        <v>248</v>
      </c>
      <c r="G94" t="s">
        <v>887</v>
      </c>
      <c r="H94" s="58" t="s">
        <v>1191</v>
      </c>
      <c r="I94" s="16" t="s">
        <v>67</v>
      </c>
      <c r="J94" s="16" t="s">
        <v>72</v>
      </c>
      <c r="K94" s="59" t="s">
        <v>1192</v>
      </c>
      <c r="L94" t="s">
        <v>8</v>
      </c>
      <c r="M94">
        <v>2022</v>
      </c>
    </row>
    <row r="95" spans="1:22" x14ac:dyDescent="0.2">
      <c r="B95" s="68">
        <v>1</v>
      </c>
      <c r="C95" s="16" t="s">
        <v>1193</v>
      </c>
      <c r="D95" t="s">
        <v>1194</v>
      </c>
      <c r="E95" t="s">
        <v>43</v>
      </c>
      <c r="F95" t="s">
        <v>293</v>
      </c>
      <c r="G95" t="s">
        <v>887</v>
      </c>
      <c r="H95" s="58" t="s">
        <v>1195</v>
      </c>
      <c r="I95" s="16" t="s">
        <v>67</v>
      </c>
      <c r="J95" s="16" t="s">
        <v>72</v>
      </c>
      <c r="K95" s="59" t="s">
        <v>1196</v>
      </c>
      <c r="L95" t="s">
        <v>8</v>
      </c>
      <c r="M95">
        <v>2022</v>
      </c>
    </row>
    <row r="96" spans="1:22" x14ac:dyDescent="0.2">
      <c r="B96" s="68">
        <v>1</v>
      </c>
      <c r="C96" t="s">
        <v>1200</v>
      </c>
      <c r="D96" t="s">
        <v>1199</v>
      </c>
      <c r="E96" t="s">
        <v>43</v>
      </c>
      <c r="F96" t="s">
        <v>293</v>
      </c>
      <c r="G96" t="s">
        <v>887</v>
      </c>
      <c r="H96" s="58" t="s">
        <v>1198</v>
      </c>
      <c r="I96" s="16" t="s">
        <v>67</v>
      </c>
      <c r="J96" s="16" t="s">
        <v>72</v>
      </c>
      <c r="K96" s="59" t="s">
        <v>1197</v>
      </c>
      <c r="L96" t="s">
        <v>8</v>
      </c>
      <c r="M96">
        <v>2022</v>
      </c>
    </row>
    <row r="97" spans="1:13" x14ac:dyDescent="0.2">
      <c r="B97" s="68">
        <v>1</v>
      </c>
      <c r="C97" t="s">
        <v>398</v>
      </c>
      <c r="D97" t="s">
        <v>1201</v>
      </c>
      <c r="E97" t="s">
        <v>12</v>
      </c>
      <c r="F97" t="s">
        <v>248</v>
      </c>
      <c r="G97" t="s">
        <v>887</v>
      </c>
      <c r="H97" s="58" t="s">
        <v>36</v>
      </c>
      <c r="I97" s="16" t="s">
        <v>67</v>
      </c>
      <c r="J97" s="16" t="s">
        <v>72</v>
      </c>
      <c r="K97" s="59" t="s">
        <v>1202</v>
      </c>
      <c r="L97" t="s">
        <v>8</v>
      </c>
      <c r="M97">
        <v>2022</v>
      </c>
    </row>
    <row r="98" spans="1:13" x14ac:dyDescent="0.2">
      <c r="B98" s="68">
        <v>1</v>
      </c>
      <c r="C98" t="s">
        <v>1205</v>
      </c>
      <c r="D98" t="s">
        <v>172</v>
      </c>
      <c r="E98" t="s">
        <v>12</v>
      </c>
      <c r="F98" t="s">
        <v>248</v>
      </c>
      <c r="G98" t="s">
        <v>887</v>
      </c>
      <c r="H98" s="58" t="s">
        <v>1204</v>
      </c>
      <c r="I98" s="16" t="s">
        <v>67</v>
      </c>
      <c r="J98" s="16" t="s">
        <v>72</v>
      </c>
      <c r="K98" s="59" t="s">
        <v>1203</v>
      </c>
      <c r="L98" t="s">
        <v>8</v>
      </c>
      <c r="M98">
        <v>2022</v>
      </c>
    </row>
    <row r="99" spans="1:13" x14ac:dyDescent="0.2">
      <c r="B99" s="67">
        <v>1</v>
      </c>
      <c r="C99" t="s">
        <v>1208</v>
      </c>
      <c r="D99" t="s">
        <v>172</v>
      </c>
      <c r="E99" t="s">
        <v>43</v>
      </c>
      <c r="F99" t="s">
        <v>106</v>
      </c>
      <c r="G99" t="s">
        <v>1209</v>
      </c>
      <c r="H99" s="58" t="s">
        <v>1207</v>
      </c>
      <c r="I99" s="16" t="s">
        <v>67</v>
      </c>
      <c r="J99" s="16" t="s">
        <v>72</v>
      </c>
      <c r="K99" s="59" t="s">
        <v>1206</v>
      </c>
      <c r="L99" t="s">
        <v>8</v>
      </c>
      <c r="M99">
        <v>2022</v>
      </c>
    </row>
    <row r="100" spans="1:13" x14ac:dyDescent="0.2">
      <c r="B100" s="67">
        <v>1</v>
      </c>
      <c r="C100" t="s">
        <v>894</v>
      </c>
      <c r="D100" t="s">
        <v>1210</v>
      </c>
      <c r="E100" t="s">
        <v>43</v>
      </c>
      <c r="F100" t="s">
        <v>106</v>
      </c>
      <c r="G100" t="s">
        <v>1209</v>
      </c>
      <c r="H100" s="58" t="s">
        <v>1212</v>
      </c>
      <c r="I100" s="16" t="s">
        <v>67</v>
      </c>
      <c r="J100" s="16" t="s">
        <v>72</v>
      </c>
      <c r="K100" s="59" t="s">
        <v>1211</v>
      </c>
      <c r="L100" t="s">
        <v>8</v>
      </c>
      <c r="M100">
        <v>2022</v>
      </c>
    </row>
    <row r="101" spans="1:13" x14ac:dyDescent="0.2">
      <c r="B101" s="67">
        <v>2</v>
      </c>
      <c r="C101" t="s">
        <v>1215</v>
      </c>
      <c r="D101" t="s">
        <v>139</v>
      </c>
      <c r="E101" t="s">
        <v>43</v>
      </c>
      <c r="F101" t="s">
        <v>106</v>
      </c>
      <c r="G101" t="s">
        <v>1209</v>
      </c>
      <c r="H101" s="58" t="s">
        <v>1213</v>
      </c>
      <c r="I101" s="16" t="s">
        <v>67</v>
      </c>
      <c r="J101" s="16" t="s">
        <v>72</v>
      </c>
      <c r="K101" s="59" t="s">
        <v>1214</v>
      </c>
      <c r="L101" t="s">
        <v>8</v>
      </c>
      <c r="M101">
        <v>2022</v>
      </c>
    </row>
    <row r="102" spans="1:13" x14ac:dyDescent="0.2">
      <c r="B102" s="66">
        <v>1</v>
      </c>
      <c r="C102" t="s">
        <v>1216</v>
      </c>
      <c r="D102" t="s">
        <v>172</v>
      </c>
      <c r="E102" t="s">
        <v>12</v>
      </c>
      <c r="F102" t="s">
        <v>1217</v>
      </c>
      <c r="G102" t="s">
        <v>887</v>
      </c>
      <c r="H102" s="58" t="s">
        <v>1218</v>
      </c>
      <c r="I102" s="16" t="s">
        <v>67</v>
      </c>
      <c r="J102" s="16" t="s">
        <v>72</v>
      </c>
      <c r="K102" s="59" t="s">
        <v>1219</v>
      </c>
      <c r="L102" t="s">
        <v>8</v>
      </c>
      <c r="M102">
        <v>2022</v>
      </c>
    </row>
    <row r="103" spans="1:13" x14ac:dyDescent="0.2">
      <c r="A103">
        <v>1</v>
      </c>
      <c r="B103" s="89"/>
      <c r="C103" t="s">
        <v>1378</v>
      </c>
      <c r="D103" t="s">
        <v>139</v>
      </c>
      <c r="E103" t="s">
        <v>12</v>
      </c>
      <c r="F103" t="s">
        <v>201</v>
      </c>
      <c r="G103" t="s">
        <v>887</v>
      </c>
      <c r="H103" s="58" t="s">
        <v>1379</v>
      </c>
      <c r="I103" s="16" t="s">
        <v>67</v>
      </c>
      <c r="J103" s="16" t="s">
        <v>72</v>
      </c>
      <c r="K103" s="59" t="s">
        <v>1380</v>
      </c>
      <c r="L103" t="s">
        <v>8</v>
      </c>
      <c r="M103">
        <v>2022</v>
      </c>
    </row>
    <row r="104" spans="1:13" x14ac:dyDescent="0.2">
      <c r="B104" s="68">
        <v>1</v>
      </c>
      <c r="C104" t="s">
        <v>892</v>
      </c>
      <c r="D104" t="s">
        <v>139</v>
      </c>
      <c r="E104" t="s">
        <v>43</v>
      </c>
      <c r="F104" t="s">
        <v>201</v>
      </c>
      <c r="G104" t="s">
        <v>887</v>
      </c>
      <c r="H104" s="58" t="s">
        <v>1181</v>
      </c>
      <c r="I104" s="16" t="s">
        <v>67</v>
      </c>
      <c r="J104" s="16" t="s">
        <v>72</v>
      </c>
      <c r="K104" s="59" t="s">
        <v>1178</v>
      </c>
      <c r="L104" t="s">
        <v>8</v>
      </c>
      <c r="M104">
        <v>2022</v>
      </c>
    </row>
    <row r="105" spans="1:13" x14ac:dyDescent="0.2">
      <c r="B105" s="68">
        <v>1</v>
      </c>
      <c r="C105" t="s">
        <v>877</v>
      </c>
      <c r="D105" t="s">
        <v>909</v>
      </c>
      <c r="E105" t="s">
        <v>12</v>
      </c>
      <c r="F105" t="s">
        <v>201</v>
      </c>
      <c r="G105" t="s">
        <v>887</v>
      </c>
      <c r="H105" s="58" t="s">
        <v>1220</v>
      </c>
      <c r="I105" s="16" t="s">
        <v>67</v>
      </c>
      <c r="J105" s="16" t="s">
        <v>72</v>
      </c>
      <c r="K105" s="59" t="s">
        <v>1221</v>
      </c>
      <c r="L105" t="s">
        <v>8</v>
      </c>
      <c r="M105">
        <v>2022</v>
      </c>
    </row>
    <row r="106" spans="1:13" x14ac:dyDescent="0.2">
      <c r="B106" s="68">
        <v>1</v>
      </c>
      <c r="C106" t="s">
        <v>1222</v>
      </c>
      <c r="D106" t="s">
        <v>139</v>
      </c>
      <c r="E106" t="s">
        <v>12</v>
      </c>
      <c r="F106" t="s">
        <v>201</v>
      </c>
      <c r="G106" t="s">
        <v>887</v>
      </c>
      <c r="H106" s="58" t="s">
        <v>1223</v>
      </c>
      <c r="I106" s="16" t="s">
        <v>67</v>
      </c>
      <c r="J106" s="16" t="s">
        <v>72</v>
      </c>
      <c r="K106" s="59" t="s">
        <v>1224</v>
      </c>
      <c r="L106" t="s">
        <v>8</v>
      </c>
      <c r="M106">
        <v>2022</v>
      </c>
    </row>
    <row r="107" spans="1:13" x14ac:dyDescent="0.2">
      <c r="B107" s="68">
        <v>1</v>
      </c>
      <c r="C107" t="s">
        <v>1225</v>
      </c>
      <c r="D107" t="s">
        <v>139</v>
      </c>
      <c r="E107" t="s">
        <v>12</v>
      </c>
      <c r="F107" t="s">
        <v>201</v>
      </c>
      <c r="G107" t="s">
        <v>887</v>
      </c>
      <c r="H107" s="58" t="s">
        <v>1227</v>
      </c>
      <c r="I107" s="16" t="s">
        <v>67</v>
      </c>
      <c r="J107" s="16" t="s">
        <v>72</v>
      </c>
      <c r="K107" s="59" t="s">
        <v>1226</v>
      </c>
      <c r="L107" t="s">
        <v>8</v>
      </c>
      <c r="M107">
        <v>2022</v>
      </c>
    </row>
    <row r="108" spans="1:13" x14ac:dyDescent="0.2">
      <c r="B108" s="89">
        <v>1</v>
      </c>
      <c r="C108" t="s">
        <v>1367</v>
      </c>
      <c r="D108" t="s">
        <v>544</v>
      </c>
      <c r="E108" t="s">
        <v>43</v>
      </c>
      <c r="F108" t="s">
        <v>201</v>
      </c>
      <c r="G108" t="s">
        <v>887</v>
      </c>
      <c r="H108" s="58" t="s">
        <v>1369</v>
      </c>
      <c r="I108" s="16" t="s">
        <v>67</v>
      </c>
      <c r="J108" s="16" t="s">
        <v>72</v>
      </c>
      <c r="K108" s="59" t="s">
        <v>1368</v>
      </c>
      <c r="L108" t="s">
        <v>8</v>
      </c>
      <c r="M108">
        <v>2022</v>
      </c>
    </row>
    <row r="109" spans="1:13" x14ac:dyDescent="0.2">
      <c r="B109" s="69">
        <v>2</v>
      </c>
      <c r="C109" t="s">
        <v>1228</v>
      </c>
      <c r="D109" t="s">
        <v>243</v>
      </c>
      <c r="E109" t="s">
        <v>43</v>
      </c>
      <c r="F109" t="s">
        <v>201</v>
      </c>
      <c r="G109" t="s">
        <v>887</v>
      </c>
      <c r="H109" s="58" t="s">
        <v>1232</v>
      </c>
      <c r="I109" s="16" t="s">
        <v>67</v>
      </c>
      <c r="J109" s="16" t="s">
        <v>72</v>
      </c>
      <c r="K109" s="59" t="s">
        <v>1229</v>
      </c>
      <c r="L109" t="s">
        <v>8</v>
      </c>
      <c r="M109">
        <v>2022</v>
      </c>
    </row>
    <row r="110" spans="1:13" x14ac:dyDescent="0.2">
      <c r="B110" s="69">
        <v>1</v>
      </c>
      <c r="C110" t="s">
        <v>1230</v>
      </c>
      <c r="D110" t="s">
        <v>172</v>
      </c>
      <c r="E110" t="s">
        <v>43</v>
      </c>
      <c r="F110" t="s">
        <v>201</v>
      </c>
      <c r="G110" t="s">
        <v>887</v>
      </c>
      <c r="H110" s="58" t="s">
        <v>1231</v>
      </c>
      <c r="I110" s="16" t="s">
        <v>67</v>
      </c>
      <c r="J110" s="16" t="s">
        <v>72</v>
      </c>
      <c r="K110" s="59" t="s">
        <v>1233</v>
      </c>
      <c r="L110" t="s">
        <v>8</v>
      </c>
      <c r="M110">
        <v>2022</v>
      </c>
    </row>
    <row r="111" spans="1:13" x14ac:dyDescent="0.2">
      <c r="B111" s="69">
        <v>2</v>
      </c>
      <c r="C111" t="s">
        <v>1237</v>
      </c>
      <c r="D111" t="s">
        <v>139</v>
      </c>
      <c r="E111" t="s">
        <v>43</v>
      </c>
      <c r="F111" t="s">
        <v>201</v>
      </c>
      <c r="G111" t="s">
        <v>1512</v>
      </c>
      <c r="H111" s="58" t="s">
        <v>1513</v>
      </c>
      <c r="I111" s="16" t="s">
        <v>67</v>
      </c>
      <c r="J111" s="16" t="s">
        <v>72</v>
      </c>
      <c r="K111" s="59" t="s">
        <v>1238</v>
      </c>
      <c r="L111" t="s">
        <v>8</v>
      </c>
      <c r="M111">
        <v>2022</v>
      </c>
    </row>
    <row r="112" spans="1:13" x14ac:dyDescent="0.2">
      <c r="B112" s="64">
        <v>1</v>
      </c>
      <c r="C112" t="s">
        <v>59</v>
      </c>
      <c r="D112" t="s">
        <v>18</v>
      </c>
      <c r="E112" t="s">
        <v>12</v>
      </c>
      <c r="F112" t="s">
        <v>201</v>
      </c>
      <c r="G112" t="s">
        <v>1234</v>
      </c>
      <c r="H112" s="58" t="s">
        <v>1235</v>
      </c>
      <c r="I112" s="16" t="s">
        <v>67</v>
      </c>
      <c r="J112" s="16" t="s">
        <v>72</v>
      </c>
      <c r="K112" s="59" t="s">
        <v>1236</v>
      </c>
      <c r="L112" t="s">
        <v>8</v>
      </c>
      <c r="M112">
        <v>2021</v>
      </c>
    </row>
    <row r="113" spans="2:13" x14ac:dyDescent="0.2">
      <c r="B113" s="64">
        <v>2</v>
      </c>
      <c r="C113" t="s">
        <v>1239</v>
      </c>
      <c r="D113" t="s">
        <v>1201</v>
      </c>
      <c r="E113" t="s">
        <v>43</v>
      </c>
      <c r="F113" t="s">
        <v>201</v>
      </c>
      <c r="G113" t="s">
        <v>1240</v>
      </c>
      <c r="H113" s="58" t="s">
        <v>1241</v>
      </c>
      <c r="I113" s="16" t="s">
        <v>67</v>
      </c>
      <c r="J113" s="16" t="s">
        <v>72</v>
      </c>
      <c r="K113" s="59" t="s">
        <v>1242</v>
      </c>
      <c r="L113" t="s">
        <v>8</v>
      </c>
      <c r="M113">
        <v>2021</v>
      </c>
    </row>
    <row r="114" spans="2:13" x14ac:dyDescent="0.2">
      <c r="B114" s="64">
        <v>1</v>
      </c>
      <c r="C114" t="s">
        <v>1243</v>
      </c>
      <c r="D114" t="s">
        <v>1244</v>
      </c>
      <c r="E114" t="s">
        <v>43</v>
      </c>
      <c r="F114" t="s">
        <v>201</v>
      </c>
      <c r="G114" t="s">
        <v>1240</v>
      </c>
      <c r="H114" s="58" t="s">
        <v>1245</v>
      </c>
      <c r="I114" s="16" t="s">
        <v>67</v>
      </c>
      <c r="J114" s="16" t="s">
        <v>72</v>
      </c>
      <c r="K114" s="59" t="s">
        <v>1246</v>
      </c>
      <c r="L114" t="s">
        <v>8</v>
      </c>
      <c r="M114">
        <v>2021</v>
      </c>
    </row>
    <row r="115" spans="2:13" x14ac:dyDescent="0.2">
      <c r="B115" s="64">
        <v>1</v>
      </c>
      <c r="C115" t="s">
        <v>893</v>
      </c>
      <c r="D115" t="s">
        <v>172</v>
      </c>
      <c r="E115" t="s">
        <v>43</v>
      </c>
      <c r="F115" t="s">
        <v>201</v>
      </c>
      <c r="G115" t="s">
        <v>1240</v>
      </c>
      <c r="H115" s="58" t="s">
        <v>1248</v>
      </c>
      <c r="I115" s="16" t="s">
        <v>67</v>
      </c>
      <c r="J115" s="16" t="s">
        <v>72</v>
      </c>
      <c r="K115" s="59" t="s">
        <v>1247</v>
      </c>
      <c r="L115" t="s">
        <v>8</v>
      </c>
      <c r="M115">
        <v>2021</v>
      </c>
    </row>
    <row r="116" spans="2:13" x14ac:dyDescent="0.2">
      <c r="B116" s="76">
        <v>1</v>
      </c>
      <c r="C116" t="s">
        <v>144</v>
      </c>
      <c r="D116" t="s">
        <v>149</v>
      </c>
      <c r="E116" t="s">
        <v>43</v>
      </c>
      <c r="F116" t="s">
        <v>293</v>
      </c>
      <c r="G116" t="s">
        <v>75</v>
      </c>
      <c r="H116" s="58" t="s">
        <v>1253</v>
      </c>
      <c r="I116" s="16" t="s">
        <v>67</v>
      </c>
      <c r="J116" s="16" t="s">
        <v>72</v>
      </c>
      <c r="K116" s="59" t="s">
        <v>1254</v>
      </c>
      <c r="L116" t="s">
        <v>1116</v>
      </c>
      <c r="M116">
        <v>2017</v>
      </c>
    </row>
    <row r="117" spans="2:13" x14ac:dyDescent="0.2">
      <c r="B117" s="67">
        <v>1</v>
      </c>
      <c r="C117" t="s">
        <v>1255</v>
      </c>
      <c r="D117" t="s">
        <v>544</v>
      </c>
      <c r="E117" t="s">
        <v>43</v>
      </c>
      <c r="F117" t="s">
        <v>293</v>
      </c>
      <c r="G117" t="s">
        <v>83</v>
      </c>
      <c r="H117" s="58" t="s">
        <v>1256</v>
      </c>
      <c r="I117" s="16" t="s">
        <v>67</v>
      </c>
      <c r="J117" s="16" t="s">
        <v>72</v>
      </c>
      <c r="K117" s="59" t="s">
        <v>1257</v>
      </c>
      <c r="L117" t="s">
        <v>8</v>
      </c>
      <c r="M117">
        <v>2015</v>
      </c>
    </row>
    <row r="118" spans="2:13" x14ac:dyDescent="0.2">
      <c r="B118" s="67">
        <v>1</v>
      </c>
      <c r="C118" t="s">
        <v>1260</v>
      </c>
      <c r="D118" t="s">
        <v>1259</v>
      </c>
      <c r="E118" t="s">
        <v>12</v>
      </c>
      <c r="F118" t="s">
        <v>293</v>
      </c>
      <c r="G118" t="s">
        <v>83</v>
      </c>
      <c r="H118" s="58" t="s">
        <v>1261</v>
      </c>
      <c r="I118" s="16" t="s">
        <v>67</v>
      </c>
      <c r="J118" s="16" t="s">
        <v>72</v>
      </c>
      <c r="K118" s="59" t="s">
        <v>1258</v>
      </c>
      <c r="L118" t="s">
        <v>8</v>
      </c>
      <c r="M118">
        <v>2016</v>
      </c>
    </row>
    <row r="119" spans="2:13" x14ac:dyDescent="0.2">
      <c r="B119" s="76">
        <v>2</v>
      </c>
      <c r="C119" t="s">
        <v>59</v>
      </c>
      <c r="D119" t="s">
        <v>18</v>
      </c>
      <c r="E119" t="s">
        <v>12</v>
      </c>
      <c r="F119" t="s">
        <v>293</v>
      </c>
      <c r="G119" t="s">
        <v>75</v>
      </c>
      <c r="H119" s="58" t="s">
        <v>1262</v>
      </c>
      <c r="I119" s="16" t="s">
        <v>67</v>
      </c>
      <c r="J119" s="16" t="s">
        <v>72</v>
      </c>
      <c r="K119" s="59" t="s">
        <v>1263</v>
      </c>
      <c r="L119" t="s">
        <v>8</v>
      </c>
      <c r="M119">
        <v>2017</v>
      </c>
    </row>
    <row r="120" spans="2:13" x14ac:dyDescent="0.2">
      <c r="B120" s="67">
        <v>1</v>
      </c>
      <c r="C120" t="s">
        <v>1264</v>
      </c>
      <c r="D120" t="s">
        <v>174</v>
      </c>
      <c r="E120" t="s">
        <v>12</v>
      </c>
      <c r="F120" t="s">
        <v>293</v>
      </c>
      <c r="G120" t="s">
        <v>83</v>
      </c>
      <c r="H120" s="58" t="s">
        <v>1265</v>
      </c>
      <c r="I120" s="16" t="s">
        <v>67</v>
      </c>
      <c r="J120" s="16" t="s">
        <v>72</v>
      </c>
      <c r="K120" s="59" t="s">
        <v>1266</v>
      </c>
      <c r="L120" t="s">
        <v>8</v>
      </c>
      <c r="M120">
        <v>2016</v>
      </c>
    </row>
    <row r="121" spans="2:13" x14ac:dyDescent="0.2">
      <c r="B121" s="76">
        <v>1</v>
      </c>
      <c r="C121" t="s">
        <v>892</v>
      </c>
      <c r="D121" t="s">
        <v>18</v>
      </c>
      <c r="E121" t="s">
        <v>43</v>
      </c>
      <c r="F121" t="s">
        <v>293</v>
      </c>
      <c r="G121" t="s">
        <v>75</v>
      </c>
      <c r="H121" s="58" t="s">
        <v>1267</v>
      </c>
      <c r="I121" s="16" t="s">
        <v>67</v>
      </c>
      <c r="J121" s="16" t="s">
        <v>72</v>
      </c>
      <c r="K121" s="59" t="s">
        <v>1268</v>
      </c>
      <c r="L121" t="s">
        <v>8</v>
      </c>
      <c r="M121">
        <v>2017</v>
      </c>
    </row>
    <row r="122" spans="2:13" x14ac:dyDescent="0.2">
      <c r="B122" s="65">
        <v>1</v>
      </c>
      <c r="C122" t="s">
        <v>1269</v>
      </c>
      <c r="D122" t="s">
        <v>1250</v>
      </c>
      <c r="E122" t="s">
        <v>12</v>
      </c>
      <c r="F122" t="s">
        <v>248</v>
      </c>
      <c r="G122" t="s">
        <v>75</v>
      </c>
      <c r="H122" s="58" t="s">
        <v>1270</v>
      </c>
      <c r="I122" s="16" t="s">
        <v>67</v>
      </c>
      <c r="J122" s="16" t="s">
        <v>72</v>
      </c>
      <c r="K122" s="59" t="s">
        <v>1271</v>
      </c>
      <c r="L122" t="s">
        <v>8</v>
      </c>
      <c r="M122">
        <v>2017</v>
      </c>
    </row>
    <row r="123" spans="2:13" x14ac:dyDescent="0.2">
      <c r="B123" s="65">
        <v>1</v>
      </c>
      <c r="C123" t="s">
        <v>1249</v>
      </c>
      <c r="D123" t="s">
        <v>1250</v>
      </c>
      <c r="E123" t="s">
        <v>43</v>
      </c>
      <c r="F123" t="s">
        <v>248</v>
      </c>
      <c r="G123" t="s">
        <v>75</v>
      </c>
      <c r="H123" s="58" t="s">
        <v>1276</v>
      </c>
      <c r="I123" s="16" t="s">
        <v>67</v>
      </c>
      <c r="J123" s="16" t="s">
        <v>72</v>
      </c>
      <c r="K123" s="59" t="s">
        <v>1272</v>
      </c>
      <c r="L123" t="s">
        <v>8</v>
      </c>
      <c r="M123">
        <v>2017</v>
      </c>
    </row>
    <row r="124" spans="2:13" x14ac:dyDescent="0.2">
      <c r="B124" s="65">
        <v>1</v>
      </c>
      <c r="C124" t="s">
        <v>59</v>
      </c>
      <c r="D124" t="s">
        <v>18</v>
      </c>
      <c r="E124" t="s">
        <v>12</v>
      </c>
      <c r="F124" t="s">
        <v>248</v>
      </c>
      <c r="G124" t="s">
        <v>75</v>
      </c>
      <c r="H124" s="58" t="s">
        <v>1275</v>
      </c>
      <c r="I124" s="16" t="s">
        <v>67</v>
      </c>
      <c r="J124" s="16" t="s">
        <v>72</v>
      </c>
      <c r="K124" s="59" t="s">
        <v>1273</v>
      </c>
      <c r="L124" t="s">
        <v>8</v>
      </c>
      <c r="M124">
        <v>2014</v>
      </c>
    </row>
    <row r="125" spans="2:13" x14ac:dyDescent="0.2">
      <c r="B125" s="65">
        <v>1</v>
      </c>
      <c r="C125" t="s">
        <v>389</v>
      </c>
      <c r="D125" t="s">
        <v>18</v>
      </c>
      <c r="E125" t="s">
        <v>12</v>
      </c>
      <c r="F125" t="s">
        <v>248</v>
      </c>
      <c r="G125" t="s">
        <v>75</v>
      </c>
      <c r="H125" s="58" t="s">
        <v>1274</v>
      </c>
      <c r="I125" s="16" t="s">
        <v>67</v>
      </c>
      <c r="J125" s="16" t="s">
        <v>72</v>
      </c>
      <c r="K125" s="59" t="s">
        <v>1277</v>
      </c>
      <c r="L125" t="s">
        <v>8</v>
      </c>
      <c r="M125">
        <v>2015</v>
      </c>
    </row>
    <row r="126" spans="2:13" x14ac:dyDescent="0.2">
      <c r="B126" s="62">
        <v>1</v>
      </c>
      <c r="C126" t="s">
        <v>59</v>
      </c>
      <c r="D126" t="s">
        <v>1348</v>
      </c>
      <c r="E126" t="s">
        <v>12</v>
      </c>
      <c r="F126" t="s">
        <v>293</v>
      </c>
      <c r="G126" t="s">
        <v>1279</v>
      </c>
      <c r="H126" s="58" t="s">
        <v>1345</v>
      </c>
      <c r="I126" s="16" t="s">
        <v>67</v>
      </c>
      <c r="J126" s="16" t="s">
        <v>72</v>
      </c>
      <c r="K126" s="59" t="s">
        <v>1346</v>
      </c>
      <c r="L126" t="s">
        <v>8</v>
      </c>
      <c r="M126">
        <v>2018</v>
      </c>
    </row>
    <row r="127" spans="2:13" x14ac:dyDescent="0.2">
      <c r="B127" s="62">
        <v>1</v>
      </c>
      <c r="C127" t="s">
        <v>205</v>
      </c>
      <c r="D127" t="s">
        <v>1348</v>
      </c>
      <c r="E127" t="s">
        <v>12</v>
      </c>
      <c r="F127" t="s">
        <v>293</v>
      </c>
      <c r="G127" t="s">
        <v>1279</v>
      </c>
      <c r="H127" s="58" t="s">
        <v>1344</v>
      </c>
      <c r="I127" s="16" t="s">
        <v>67</v>
      </c>
      <c r="J127" s="16" t="s">
        <v>72</v>
      </c>
      <c r="K127" s="59" t="s">
        <v>1347</v>
      </c>
      <c r="L127" t="s">
        <v>8</v>
      </c>
      <c r="M127">
        <v>2018</v>
      </c>
    </row>
    <row r="128" spans="2:13" x14ac:dyDescent="0.2">
      <c r="B128" s="63">
        <v>1</v>
      </c>
      <c r="C128" t="s">
        <v>1278</v>
      </c>
      <c r="D128" t="s">
        <v>172</v>
      </c>
      <c r="E128" t="s">
        <v>43</v>
      </c>
      <c r="F128" t="s">
        <v>248</v>
      </c>
      <c r="G128" t="s">
        <v>1279</v>
      </c>
      <c r="H128" s="58" t="s">
        <v>1280</v>
      </c>
      <c r="I128" s="16" t="s">
        <v>67</v>
      </c>
      <c r="J128" s="16" t="s">
        <v>72</v>
      </c>
      <c r="K128" s="59" t="s">
        <v>1281</v>
      </c>
      <c r="L128" t="s">
        <v>1116</v>
      </c>
      <c r="M128">
        <v>2017</v>
      </c>
    </row>
    <row r="129" spans="1:13" x14ac:dyDescent="0.2">
      <c r="B129" s="62">
        <v>1</v>
      </c>
      <c r="C129" t="s">
        <v>1318</v>
      </c>
      <c r="D129" t="s">
        <v>172</v>
      </c>
      <c r="E129" t="s">
        <v>43</v>
      </c>
      <c r="F129" t="s">
        <v>201</v>
      </c>
      <c r="G129" t="s">
        <v>1279</v>
      </c>
      <c r="H129" s="58" t="s">
        <v>1320</v>
      </c>
      <c r="I129" s="16" t="s">
        <v>67</v>
      </c>
      <c r="J129" s="16" t="s">
        <v>72</v>
      </c>
      <c r="K129" s="59" t="s">
        <v>1319</v>
      </c>
      <c r="L129" t="s">
        <v>8</v>
      </c>
      <c r="M129">
        <v>2019</v>
      </c>
    </row>
    <row r="130" spans="1:13" x14ac:dyDescent="0.2">
      <c r="B130" s="62">
        <v>1</v>
      </c>
      <c r="C130" t="s">
        <v>247</v>
      </c>
      <c r="D130" t="s">
        <v>139</v>
      </c>
      <c r="E130" t="s">
        <v>43</v>
      </c>
      <c r="F130" t="s">
        <v>201</v>
      </c>
      <c r="G130" t="s">
        <v>1279</v>
      </c>
      <c r="H130" s="58" t="s">
        <v>1325</v>
      </c>
      <c r="I130" s="16" t="s">
        <v>67</v>
      </c>
      <c r="J130" s="16" t="s">
        <v>72</v>
      </c>
      <c r="K130" s="59" t="s">
        <v>1321</v>
      </c>
      <c r="L130" t="s">
        <v>8</v>
      </c>
      <c r="M130">
        <v>2018</v>
      </c>
    </row>
    <row r="131" spans="1:13" x14ac:dyDescent="0.2">
      <c r="B131" s="62">
        <v>1</v>
      </c>
      <c r="C131" t="s">
        <v>1324</v>
      </c>
      <c r="D131" t="s">
        <v>174</v>
      </c>
      <c r="E131" t="s">
        <v>12</v>
      </c>
      <c r="F131" t="s">
        <v>201</v>
      </c>
      <c r="G131" t="s">
        <v>1279</v>
      </c>
      <c r="H131" s="58" t="s">
        <v>1322</v>
      </c>
      <c r="I131" s="16" t="s">
        <v>67</v>
      </c>
      <c r="J131" s="16" t="s">
        <v>72</v>
      </c>
      <c r="K131" s="59" t="s">
        <v>1323</v>
      </c>
      <c r="L131" t="s">
        <v>8</v>
      </c>
      <c r="M131">
        <v>2018</v>
      </c>
    </row>
    <row r="132" spans="1:13" x14ac:dyDescent="0.2">
      <c r="B132" s="64">
        <v>1</v>
      </c>
      <c r="C132" t="s">
        <v>59</v>
      </c>
      <c r="D132" t="s">
        <v>18</v>
      </c>
      <c r="E132" t="s">
        <v>12</v>
      </c>
      <c r="F132" t="s">
        <v>293</v>
      </c>
      <c r="G132" t="s">
        <v>1327</v>
      </c>
      <c r="H132" s="58" t="s">
        <v>1342</v>
      </c>
      <c r="I132" s="16" t="s">
        <v>67</v>
      </c>
      <c r="J132" s="16" t="s">
        <v>72</v>
      </c>
      <c r="K132" s="59" t="s">
        <v>1343</v>
      </c>
      <c r="L132" t="s">
        <v>8</v>
      </c>
      <c r="M132">
        <v>2019</v>
      </c>
    </row>
    <row r="133" spans="1:13" x14ac:dyDescent="0.2">
      <c r="B133" s="64">
        <v>2</v>
      </c>
      <c r="C133" t="s">
        <v>1326</v>
      </c>
      <c r="D133" t="s">
        <v>174</v>
      </c>
      <c r="E133" t="s">
        <v>12</v>
      </c>
      <c r="F133" t="s">
        <v>201</v>
      </c>
      <c r="G133" t="s">
        <v>1327</v>
      </c>
      <c r="H133" s="58" t="s">
        <v>1328</v>
      </c>
      <c r="I133" s="16" t="s">
        <v>67</v>
      </c>
      <c r="J133" s="16" t="s">
        <v>72</v>
      </c>
      <c r="K133" s="59" t="s">
        <v>1329</v>
      </c>
      <c r="L133" t="s">
        <v>8</v>
      </c>
      <c r="M133">
        <v>2020</v>
      </c>
    </row>
    <row r="134" spans="1:13" x14ac:dyDescent="0.2">
      <c r="B134" s="64">
        <v>1</v>
      </c>
      <c r="C134" t="s">
        <v>1330</v>
      </c>
      <c r="D134" t="s">
        <v>139</v>
      </c>
      <c r="E134" t="s">
        <v>12</v>
      </c>
      <c r="F134" t="s">
        <v>201</v>
      </c>
      <c r="G134" t="s">
        <v>1327</v>
      </c>
      <c r="H134" s="58" t="s">
        <v>1331</v>
      </c>
      <c r="I134" s="16" t="s">
        <v>67</v>
      </c>
      <c r="J134" s="16" t="s">
        <v>72</v>
      </c>
      <c r="K134" s="59" t="s">
        <v>1332</v>
      </c>
      <c r="L134" t="s">
        <v>8</v>
      </c>
      <c r="M134">
        <v>2020</v>
      </c>
    </row>
    <row r="135" spans="1:13" x14ac:dyDescent="0.2">
      <c r="B135" s="64">
        <v>2</v>
      </c>
      <c r="C135" t="s">
        <v>1333</v>
      </c>
      <c r="D135" t="s">
        <v>1336</v>
      </c>
      <c r="E135" t="s">
        <v>12</v>
      </c>
      <c r="F135" t="s">
        <v>201</v>
      </c>
      <c r="G135" t="s">
        <v>1327</v>
      </c>
      <c r="H135" s="58" t="s">
        <v>1334</v>
      </c>
      <c r="I135" s="16" t="s">
        <v>67</v>
      </c>
      <c r="J135" s="16" t="s">
        <v>72</v>
      </c>
      <c r="K135" s="59" t="s">
        <v>1335</v>
      </c>
      <c r="L135" t="s">
        <v>8</v>
      </c>
      <c r="M135">
        <v>2020</v>
      </c>
    </row>
    <row r="136" spans="1:13" x14ac:dyDescent="0.2">
      <c r="B136" s="64">
        <v>1</v>
      </c>
      <c r="C136" t="s">
        <v>1337</v>
      </c>
      <c r="D136" t="s">
        <v>139</v>
      </c>
      <c r="E136" t="s">
        <v>43</v>
      </c>
      <c r="F136" t="s">
        <v>201</v>
      </c>
      <c r="G136" t="s">
        <v>1327</v>
      </c>
      <c r="H136" s="58" t="s">
        <v>1338</v>
      </c>
      <c r="I136" s="16" t="s">
        <v>67</v>
      </c>
      <c r="J136" s="16" t="s">
        <v>72</v>
      </c>
      <c r="K136" s="59" t="s">
        <v>1339</v>
      </c>
      <c r="L136" t="s">
        <v>8</v>
      </c>
      <c r="M136">
        <v>2020</v>
      </c>
    </row>
    <row r="137" spans="1:13" x14ac:dyDescent="0.2">
      <c r="B137" s="64">
        <v>1</v>
      </c>
      <c r="C137" t="s">
        <v>1243</v>
      </c>
      <c r="D137" t="s">
        <v>139</v>
      </c>
      <c r="E137" t="s">
        <v>43</v>
      </c>
      <c r="F137" t="s">
        <v>201</v>
      </c>
      <c r="G137" t="s">
        <v>1327</v>
      </c>
      <c r="H137" s="58" t="s">
        <v>1340</v>
      </c>
      <c r="I137" s="16" t="s">
        <v>67</v>
      </c>
      <c r="J137" s="16" t="s">
        <v>72</v>
      </c>
      <c r="K137" s="59" t="s">
        <v>1341</v>
      </c>
      <c r="L137" t="s">
        <v>8</v>
      </c>
      <c r="M137">
        <v>2019</v>
      </c>
    </row>
    <row r="138" spans="1:13" x14ac:dyDescent="0.2">
      <c r="B138" s="66">
        <v>1</v>
      </c>
      <c r="C138" t="s">
        <v>1249</v>
      </c>
      <c r="D138" t="s">
        <v>1250</v>
      </c>
      <c r="E138" t="s">
        <v>43</v>
      </c>
      <c r="F138" t="s">
        <v>1217</v>
      </c>
      <c r="G138" t="s">
        <v>429</v>
      </c>
      <c r="H138" s="58" t="s">
        <v>1251</v>
      </c>
      <c r="I138" s="16" t="s">
        <v>67</v>
      </c>
      <c r="J138" s="16" t="s">
        <v>72</v>
      </c>
      <c r="K138" s="59" t="s">
        <v>1252</v>
      </c>
      <c r="L138" t="s">
        <v>8</v>
      </c>
      <c r="M138">
        <v>2021</v>
      </c>
    </row>
    <row r="139" spans="1:13" x14ac:dyDescent="0.2">
      <c r="B139" s="64">
        <v>2</v>
      </c>
      <c r="C139" t="s">
        <v>1349</v>
      </c>
      <c r="D139" t="s">
        <v>1015</v>
      </c>
      <c r="E139" t="s">
        <v>12</v>
      </c>
      <c r="F139" t="s">
        <v>293</v>
      </c>
      <c r="G139" t="s">
        <v>429</v>
      </c>
      <c r="H139" s="58" t="s">
        <v>1350</v>
      </c>
      <c r="I139" s="16" t="s">
        <v>67</v>
      </c>
      <c r="J139" s="16" t="s">
        <v>72</v>
      </c>
      <c r="K139" s="59" t="s">
        <v>1351</v>
      </c>
      <c r="L139" t="s">
        <v>8</v>
      </c>
      <c r="M139">
        <v>2020</v>
      </c>
    </row>
    <row r="140" spans="1:13" x14ac:dyDescent="0.2">
      <c r="B140" s="62">
        <v>2</v>
      </c>
      <c r="C140" t="s">
        <v>613</v>
      </c>
      <c r="D140" t="s">
        <v>1164</v>
      </c>
      <c r="E140" t="s">
        <v>43</v>
      </c>
      <c r="F140" t="s">
        <v>293</v>
      </c>
      <c r="G140" t="s">
        <v>429</v>
      </c>
      <c r="H140" s="58" t="s">
        <v>1352</v>
      </c>
      <c r="I140" s="16" t="s">
        <v>67</v>
      </c>
      <c r="J140" s="16" t="s">
        <v>72</v>
      </c>
      <c r="K140" s="59" t="s">
        <v>1353</v>
      </c>
      <c r="L140" t="s">
        <v>8</v>
      </c>
      <c r="M140">
        <v>2022</v>
      </c>
    </row>
    <row r="141" spans="1:13" x14ac:dyDescent="0.2">
      <c r="A141">
        <v>1</v>
      </c>
      <c r="B141" s="89"/>
      <c r="C141" t="s">
        <v>1370</v>
      </c>
      <c r="D141" t="s">
        <v>1371</v>
      </c>
      <c r="E141" t="s">
        <v>43</v>
      </c>
      <c r="F141" t="s">
        <v>293</v>
      </c>
      <c r="G141" t="s">
        <v>429</v>
      </c>
      <c r="H141" s="58" t="s">
        <v>1372</v>
      </c>
      <c r="I141" s="16" t="s">
        <v>67</v>
      </c>
      <c r="J141" s="16" t="s">
        <v>72</v>
      </c>
      <c r="K141" s="59" t="s">
        <v>1373</v>
      </c>
      <c r="L141" t="s">
        <v>8</v>
      </c>
      <c r="M141">
        <v>2021</v>
      </c>
    </row>
    <row r="142" spans="1:13" x14ac:dyDescent="0.2">
      <c r="B142" s="62">
        <v>1</v>
      </c>
      <c r="C142" t="s">
        <v>200</v>
      </c>
      <c r="D142" t="s">
        <v>1354</v>
      </c>
      <c r="E142" t="s">
        <v>36</v>
      </c>
      <c r="F142" t="s">
        <v>293</v>
      </c>
      <c r="G142" t="s">
        <v>429</v>
      </c>
      <c r="H142" s="58" t="s">
        <v>1355</v>
      </c>
      <c r="I142" s="16" t="s">
        <v>67</v>
      </c>
      <c r="J142" s="16" t="s">
        <v>72</v>
      </c>
      <c r="K142" s="59" t="s">
        <v>1356</v>
      </c>
      <c r="L142" t="s">
        <v>8</v>
      </c>
      <c r="M142">
        <v>2020</v>
      </c>
    </row>
    <row r="143" spans="1:13" x14ac:dyDescent="0.2">
      <c r="B143" s="63">
        <v>2</v>
      </c>
      <c r="C143" t="s">
        <v>1278</v>
      </c>
      <c r="D143" t="s">
        <v>172</v>
      </c>
      <c r="E143" t="s">
        <v>43</v>
      </c>
      <c r="F143" t="s">
        <v>248</v>
      </c>
      <c r="G143" t="s">
        <v>429</v>
      </c>
      <c r="H143" s="58" t="s">
        <v>1286</v>
      </c>
      <c r="I143" s="16" t="s">
        <v>67</v>
      </c>
      <c r="J143" s="16" t="s">
        <v>72</v>
      </c>
      <c r="K143" s="59" t="s">
        <v>1282</v>
      </c>
      <c r="L143" t="s">
        <v>8</v>
      </c>
      <c r="M143">
        <v>2020</v>
      </c>
    </row>
    <row r="144" spans="1:13" x14ac:dyDescent="0.2">
      <c r="B144" s="63">
        <v>2</v>
      </c>
      <c r="C144" t="s">
        <v>56</v>
      </c>
      <c r="D144" t="s">
        <v>288</v>
      </c>
      <c r="E144" t="s">
        <v>12</v>
      </c>
      <c r="F144" t="s">
        <v>248</v>
      </c>
      <c r="G144" t="s">
        <v>429</v>
      </c>
      <c r="H144" s="58" t="s">
        <v>1287</v>
      </c>
      <c r="I144" s="16" t="s">
        <v>67</v>
      </c>
      <c r="J144" s="16" t="s">
        <v>72</v>
      </c>
      <c r="K144" s="59" t="s">
        <v>1283</v>
      </c>
      <c r="L144" t="s">
        <v>8</v>
      </c>
      <c r="M144">
        <v>2020</v>
      </c>
    </row>
    <row r="145" spans="1:22" x14ac:dyDescent="0.2">
      <c r="A145">
        <v>1</v>
      </c>
      <c r="B145" s="62">
        <v>1</v>
      </c>
      <c r="C145" t="s">
        <v>834</v>
      </c>
      <c r="D145" t="s">
        <v>139</v>
      </c>
      <c r="E145" t="s">
        <v>43</v>
      </c>
      <c r="F145" t="s">
        <v>201</v>
      </c>
      <c r="G145" t="s">
        <v>429</v>
      </c>
      <c r="H145" s="58" t="s">
        <v>1285</v>
      </c>
      <c r="I145" s="16" t="s">
        <v>67</v>
      </c>
      <c r="J145" s="16" t="s">
        <v>72</v>
      </c>
      <c r="K145" s="59" t="s">
        <v>1284</v>
      </c>
      <c r="L145" t="s">
        <v>8</v>
      </c>
      <c r="M145">
        <v>2021</v>
      </c>
    </row>
    <row r="146" spans="1:22" x14ac:dyDescent="0.2">
      <c r="B146" s="62">
        <v>2</v>
      </c>
      <c r="C146" t="s">
        <v>1288</v>
      </c>
      <c r="D146" t="s">
        <v>139</v>
      </c>
      <c r="E146" t="s">
        <v>43</v>
      </c>
      <c r="F146" t="s">
        <v>201</v>
      </c>
      <c r="G146" t="s">
        <v>429</v>
      </c>
      <c r="H146" s="58" t="s">
        <v>1289</v>
      </c>
      <c r="I146" s="16" t="s">
        <v>67</v>
      </c>
      <c r="J146" s="16" t="s">
        <v>72</v>
      </c>
      <c r="K146" s="59" t="s">
        <v>1290</v>
      </c>
      <c r="L146" t="s">
        <v>8</v>
      </c>
      <c r="M146">
        <v>2021</v>
      </c>
    </row>
    <row r="147" spans="1:22" x14ac:dyDescent="0.2">
      <c r="B147" s="62">
        <v>1</v>
      </c>
      <c r="C147" t="s">
        <v>230</v>
      </c>
      <c r="D147" t="s">
        <v>139</v>
      </c>
      <c r="E147" t="s">
        <v>43</v>
      </c>
      <c r="F147" t="s">
        <v>201</v>
      </c>
      <c r="G147" t="s">
        <v>429</v>
      </c>
      <c r="H147" s="58" t="s">
        <v>1291</v>
      </c>
      <c r="I147" s="16" t="s">
        <v>67</v>
      </c>
      <c r="J147" s="16" t="s">
        <v>72</v>
      </c>
      <c r="K147" s="59" t="s">
        <v>1292</v>
      </c>
      <c r="L147" t="s">
        <v>8</v>
      </c>
      <c r="M147">
        <v>2021</v>
      </c>
    </row>
    <row r="148" spans="1:22" x14ac:dyDescent="0.2">
      <c r="A148">
        <v>1</v>
      </c>
      <c r="B148" s="89"/>
      <c r="C148" t="s">
        <v>1374</v>
      </c>
      <c r="D148" t="s">
        <v>1375</v>
      </c>
      <c r="E148" t="s">
        <v>12</v>
      </c>
      <c r="F148" t="s">
        <v>201</v>
      </c>
      <c r="G148" t="s">
        <v>429</v>
      </c>
      <c r="H148" s="58" t="s">
        <v>1377</v>
      </c>
      <c r="I148" s="16" t="s">
        <v>67</v>
      </c>
      <c r="J148" s="16" t="s">
        <v>72</v>
      </c>
      <c r="K148" s="59" t="s">
        <v>1376</v>
      </c>
      <c r="L148" t="s">
        <v>8</v>
      </c>
      <c r="M148">
        <v>2021</v>
      </c>
    </row>
    <row r="149" spans="1:22" x14ac:dyDescent="0.2">
      <c r="B149" s="62">
        <v>1</v>
      </c>
      <c r="C149" t="s">
        <v>1295</v>
      </c>
      <c r="D149" t="s">
        <v>1294</v>
      </c>
      <c r="E149" t="s">
        <v>12</v>
      </c>
      <c r="F149" t="s">
        <v>201</v>
      </c>
      <c r="G149" t="s">
        <v>429</v>
      </c>
      <c r="H149" s="58" t="s">
        <v>1293</v>
      </c>
      <c r="I149" s="16" t="s">
        <v>67</v>
      </c>
      <c r="J149" s="16" t="s">
        <v>72</v>
      </c>
      <c r="K149" s="59" t="s">
        <v>1298</v>
      </c>
      <c r="L149" t="s">
        <v>8</v>
      </c>
      <c r="M149">
        <v>2020</v>
      </c>
    </row>
    <row r="150" spans="1:22" x14ac:dyDescent="0.2">
      <c r="B150" s="62">
        <v>1</v>
      </c>
      <c r="C150" t="s">
        <v>1296</v>
      </c>
      <c r="D150" t="s">
        <v>174</v>
      </c>
      <c r="E150" t="s">
        <v>43</v>
      </c>
      <c r="F150" t="s">
        <v>201</v>
      </c>
      <c r="G150" t="s">
        <v>429</v>
      </c>
      <c r="H150" s="58" t="s">
        <v>1297</v>
      </c>
      <c r="I150" s="16" t="s">
        <v>67</v>
      </c>
      <c r="J150" s="16" t="s">
        <v>72</v>
      </c>
      <c r="K150" s="59" t="s">
        <v>1299</v>
      </c>
      <c r="L150" t="s">
        <v>8</v>
      </c>
      <c r="M150">
        <v>2021</v>
      </c>
    </row>
    <row r="151" spans="1:22" x14ac:dyDescent="0.2">
      <c r="B151" s="62">
        <v>1</v>
      </c>
      <c r="C151" t="s">
        <v>1302</v>
      </c>
      <c r="D151" t="s">
        <v>1301</v>
      </c>
      <c r="E151" t="s">
        <v>12</v>
      </c>
      <c r="F151" t="s">
        <v>201</v>
      </c>
      <c r="G151" t="s">
        <v>429</v>
      </c>
      <c r="H151" s="58" t="s">
        <v>1300</v>
      </c>
      <c r="I151" s="16" t="s">
        <v>67</v>
      </c>
      <c r="J151" s="16" t="s">
        <v>72</v>
      </c>
      <c r="K151" s="59" t="s">
        <v>1308</v>
      </c>
      <c r="L151" t="s">
        <v>8</v>
      </c>
      <c r="M151">
        <v>2021</v>
      </c>
    </row>
    <row r="152" spans="1:22" x14ac:dyDescent="0.2">
      <c r="B152" s="62">
        <v>1</v>
      </c>
      <c r="C152" t="s">
        <v>1304</v>
      </c>
      <c r="D152" t="s">
        <v>172</v>
      </c>
      <c r="E152" t="s">
        <v>43</v>
      </c>
      <c r="F152" t="s">
        <v>201</v>
      </c>
      <c r="G152" t="s">
        <v>429</v>
      </c>
      <c r="H152" s="58" t="s">
        <v>1303</v>
      </c>
      <c r="I152" s="16" t="s">
        <v>67</v>
      </c>
      <c r="J152" s="16" t="s">
        <v>72</v>
      </c>
      <c r="K152" s="59" t="s">
        <v>1309</v>
      </c>
      <c r="L152" t="s">
        <v>8</v>
      </c>
      <c r="M152">
        <v>2020</v>
      </c>
    </row>
    <row r="153" spans="1:22" x14ac:dyDescent="0.2">
      <c r="B153" s="62">
        <v>1</v>
      </c>
      <c r="C153" t="s">
        <v>1305</v>
      </c>
      <c r="D153" t="s">
        <v>1306</v>
      </c>
      <c r="E153" t="s">
        <v>43</v>
      </c>
      <c r="F153" t="s">
        <v>201</v>
      </c>
      <c r="G153" t="s">
        <v>429</v>
      </c>
      <c r="H153" s="58" t="s">
        <v>1307</v>
      </c>
      <c r="I153" s="16" t="s">
        <v>67</v>
      </c>
      <c r="J153" s="16" t="s">
        <v>72</v>
      </c>
      <c r="K153" s="59" t="s">
        <v>1310</v>
      </c>
      <c r="L153" t="s">
        <v>8</v>
      </c>
      <c r="M153">
        <v>2020</v>
      </c>
    </row>
    <row r="154" spans="1:22" x14ac:dyDescent="0.2">
      <c r="A154">
        <v>1</v>
      </c>
      <c r="B154" s="62">
        <v>1</v>
      </c>
      <c r="C154" t="s">
        <v>1311</v>
      </c>
      <c r="D154" t="s">
        <v>1312</v>
      </c>
      <c r="E154" t="s">
        <v>43</v>
      </c>
      <c r="F154" t="s">
        <v>201</v>
      </c>
      <c r="G154" t="s">
        <v>429</v>
      </c>
      <c r="H154" s="58" t="s">
        <v>1313</v>
      </c>
      <c r="I154" s="16" t="s">
        <v>67</v>
      </c>
      <c r="J154" s="16" t="s">
        <v>72</v>
      </c>
      <c r="K154" s="59" t="s">
        <v>1314</v>
      </c>
      <c r="L154" t="s">
        <v>8</v>
      </c>
      <c r="M154">
        <v>2021</v>
      </c>
    </row>
    <row r="155" spans="1:22" ht="17" thickBot="1" x14ac:dyDescent="0.25">
      <c r="B155" s="62">
        <v>1</v>
      </c>
      <c r="C155" t="s">
        <v>1317</v>
      </c>
      <c r="D155" t="s">
        <v>174</v>
      </c>
      <c r="E155" t="s">
        <v>43</v>
      </c>
      <c r="F155" t="s">
        <v>201</v>
      </c>
      <c r="G155" t="s">
        <v>429</v>
      </c>
      <c r="H155" s="58" t="s">
        <v>1315</v>
      </c>
      <c r="I155" s="16" t="s">
        <v>67</v>
      </c>
      <c r="J155" s="16" t="s">
        <v>72</v>
      </c>
      <c r="K155" s="59" t="s">
        <v>1316</v>
      </c>
      <c r="L155" t="s">
        <v>8</v>
      </c>
      <c r="M155">
        <v>2020</v>
      </c>
    </row>
    <row r="156" spans="1:22" ht="17" thickBot="1" x14ac:dyDescent="0.25">
      <c r="B156" s="84"/>
      <c r="C156" s="85"/>
      <c r="D156" s="85"/>
      <c r="E156" s="85"/>
      <c r="F156" s="85"/>
      <c r="G156" s="85"/>
      <c r="H156" s="86"/>
      <c r="I156" s="87"/>
      <c r="J156" s="87"/>
      <c r="K156" s="88"/>
      <c r="L156" s="85"/>
      <c r="M156" s="85"/>
      <c r="N156" s="85"/>
    </row>
    <row r="157" spans="1:22" x14ac:dyDescent="0.2">
      <c r="A157" t="s">
        <v>1544</v>
      </c>
      <c r="B157" s="6">
        <v>1</v>
      </c>
      <c r="C157" t="s">
        <v>28</v>
      </c>
      <c r="E157" t="s">
        <v>36</v>
      </c>
      <c r="F157" t="s">
        <v>35</v>
      </c>
      <c r="G157" t="s">
        <v>126</v>
      </c>
      <c r="H157" t="s">
        <v>37</v>
      </c>
      <c r="I157" t="s">
        <v>67</v>
      </c>
      <c r="J157" t="s">
        <v>20</v>
      </c>
      <c r="K157" t="s">
        <v>24</v>
      </c>
      <c r="L157" t="s">
        <v>22</v>
      </c>
      <c r="M157">
        <v>2019</v>
      </c>
      <c r="U157" t="s">
        <v>1546</v>
      </c>
      <c r="V157">
        <v>22</v>
      </c>
    </row>
    <row r="158" spans="1:22" x14ac:dyDescent="0.2">
      <c r="A158" t="s">
        <v>1544</v>
      </c>
      <c r="B158" s="6">
        <v>1</v>
      </c>
      <c r="C158" t="s">
        <v>27</v>
      </c>
      <c r="E158" t="s">
        <v>36</v>
      </c>
      <c r="F158" t="s">
        <v>35</v>
      </c>
      <c r="G158" t="s">
        <v>126</v>
      </c>
      <c r="H158" t="s">
        <v>37</v>
      </c>
      <c r="I158" t="s">
        <v>67</v>
      </c>
      <c r="J158" t="s">
        <v>20</v>
      </c>
      <c r="K158" t="s">
        <v>23</v>
      </c>
      <c r="L158" t="s">
        <v>22</v>
      </c>
      <c r="M158">
        <v>2019</v>
      </c>
      <c r="U158" t="s">
        <v>1550</v>
      </c>
      <c r="V158">
        <v>26</v>
      </c>
    </row>
    <row r="159" spans="1:22" x14ac:dyDescent="0.2">
      <c r="A159" t="s">
        <v>1544</v>
      </c>
      <c r="B159" s="6">
        <v>2</v>
      </c>
      <c r="C159" t="s">
        <v>26</v>
      </c>
      <c r="E159" t="s">
        <v>36</v>
      </c>
      <c r="F159" t="s">
        <v>35</v>
      </c>
      <c r="G159" t="s">
        <v>126</v>
      </c>
      <c r="H159" t="s">
        <v>37</v>
      </c>
      <c r="I159" t="s">
        <v>67</v>
      </c>
      <c r="J159" t="s">
        <v>20</v>
      </c>
      <c r="K159" t="s">
        <v>25</v>
      </c>
      <c r="L159" t="s">
        <v>22</v>
      </c>
      <c r="M159">
        <v>2019</v>
      </c>
      <c r="U159" t="s">
        <v>1549</v>
      </c>
      <c r="V159">
        <v>25</v>
      </c>
    </row>
    <row r="160" spans="1:22" x14ac:dyDescent="0.2">
      <c r="A160" t="s">
        <v>1544</v>
      </c>
      <c r="B160" s="6">
        <v>4</v>
      </c>
      <c r="C160" t="s">
        <v>30</v>
      </c>
      <c r="E160" t="s">
        <v>36</v>
      </c>
      <c r="F160" t="s">
        <v>35</v>
      </c>
      <c r="G160" t="s">
        <v>126</v>
      </c>
      <c r="H160" t="s">
        <v>38</v>
      </c>
      <c r="I160" t="s">
        <v>67</v>
      </c>
      <c r="J160" t="s">
        <v>20</v>
      </c>
      <c r="K160" t="s">
        <v>19</v>
      </c>
      <c r="L160" t="s">
        <v>22</v>
      </c>
      <c r="M160">
        <v>2019</v>
      </c>
      <c r="U160" t="s">
        <v>1547</v>
      </c>
      <c r="V160">
        <v>23</v>
      </c>
    </row>
    <row r="161" spans="1:22" x14ac:dyDescent="0.2">
      <c r="A161" t="s">
        <v>1544</v>
      </c>
      <c r="B161" s="6">
        <v>2</v>
      </c>
      <c r="C161" t="s">
        <v>29</v>
      </c>
      <c r="E161" t="s">
        <v>36</v>
      </c>
      <c r="F161" t="s">
        <v>35</v>
      </c>
      <c r="G161" t="s">
        <v>126</v>
      </c>
      <c r="H161" t="s">
        <v>38</v>
      </c>
      <c r="I161" t="s">
        <v>67</v>
      </c>
      <c r="J161" t="s">
        <v>20</v>
      </c>
      <c r="K161" t="s">
        <v>21</v>
      </c>
      <c r="L161" t="s">
        <v>22</v>
      </c>
      <c r="M161">
        <v>2019</v>
      </c>
      <c r="U161" t="s">
        <v>1548</v>
      </c>
      <c r="V161">
        <v>24</v>
      </c>
    </row>
    <row r="162" spans="1:22" x14ac:dyDescent="0.2">
      <c r="A162" t="s">
        <v>1544</v>
      </c>
      <c r="B162" s="6">
        <v>2</v>
      </c>
      <c r="C162" t="s">
        <v>32</v>
      </c>
      <c r="E162" t="s">
        <v>36</v>
      </c>
      <c r="F162" t="s">
        <v>35</v>
      </c>
      <c r="G162" t="s">
        <v>126</v>
      </c>
      <c r="H162" t="s">
        <v>39</v>
      </c>
      <c r="I162" t="s">
        <v>67</v>
      </c>
      <c r="J162" t="s">
        <v>20</v>
      </c>
      <c r="K162" t="s">
        <v>31</v>
      </c>
      <c r="L162" t="s">
        <v>22</v>
      </c>
      <c r="M162">
        <v>2020</v>
      </c>
      <c r="U162" t="s">
        <v>1554</v>
      </c>
      <c r="V162">
        <v>30</v>
      </c>
    </row>
    <row r="163" spans="1:22" x14ac:dyDescent="0.2">
      <c r="A163" t="s">
        <v>1544</v>
      </c>
      <c r="B163" s="6">
        <v>2</v>
      </c>
      <c r="C163" t="s">
        <v>34</v>
      </c>
      <c r="E163" t="s">
        <v>36</v>
      </c>
      <c r="F163" t="s">
        <v>35</v>
      </c>
      <c r="G163" t="s">
        <v>126</v>
      </c>
      <c r="H163" t="s">
        <v>39</v>
      </c>
      <c r="I163" t="s">
        <v>67</v>
      </c>
      <c r="J163" t="s">
        <v>20</v>
      </c>
      <c r="K163" t="s">
        <v>33</v>
      </c>
      <c r="L163" t="s">
        <v>22</v>
      </c>
      <c r="M163">
        <v>2020</v>
      </c>
      <c r="U163" t="s">
        <v>1553</v>
      </c>
      <c r="V163">
        <v>29</v>
      </c>
    </row>
    <row r="164" spans="1:22" x14ac:dyDescent="0.2">
      <c r="A164" t="s">
        <v>1544</v>
      </c>
      <c r="B164" s="6">
        <v>1</v>
      </c>
      <c r="C164" t="s">
        <v>40</v>
      </c>
      <c r="D164" t="s">
        <v>36</v>
      </c>
      <c r="E164" t="s">
        <v>43</v>
      </c>
      <c r="F164" t="s">
        <v>41</v>
      </c>
      <c r="G164" t="s">
        <v>44</v>
      </c>
      <c r="H164" t="s">
        <v>47</v>
      </c>
      <c r="I164" t="s">
        <v>68</v>
      </c>
      <c r="J164" t="s">
        <v>20</v>
      </c>
      <c r="K164" t="s">
        <v>42</v>
      </c>
      <c r="L164" t="s">
        <v>22</v>
      </c>
      <c r="M164">
        <v>2019</v>
      </c>
      <c r="U164" t="s">
        <v>1559</v>
      </c>
      <c r="V164">
        <v>34</v>
      </c>
    </row>
    <row r="165" spans="1:22" x14ac:dyDescent="0.2">
      <c r="A165" t="s">
        <v>1544</v>
      </c>
      <c r="B165" s="6">
        <v>1</v>
      </c>
      <c r="C165" t="s">
        <v>46</v>
      </c>
      <c r="D165" t="s">
        <v>36</v>
      </c>
      <c r="E165" t="s">
        <v>43</v>
      </c>
      <c r="F165" t="s">
        <v>41</v>
      </c>
      <c r="G165" t="s">
        <v>44</v>
      </c>
      <c r="H165" t="s">
        <v>48</v>
      </c>
      <c r="I165" t="s">
        <v>68</v>
      </c>
      <c r="J165" t="s">
        <v>20</v>
      </c>
      <c r="K165" t="s">
        <v>45</v>
      </c>
      <c r="L165" t="s">
        <v>22</v>
      </c>
      <c r="M165">
        <v>2020</v>
      </c>
      <c r="U165" t="s">
        <v>1556</v>
      </c>
      <c r="V165">
        <v>32</v>
      </c>
    </row>
    <row r="166" spans="1:22" x14ac:dyDescent="0.2">
      <c r="A166" t="s">
        <v>1544</v>
      </c>
      <c r="B166" s="6">
        <v>1</v>
      </c>
      <c r="C166" t="s">
        <v>49</v>
      </c>
      <c r="D166" t="s">
        <v>36</v>
      </c>
      <c r="E166" t="s">
        <v>43</v>
      </c>
      <c r="F166" t="s">
        <v>41</v>
      </c>
      <c r="G166" t="s">
        <v>44</v>
      </c>
      <c r="H166" t="s">
        <v>47</v>
      </c>
      <c r="I166" t="s">
        <v>68</v>
      </c>
      <c r="J166" t="s">
        <v>20</v>
      </c>
      <c r="K166" t="s">
        <v>50</v>
      </c>
      <c r="L166" t="s">
        <v>22</v>
      </c>
      <c r="M166">
        <v>2019</v>
      </c>
      <c r="U166" t="s">
        <v>1558</v>
      </c>
      <c r="V166">
        <v>34</v>
      </c>
    </row>
    <row r="167" spans="1:22" x14ac:dyDescent="0.2">
      <c r="A167" t="s">
        <v>1544</v>
      </c>
      <c r="B167" s="6">
        <v>1</v>
      </c>
      <c r="C167" t="s">
        <v>51</v>
      </c>
      <c r="D167" t="s">
        <v>36</v>
      </c>
      <c r="E167" t="s">
        <v>43</v>
      </c>
      <c r="F167" t="s">
        <v>41</v>
      </c>
      <c r="G167" t="s">
        <v>44</v>
      </c>
      <c r="H167" t="s">
        <v>52</v>
      </c>
      <c r="I167" t="s">
        <v>68</v>
      </c>
      <c r="J167" t="s">
        <v>20</v>
      </c>
      <c r="K167" t="s">
        <v>53</v>
      </c>
      <c r="L167" t="s">
        <v>22</v>
      </c>
      <c r="M167">
        <v>2019</v>
      </c>
      <c r="U167" t="s">
        <v>1557</v>
      </c>
      <c r="V167">
        <v>33</v>
      </c>
    </row>
    <row r="168" spans="1:22" x14ac:dyDescent="0.2">
      <c r="A168" t="s">
        <v>1544</v>
      </c>
      <c r="B168" s="6">
        <v>1</v>
      </c>
      <c r="C168" t="s">
        <v>54</v>
      </c>
      <c r="D168" t="s">
        <v>36</v>
      </c>
      <c r="E168" t="s">
        <v>12</v>
      </c>
      <c r="F168" t="s">
        <v>41</v>
      </c>
      <c r="G168" t="s">
        <v>44</v>
      </c>
      <c r="H168" t="s">
        <v>52</v>
      </c>
      <c r="I168" t="s">
        <v>68</v>
      </c>
      <c r="J168" t="s">
        <v>20</v>
      </c>
      <c r="K168" t="s">
        <v>55</v>
      </c>
      <c r="L168" t="s">
        <v>22</v>
      </c>
      <c r="M168">
        <v>2019</v>
      </c>
      <c r="U168" t="s">
        <v>1563</v>
      </c>
      <c r="V168">
        <v>38</v>
      </c>
    </row>
    <row r="169" spans="1:22" x14ac:dyDescent="0.2">
      <c r="A169" t="s">
        <v>1544</v>
      </c>
      <c r="B169" s="6">
        <v>1</v>
      </c>
      <c r="C169" t="s">
        <v>56</v>
      </c>
      <c r="D169" t="s">
        <v>36</v>
      </c>
      <c r="E169" t="s">
        <v>12</v>
      </c>
      <c r="F169" t="s">
        <v>41</v>
      </c>
      <c r="G169" t="s">
        <v>44</v>
      </c>
      <c r="H169" t="s">
        <v>57</v>
      </c>
      <c r="I169" t="s">
        <v>68</v>
      </c>
      <c r="J169" t="s">
        <v>20</v>
      </c>
      <c r="K169" t="s">
        <v>58</v>
      </c>
      <c r="L169" t="s">
        <v>22</v>
      </c>
      <c r="M169">
        <v>2021</v>
      </c>
      <c r="U169" t="s">
        <v>1560</v>
      </c>
      <c r="V169">
        <v>35</v>
      </c>
    </row>
    <row r="170" spans="1:22" x14ac:dyDescent="0.2">
      <c r="A170" t="s">
        <v>1544</v>
      </c>
      <c r="B170" s="6">
        <v>1</v>
      </c>
      <c r="C170" t="s">
        <v>59</v>
      </c>
      <c r="D170" t="s">
        <v>36</v>
      </c>
      <c r="E170" t="s">
        <v>12</v>
      </c>
      <c r="F170" t="s">
        <v>41</v>
      </c>
      <c r="G170" t="s">
        <v>44</v>
      </c>
      <c r="H170" t="s">
        <v>47</v>
      </c>
      <c r="I170" t="s">
        <v>68</v>
      </c>
      <c r="J170" t="s">
        <v>20</v>
      </c>
      <c r="K170" t="s">
        <v>60</v>
      </c>
      <c r="L170" t="s">
        <v>22</v>
      </c>
      <c r="M170">
        <v>2019</v>
      </c>
      <c r="U170" t="s">
        <v>1561</v>
      </c>
      <c r="V170">
        <v>36</v>
      </c>
    </row>
    <row r="171" spans="1:22" x14ac:dyDescent="0.2">
      <c r="A171" t="s">
        <v>1544</v>
      </c>
      <c r="B171" s="6">
        <v>1</v>
      </c>
      <c r="C171" t="s">
        <v>7</v>
      </c>
      <c r="D171" t="s">
        <v>36</v>
      </c>
      <c r="E171" t="s">
        <v>12</v>
      </c>
      <c r="F171" t="s">
        <v>41</v>
      </c>
      <c r="G171" t="s">
        <v>44</v>
      </c>
      <c r="H171" t="s">
        <v>47</v>
      </c>
      <c r="I171" t="s">
        <v>68</v>
      </c>
      <c r="J171" t="s">
        <v>20</v>
      </c>
      <c r="K171" t="s">
        <v>61</v>
      </c>
      <c r="L171" t="s">
        <v>22</v>
      </c>
      <c r="M171">
        <v>2019</v>
      </c>
      <c r="U171" t="s">
        <v>1562</v>
      </c>
      <c r="V171">
        <v>37</v>
      </c>
    </row>
    <row r="172" spans="1:22" x14ac:dyDescent="0.2">
      <c r="A172" t="s">
        <v>1544</v>
      </c>
      <c r="B172" s="6">
        <v>1</v>
      </c>
      <c r="C172" t="s">
        <v>62</v>
      </c>
      <c r="D172" t="s">
        <v>36</v>
      </c>
      <c r="E172" t="s">
        <v>43</v>
      </c>
      <c r="F172" t="s">
        <v>41</v>
      </c>
      <c r="G172" t="s">
        <v>44</v>
      </c>
      <c r="H172" t="s">
        <v>47</v>
      </c>
      <c r="I172" t="s">
        <v>68</v>
      </c>
      <c r="J172" t="s">
        <v>20</v>
      </c>
      <c r="K172" t="s">
        <v>63</v>
      </c>
      <c r="L172" t="s">
        <v>22</v>
      </c>
      <c r="M172">
        <v>2019</v>
      </c>
      <c r="U172" t="s">
        <v>1555</v>
      </c>
      <c r="V172">
        <v>31</v>
      </c>
    </row>
    <row r="173" spans="1:22" x14ac:dyDescent="0.2">
      <c r="A173" t="s">
        <v>1544</v>
      </c>
      <c r="B173" s="6">
        <v>1</v>
      </c>
      <c r="C173" t="s">
        <v>64</v>
      </c>
      <c r="D173" t="s">
        <v>36</v>
      </c>
      <c r="E173" t="s">
        <v>12</v>
      </c>
      <c r="F173" t="s">
        <v>41</v>
      </c>
      <c r="G173" t="s">
        <v>44</v>
      </c>
      <c r="H173" t="s">
        <v>48</v>
      </c>
      <c r="I173" t="s">
        <v>68</v>
      </c>
      <c r="J173" t="s">
        <v>20</v>
      </c>
      <c r="K173" t="s">
        <v>65</v>
      </c>
      <c r="L173" t="s">
        <v>22</v>
      </c>
      <c r="M173">
        <v>2020</v>
      </c>
      <c r="U173" t="s">
        <v>1564</v>
      </c>
      <c r="V173">
        <v>39</v>
      </c>
    </row>
    <row r="174" spans="1:22" x14ac:dyDescent="0.2">
      <c r="A174" s="16" t="s">
        <v>1544</v>
      </c>
      <c r="B174" s="6">
        <v>1</v>
      </c>
      <c r="C174" t="s">
        <v>69</v>
      </c>
      <c r="D174" t="s">
        <v>36</v>
      </c>
      <c r="E174" t="s">
        <v>70</v>
      </c>
      <c r="F174" t="s">
        <v>41</v>
      </c>
      <c r="G174" t="s">
        <v>36</v>
      </c>
      <c r="H174" t="s">
        <v>36</v>
      </c>
      <c r="I174" t="s">
        <v>68</v>
      </c>
      <c r="J174" t="s">
        <v>20</v>
      </c>
      <c r="K174" t="s">
        <v>71</v>
      </c>
      <c r="L174" t="s">
        <v>22</v>
      </c>
      <c r="M174">
        <v>2018</v>
      </c>
      <c r="U174" t="s">
        <v>1584</v>
      </c>
      <c r="V174">
        <v>59</v>
      </c>
    </row>
    <row r="175" spans="1:22" x14ac:dyDescent="0.2">
      <c r="A175" s="16" t="s">
        <v>1544</v>
      </c>
      <c r="B175" s="6">
        <v>1</v>
      </c>
      <c r="C175" t="s">
        <v>74</v>
      </c>
      <c r="D175" t="s">
        <v>77</v>
      </c>
      <c r="E175" t="s">
        <v>43</v>
      </c>
      <c r="F175" t="s">
        <v>76</v>
      </c>
      <c r="G175" t="s">
        <v>75</v>
      </c>
      <c r="H175" t="s">
        <v>36</v>
      </c>
      <c r="I175" t="s">
        <v>67</v>
      </c>
      <c r="J175" t="s">
        <v>72</v>
      </c>
      <c r="K175" t="s">
        <v>73</v>
      </c>
      <c r="L175" t="s">
        <v>22</v>
      </c>
      <c r="M175">
        <v>2017</v>
      </c>
      <c r="U175" t="s">
        <v>1577</v>
      </c>
      <c r="V175">
        <v>52</v>
      </c>
    </row>
    <row r="176" spans="1:22" x14ac:dyDescent="0.2">
      <c r="A176" s="16" t="s">
        <v>1544</v>
      </c>
      <c r="B176" s="6">
        <v>1</v>
      </c>
      <c r="C176" t="s">
        <v>78</v>
      </c>
      <c r="D176" t="s">
        <v>79</v>
      </c>
      <c r="E176" t="s">
        <v>12</v>
      </c>
      <c r="F176" t="s">
        <v>76</v>
      </c>
      <c r="G176" t="s">
        <v>75</v>
      </c>
      <c r="H176" s="58" t="s">
        <v>36</v>
      </c>
      <c r="I176" t="s">
        <v>67</v>
      </c>
      <c r="J176" t="s">
        <v>72</v>
      </c>
      <c r="K176" s="59" t="s">
        <v>80</v>
      </c>
      <c r="L176" t="s">
        <v>22</v>
      </c>
      <c r="M176">
        <v>2017</v>
      </c>
      <c r="U176" t="s">
        <v>1578</v>
      </c>
      <c r="V176">
        <v>53</v>
      </c>
    </row>
    <row r="177" spans="1:22" x14ac:dyDescent="0.2">
      <c r="A177" t="s">
        <v>1544</v>
      </c>
      <c r="B177" s="6">
        <v>1</v>
      </c>
      <c r="C177" t="s">
        <v>81</v>
      </c>
      <c r="E177" t="s">
        <v>43</v>
      </c>
      <c r="F177" t="s">
        <v>84</v>
      </c>
      <c r="G177" t="s">
        <v>83</v>
      </c>
      <c r="H177" s="58" t="s">
        <v>36</v>
      </c>
      <c r="I177" t="s">
        <v>67</v>
      </c>
      <c r="J177" t="s">
        <v>72</v>
      </c>
      <c r="K177" s="59" t="s">
        <v>82</v>
      </c>
      <c r="L177" t="s">
        <v>22</v>
      </c>
      <c r="M177">
        <v>2016</v>
      </c>
      <c r="U177" t="s">
        <v>1552</v>
      </c>
      <c r="V177">
        <v>28</v>
      </c>
    </row>
    <row r="178" spans="1:22" x14ac:dyDescent="0.2">
      <c r="A178" s="16" t="s">
        <v>1544</v>
      </c>
      <c r="B178" s="6">
        <v>1</v>
      </c>
      <c r="C178" t="s">
        <v>85</v>
      </c>
      <c r="E178" t="s">
        <v>43</v>
      </c>
      <c r="F178" t="s">
        <v>84</v>
      </c>
      <c r="G178" t="s">
        <v>83</v>
      </c>
      <c r="H178" s="58" t="s">
        <v>36</v>
      </c>
      <c r="I178" t="s">
        <v>67</v>
      </c>
      <c r="J178" t="s">
        <v>72</v>
      </c>
      <c r="K178" s="59" t="s">
        <v>86</v>
      </c>
      <c r="L178" t="s">
        <v>22</v>
      </c>
      <c r="M178">
        <v>2016</v>
      </c>
      <c r="U178" t="s">
        <v>1570</v>
      </c>
      <c r="V178">
        <v>45</v>
      </c>
    </row>
    <row r="179" spans="1:22" x14ac:dyDescent="0.2">
      <c r="A179" t="s">
        <v>1544</v>
      </c>
      <c r="B179" s="6">
        <v>1</v>
      </c>
      <c r="C179" t="s">
        <v>87</v>
      </c>
      <c r="D179" t="s">
        <v>88</v>
      </c>
      <c r="E179" t="s">
        <v>12</v>
      </c>
      <c r="F179" t="s">
        <v>92</v>
      </c>
      <c r="G179" t="s">
        <v>89</v>
      </c>
      <c r="H179" s="58" t="s">
        <v>90</v>
      </c>
      <c r="I179" t="s">
        <v>67</v>
      </c>
      <c r="J179" t="s">
        <v>72</v>
      </c>
      <c r="K179" s="59" t="s">
        <v>91</v>
      </c>
      <c r="L179" t="s">
        <v>22</v>
      </c>
      <c r="M179">
        <v>2018</v>
      </c>
      <c r="U179" t="s">
        <v>1568</v>
      </c>
      <c r="V179">
        <v>43</v>
      </c>
    </row>
    <row r="180" spans="1:22" x14ac:dyDescent="0.2">
      <c r="A180" t="s">
        <v>1544</v>
      </c>
      <c r="B180" s="6">
        <v>1</v>
      </c>
      <c r="C180" t="s">
        <v>93</v>
      </c>
      <c r="D180" t="s">
        <v>95</v>
      </c>
      <c r="E180" t="s">
        <v>12</v>
      </c>
      <c r="F180" t="s">
        <v>94</v>
      </c>
      <c r="G180" t="s">
        <v>75</v>
      </c>
      <c r="H180" s="58" t="s">
        <v>97</v>
      </c>
      <c r="I180" t="s">
        <v>67</v>
      </c>
      <c r="J180" t="s">
        <v>72</v>
      </c>
      <c r="K180" s="59" t="s">
        <v>96</v>
      </c>
      <c r="L180" t="s">
        <v>22</v>
      </c>
      <c r="M180">
        <v>2017</v>
      </c>
      <c r="U180" t="s">
        <v>1567</v>
      </c>
      <c r="V180">
        <v>42</v>
      </c>
    </row>
    <row r="181" spans="1:22" x14ac:dyDescent="0.2">
      <c r="A181" s="16" t="s">
        <v>1544</v>
      </c>
      <c r="B181" s="6">
        <v>1</v>
      </c>
      <c r="C181" t="s">
        <v>98</v>
      </c>
      <c r="E181" t="s">
        <v>12</v>
      </c>
      <c r="F181" t="s">
        <v>84</v>
      </c>
      <c r="G181" t="s">
        <v>83</v>
      </c>
      <c r="H181" s="58" t="s">
        <v>36</v>
      </c>
      <c r="I181" t="s">
        <v>67</v>
      </c>
      <c r="J181" t="s">
        <v>72</v>
      </c>
      <c r="K181" s="59" t="s">
        <v>99</v>
      </c>
      <c r="L181" t="s">
        <v>22</v>
      </c>
      <c r="M181">
        <v>2016</v>
      </c>
      <c r="U181" t="s">
        <v>1582</v>
      </c>
      <c r="V181">
        <v>57</v>
      </c>
    </row>
    <row r="182" spans="1:22" x14ac:dyDescent="0.2">
      <c r="A182" s="16" t="s">
        <v>1544</v>
      </c>
      <c r="B182" s="6">
        <v>1</v>
      </c>
      <c r="C182" t="s">
        <v>100</v>
      </c>
      <c r="D182" t="s">
        <v>101</v>
      </c>
      <c r="E182" t="s">
        <v>43</v>
      </c>
      <c r="F182" t="s">
        <v>94</v>
      </c>
      <c r="G182" t="s">
        <v>104</v>
      </c>
      <c r="H182" s="58" t="s">
        <v>103</v>
      </c>
      <c r="I182" t="s">
        <v>67</v>
      </c>
      <c r="J182" t="s">
        <v>20</v>
      </c>
      <c r="K182" s="59" t="s">
        <v>102</v>
      </c>
      <c r="L182" t="s">
        <v>22</v>
      </c>
      <c r="M182">
        <v>2007</v>
      </c>
      <c r="U182" t="s">
        <v>1574</v>
      </c>
      <c r="V182">
        <v>49</v>
      </c>
    </row>
    <row r="183" spans="1:22" x14ac:dyDescent="0.2">
      <c r="A183" s="16" t="s">
        <v>1544</v>
      </c>
      <c r="B183" s="6">
        <v>1</v>
      </c>
      <c r="C183" t="s">
        <v>59</v>
      </c>
      <c r="D183" t="s">
        <v>109</v>
      </c>
      <c r="E183" t="s">
        <v>12</v>
      </c>
      <c r="F183" t="s">
        <v>106</v>
      </c>
      <c r="G183" t="s">
        <v>107</v>
      </c>
      <c r="H183" s="58" t="s">
        <v>108</v>
      </c>
      <c r="I183" t="s">
        <v>67</v>
      </c>
      <c r="J183" t="s">
        <v>72</v>
      </c>
      <c r="K183" s="59" t="s">
        <v>110</v>
      </c>
      <c r="L183" t="s">
        <v>22</v>
      </c>
      <c r="M183">
        <v>2021</v>
      </c>
      <c r="U183" t="s">
        <v>1575</v>
      </c>
      <c r="V183">
        <v>50</v>
      </c>
    </row>
    <row r="184" spans="1:22" x14ac:dyDescent="0.2">
      <c r="A184" s="16" t="s">
        <v>1544</v>
      </c>
      <c r="B184" s="6">
        <v>1</v>
      </c>
      <c r="C184" t="s">
        <v>111</v>
      </c>
      <c r="D184" t="s">
        <v>112</v>
      </c>
      <c r="E184" t="s">
        <v>12</v>
      </c>
      <c r="F184" t="s">
        <v>35</v>
      </c>
      <c r="G184" t="s">
        <v>104</v>
      </c>
      <c r="H184" s="58" t="s">
        <v>113</v>
      </c>
      <c r="I184" t="s">
        <v>67</v>
      </c>
      <c r="J184" t="s">
        <v>72</v>
      </c>
      <c r="K184" s="59" t="s">
        <v>114</v>
      </c>
      <c r="L184" t="s">
        <v>22</v>
      </c>
      <c r="M184">
        <v>2016</v>
      </c>
      <c r="U184" t="s">
        <v>1579</v>
      </c>
      <c r="V184">
        <v>54</v>
      </c>
    </row>
    <row r="185" spans="1:22" x14ac:dyDescent="0.2">
      <c r="A185" s="16" t="s">
        <v>1544</v>
      </c>
      <c r="B185" s="6">
        <v>1</v>
      </c>
      <c r="C185" t="s">
        <v>115</v>
      </c>
      <c r="D185" t="s">
        <v>36</v>
      </c>
      <c r="E185" t="s">
        <v>116</v>
      </c>
      <c r="F185" t="s">
        <v>120</v>
      </c>
      <c r="G185" t="s">
        <v>119</v>
      </c>
      <c r="H185" s="58" t="s">
        <v>118</v>
      </c>
      <c r="I185" t="s">
        <v>67</v>
      </c>
      <c r="J185" t="s">
        <v>20</v>
      </c>
      <c r="K185" s="59" t="s">
        <v>117</v>
      </c>
      <c r="L185" t="s">
        <v>22</v>
      </c>
      <c r="M185">
        <v>2010</v>
      </c>
      <c r="U185" t="s">
        <v>1586</v>
      </c>
      <c r="V185">
        <v>61</v>
      </c>
    </row>
    <row r="186" spans="1:22" x14ac:dyDescent="0.2">
      <c r="A186" s="16" t="s">
        <v>1544</v>
      </c>
      <c r="B186" s="6">
        <v>1</v>
      </c>
      <c r="C186" t="s">
        <v>121</v>
      </c>
      <c r="D186" t="s">
        <v>123</v>
      </c>
      <c r="E186" t="s">
        <v>43</v>
      </c>
      <c r="F186" t="s">
        <v>35</v>
      </c>
      <c r="G186" t="s">
        <v>125</v>
      </c>
      <c r="H186" s="58" t="s">
        <v>131</v>
      </c>
      <c r="I186" t="s">
        <v>67</v>
      </c>
      <c r="J186" t="s">
        <v>20</v>
      </c>
      <c r="K186" s="59" t="s">
        <v>122</v>
      </c>
      <c r="L186" t="s">
        <v>22</v>
      </c>
      <c r="M186">
        <v>2006</v>
      </c>
      <c r="U186" t="s">
        <v>1593</v>
      </c>
      <c r="V186">
        <v>68</v>
      </c>
    </row>
    <row r="187" spans="1:22" x14ac:dyDescent="0.2">
      <c r="A187" s="16" t="s">
        <v>1544</v>
      </c>
      <c r="B187" s="6">
        <v>1</v>
      </c>
      <c r="C187" t="s">
        <v>137</v>
      </c>
      <c r="D187" t="s">
        <v>127</v>
      </c>
      <c r="E187" t="s">
        <v>43</v>
      </c>
      <c r="F187" t="s">
        <v>128</v>
      </c>
      <c r="G187" t="s">
        <v>129</v>
      </c>
      <c r="H187" s="58" t="s">
        <v>130</v>
      </c>
      <c r="I187" t="s">
        <v>67</v>
      </c>
      <c r="J187" t="s">
        <v>72</v>
      </c>
      <c r="K187" s="59" t="s">
        <v>132</v>
      </c>
      <c r="L187" t="s">
        <v>22</v>
      </c>
      <c r="M187">
        <v>2011</v>
      </c>
      <c r="U187" t="s">
        <v>1572</v>
      </c>
      <c r="V187">
        <v>47</v>
      </c>
    </row>
    <row r="188" spans="1:22" x14ac:dyDescent="0.2">
      <c r="A188" s="16" t="s">
        <v>1544</v>
      </c>
      <c r="B188" s="6">
        <v>1</v>
      </c>
      <c r="C188" t="s">
        <v>133</v>
      </c>
      <c r="D188" t="s">
        <v>134</v>
      </c>
      <c r="E188" t="s">
        <v>12</v>
      </c>
      <c r="F188" t="s">
        <v>128</v>
      </c>
      <c r="G188" t="s">
        <v>129</v>
      </c>
      <c r="H188" s="58" t="s">
        <v>135</v>
      </c>
      <c r="I188" t="s">
        <v>67</v>
      </c>
      <c r="J188" t="s">
        <v>72</v>
      </c>
      <c r="K188" s="59" t="s">
        <v>136</v>
      </c>
      <c r="L188" t="s">
        <v>22</v>
      </c>
      <c r="M188">
        <v>2011</v>
      </c>
      <c r="U188" t="s">
        <v>1569</v>
      </c>
      <c r="V188">
        <v>44</v>
      </c>
    </row>
    <row r="189" spans="1:22" x14ac:dyDescent="0.2">
      <c r="A189" s="16" t="s">
        <v>1544</v>
      </c>
      <c r="B189" s="6">
        <v>1</v>
      </c>
      <c r="C189" t="s">
        <v>107</v>
      </c>
      <c r="D189" t="s">
        <v>139</v>
      </c>
      <c r="E189" t="s">
        <v>43</v>
      </c>
      <c r="F189" t="s">
        <v>35</v>
      </c>
      <c r="G189" t="s">
        <v>104</v>
      </c>
      <c r="H189" s="58" t="s">
        <v>140</v>
      </c>
      <c r="I189" t="s">
        <v>67</v>
      </c>
      <c r="J189" t="s">
        <v>20</v>
      </c>
      <c r="K189" s="59" t="s">
        <v>138</v>
      </c>
      <c r="L189" t="s">
        <v>22</v>
      </c>
      <c r="M189">
        <v>1994</v>
      </c>
      <c r="U189" t="s">
        <v>1576</v>
      </c>
      <c r="V189">
        <v>51</v>
      </c>
    </row>
    <row r="190" spans="1:22" x14ac:dyDescent="0.2">
      <c r="A190" s="16" t="s">
        <v>1544</v>
      </c>
      <c r="B190" s="6">
        <v>1</v>
      </c>
      <c r="C190" t="s">
        <v>62</v>
      </c>
      <c r="D190" t="s">
        <v>123</v>
      </c>
      <c r="E190" t="s">
        <v>43</v>
      </c>
      <c r="F190" t="s">
        <v>41</v>
      </c>
      <c r="G190" t="s">
        <v>143</v>
      </c>
      <c r="H190" s="58" t="s">
        <v>141</v>
      </c>
      <c r="I190" t="s">
        <v>67</v>
      </c>
      <c r="J190" t="s">
        <v>20</v>
      </c>
      <c r="K190" s="59" t="s">
        <v>142</v>
      </c>
      <c r="L190" t="s">
        <v>22</v>
      </c>
      <c r="M190">
        <v>2007</v>
      </c>
      <c r="U190" t="s">
        <v>1592</v>
      </c>
      <c r="V190">
        <v>63</v>
      </c>
    </row>
    <row r="191" spans="1:22" x14ac:dyDescent="0.2">
      <c r="A191" s="16" t="s">
        <v>1544</v>
      </c>
      <c r="B191" s="6">
        <v>1</v>
      </c>
      <c r="C191" t="s">
        <v>144</v>
      </c>
      <c r="D191" t="s">
        <v>36</v>
      </c>
      <c r="E191" t="s">
        <v>43</v>
      </c>
      <c r="F191" t="s">
        <v>41</v>
      </c>
      <c r="G191" t="s">
        <v>145</v>
      </c>
      <c r="H191" s="58" t="s">
        <v>147</v>
      </c>
      <c r="I191" t="s">
        <v>67</v>
      </c>
      <c r="J191" t="s">
        <v>20</v>
      </c>
      <c r="K191" s="59" t="s">
        <v>146</v>
      </c>
      <c r="L191" t="s">
        <v>22</v>
      </c>
      <c r="M191">
        <v>2006</v>
      </c>
      <c r="U191" t="s">
        <v>1591</v>
      </c>
      <c r="V191">
        <v>67</v>
      </c>
    </row>
    <row r="192" spans="1:22" x14ac:dyDescent="0.2">
      <c r="A192" t="s">
        <v>1544</v>
      </c>
      <c r="B192" s="6">
        <v>1</v>
      </c>
      <c r="C192" t="s">
        <v>7</v>
      </c>
      <c r="D192" t="s">
        <v>36</v>
      </c>
      <c r="E192" t="s">
        <v>12</v>
      </c>
      <c r="F192" t="s">
        <v>41</v>
      </c>
      <c r="G192" t="s">
        <v>125</v>
      </c>
      <c r="H192" s="58" t="s">
        <v>124</v>
      </c>
      <c r="I192" t="s">
        <v>67</v>
      </c>
      <c r="J192" t="s">
        <v>20</v>
      </c>
      <c r="K192" s="59" t="s">
        <v>148</v>
      </c>
      <c r="L192" t="s">
        <v>22</v>
      </c>
      <c r="M192">
        <v>2001</v>
      </c>
      <c r="U192" t="s">
        <v>1565</v>
      </c>
      <c r="V192">
        <v>40</v>
      </c>
    </row>
    <row r="193" spans="1:22" x14ac:dyDescent="0.2">
      <c r="A193" s="16" t="s">
        <v>1544</v>
      </c>
      <c r="B193" s="6">
        <v>1</v>
      </c>
      <c r="C193" t="s">
        <v>144</v>
      </c>
      <c r="D193" t="s">
        <v>149</v>
      </c>
      <c r="E193" t="s">
        <v>43</v>
      </c>
      <c r="F193" t="s">
        <v>154</v>
      </c>
      <c r="G193" t="s">
        <v>160</v>
      </c>
      <c r="H193" s="58" t="s">
        <v>152</v>
      </c>
      <c r="I193" t="s">
        <v>67</v>
      </c>
      <c r="J193" t="s">
        <v>20</v>
      </c>
      <c r="K193" s="59" t="s">
        <v>150</v>
      </c>
      <c r="L193" t="s">
        <v>151</v>
      </c>
      <c r="M193">
        <v>2015</v>
      </c>
      <c r="U193" t="s">
        <v>1585</v>
      </c>
      <c r="V193">
        <v>60</v>
      </c>
    </row>
    <row r="194" spans="1:22" x14ac:dyDescent="0.2">
      <c r="A194" s="16" t="s">
        <v>1544</v>
      </c>
      <c r="B194" s="6">
        <v>1</v>
      </c>
      <c r="C194" t="s">
        <v>59</v>
      </c>
      <c r="D194" t="s">
        <v>36</v>
      </c>
      <c r="E194" t="s">
        <v>12</v>
      </c>
      <c r="F194" t="s">
        <v>154</v>
      </c>
      <c r="G194" t="s">
        <v>159</v>
      </c>
      <c r="H194" s="58" t="s">
        <v>155</v>
      </c>
      <c r="I194" t="s">
        <v>67</v>
      </c>
      <c r="J194" t="s">
        <v>20</v>
      </c>
      <c r="K194" s="59" t="s">
        <v>153</v>
      </c>
      <c r="L194" t="s">
        <v>22</v>
      </c>
      <c r="M194">
        <v>2013</v>
      </c>
      <c r="U194" t="s">
        <v>1571</v>
      </c>
      <c r="V194">
        <v>46</v>
      </c>
    </row>
    <row r="195" spans="1:22" x14ac:dyDescent="0.2">
      <c r="A195" s="16" t="s">
        <v>1544</v>
      </c>
      <c r="B195" s="6">
        <v>1</v>
      </c>
      <c r="C195" t="s">
        <v>157</v>
      </c>
      <c r="D195" t="s">
        <v>36</v>
      </c>
      <c r="E195" t="s">
        <v>43</v>
      </c>
      <c r="F195" t="s">
        <v>154</v>
      </c>
      <c r="G195" t="s">
        <v>159</v>
      </c>
      <c r="H195" s="58" t="s">
        <v>156</v>
      </c>
      <c r="I195" t="s">
        <v>67</v>
      </c>
      <c r="J195" t="s">
        <v>20</v>
      </c>
      <c r="K195" s="59" t="s">
        <v>158</v>
      </c>
      <c r="L195" t="s">
        <v>22</v>
      </c>
      <c r="M195">
        <v>2013</v>
      </c>
      <c r="U195" t="s">
        <v>1573</v>
      </c>
      <c r="V195">
        <v>48</v>
      </c>
    </row>
    <row r="196" spans="1:22" x14ac:dyDescent="0.2">
      <c r="A196" s="16" t="s">
        <v>1544</v>
      </c>
      <c r="B196" s="6">
        <v>1</v>
      </c>
      <c r="C196" t="s">
        <v>40</v>
      </c>
      <c r="D196" t="s">
        <v>123</v>
      </c>
      <c r="E196" t="s">
        <v>43</v>
      </c>
      <c r="F196" t="s">
        <v>41</v>
      </c>
      <c r="G196" t="s">
        <v>164</v>
      </c>
      <c r="H196" s="58" t="s">
        <v>163</v>
      </c>
      <c r="I196" t="s">
        <v>67</v>
      </c>
      <c r="J196" t="s">
        <v>20</v>
      </c>
      <c r="K196" s="59" t="s">
        <v>162</v>
      </c>
      <c r="L196" t="s">
        <v>22</v>
      </c>
      <c r="M196">
        <v>2021</v>
      </c>
      <c r="U196" t="s">
        <v>1597</v>
      </c>
      <c r="V196">
        <v>70</v>
      </c>
    </row>
    <row r="197" spans="1:22" x14ac:dyDescent="0.2">
      <c r="A197" s="16" t="s">
        <v>1544</v>
      </c>
      <c r="B197" s="6">
        <v>1</v>
      </c>
      <c r="C197" t="s">
        <v>107</v>
      </c>
      <c r="D197" t="s">
        <v>123</v>
      </c>
      <c r="E197" t="s">
        <v>43</v>
      </c>
      <c r="F197" t="s">
        <v>41</v>
      </c>
      <c r="G197" t="s">
        <v>164</v>
      </c>
      <c r="H197" s="58" t="s">
        <v>163</v>
      </c>
      <c r="I197" t="s">
        <v>67</v>
      </c>
      <c r="J197" t="s">
        <v>20</v>
      </c>
      <c r="K197" s="59" t="s">
        <v>165</v>
      </c>
      <c r="L197" t="s">
        <v>22</v>
      </c>
      <c r="M197">
        <v>2021</v>
      </c>
      <c r="U197" t="s">
        <v>1598</v>
      </c>
      <c r="V197">
        <v>71</v>
      </c>
    </row>
    <row r="198" spans="1:22" x14ac:dyDescent="0.2">
      <c r="A198" s="16" t="s">
        <v>1544</v>
      </c>
      <c r="B198" s="6">
        <v>1</v>
      </c>
      <c r="C198" t="s">
        <v>7</v>
      </c>
      <c r="D198" t="s">
        <v>123</v>
      </c>
      <c r="E198" t="s">
        <v>43</v>
      </c>
      <c r="F198" t="s">
        <v>41</v>
      </c>
      <c r="G198" t="s">
        <v>164</v>
      </c>
      <c r="H198" s="58" t="s">
        <v>163</v>
      </c>
      <c r="I198" t="s">
        <v>67</v>
      </c>
      <c r="J198" t="s">
        <v>20</v>
      </c>
      <c r="K198" s="59" t="s">
        <v>166</v>
      </c>
      <c r="L198" t="s">
        <v>22</v>
      </c>
      <c r="M198">
        <v>2021</v>
      </c>
      <c r="U198" t="s">
        <v>1599</v>
      </c>
      <c r="V198">
        <v>72</v>
      </c>
    </row>
    <row r="199" spans="1:22" x14ac:dyDescent="0.2">
      <c r="A199" t="s">
        <v>1544</v>
      </c>
      <c r="B199" s="6">
        <v>1</v>
      </c>
      <c r="C199" t="s">
        <v>59</v>
      </c>
      <c r="D199" t="s">
        <v>105</v>
      </c>
      <c r="E199" t="s">
        <v>12</v>
      </c>
      <c r="F199" t="s">
        <v>173</v>
      </c>
      <c r="G199" t="s">
        <v>167</v>
      </c>
      <c r="H199" s="58" t="s">
        <v>168</v>
      </c>
      <c r="I199" t="s">
        <v>67</v>
      </c>
      <c r="J199" t="s">
        <v>72</v>
      </c>
      <c r="K199" s="59" t="s">
        <v>169</v>
      </c>
      <c r="L199" t="s">
        <v>22</v>
      </c>
      <c r="M199">
        <v>2020</v>
      </c>
      <c r="U199" t="s">
        <v>1566</v>
      </c>
      <c r="V199">
        <v>41</v>
      </c>
    </row>
    <row r="200" spans="1:22" x14ac:dyDescent="0.2">
      <c r="A200" s="16" t="s">
        <v>1544</v>
      </c>
      <c r="B200" s="6">
        <v>1</v>
      </c>
      <c r="C200" t="s">
        <v>40</v>
      </c>
      <c r="D200" t="s">
        <v>172</v>
      </c>
      <c r="E200" t="s">
        <v>43</v>
      </c>
      <c r="F200" t="s">
        <v>173</v>
      </c>
      <c r="G200" t="s">
        <v>167</v>
      </c>
      <c r="H200" s="58" t="s">
        <v>171</v>
      </c>
      <c r="I200" t="s">
        <v>67</v>
      </c>
      <c r="J200" t="s">
        <v>72</v>
      </c>
      <c r="K200" s="59" t="s">
        <v>170</v>
      </c>
      <c r="L200" t="s">
        <v>22</v>
      </c>
      <c r="M200">
        <v>2020</v>
      </c>
      <c r="U200" t="s">
        <v>1580</v>
      </c>
      <c r="V200">
        <v>55</v>
      </c>
    </row>
    <row r="201" spans="1:22" x14ac:dyDescent="0.2">
      <c r="A201" s="16" t="s">
        <v>1544</v>
      </c>
      <c r="B201" s="6">
        <v>1</v>
      </c>
      <c r="C201" t="s">
        <v>7</v>
      </c>
      <c r="D201" t="s">
        <v>174</v>
      </c>
      <c r="E201" t="s">
        <v>12</v>
      </c>
      <c r="F201" t="s">
        <v>173</v>
      </c>
      <c r="G201" t="s">
        <v>167</v>
      </c>
      <c r="H201" s="58" t="s">
        <v>175</v>
      </c>
      <c r="I201" t="s">
        <v>67</v>
      </c>
      <c r="J201" t="s">
        <v>72</v>
      </c>
      <c r="K201" s="59" t="s">
        <v>176</v>
      </c>
      <c r="L201" t="s">
        <v>22</v>
      </c>
      <c r="M201">
        <v>2020</v>
      </c>
      <c r="U201" t="s">
        <v>1581</v>
      </c>
      <c r="V201">
        <v>56</v>
      </c>
    </row>
    <row r="202" spans="1:22" x14ac:dyDescent="0.2">
      <c r="A202" s="16" t="s">
        <v>1544</v>
      </c>
      <c r="B202" s="6">
        <v>1</v>
      </c>
      <c r="C202" t="s">
        <v>177</v>
      </c>
      <c r="D202" t="s">
        <v>36</v>
      </c>
      <c r="E202" t="s">
        <v>180</v>
      </c>
      <c r="F202" t="s">
        <v>41</v>
      </c>
      <c r="I202" t="s">
        <v>182</v>
      </c>
      <c r="J202" t="s">
        <v>181</v>
      </c>
      <c r="L202" t="s">
        <v>22</v>
      </c>
      <c r="U202" t="s">
        <v>1588</v>
      </c>
      <c r="V202">
        <v>64</v>
      </c>
    </row>
    <row r="203" spans="1:22" x14ac:dyDescent="0.2">
      <c r="A203" s="16" t="s">
        <v>1544</v>
      </c>
      <c r="B203" s="6">
        <v>1</v>
      </c>
      <c r="C203" t="s">
        <v>178</v>
      </c>
      <c r="D203" t="s">
        <v>36</v>
      </c>
      <c r="E203" t="s">
        <v>180</v>
      </c>
      <c r="F203" t="s">
        <v>41</v>
      </c>
      <c r="I203" t="s">
        <v>182</v>
      </c>
      <c r="J203" t="s">
        <v>181</v>
      </c>
      <c r="L203" t="s">
        <v>22</v>
      </c>
      <c r="U203" t="s">
        <v>1589</v>
      </c>
      <c r="V203">
        <v>65</v>
      </c>
    </row>
    <row r="204" spans="1:22" x14ac:dyDescent="0.2">
      <c r="A204" s="16" t="s">
        <v>1544</v>
      </c>
      <c r="B204" s="6">
        <v>1</v>
      </c>
      <c r="C204" t="s">
        <v>179</v>
      </c>
      <c r="D204" t="s">
        <v>36</v>
      </c>
      <c r="E204" t="s">
        <v>180</v>
      </c>
      <c r="F204" t="s">
        <v>41</v>
      </c>
      <c r="I204" t="s">
        <v>182</v>
      </c>
      <c r="J204" t="s">
        <v>181</v>
      </c>
      <c r="L204" t="s">
        <v>22</v>
      </c>
      <c r="U204" t="s">
        <v>1590</v>
      </c>
      <c r="V204">
        <v>66</v>
      </c>
    </row>
    <row r="205" spans="1:22" x14ac:dyDescent="0.2">
      <c r="A205" s="16" t="s">
        <v>1544</v>
      </c>
      <c r="B205" s="6">
        <v>1</v>
      </c>
      <c r="C205" t="s">
        <v>40</v>
      </c>
      <c r="D205" t="s">
        <v>36</v>
      </c>
      <c r="E205" t="s">
        <v>43</v>
      </c>
      <c r="F205" t="s">
        <v>183</v>
      </c>
      <c r="G205" t="s">
        <v>184</v>
      </c>
      <c r="H205" s="58" t="s">
        <v>185</v>
      </c>
      <c r="I205" t="s">
        <v>67</v>
      </c>
      <c r="J205" t="s">
        <v>20</v>
      </c>
      <c r="K205" s="59" t="s">
        <v>186</v>
      </c>
      <c r="L205" t="s">
        <v>187</v>
      </c>
      <c r="M205">
        <v>2016</v>
      </c>
      <c r="U205" t="s">
        <v>1587</v>
      </c>
      <c r="V205">
        <v>62</v>
      </c>
    </row>
    <row r="206" spans="1:22" x14ac:dyDescent="0.2">
      <c r="A206" s="16" t="s">
        <v>1544</v>
      </c>
      <c r="B206" s="6">
        <v>1</v>
      </c>
      <c r="C206" t="s">
        <v>40</v>
      </c>
      <c r="D206" t="s">
        <v>36</v>
      </c>
      <c r="E206" t="s">
        <v>43</v>
      </c>
      <c r="F206" t="s">
        <v>41</v>
      </c>
      <c r="G206" t="s">
        <v>1595</v>
      </c>
      <c r="H206" t="s">
        <v>1594</v>
      </c>
      <c r="I206" t="s">
        <v>489</v>
      </c>
      <c r="J206" t="s">
        <v>20</v>
      </c>
      <c r="K206" s="59" t="s">
        <v>490</v>
      </c>
      <c r="L206" t="s">
        <v>22</v>
      </c>
      <c r="M206">
        <v>2014</v>
      </c>
      <c r="U206" t="s">
        <v>1596</v>
      </c>
      <c r="V206">
        <v>69</v>
      </c>
    </row>
    <row r="207" spans="1:22" x14ac:dyDescent="0.2">
      <c r="A207" t="s">
        <v>1538</v>
      </c>
      <c r="B207" s="7">
        <v>1</v>
      </c>
      <c r="C207" t="s">
        <v>188</v>
      </c>
      <c r="D207" t="s">
        <v>189</v>
      </c>
      <c r="E207" t="s">
        <v>116</v>
      </c>
      <c r="F207" t="s">
        <v>190</v>
      </c>
      <c r="G207" t="s">
        <v>191</v>
      </c>
      <c r="H207" s="58" t="s">
        <v>192</v>
      </c>
      <c r="I207" t="s">
        <v>67</v>
      </c>
      <c r="J207" t="s">
        <v>20</v>
      </c>
      <c r="K207" s="59" t="s">
        <v>194</v>
      </c>
      <c r="L207" t="s">
        <v>193</v>
      </c>
      <c r="M207">
        <v>2009</v>
      </c>
      <c r="U207" t="s">
        <v>1537</v>
      </c>
      <c r="V207">
        <v>16</v>
      </c>
    </row>
    <row r="208" spans="1:22" x14ac:dyDescent="0.2">
      <c r="A208" t="s">
        <v>1538</v>
      </c>
      <c r="B208" s="7">
        <v>1</v>
      </c>
      <c r="C208" t="s">
        <v>195</v>
      </c>
      <c r="D208" t="s">
        <v>41</v>
      </c>
      <c r="E208" t="s">
        <v>43</v>
      </c>
      <c r="F208" t="s">
        <v>196</v>
      </c>
      <c r="G208" t="s">
        <v>198</v>
      </c>
      <c r="H208" s="58" t="s">
        <v>197</v>
      </c>
      <c r="I208" t="s">
        <v>67</v>
      </c>
      <c r="J208" t="s">
        <v>20</v>
      </c>
      <c r="K208" s="59" t="s">
        <v>199</v>
      </c>
      <c r="L208" t="s">
        <v>22</v>
      </c>
      <c r="M208">
        <v>2015</v>
      </c>
      <c r="U208" t="s">
        <v>1528</v>
      </c>
      <c r="V208">
        <v>7</v>
      </c>
    </row>
    <row r="209" spans="1:22" x14ac:dyDescent="0.2">
      <c r="A209" t="s">
        <v>1538</v>
      </c>
      <c r="B209" s="7">
        <v>1</v>
      </c>
      <c r="C209" t="s">
        <v>202</v>
      </c>
      <c r="D209" t="s">
        <v>200</v>
      </c>
      <c r="E209" t="s">
        <v>43</v>
      </c>
      <c r="F209" t="s">
        <v>201</v>
      </c>
      <c r="G209" t="s">
        <v>75</v>
      </c>
      <c r="H209" s="58" t="s">
        <v>76</v>
      </c>
      <c r="I209" t="s">
        <v>67</v>
      </c>
      <c r="J209" t="s">
        <v>20</v>
      </c>
      <c r="K209" s="59" t="s">
        <v>203</v>
      </c>
      <c r="L209" t="s">
        <v>204</v>
      </c>
      <c r="M209">
        <v>2017</v>
      </c>
      <c r="U209" t="s">
        <v>1524</v>
      </c>
      <c r="V209">
        <v>3</v>
      </c>
    </row>
    <row r="210" spans="1:22" x14ac:dyDescent="0.2">
      <c r="A210" t="s">
        <v>1538</v>
      </c>
      <c r="B210" s="7">
        <v>1</v>
      </c>
      <c r="C210" t="s">
        <v>205</v>
      </c>
      <c r="D210" t="s">
        <v>18</v>
      </c>
      <c r="E210" t="s">
        <v>12</v>
      </c>
      <c r="F210" t="s">
        <v>201</v>
      </c>
      <c r="G210" t="s">
        <v>206</v>
      </c>
      <c r="H210" s="58" t="s">
        <v>207</v>
      </c>
      <c r="I210" t="s">
        <v>67</v>
      </c>
      <c r="J210" t="s">
        <v>20</v>
      </c>
      <c r="K210" s="59" t="s">
        <v>208</v>
      </c>
      <c r="L210" t="s">
        <v>22</v>
      </c>
      <c r="M210">
        <v>2011</v>
      </c>
      <c r="U210" t="s">
        <v>1532</v>
      </c>
      <c r="V210">
        <v>11</v>
      </c>
    </row>
    <row r="211" spans="1:22" x14ac:dyDescent="0.2">
      <c r="A211" t="s">
        <v>1538</v>
      </c>
      <c r="B211" s="7">
        <v>1</v>
      </c>
      <c r="C211" t="s">
        <v>210</v>
      </c>
      <c r="D211" t="s">
        <v>18</v>
      </c>
      <c r="E211" t="s">
        <v>43</v>
      </c>
      <c r="F211" t="s">
        <v>201</v>
      </c>
      <c r="G211" t="s">
        <v>206</v>
      </c>
      <c r="H211" s="58" t="s">
        <v>207</v>
      </c>
      <c r="I211" t="s">
        <v>67</v>
      </c>
      <c r="J211" t="s">
        <v>20</v>
      </c>
      <c r="K211" s="59" t="s">
        <v>209</v>
      </c>
      <c r="L211" t="s">
        <v>22</v>
      </c>
      <c r="M211">
        <v>2011</v>
      </c>
      <c r="U211" t="s">
        <v>1529</v>
      </c>
      <c r="V211">
        <v>8</v>
      </c>
    </row>
    <row r="212" spans="1:22" x14ac:dyDescent="0.2">
      <c r="A212" t="s">
        <v>1538</v>
      </c>
      <c r="B212" s="7">
        <v>1</v>
      </c>
      <c r="C212" t="s">
        <v>211</v>
      </c>
      <c r="D212" t="s">
        <v>139</v>
      </c>
      <c r="E212" t="s">
        <v>43</v>
      </c>
      <c r="F212" t="s">
        <v>201</v>
      </c>
      <c r="G212" t="s">
        <v>206</v>
      </c>
      <c r="H212" s="58" t="s">
        <v>207</v>
      </c>
      <c r="I212" t="s">
        <v>67</v>
      </c>
      <c r="J212" t="s">
        <v>20</v>
      </c>
      <c r="K212" s="59" t="s">
        <v>212</v>
      </c>
      <c r="L212" t="s">
        <v>22</v>
      </c>
      <c r="M212">
        <v>2011</v>
      </c>
      <c r="U212" t="s">
        <v>1530</v>
      </c>
      <c r="V212">
        <v>9</v>
      </c>
    </row>
    <row r="213" spans="1:22" x14ac:dyDescent="0.2">
      <c r="A213" t="s">
        <v>1538</v>
      </c>
      <c r="B213" s="7">
        <v>1</v>
      </c>
      <c r="C213" t="s">
        <v>157</v>
      </c>
      <c r="D213" t="s">
        <v>172</v>
      </c>
      <c r="E213" t="s">
        <v>43</v>
      </c>
      <c r="F213" t="s">
        <v>201</v>
      </c>
      <c r="G213" t="s">
        <v>143</v>
      </c>
      <c r="H213" s="58" t="s">
        <v>36</v>
      </c>
      <c r="I213" t="s">
        <v>67</v>
      </c>
      <c r="J213" t="s">
        <v>20</v>
      </c>
      <c r="K213" s="59" t="s">
        <v>213</v>
      </c>
      <c r="L213" t="s">
        <v>193</v>
      </c>
      <c r="M213">
        <v>2009</v>
      </c>
      <c r="U213" t="s">
        <v>1531</v>
      </c>
      <c r="V213">
        <v>10</v>
      </c>
    </row>
    <row r="214" spans="1:22" x14ac:dyDescent="0.2">
      <c r="A214" t="s">
        <v>1538</v>
      </c>
      <c r="B214" s="7">
        <v>1</v>
      </c>
      <c r="C214" t="s">
        <v>59</v>
      </c>
      <c r="D214" t="s">
        <v>18</v>
      </c>
      <c r="E214" t="s">
        <v>12</v>
      </c>
      <c r="F214" t="s">
        <v>201</v>
      </c>
      <c r="G214" t="s">
        <v>143</v>
      </c>
      <c r="H214" s="58" t="s">
        <v>214</v>
      </c>
      <c r="I214" t="s">
        <v>67</v>
      </c>
      <c r="J214" t="s">
        <v>20</v>
      </c>
      <c r="K214" s="59" t="s">
        <v>215</v>
      </c>
      <c r="L214" t="s">
        <v>22</v>
      </c>
      <c r="M214">
        <v>2006</v>
      </c>
      <c r="U214" t="s">
        <v>1534</v>
      </c>
      <c r="V214">
        <v>13</v>
      </c>
    </row>
    <row r="215" spans="1:22" x14ac:dyDescent="0.2">
      <c r="A215" t="s">
        <v>1538</v>
      </c>
      <c r="B215" s="7">
        <v>1</v>
      </c>
      <c r="C215" t="s">
        <v>54</v>
      </c>
      <c r="D215" t="s">
        <v>216</v>
      </c>
      <c r="E215" t="s">
        <v>12</v>
      </c>
      <c r="F215" t="s">
        <v>201</v>
      </c>
      <c r="G215" t="s">
        <v>217</v>
      </c>
      <c r="H215" s="58" t="s">
        <v>219</v>
      </c>
      <c r="I215" t="s">
        <v>67</v>
      </c>
      <c r="J215" t="s">
        <v>20</v>
      </c>
      <c r="K215" s="59" t="s">
        <v>218</v>
      </c>
      <c r="L215" t="s">
        <v>22</v>
      </c>
      <c r="M215">
        <v>2011</v>
      </c>
      <c r="U215" t="s">
        <v>1525</v>
      </c>
      <c r="V215">
        <v>4</v>
      </c>
    </row>
    <row r="216" spans="1:22" x14ac:dyDescent="0.2">
      <c r="A216" t="s">
        <v>1538</v>
      </c>
      <c r="B216" s="7">
        <v>1</v>
      </c>
      <c r="C216" t="s">
        <v>205</v>
      </c>
      <c r="D216" t="s">
        <v>18</v>
      </c>
      <c r="E216" t="s">
        <v>12</v>
      </c>
      <c r="F216" t="s">
        <v>221</v>
      </c>
      <c r="G216" t="s">
        <v>222</v>
      </c>
      <c r="H216" s="58" t="s">
        <v>223</v>
      </c>
      <c r="I216" t="s">
        <v>67</v>
      </c>
      <c r="J216" t="s">
        <v>72</v>
      </c>
      <c r="K216" s="59" t="s">
        <v>220</v>
      </c>
      <c r="L216" t="s">
        <v>22</v>
      </c>
      <c r="M216">
        <v>2017</v>
      </c>
      <c r="U216" t="s">
        <v>1527</v>
      </c>
      <c r="V216">
        <v>6</v>
      </c>
    </row>
    <row r="217" spans="1:22" x14ac:dyDescent="0.2">
      <c r="A217" t="s">
        <v>1538</v>
      </c>
      <c r="B217" s="7">
        <v>1</v>
      </c>
      <c r="C217" t="s">
        <v>225</v>
      </c>
      <c r="D217" t="s">
        <v>226</v>
      </c>
      <c r="E217" t="s">
        <v>43</v>
      </c>
      <c r="F217" t="s">
        <v>201</v>
      </c>
      <c r="G217" t="s">
        <v>129</v>
      </c>
      <c r="H217" s="58" t="s">
        <v>227</v>
      </c>
      <c r="I217" t="s">
        <v>67</v>
      </c>
      <c r="J217" t="s">
        <v>20</v>
      </c>
      <c r="K217" s="59" t="s">
        <v>224</v>
      </c>
      <c r="L217" t="s">
        <v>22</v>
      </c>
      <c r="M217">
        <v>2011</v>
      </c>
      <c r="U217" t="s">
        <v>1523</v>
      </c>
      <c r="V217">
        <v>2</v>
      </c>
    </row>
    <row r="218" spans="1:22" x14ac:dyDescent="0.2">
      <c r="A218" t="s">
        <v>1538</v>
      </c>
      <c r="B218" s="7">
        <v>1</v>
      </c>
      <c r="C218" t="s">
        <v>230</v>
      </c>
      <c r="D218" t="s">
        <v>139</v>
      </c>
      <c r="E218" t="s">
        <v>43</v>
      </c>
      <c r="F218" t="s">
        <v>201</v>
      </c>
      <c r="G218" t="s">
        <v>129</v>
      </c>
      <c r="H218" s="58" t="s">
        <v>228</v>
      </c>
      <c r="I218" t="s">
        <v>67</v>
      </c>
      <c r="J218" t="s">
        <v>20</v>
      </c>
      <c r="K218" s="59" t="s">
        <v>229</v>
      </c>
      <c r="L218" t="s">
        <v>22</v>
      </c>
      <c r="M218">
        <v>2011</v>
      </c>
      <c r="U218" t="s">
        <v>1522</v>
      </c>
      <c r="V218">
        <v>1</v>
      </c>
    </row>
    <row r="219" spans="1:22" x14ac:dyDescent="0.2">
      <c r="A219" t="s">
        <v>1538</v>
      </c>
      <c r="B219" s="7">
        <v>1</v>
      </c>
      <c r="C219" t="s">
        <v>231</v>
      </c>
      <c r="D219" t="s">
        <v>232</v>
      </c>
      <c r="E219" t="s">
        <v>116</v>
      </c>
      <c r="F219" t="s">
        <v>235</v>
      </c>
      <c r="G219" t="s">
        <v>104</v>
      </c>
      <c r="H219" s="58" t="s">
        <v>236</v>
      </c>
      <c r="I219" t="s">
        <v>67</v>
      </c>
      <c r="J219" t="s">
        <v>20</v>
      </c>
      <c r="K219" s="59" t="s">
        <v>234</v>
      </c>
      <c r="L219" t="s">
        <v>22</v>
      </c>
      <c r="M219">
        <v>2015</v>
      </c>
      <c r="U219" t="s">
        <v>1526</v>
      </c>
      <c r="V219">
        <v>5</v>
      </c>
    </row>
    <row r="220" spans="1:22" x14ac:dyDescent="0.2">
      <c r="A220" t="s">
        <v>1538</v>
      </c>
      <c r="B220" s="7">
        <v>1</v>
      </c>
      <c r="C220" t="s">
        <v>144</v>
      </c>
      <c r="D220" t="s">
        <v>149</v>
      </c>
      <c r="E220" t="s">
        <v>43</v>
      </c>
      <c r="F220" t="s">
        <v>233</v>
      </c>
      <c r="G220" t="s">
        <v>237</v>
      </c>
      <c r="H220" s="58" t="s">
        <v>238</v>
      </c>
      <c r="I220" t="s">
        <v>239</v>
      </c>
      <c r="J220" t="s">
        <v>72</v>
      </c>
      <c r="K220" s="59" t="s">
        <v>240</v>
      </c>
      <c r="L220" t="s">
        <v>22</v>
      </c>
      <c r="M220">
        <v>2015</v>
      </c>
      <c r="U220" t="s">
        <v>1533</v>
      </c>
      <c r="V220">
        <v>12</v>
      </c>
    </row>
    <row r="221" spans="1:22" x14ac:dyDescent="0.2">
      <c r="A221" t="s">
        <v>1538</v>
      </c>
      <c r="B221" s="7">
        <v>1</v>
      </c>
      <c r="C221" t="s">
        <v>59</v>
      </c>
      <c r="D221" t="s">
        <v>18</v>
      </c>
      <c r="E221" t="s">
        <v>12</v>
      </c>
      <c r="F221" t="s">
        <v>221</v>
      </c>
      <c r="G221" t="s">
        <v>107</v>
      </c>
      <c r="H221" s="58" t="s">
        <v>108</v>
      </c>
      <c r="I221" t="s">
        <v>67</v>
      </c>
      <c r="J221" t="s">
        <v>72</v>
      </c>
      <c r="K221" s="59" t="s">
        <v>241</v>
      </c>
      <c r="L221" t="s">
        <v>22</v>
      </c>
      <c r="M221">
        <v>2020</v>
      </c>
      <c r="U221" t="s">
        <v>1535</v>
      </c>
      <c r="V221">
        <v>14</v>
      </c>
    </row>
    <row r="222" spans="1:22" x14ac:dyDescent="0.2">
      <c r="A222" t="s">
        <v>1538</v>
      </c>
      <c r="B222" s="7">
        <v>1</v>
      </c>
      <c r="C222" t="s">
        <v>242</v>
      </c>
      <c r="D222" t="s">
        <v>243</v>
      </c>
      <c r="E222" t="s">
        <v>43</v>
      </c>
      <c r="F222" t="s">
        <v>221</v>
      </c>
      <c r="G222" t="s">
        <v>245</v>
      </c>
      <c r="H222" s="58" t="s">
        <v>244</v>
      </c>
      <c r="I222" t="s">
        <v>67</v>
      </c>
      <c r="J222" t="s">
        <v>20</v>
      </c>
      <c r="K222" s="59" t="s">
        <v>246</v>
      </c>
      <c r="L222" t="s">
        <v>22</v>
      </c>
      <c r="M222">
        <v>2004</v>
      </c>
      <c r="U222" t="s">
        <v>1536</v>
      </c>
      <c r="V222">
        <v>15</v>
      </c>
    </row>
    <row r="223" spans="1:22" x14ac:dyDescent="0.2">
      <c r="B223" s="5">
        <v>1</v>
      </c>
      <c r="C223" t="s">
        <v>7</v>
      </c>
      <c r="D223" t="s">
        <v>18</v>
      </c>
      <c r="E223" t="s">
        <v>12</v>
      </c>
      <c r="F223" t="s">
        <v>248</v>
      </c>
      <c r="G223" t="s">
        <v>13</v>
      </c>
      <c r="H223" s="58" t="s">
        <v>10</v>
      </c>
      <c r="I223" t="s">
        <v>67</v>
      </c>
      <c r="J223" t="s">
        <v>16</v>
      </c>
      <c r="K223" s="59" t="s">
        <v>11</v>
      </c>
      <c r="L223" t="s">
        <v>8</v>
      </c>
      <c r="M223">
        <v>2016</v>
      </c>
    </row>
    <row r="224" spans="1:22" x14ac:dyDescent="0.2">
      <c r="A224" s="16" t="s">
        <v>1604</v>
      </c>
      <c r="B224" s="5">
        <v>1</v>
      </c>
      <c r="C224" t="s">
        <v>247</v>
      </c>
      <c r="D224" t="s">
        <v>139</v>
      </c>
      <c r="E224" t="s">
        <v>43</v>
      </c>
      <c r="F224" t="s">
        <v>201</v>
      </c>
      <c r="G224" t="s">
        <v>250</v>
      </c>
      <c r="H224" s="58" t="s">
        <v>251</v>
      </c>
      <c r="I224" t="s">
        <v>67</v>
      </c>
      <c r="J224" t="s">
        <v>20</v>
      </c>
      <c r="K224" s="59" t="s">
        <v>249</v>
      </c>
      <c r="L224" t="s">
        <v>8</v>
      </c>
      <c r="M224">
        <v>2003</v>
      </c>
      <c r="U224" t="s">
        <v>1621</v>
      </c>
      <c r="V224">
        <v>89</v>
      </c>
    </row>
    <row r="225" spans="1:22" x14ac:dyDescent="0.2">
      <c r="A225" t="s">
        <v>1622</v>
      </c>
      <c r="B225" s="5">
        <v>1</v>
      </c>
      <c r="C225" t="s">
        <v>1605</v>
      </c>
      <c r="D225" t="s">
        <v>253</v>
      </c>
      <c r="E225" t="s">
        <v>43</v>
      </c>
      <c r="F225" t="s">
        <v>256</v>
      </c>
      <c r="G225" t="s">
        <v>255</v>
      </c>
      <c r="H225" s="58" t="s">
        <v>254</v>
      </c>
      <c r="I225" t="s">
        <v>67</v>
      </c>
      <c r="J225" t="s">
        <v>20</v>
      </c>
      <c r="K225" s="59" t="s">
        <v>262</v>
      </c>
      <c r="L225" t="s">
        <v>22</v>
      </c>
      <c r="M225">
        <v>2013</v>
      </c>
      <c r="U225" t="s">
        <v>1606</v>
      </c>
      <c r="V225">
        <v>75</v>
      </c>
    </row>
    <row r="226" spans="1:22" x14ac:dyDescent="0.2">
      <c r="B226" s="5">
        <v>1</v>
      </c>
      <c r="C226" t="s">
        <v>257</v>
      </c>
      <c r="D226" t="s">
        <v>258</v>
      </c>
      <c r="E226" t="s">
        <v>259</v>
      </c>
      <c r="F226" t="s">
        <v>221</v>
      </c>
      <c r="G226" t="s">
        <v>222</v>
      </c>
      <c r="H226" s="58" t="s">
        <v>260</v>
      </c>
      <c r="I226" t="s">
        <v>67</v>
      </c>
      <c r="J226" t="s">
        <v>72</v>
      </c>
      <c r="K226" s="59" t="s">
        <v>261</v>
      </c>
      <c r="L226" t="s">
        <v>8</v>
      </c>
      <c r="M226">
        <v>2019</v>
      </c>
    </row>
    <row r="227" spans="1:22" x14ac:dyDescent="0.2">
      <c r="A227" t="s">
        <v>1622</v>
      </c>
      <c r="B227" s="5">
        <v>1</v>
      </c>
      <c r="C227" t="s">
        <v>40</v>
      </c>
      <c r="D227" t="s">
        <v>36</v>
      </c>
      <c r="E227" t="s">
        <v>43</v>
      </c>
      <c r="F227" t="s">
        <v>265</v>
      </c>
      <c r="G227" t="s">
        <v>266</v>
      </c>
      <c r="H227" s="58" t="s">
        <v>267</v>
      </c>
      <c r="I227" t="s">
        <v>264</v>
      </c>
      <c r="J227" t="s">
        <v>161</v>
      </c>
      <c r="K227" s="59" t="s">
        <v>263</v>
      </c>
      <c r="L227" t="s">
        <v>8</v>
      </c>
      <c r="M227">
        <v>2019</v>
      </c>
      <c r="U227" t="s">
        <v>1616</v>
      </c>
      <c r="V227">
        <v>85</v>
      </c>
    </row>
    <row r="228" spans="1:22" x14ac:dyDescent="0.2">
      <c r="A228" t="s">
        <v>1604</v>
      </c>
      <c r="B228" s="5">
        <v>1</v>
      </c>
      <c r="C228" t="s">
        <v>157</v>
      </c>
      <c r="D228" t="s">
        <v>174</v>
      </c>
      <c r="E228" t="s">
        <v>12</v>
      </c>
      <c r="F228" t="s">
        <v>221</v>
      </c>
      <c r="G228" t="s">
        <v>271</v>
      </c>
      <c r="H228" s="58" t="s">
        <v>270</v>
      </c>
      <c r="I228" t="s">
        <v>269</v>
      </c>
      <c r="J228" t="s">
        <v>20</v>
      </c>
      <c r="K228" s="59" t="s">
        <v>268</v>
      </c>
      <c r="L228" t="s">
        <v>8</v>
      </c>
      <c r="M228">
        <v>2003</v>
      </c>
      <c r="U228" t="s">
        <v>1610</v>
      </c>
      <c r="V228">
        <v>79</v>
      </c>
    </row>
    <row r="229" spans="1:22" x14ac:dyDescent="0.2">
      <c r="A229" t="s">
        <v>1543</v>
      </c>
      <c r="B229" s="70">
        <v>1</v>
      </c>
      <c r="C229" t="s">
        <v>157</v>
      </c>
      <c r="D229" t="s">
        <v>272</v>
      </c>
      <c r="E229" t="s">
        <v>43</v>
      </c>
      <c r="F229" t="s">
        <v>248</v>
      </c>
      <c r="G229" t="s">
        <v>273</v>
      </c>
      <c r="H229" s="58" t="s">
        <v>274</v>
      </c>
      <c r="I229" t="s">
        <v>239</v>
      </c>
      <c r="J229" t="s">
        <v>72</v>
      </c>
      <c r="K229" s="59" t="s">
        <v>275</v>
      </c>
      <c r="L229" t="s">
        <v>8</v>
      </c>
      <c r="U229" t="s">
        <v>1539</v>
      </c>
      <c r="V229">
        <v>17</v>
      </c>
    </row>
    <row r="230" spans="1:22" x14ac:dyDescent="0.2">
      <c r="B230" s="5">
        <v>1</v>
      </c>
      <c r="C230" t="s">
        <v>276</v>
      </c>
      <c r="D230" t="s">
        <v>18</v>
      </c>
      <c r="E230" t="s">
        <v>36</v>
      </c>
      <c r="F230" t="s">
        <v>248</v>
      </c>
      <c r="G230" t="s">
        <v>277</v>
      </c>
      <c r="H230" s="58" t="s">
        <v>280</v>
      </c>
      <c r="I230" t="s">
        <v>278</v>
      </c>
      <c r="J230" t="s">
        <v>20</v>
      </c>
      <c r="K230" s="59" t="s">
        <v>279</v>
      </c>
      <c r="L230" t="s">
        <v>8</v>
      </c>
    </row>
    <row r="231" spans="1:22" x14ac:dyDescent="0.2">
      <c r="B231" s="5">
        <v>1</v>
      </c>
      <c r="C231" t="s">
        <v>284</v>
      </c>
      <c r="D231" t="s">
        <v>285</v>
      </c>
      <c r="E231" t="s">
        <v>12</v>
      </c>
      <c r="F231" t="s">
        <v>173</v>
      </c>
      <c r="G231" t="s">
        <v>282</v>
      </c>
      <c r="H231" s="58" t="s">
        <v>283</v>
      </c>
      <c r="I231" t="s">
        <v>281</v>
      </c>
      <c r="J231" t="s">
        <v>20</v>
      </c>
      <c r="L231" t="s">
        <v>8</v>
      </c>
      <c r="M231">
        <v>2020</v>
      </c>
    </row>
    <row r="232" spans="1:22" x14ac:dyDescent="0.2">
      <c r="A232" s="16" t="s">
        <v>1622</v>
      </c>
      <c r="B232" s="5">
        <v>1</v>
      </c>
      <c r="C232" t="s">
        <v>287</v>
      </c>
      <c r="D232" t="s">
        <v>288</v>
      </c>
      <c r="E232" t="s">
        <v>12</v>
      </c>
      <c r="F232" t="s">
        <v>173</v>
      </c>
      <c r="G232" t="s">
        <v>289</v>
      </c>
      <c r="H232" s="58" t="s">
        <v>290</v>
      </c>
      <c r="I232" t="s">
        <v>289</v>
      </c>
      <c r="J232" t="s">
        <v>20</v>
      </c>
      <c r="K232" s="59" t="s">
        <v>286</v>
      </c>
      <c r="L232" t="s">
        <v>187</v>
      </c>
      <c r="U232" t="s">
        <v>1634</v>
      </c>
      <c r="V232">
        <v>102</v>
      </c>
    </row>
    <row r="233" spans="1:22" x14ac:dyDescent="0.2">
      <c r="B233" s="8">
        <v>1</v>
      </c>
      <c r="C233" t="s">
        <v>157</v>
      </c>
      <c r="D233" t="s">
        <v>294</v>
      </c>
      <c r="E233" t="s">
        <v>43</v>
      </c>
      <c r="F233" t="s">
        <v>293</v>
      </c>
      <c r="G233" t="s">
        <v>292</v>
      </c>
      <c r="H233" s="58" t="s">
        <v>207</v>
      </c>
      <c r="I233" t="s">
        <v>67</v>
      </c>
      <c r="J233" t="s">
        <v>20</v>
      </c>
      <c r="K233" s="59" t="s">
        <v>291</v>
      </c>
      <c r="L233" t="s">
        <v>8</v>
      </c>
      <c r="M233">
        <v>2010</v>
      </c>
    </row>
    <row r="234" spans="1:22" x14ac:dyDescent="0.2">
      <c r="A234" s="16" t="s">
        <v>1604</v>
      </c>
      <c r="B234" s="8">
        <v>1</v>
      </c>
      <c r="C234" t="s">
        <v>297</v>
      </c>
      <c r="D234" t="s">
        <v>172</v>
      </c>
      <c r="E234" t="s">
        <v>43</v>
      </c>
      <c r="F234" t="s">
        <v>173</v>
      </c>
      <c r="G234" t="s">
        <v>292</v>
      </c>
      <c r="H234" s="58" t="s">
        <v>295</v>
      </c>
      <c r="I234" t="s">
        <v>67</v>
      </c>
      <c r="J234" t="s">
        <v>20</v>
      </c>
      <c r="K234" s="59" t="s">
        <v>296</v>
      </c>
      <c r="L234" t="s">
        <v>307</v>
      </c>
      <c r="M234">
        <v>2010</v>
      </c>
      <c r="U234" t="s">
        <v>1619</v>
      </c>
      <c r="V234">
        <v>88</v>
      </c>
    </row>
    <row r="235" spans="1:22" x14ac:dyDescent="0.2">
      <c r="A235" t="s">
        <v>1543</v>
      </c>
      <c r="B235" s="70">
        <v>1</v>
      </c>
      <c r="C235" t="s">
        <v>40</v>
      </c>
      <c r="D235" t="s">
        <v>172</v>
      </c>
      <c r="E235" t="s">
        <v>43</v>
      </c>
      <c r="F235" t="s">
        <v>273</v>
      </c>
      <c r="G235" t="s">
        <v>62</v>
      </c>
      <c r="H235" s="58" t="s">
        <v>299</v>
      </c>
      <c r="I235" t="s">
        <v>67</v>
      </c>
      <c r="J235" t="s">
        <v>72</v>
      </c>
      <c r="K235" s="59" t="s">
        <v>298</v>
      </c>
      <c r="L235" t="s">
        <v>8</v>
      </c>
      <c r="M235">
        <v>2021</v>
      </c>
      <c r="U235" t="s">
        <v>1545</v>
      </c>
      <c r="V235">
        <v>21</v>
      </c>
    </row>
    <row r="236" spans="1:22" x14ac:dyDescent="0.2">
      <c r="B236" s="8">
        <v>1</v>
      </c>
      <c r="C236" t="s">
        <v>300</v>
      </c>
      <c r="D236" t="s">
        <v>301</v>
      </c>
      <c r="E236" t="s">
        <v>43</v>
      </c>
      <c r="F236" t="s">
        <v>301</v>
      </c>
      <c r="G236" t="s">
        <v>13</v>
      </c>
      <c r="H236" s="58" t="s">
        <v>303</v>
      </c>
      <c r="I236" t="s">
        <v>67</v>
      </c>
      <c r="J236" t="s">
        <v>20</v>
      </c>
      <c r="K236" s="59" t="s">
        <v>302</v>
      </c>
      <c r="L236" t="s">
        <v>151</v>
      </c>
      <c r="M236">
        <v>2016</v>
      </c>
    </row>
    <row r="237" spans="1:22" x14ac:dyDescent="0.2">
      <c r="A237" s="16" t="s">
        <v>1544</v>
      </c>
      <c r="B237" s="8">
        <v>1</v>
      </c>
      <c r="C237" t="s">
        <v>320</v>
      </c>
      <c r="D237" t="s">
        <v>253</v>
      </c>
      <c r="E237" t="s">
        <v>43</v>
      </c>
      <c r="F237" t="s">
        <v>173</v>
      </c>
      <c r="G237" t="s">
        <v>321</v>
      </c>
      <c r="H237" s="58" t="s">
        <v>255</v>
      </c>
      <c r="I237" t="s">
        <v>67</v>
      </c>
      <c r="J237" t="s">
        <v>20</v>
      </c>
      <c r="K237" s="59" t="s">
        <v>319</v>
      </c>
      <c r="L237" t="s">
        <v>22</v>
      </c>
      <c r="M237">
        <v>2013</v>
      </c>
      <c r="U237" t="s">
        <v>1583</v>
      </c>
      <c r="V237">
        <v>58</v>
      </c>
    </row>
    <row r="238" spans="1:22" x14ac:dyDescent="0.2">
      <c r="A238" s="16" t="s">
        <v>1649</v>
      </c>
      <c r="B238" s="8">
        <v>1</v>
      </c>
      <c r="C238" t="s">
        <v>323</v>
      </c>
      <c r="D238" t="s">
        <v>174</v>
      </c>
      <c r="E238" t="s">
        <v>259</v>
      </c>
      <c r="F238" t="s">
        <v>221</v>
      </c>
      <c r="G238" t="s">
        <v>312</v>
      </c>
      <c r="H238" s="58" t="s">
        <v>311</v>
      </c>
      <c r="I238" t="s">
        <v>67</v>
      </c>
      <c r="J238" t="s">
        <v>20</v>
      </c>
      <c r="K238" s="59" t="s">
        <v>322</v>
      </c>
      <c r="L238" t="s">
        <v>151</v>
      </c>
      <c r="M238">
        <v>2006</v>
      </c>
      <c r="U238" t="s">
        <v>1651</v>
      </c>
      <c r="V238">
        <v>129</v>
      </c>
    </row>
    <row r="239" spans="1:22" x14ac:dyDescent="0.2">
      <c r="A239" t="s">
        <v>1604</v>
      </c>
      <c r="B239" s="8">
        <v>1</v>
      </c>
      <c r="C239" t="s">
        <v>59</v>
      </c>
      <c r="D239" t="s">
        <v>105</v>
      </c>
      <c r="E239" t="s">
        <v>12</v>
      </c>
      <c r="F239" t="s">
        <v>335</v>
      </c>
      <c r="G239" t="s">
        <v>324</v>
      </c>
      <c r="H239" s="58" t="s">
        <v>326</v>
      </c>
      <c r="I239" t="s">
        <v>67</v>
      </c>
      <c r="J239" t="s">
        <v>72</v>
      </c>
      <c r="K239" s="59" t="s">
        <v>325</v>
      </c>
      <c r="L239" t="s">
        <v>8</v>
      </c>
      <c r="M239">
        <v>2019</v>
      </c>
      <c r="U239" t="s">
        <v>1609</v>
      </c>
      <c r="V239">
        <v>78</v>
      </c>
    </row>
    <row r="240" spans="1:22" x14ac:dyDescent="0.2">
      <c r="A240" s="16" t="s">
        <v>1622</v>
      </c>
      <c r="B240" s="8">
        <v>1</v>
      </c>
      <c r="C240" t="s">
        <v>327</v>
      </c>
      <c r="D240" t="s">
        <v>328</v>
      </c>
      <c r="E240" t="s">
        <v>43</v>
      </c>
      <c r="F240" t="s">
        <v>173</v>
      </c>
      <c r="G240" t="s">
        <v>331</v>
      </c>
      <c r="H240" s="58" t="s">
        <v>329</v>
      </c>
      <c r="I240" t="s">
        <v>330</v>
      </c>
      <c r="J240" t="s">
        <v>20</v>
      </c>
      <c r="K240" s="59" t="s">
        <v>332</v>
      </c>
      <c r="L240" t="s">
        <v>8</v>
      </c>
      <c r="U240" t="s">
        <v>1631</v>
      </c>
      <c r="V240">
        <v>99</v>
      </c>
    </row>
    <row r="241" spans="1:22" x14ac:dyDescent="0.2">
      <c r="A241" t="s">
        <v>1604</v>
      </c>
      <c r="B241" s="8">
        <v>1</v>
      </c>
      <c r="C241" t="s">
        <v>345</v>
      </c>
      <c r="D241" t="s">
        <v>328</v>
      </c>
      <c r="E241" t="s">
        <v>43</v>
      </c>
      <c r="F241" t="s">
        <v>221</v>
      </c>
      <c r="G241" t="s">
        <v>346</v>
      </c>
      <c r="H241" s="58" t="s">
        <v>347</v>
      </c>
      <c r="I241" t="s">
        <v>348</v>
      </c>
      <c r="J241" t="s">
        <v>20</v>
      </c>
      <c r="K241" s="59" t="s">
        <v>349</v>
      </c>
      <c r="L241" t="s">
        <v>8</v>
      </c>
      <c r="M241">
        <v>2017</v>
      </c>
      <c r="U241" t="s">
        <v>1607</v>
      </c>
      <c r="V241">
        <v>77</v>
      </c>
    </row>
    <row r="242" spans="1:22" x14ac:dyDescent="0.2">
      <c r="A242" s="16" t="s">
        <v>1604</v>
      </c>
      <c r="B242" s="8">
        <v>1</v>
      </c>
      <c r="C242" t="s">
        <v>40</v>
      </c>
      <c r="D242" t="s">
        <v>172</v>
      </c>
      <c r="E242" t="s">
        <v>43</v>
      </c>
      <c r="F242" t="s">
        <v>338</v>
      </c>
      <c r="G242" t="s">
        <v>324</v>
      </c>
      <c r="H242" s="58" t="s">
        <v>339</v>
      </c>
      <c r="I242" t="s">
        <v>67</v>
      </c>
      <c r="J242" t="s">
        <v>72</v>
      </c>
      <c r="K242" s="59" t="s">
        <v>340</v>
      </c>
      <c r="L242" t="s">
        <v>306</v>
      </c>
      <c r="M242">
        <v>2016</v>
      </c>
      <c r="U242" t="s">
        <v>1617</v>
      </c>
      <c r="V242">
        <v>86</v>
      </c>
    </row>
    <row r="243" spans="1:22" x14ac:dyDescent="0.2">
      <c r="A243" t="s">
        <v>1622</v>
      </c>
      <c r="B243" s="9">
        <v>1</v>
      </c>
      <c r="C243" t="s">
        <v>333</v>
      </c>
      <c r="D243" t="s">
        <v>334</v>
      </c>
      <c r="E243" t="s">
        <v>12</v>
      </c>
      <c r="F243" t="s">
        <v>173</v>
      </c>
      <c r="G243" t="s">
        <v>336</v>
      </c>
      <c r="H243" s="58" t="s">
        <v>337</v>
      </c>
      <c r="I243" t="s">
        <v>281</v>
      </c>
      <c r="J243" t="s">
        <v>20</v>
      </c>
      <c r="M243">
        <v>2021</v>
      </c>
      <c r="U243" t="s">
        <v>1615</v>
      </c>
      <c r="V243">
        <v>84</v>
      </c>
    </row>
    <row r="244" spans="1:22" x14ac:dyDescent="0.2">
      <c r="A244" t="s">
        <v>1604</v>
      </c>
      <c r="B244" s="9">
        <v>1</v>
      </c>
      <c r="C244" t="s">
        <v>341</v>
      </c>
      <c r="D244" t="s">
        <v>328</v>
      </c>
      <c r="E244" t="s">
        <v>43</v>
      </c>
      <c r="F244" t="s">
        <v>173</v>
      </c>
      <c r="G244" t="s">
        <v>342</v>
      </c>
      <c r="H244" s="58" t="s">
        <v>343</v>
      </c>
      <c r="I244" t="s">
        <v>344</v>
      </c>
      <c r="L244" t="s">
        <v>306</v>
      </c>
      <c r="M244">
        <v>2020</v>
      </c>
      <c r="U244" t="s">
        <v>1608</v>
      </c>
      <c r="V244">
        <v>76</v>
      </c>
    </row>
    <row r="245" spans="1:22" x14ac:dyDescent="0.2">
      <c r="B245" s="9">
        <v>1</v>
      </c>
      <c r="C245" t="s">
        <v>350</v>
      </c>
      <c r="D245" t="s">
        <v>285</v>
      </c>
      <c r="E245" t="s">
        <v>36</v>
      </c>
      <c r="F245" t="s">
        <v>173</v>
      </c>
      <c r="G245" t="s">
        <v>353</v>
      </c>
      <c r="H245" s="58" t="s">
        <v>352</v>
      </c>
      <c r="I245" t="s">
        <v>351</v>
      </c>
      <c r="J245" t="s">
        <v>354</v>
      </c>
    </row>
    <row r="246" spans="1:22" x14ac:dyDescent="0.2">
      <c r="A246" t="s">
        <v>1604</v>
      </c>
      <c r="B246" s="9">
        <v>1</v>
      </c>
      <c r="C246" t="s">
        <v>144</v>
      </c>
      <c r="D246" t="s">
        <v>304</v>
      </c>
      <c r="E246" t="s">
        <v>43</v>
      </c>
      <c r="F246" t="s">
        <v>358</v>
      </c>
      <c r="G246" t="s">
        <v>357</v>
      </c>
      <c r="H246" s="59" t="s">
        <v>1601</v>
      </c>
      <c r="I246" t="s">
        <v>356</v>
      </c>
      <c r="J246" t="s">
        <v>72</v>
      </c>
      <c r="K246" s="59" t="s">
        <v>1602</v>
      </c>
      <c r="L246" t="s">
        <v>151</v>
      </c>
      <c r="M246">
        <v>2020</v>
      </c>
      <c r="U246" t="s">
        <v>1603</v>
      </c>
      <c r="V246">
        <v>74</v>
      </c>
    </row>
    <row r="247" spans="1:22" x14ac:dyDescent="0.2">
      <c r="A247" t="s">
        <v>1604</v>
      </c>
      <c r="B247" s="9">
        <v>1</v>
      </c>
      <c r="C247" t="s">
        <v>62</v>
      </c>
      <c r="D247" t="s">
        <v>304</v>
      </c>
      <c r="E247" t="s">
        <v>43</v>
      </c>
      <c r="F247" t="s">
        <v>358</v>
      </c>
      <c r="G247" t="s">
        <v>357</v>
      </c>
      <c r="H247" s="59">
        <v>23</v>
      </c>
      <c r="I247" t="s">
        <v>356</v>
      </c>
      <c r="J247" t="s">
        <v>72</v>
      </c>
      <c r="K247" s="59" t="s">
        <v>355</v>
      </c>
      <c r="L247" t="s">
        <v>151</v>
      </c>
      <c r="M247">
        <v>2020</v>
      </c>
      <c r="U247" t="s">
        <v>1600</v>
      </c>
      <c r="V247">
        <v>73</v>
      </c>
    </row>
    <row r="248" spans="1:22" x14ac:dyDescent="0.2">
      <c r="A248" s="16" t="s">
        <v>1649</v>
      </c>
      <c r="B248" s="9">
        <v>1</v>
      </c>
      <c r="C248" t="s">
        <v>359</v>
      </c>
      <c r="D248" t="s">
        <v>360</v>
      </c>
      <c r="E248" t="s">
        <v>36</v>
      </c>
      <c r="F248" t="s">
        <v>367</v>
      </c>
      <c r="G248" t="s">
        <v>361</v>
      </c>
      <c r="H248" s="58" t="s">
        <v>362</v>
      </c>
      <c r="I248" t="s">
        <v>363</v>
      </c>
      <c r="J248" t="s">
        <v>20</v>
      </c>
      <c r="K248" s="59" t="s">
        <v>364</v>
      </c>
      <c r="L248" t="s">
        <v>306</v>
      </c>
      <c r="U248" t="s">
        <v>1655</v>
      </c>
      <c r="V248">
        <v>119</v>
      </c>
    </row>
    <row r="249" spans="1:22" x14ac:dyDescent="0.2">
      <c r="B249" s="9">
        <v>1</v>
      </c>
      <c r="C249" t="s">
        <v>252</v>
      </c>
      <c r="D249" t="s">
        <v>304</v>
      </c>
      <c r="E249" t="s">
        <v>43</v>
      </c>
      <c r="F249" t="s">
        <v>309</v>
      </c>
      <c r="G249" t="s">
        <v>308</v>
      </c>
      <c r="H249" s="58" t="s">
        <v>310</v>
      </c>
      <c r="I249" t="s">
        <v>67</v>
      </c>
      <c r="J249" t="s">
        <v>20</v>
      </c>
      <c r="K249" s="59" t="s">
        <v>305</v>
      </c>
      <c r="L249" t="s">
        <v>306</v>
      </c>
      <c r="M249">
        <v>2014</v>
      </c>
    </row>
    <row r="250" spans="1:22" x14ac:dyDescent="0.2">
      <c r="A250" s="16" t="s">
        <v>1649</v>
      </c>
      <c r="B250" s="9">
        <v>1</v>
      </c>
      <c r="C250" t="s">
        <v>59</v>
      </c>
      <c r="D250" t="s">
        <v>105</v>
      </c>
      <c r="E250" t="s">
        <v>12</v>
      </c>
      <c r="F250" t="s">
        <v>221</v>
      </c>
      <c r="G250" t="s">
        <v>312</v>
      </c>
      <c r="H250" s="58" t="s">
        <v>311</v>
      </c>
      <c r="I250" t="s">
        <v>67</v>
      </c>
      <c r="J250" t="s">
        <v>20</v>
      </c>
      <c r="K250" s="59" t="s">
        <v>313</v>
      </c>
      <c r="L250" t="s">
        <v>306</v>
      </c>
      <c r="U250" t="s">
        <v>1650</v>
      </c>
      <c r="V250">
        <v>122</v>
      </c>
    </row>
    <row r="251" spans="1:22" x14ac:dyDescent="0.2">
      <c r="A251" s="16" t="s">
        <v>1622</v>
      </c>
      <c r="B251" s="9">
        <v>1</v>
      </c>
      <c r="C251" t="s">
        <v>314</v>
      </c>
      <c r="D251" t="s">
        <v>315</v>
      </c>
      <c r="E251" t="s">
        <v>36</v>
      </c>
      <c r="F251" t="s">
        <v>316</v>
      </c>
      <c r="G251" t="s">
        <v>318</v>
      </c>
      <c r="H251" s="58" t="s">
        <v>314</v>
      </c>
      <c r="I251" t="s">
        <v>317</v>
      </c>
      <c r="J251" t="s">
        <v>20</v>
      </c>
      <c r="U251" t="s">
        <v>1620</v>
      </c>
      <c r="V251">
        <v>90</v>
      </c>
    </row>
    <row r="252" spans="1:22" x14ac:dyDescent="0.2">
      <c r="B252" s="9">
        <v>1</v>
      </c>
      <c r="C252" t="s">
        <v>59</v>
      </c>
      <c r="D252" t="s">
        <v>18</v>
      </c>
      <c r="E252" t="s">
        <v>12</v>
      </c>
      <c r="F252" t="s">
        <v>201</v>
      </c>
      <c r="G252" t="s">
        <v>743</v>
      </c>
      <c r="H252" s="58" t="s">
        <v>744</v>
      </c>
      <c r="I252" t="s">
        <v>67</v>
      </c>
      <c r="J252" t="s">
        <v>20</v>
      </c>
      <c r="K252" s="59" t="s">
        <v>745</v>
      </c>
      <c r="L252" t="s">
        <v>22</v>
      </c>
      <c r="M252">
        <v>2006</v>
      </c>
    </row>
    <row r="253" spans="1:22" x14ac:dyDescent="0.2">
      <c r="A253" s="16" t="s">
        <v>1649</v>
      </c>
      <c r="B253" s="9">
        <v>1</v>
      </c>
      <c r="C253" t="s">
        <v>365</v>
      </c>
      <c r="D253" t="s">
        <v>366</v>
      </c>
      <c r="E253" t="s">
        <v>12</v>
      </c>
      <c r="F253" t="s">
        <v>173</v>
      </c>
      <c r="G253" t="s">
        <v>331</v>
      </c>
      <c r="H253" s="58" t="s">
        <v>369</v>
      </c>
      <c r="I253" t="s">
        <v>330</v>
      </c>
      <c r="J253" t="s">
        <v>20</v>
      </c>
      <c r="K253" s="59" t="s">
        <v>368</v>
      </c>
      <c r="L253" t="s">
        <v>306</v>
      </c>
      <c r="U253" t="s">
        <v>1654</v>
      </c>
      <c r="V253">
        <v>131</v>
      </c>
    </row>
    <row r="254" spans="1:22" x14ac:dyDescent="0.2">
      <c r="A254" s="16" t="s">
        <v>1649</v>
      </c>
      <c r="B254" s="12">
        <v>1</v>
      </c>
      <c r="C254" t="s">
        <v>370</v>
      </c>
      <c r="D254" t="s">
        <v>172</v>
      </c>
      <c r="E254" t="s">
        <v>43</v>
      </c>
      <c r="F254" t="s">
        <v>221</v>
      </c>
      <c r="G254" t="s">
        <v>104</v>
      </c>
      <c r="H254" s="58" t="s">
        <v>371</v>
      </c>
      <c r="I254" t="s">
        <v>67</v>
      </c>
      <c r="J254" t="s">
        <v>20</v>
      </c>
      <c r="K254" s="59" t="s">
        <v>372</v>
      </c>
      <c r="L254" t="s">
        <v>8</v>
      </c>
      <c r="M254">
        <v>2007</v>
      </c>
      <c r="U254" t="s">
        <v>1656</v>
      </c>
      <c r="V254">
        <v>124</v>
      </c>
    </row>
    <row r="255" spans="1:22" x14ac:dyDescent="0.2">
      <c r="B255" s="12">
        <v>1</v>
      </c>
      <c r="C255" t="s">
        <v>40</v>
      </c>
      <c r="D255" t="s">
        <v>172</v>
      </c>
      <c r="E255" t="s">
        <v>43</v>
      </c>
      <c r="F255" t="s">
        <v>338</v>
      </c>
      <c r="G255" t="s">
        <v>373</v>
      </c>
      <c r="H255" s="58" t="s">
        <v>339</v>
      </c>
      <c r="I255" t="s">
        <v>67</v>
      </c>
      <c r="J255" t="s">
        <v>374</v>
      </c>
      <c r="K255" s="59" t="s">
        <v>375</v>
      </c>
      <c r="L255" t="s">
        <v>151</v>
      </c>
      <c r="M255">
        <v>1984</v>
      </c>
    </row>
    <row r="256" spans="1:22" ht="34" x14ac:dyDescent="0.2">
      <c r="B256" s="12">
        <v>1</v>
      </c>
      <c r="C256" s="11" t="s">
        <v>376</v>
      </c>
      <c r="D256" t="s">
        <v>105</v>
      </c>
      <c r="E256" t="s">
        <v>12</v>
      </c>
      <c r="F256" t="s">
        <v>221</v>
      </c>
      <c r="G256" t="s">
        <v>108</v>
      </c>
      <c r="H256" s="58" t="s">
        <v>377</v>
      </c>
      <c r="I256" t="s">
        <v>67</v>
      </c>
      <c r="J256" t="s">
        <v>72</v>
      </c>
      <c r="K256" s="59" t="s">
        <v>378</v>
      </c>
      <c r="L256" t="s">
        <v>8</v>
      </c>
      <c r="M256">
        <v>2020</v>
      </c>
    </row>
    <row r="257" spans="1:22" x14ac:dyDescent="0.2">
      <c r="B257" s="12">
        <v>1</v>
      </c>
      <c r="C257" t="s">
        <v>59</v>
      </c>
      <c r="D257" t="s">
        <v>105</v>
      </c>
      <c r="E257" t="s">
        <v>12</v>
      </c>
      <c r="F257" t="s">
        <v>293</v>
      </c>
      <c r="G257" t="s">
        <v>379</v>
      </c>
      <c r="H257" s="58">
        <v>30667</v>
      </c>
      <c r="I257" t="s">
        <v>67</v>
      </c>
      <c r="J257" t="s">
        <v>20</v>
      </c>
      <c r="K257" s="59" t="s">
        <v>380</v>
      </c>
      <c r="L257" t="s">
        <v>307</v>
      </c>
      <c r="M257">
        <v>2010</v>
      </c>
    </row>
    <row r="258" spans="1:22" x14ac:dyDescent="0.2">
      <c r="B258" s="12">
        <v>1</v>
      </c>
      <c r="C258" t="s">
        <v>62</v>
      </c>
      <c r="D258" t="s">
        <v>381</v>
      </c>
      <c r="E258" t="s">
        <v>43</v>
      </c>
      <c r="F258" t="s">
        <v>293</v>
      </c>
      <c r="G258" t="s">
        <v>379</v>
      </c>
      <c r="H258" s="58">
        <v>98814</v>
      </c>
      <c r="I258" t="s">
        <v>67</v>
      </c>
      <c r="J258" t="s">
        <v>20</v>
      </c>
      <c r="K258" s="59" t="s">
        <v>382</v>
      </c>
      <c r="L258" t="s">
        <v>307</v>
      </c>
      <c r="M258">
        <v>2010</v>
      </c>
    </row>
    <row r="259" spans="1:22" x14ac:dyDescent="0.2">
      <c r="A259" t="s">
        <v>1543</v>
      </c>
      <c r="B259" s="70">
        <v>1</v>
      </c>
      <c r="C259" t="s">
        <v>7</v>
      </c>
      <c r="D259" t="s">
        <v>174</v>
      </c>
      <c r="E259" t="s">
        <v>12</v>
      </c>
      <c r="F259" t="s">
        <v>293</v>
      </c>
      <c r="G259" t="s">
        <v>383</v>
      </c>
      <c r="H259" s="58" t="s">
        <v>384</v>
      </c>
      <c r="I259" t="s">
        <v>67</v>
      </c>
      <c r="J259" t="s">
        <v>72</v>
      </c>
      <c r="K259" s="59" t="s">
        <v>385</v>
      </c>
      <c r="L259" t="s">
        <v>8</v>
      </c>
      <c r="M259">
        <v>2020</v>
      </c>
    </row>
    <row r="260" spans="1:22" x14ac:dyDescent="0.2">
      <c r="A260" t="s">
        <v>1543</v>
      </c>
      <c r="B260" s="70">
        <v>1</v>
      </c>
      <c r="C260" t="s">
        <v>746</v>
      </c>
      <c r="D260" t="s">
        <v>747</v>
      </c>
      <c r="E260" t="s">
        <v>116</v>
      </c>
      <c r="F260" t="s">
        <v>201</v>
      </c>
      <c r="G260" t="s">
        <v>748</v>
      </c>
      <c r="H260" s="58" t="s">
        <v>750</v>
      </c>
      <c r="I260" t="s">
        <v>67</v>
      </c>
      <c r="J260" t="s">
        <v>20</v>
      </c>
      <c r="K260" s="59" t="s">
        <v>749</v>
      </c>
      <c r="L260" t="s">
        <v>8</v>
      </c>
      <c r="M260">
        <v>2006</v>
      </c>
      <c r="U260" t="s">
        <v>1542</v>
      </c>
      <c r="V260">
        <v>20</v>
      </c>
    </row>
    <row r="261" spans="1:22" x14ac:dyDescent="0.2">
      <c r="A261" t="s">
        <v>1543</v>
      </c>
      <c r="B261" s="70">
        <v>1</v>
      </c>
      <c r="C261" t="s">
        <v>59</v>
      </c>
      <c r="D261" t="s">
        <v>105</v>
      </c>
      <c r="E261" t="s">
        <v>12</v>
      </c>
      <c r="F261" t="s">
        <v>273</v>
      </c>
      <c r="G261" t="s">
        <v>387</v>
      </c>
      <c r="H261" s="58" t="s">
        <v>386</v>
      </c>
      <c r="I261" t="s">
        <v>67</v>
      </c>
      <c r="J261" t="s">
        <v>20</v>
      </c>
      <c r="K261" s="59" t="s">
        <v>388</v>
      </c>
      <c r="L261" t="s">
        <v>8</v>
      </c>
      <c r="M261">
        <v>2015</v>
      </c>
      <c r="U261" t="s">
        <v>1541</v>
      </c>
      <c r="V261">
        <v>19</v>
      </c>
    </row>
    <row r="262" spans="1:22" x14ac:dyDescent="0.2">
      <c r="A262" t="s">
        <v>1543</v>
      </c>
      <c r="B262" s="70">
        <v>1</v>
      </c>
      <c r="C262" t="s">
        <v>389</v>
      </c>
      <c r="D262" t="s">
        <v>105</v>
      </c>
      <c r="E262" t="s">
        <v>12</v>
      </c>
      <c r="F262" t="s">
        <v>273</v>
      </c>
      <c r="G262" t="s">
        <v>390</v>
      </c>
      <c r="H262" s="58">
        <v>93290</v>
      </c>
      <c r="I262" t="s">
        <v>67</v>
      </c>
      <c r="J262" t="s">
        <v>20</v>
      </c>
      <c r="K262" s="59" t="s">
        <v>391</v>
      </c>
      <c r="L262" t="s">
        <v>8</v>
      </c>
      <c r="M262">
        <v>2009</v>
      </c>
      <c r="U262" t="s">
        <v>1540</v>
      </c>
      <c r="V262">
        <v>18</v>
      </c>
    </row>
    <row r="263" spans="1:22" x14ac:dyDescent="0.2">
      <c r="B263" s="14">
        <v>1</v>
      </c>
      <c r="C263" t="s">
        <v>62</v>
      </c>
      <c r="D263" t="s">
        <v>304</v>
      </c>
      <c r="E263" t="s">
        <v>43</v>
      </c>
      <c r="F263" t="s">
        <v>392</v>
      </c>
      <c r="G263" t="s">
        <v>393</v>
      </c>
      <c r="H263" s="58">
        <v>26</v>
      </c>
      <c r="I263" t="s">
        <v>394</v>
      </c>
      <c r="J263" t="s">
        <v>20</v>
      </c>
      <c r="K263" s="59" t="s">
        <v>395</v>
      </c>
      <c r="L263" t="s">
        <v>8</v>
      </c>
      <c r="M263">
        <v>2020</v>
      </c>
    </row>
    <row r="264" spans="1:22" x14ac:dyDescent="0.2">
      <c r="B264" s="14">
        <v>1</v>
      </c>
      <c r="C264" t="s">
        <v>144</v>
      </c>
      <c r="D264" t="s">
        <v>304</v>
      </c>
      <c r="E264" t="s">
        <v>43</v>
      </c>
      <c r="F264" t="s">
        <v>392</v>
      </c>
      <c r="G264" t="s">
        <v>393</v>
      </c>
      <c r="H264" s="58">
        <v>29</v>
      </c>
      <c r="I264" t="s">
        <v>394</v>
      </c>
      <c r="J264" t="s">
        <v>20</v>
      </c>
      <c r="K264" s="59" t="s">
        <v>396</v>
      </c>
      <c r="L264" t="s">
        <v>8</v>
      </c>
      <c r="M264">
        <v>2020</v>
      </c>
    </row>
    <row r="265" spans="1:22" x14ac:dyDescent="0.2">
      <c r="B265" s="14">
        <v>1</v>
      </c>
      <c r="C265" t="s">
        <v>59</v>
      </c>
      <c r="D265" t="s">
        <v>304</v>
      </c>
      <c r="E265" t="s">
        <v>12</v>
      </c>
      <c r="F265" t="s">
        <v>392</v>
      </c>
      <c r="G265" t="s">
        <v>393</v>
      </c>
      <c r="H265" s="58">
        <v>27</v>
      </c>
      <c r="I265" t="s">
        <v>394</v>
      </c>
      <c r="J265" t="s">
        <v>20</v>
      </c>
      <c r="K265" s="59" t="s">
        <v>397</v>
      </c>
      <c r="L265" t="s">
        <v>8</v>
      </c>
      <c r="M265">
        <v>2020</v>
      </c>
    </row>
    <row r="266" spans="1:22" x14ac:dyDescent="0.2">
      <c r="B266" s="14">
        <v>1</v>
      </c>
      <c r="C266" t="s">
        <v>398</v>
      </c>
      <c r="D266" t="s">
        <v>304</v>
      </c>
      <c r="E266" t="s">
        <v>12</v>
      </c>
      <c r="F266" t="s">
        <v>392</v>
      </c>
      <c r="G266" t="s">
        <v>393</v>
      </c>
      <c r="H266" s="58">
        <v>28</v>
      </c>
      <c r="I266" t="s">
        <v>394</v>
      </c>
      <c r="J266" t="s">
        <v>20</v>
      </c>
      <c r="K266" s="59" t="s">
        <v>399</v>
      </c>
      <c r="L266" t="s">
        <v>8</v>
      </c>
      <c r="M266">
        <v>2020</v>
      </c>
    </row>
    <row r="267" spans="1:22" x14ac:dyDescent="0.2">
      <c r="B267" s="14">
        <v>1</v>
      </c>
      <c r="C267" t="s">
        <v>40</v>
      </c>
      <c r="D267" t="s">
        <v>304</v>
      </c>
      <c r="E267" t="s">
        <v>43</v>
      </c>
      <c r="F267" t="s">
        <v>392</v>
      </c>
      <c r="G267" t="s">
        <v>393</v>
      </c>
      <c r="H267" s="58">
        <v>24</v>
      </c>
      <c r="I267" t="s">
        <v>394</v>
      </c>
      <c r="J267" t="s">
        <v>20</v>
      </c>
      <c r="K267" s="59" t="s">
        <v>400</v>
      </c>
      <c r="L267" t="s">
        <v>8</v>
      </c>
      <c r="M267">
        <v>2020</v>
      </c>
    </row>
    <row r="268" spans="1:22" x14ac:dyDescent="0.2">
      <c r="B268" s="14">
        <v>1</v>
      </c>
      <c r="C268" t="s">
        <v>7</v>
      </c>
      <c r="D268" t="s">
        <v>304</v>
      </c>
      <c r="E268" t="s">
        <v>12</v>
      </c>
      <c r="F268" t="s">
        <v>392</v>
      </c>
      <c r="G268" t="s">
        <v>393</v>
      </c>
      <c r="H268" s="58">
        <v>25</v>
      </c>
      <c r="I268" t="s">
        <v>394</v>
      </c>
      <c r="J268" t="s">
        <v>20</v>
      </c>
      <c r="K268" s="59" t="s">
        <v>401</v>
      </c>
      <c r="L268" t="s">
        <v>8</v>
      </c>
      <c r="M268">
        <v>2020</v>
      </c>
    </row>
    <row r="269" spans="1:22" x14ac:dyDescent="0.2">
      <c r="B269" s="14">
        <v>1</v>
      </c>
      <c r="C269" t="s">
        <v>205</v>
      </c>
      <c r="D269" t="s">
        <v>304</v>
      </c>
      <c r="E269" t="s">
        <v>12</v>
      </c>
      <c r="F269" t="s">
        <v>392</v>
      </c>
      <c r="G269" t="s">
        <v>393</v>
      </c>
      <c r="H269" s="58">
        <v>31</v>
      </c>
      <c r="I269" t="s">
        <v>394</v>
      </c>
      <c r="J269" t="s">
        <v>20</v>
      </c>
      <c r="K269" s="59" t="s">
        <v>402</v>
      </c>
      <c r="L269" t="s">
        <v>8</v>
      </c>
      <c r="M269">
        <v>2020</v>
      </c>
    </row>
    <row r="270" spans="1:22" x14ac:dyDescent="0.2">
      <c r="B270" s="14">
        <v>1</v>
      </c>
      <c r="C270" t="s">
        <v>389</v>
      </c>
      <c r="D270" t="s">
        <v>304</v>
      </c>
      <c r="E270" t="s">
        <v>12</v>
      </c>
      <c r="F270" t="s">
        <v>392</v>
      </c>
      <c r="G270" t="s">
        <v>393</v>
      </c>
      <c r="H270" s="58">
        <v>30</v>
      </c>
      <c r="I270" t="s">
        <v>394</v>
      </c>
      <c r="J270" t="s">
        <v>20</v>
      </c>
      <c r="K270" s="59" t="s">
        <v>403</v>
      </c>
      <c r="L270" t="s">
        <v>8</v>
      </c>
      <c r="M270">
        <v>2020</v>
      </c>
    </row>
    <row r="271" spans="1:22" x14ac:dyDescent="0.2">
      <c r="C271" t="s">
        <v>404</v>
      </c>
    </row>
    <row r="272" spans="1:22" x14ac:dyDescent="0.2">
      <c r="C272" t="s">
        <v>735</v>
      </c>
      <c r="D272" t="s">
        <v>381</v>
      </c>
      <c r="E272" t="s">
        <v>36</v>
      </c>
      <c r="F272" t="s">
        <v>736</v>
      </c>
      <c r="G272" t="s">
        <v>737</v>
      </c>
      <c r="H272" s="58" t="s">
        <v>738</v>
      </c>
      <c r="I272" t="s">
        <v>423</v>
      </c>
      <c r="J272" t="s">
        <v>20</v>
      </c>
      <c r="K272" s="59" t="s">
        <v>36</v>
      </c>
      <c r="L272" t="s">
        <v>8</v>
      </c>
      <c r="M272" t="s">
        <v>423</v>
      </c>
    </row>
    <row r="273" spans="1:22" x14ac:dyDescent="0.2">
      <c r="B273" s="3">
        <v>1</v>
      </c>
      <c r="C273" t="s">
        <v>739</v>
      </c>
      <c r="D273" t="s">
        <v>740</v>
      </c>
      <c r="E273" t="s">
        <v>36</v>
      </c>
      <c r="F273" t="s">
        <v>35</v>
      </c>
      <c r="G273" t="s">
        <v>126</v>
      </c>
      <c r="H273" s="58" t="s">
        <v>741</v>
      </c>
      <c r="I273" t="s">
        <v>67</v>
      </c>
      <c r="J273" t="s">
        <v>20</v>
      </c>
      <c r="K273" s="59" t="s">
        <v>742</v>
      </c>
      <c r="L273" t="s">
        <v>8</v>
      </c>
      <c r="M273">
        <v>2020</v>
      </c>
    </row>
    <row r="275" spans="1:22" s="93" customFormat="1" x14ac:dyDescent="0.2">
      <c r="A275"/>
      <c r="B275" s="3">
        <v>1</v>
      </c>
      <c r="C275" t="s">
        <v>1450</v>
      </c>
      <c r="D275" t="s">
        <v>1392</v>
      </c>
      <c r="E275" t="s">
        <v>43</v>
      </c>
      <c r="F275" t="s">
        <v>201</v>
      </c>
      <c r="G275" t="s">
        <v>89</v>
      </c>
      <c r="H275" t="s">
        <v>1390</v>
      </c>
      <c r="I275" t="s">
        <v>67</v>
      </c>
      <c r="J275" t="s">
        <v>72</v>
      </c>
      <c r="K275" t="s">
        <v>1391</v>
      </c>
      <c r="L275" t="s">
        <v>8</v>
      </c>
      <c r="M275">
        <v>2018</v>
      </c>
      <c r="N275"/>
      <c r="O275" s="91"/>
      <c r="P275" s="91"/>
      <c r="Q275" s="91"/>
      <c r="S275"/>
      <c r="T275"/>
      <c r="U275"/>
      <c r="V275"/>
    </row>
    <row r="276" spans="1:22" s="93" customFormat="1" x14ac:dyDescent="0.2">
      <c r="A276"/>
      <c r="B276" s="3">
        <v>1</v>
      </c>
      <c r="C276" t="s">
        <v>1393</v>
      </c>
      <c r="D276" t="s">
        <v>1394</v>
      </c>
      <c r="E276" t="s">
        <v>43</v>
      </c>
      <c r="F276" t="s">
        <v>293</v>
      </c>
      <c r="G276" t="s">
        <v>1395</v>
      </c>
      <c r="H276" t="s">
        <v>1396</v>
      </c>
      <c r="I276" t="s">
        <v>67</v>
      </c>
      <c r="J276" t="s">
        <v>72</v>
      </c>
      <c r="K276" t="s">
        <v>1397</v>
      </c>
      <c r="L276" t="s">
        <v>8</v>
      </c>
      <c r="M276">
        <v>2020</v>
      </c>
      <c r="N276"/>
      <c r="O276" s="91"/>
      <c r="P276" s="91" t="s">
        <v>1399</v>
      </c>
      <c r="Q276" s="91">
        <v>19.989999999999998</v>
      </c>
      <c r="S276"/>
      <c r="T276"/>
      <c r="U276"/>
      <c r="V276"/>
    </row>
    <row r="277" spans="1:22" s="93" customFormat="1" x14ac:dyDescent="0.2">
      <c r="A277"/>
      <c r="B277" s="3">
        <v>1</v>
      </c>
      <c r="C277" t="s">
        <v>1370</v>
      </c>
      <c r="D277" t="s">
        <v>1400</v>
      </c>
      <c r="E277" t="s">
        <v>43</v>
      </c>
      <c r="F277" t="s">
        <v>293</v>
      </c>
      <c r="G277" t="s">
        <v>1395</v>
      </c>
      <c r="H277" t="s">
        <v>1401</v>
      </c>
      <c r="I277" t="s">
        <v>67</v>
      </c>
      <c r="J277" t="s">
        <v>72</v>
      </c>
      <c r="K277" t="s">
        <v>1402</v>
      </c>
      <c r="L277" t="s">
        <v>8</v>
      </c>
      <c r="M277">
        <v>2021</v>
      </c>
      <c r="N277"/>
      <c r="O277" s="91"/>
      <c r="P277" s="91" t="s">
        <v>1399</v>
      </c>
      <c r="Q277" s="91">
        <v>19.989999999999998</v>
      </c>
      <c r="S277"/>
      <c r="T277"/>
      <c r="U277"/>
      <c r="V277"/>
    </row>
    <row r="278" spans="1:22" s="93" customFormat="1" x14ac:dyDescent="0.2">
      <c r="A278"/>
      <c r="B278" s="3">
        <v>2</v>
      </c>
      <c r="C278" t="s">
        <v>1403</v>
      </c>
      <c r="D278" t="s">
        <v>105</v>
      </c>
      <c r="E278" t="s">
        <v>12</v>
      </c>
      <c r="F278" t="s">
        <v>293</v>
      </c>
      <c r="G278" t="s">
        <v>887</v>
      </c>
      <c r="H278" t="s">
        <v>1404</v>
      </c>
      <c r="I278" t="s">
        <v>67</v>
      </c>
      <c r="J278" t="s">
        <v>72</v>
      </c>
      <c r="K278" t="s">
        <v>1405</v>
      </c>
      <c r="L278" t="s">
        <v>8</v>
      </c>
      <c r="M278">
        <v>2022</v>
      </c>
      <c r="N278"/>
      <c r="O278" s="91"/>
      <c r="P278" s="91"/>
      <c r="Q278" s="91"/>
      <c r="S278"/>
      <c r="T278"/>
      <c r="U278"/>
      <c r="V278"/>
    </row>
    <row r="279" spans="1:22" s="93" customFormat="1" x14ac:dyDescent="0.2">
      <c r="A279"/>
      <c r="B279" s="3">
        <v>2</v>
      </c>
      <c r="C279" t="s">
        <v>1406</v>
      </c>
      <c r="D279" t="s">
        <v>1407</v>
      </c>
      <c r="E279" t="s">
        <v>43</v>
      </c>
      <c r="F279" t="s">
        <v>201</v>
      </c>
      <c r="G279" t="s">
        <v>1395</v>
      </c>
      <c r="H279" t="s">
        <v>1408</v>
      </c>
      <c r="I279" t="s">
        <v>67</v>
      </c>
      <c r="J279" t="s">
        <v>72</v>
      </c>
      <c r="K279" t="s">
        <v>1409</v>
      </c>
      <c r="L279" t="s">
        <v>8</v>
      </c>
      <c r="M279">
        <v>2021</v>
      </c>
      <c r="N279"/>
      <c r="O279" s="91"/>
      <c r="P279" s="91" t="s">
        <v>1399</v>
      </c>
      <c r="Q279" s="91">
        <v>22.99</v>
      </c>
      <c r="S279"/>
      <c r="T279"/>
      <c r="U279"/>
      <c r="V279"/>
    </row>
    <row r="280" spans="1:22" s="93" customFormat="1" x14ac:dyDescent="0.2">
      <c r="A280"/>
      <c r="B280" s="3">
        <v>1</v>
      </c>
      <c r="C280" t="s">
        <v>1410</v>
      </c>
      <c r="D280" t="s">
        <v>1411</v>
      </c>
      <c r="E280" t="s">
        <v>43</v>
      </c>
      <c r="F280" t="s">
        <v>201</v>
      </c>
      <c r="G280" t="s">
        <v>1506</v>
      </c>
      <c r="H280"/>
      <c r="I280" t="s">
        <v>67</v>
      </c>
      <c r="J280" t="s">
        <v>72</v>
      </c>
      <c r="K280" t="s">
        <v>1413</v>
      </c>
      <c r="L280" t="s">
        <v>8</v>
      </c>
      <c r="M280">
        <v>2020</v>
      </c>
      <c r="N280"/>
      <c r="O280" s="91"/>
      <c r="P280" s="91" t="s">
        <v>1414</v>
      </c>
      <c r="Q280" s="91">
        <v>20</v>
      </c>
      <c r="S280"/>
      <c r="T280"/>
      <c r="U280"/>
      <c r="V280"/>
    </row>
    <row r="281" spans="1:22" s="93" customFormat="1" x14ac:dyDescent="0.2">
      <c r="A281"/>
      <c r="B281" s="3">
        <v>2</v>
      </c>
      <c r="C281" t="s">
        <v>1415</v>
      </c>
      <c r="D281" t="s">
        <v>381</v>
      </c>
      <c r="E281" t="s">
        <v>43</v>
      </c>
      <c r="F281" t="s">
        <v>201</v>
      </c>
      <c r="G281" t="s">
        <v>1395</v>
      </c>
      <c r="H281" t="s">
        <v>1416</v>
      </c>
      <c r="I281" t="s">
        <v>67</v>
      </c>
      <c r="J281" t="s">
        <v>72</v>
      </c>
      <c r="K281" t="s">
        <v>1417</v>
      </c>
      <c r="L281" t="s">
        <v>8</v>
      </c>
      <c r="M281">
        <v>2021</v>
      </c>
      <c r="N281"/>
      <c r="O281" s="91"/>
      <c r="P281" s="91"/>
      <c r="Q281" s="91"/>
      <c r="S281"/>
      <c r="T281"/>
      <c r="U281"/>
      <c r="V281"/>
    </row>
    <row r="282" spans="1:22" s="93" customFormat="1" x14ac:dyDescent="0.2">
      <c r="A282"/>
      <c r="B282" s="3">
        <v>1</v>
      </c>
      <c r="C282" t="s">
        <v>1418</v>
      </c>
      <c r="D282" t="s">
        <v>1419</v>
      </c>
      <c r="E282" t="s">
        <v>43</v>
      </c>
      <c r="F282" t="s">
        <v>201</v>
      </c>
      <c r="G282" t="s">
        <v>89</v>
      </c>
      <c r="H282" t="s">
        <v>1420</v>
      </c>
      <c r="I282" t="s">
        <v>67</v>
      </c>
      <c r="J282" t="s">
        <v>72</v>
      </c>
      <c r="K282" t="s">
        <v>1421</v>
      </c>
      <c r="L282" t="s">
        <v>8</v>
      </c>
      <c r="M282">
        <v>2018</v>
      </c>
      <c r="N282"/>
      <c r="O282" s="91"/>
      <c r="P282" s="91"/>
      <c r="Q282" s="91"/>
      <c r="S282"/>
      <c r="T282"/>
      <c r="U282"/>
      <c r="V282"/>
    </row>
    <row r="283" spans="1:22" s="93" customFormat="1" x14ac:dyDescent="0.2">
      <c r="A283" s="16" t="s">
        <v>1604</v>
      </c>
      <c r="B283" s="3">
        <v>1</v>
      </c>
      <c r="C283" t="s">
        <v>1302</v>
      </c>
      <c r="D283" t="s">
        <v>1301</v>
      </c>
      <c r="E283" t="s">
        <v>12</v>
      </c>
      <c r="F283" t="s">
        <v>293</v>
      </c>
      <c r="G283" t="s">
        <v>1422</v>
      </c>
      <c r="H283" t="s">
        <v>1423</v>
      </c>
      <c r="I283" t="s">
        <v>1424</v>
      </c>
      <c r="J283" t="s">
        <v>72</v>
      </c>
      <c r="K283" t="s">
        <v>1425</v>
      </c>
      <c r="L283" t="s">
        <v>8</v>
      </c>
      <c r="M283">
        <v>2022</v>
      </c>
      <c r="N283"/>
      <c r="O283" s="91"/>
      <c r="P283" s="91" t="s">
        <v>1399</v>
      </c>
      <c r="Q283" s="91">
        <v>14.99</v>
      </c>
      <c r="S283"/>
      <c r="T283"/>
      <c r="U283" t="s">
        <v>1618</v>
      </c>
      <c r="V283">
        <v>87</v>
      </c>
    </row>
    <row r="284" spans="1:22" s="93" customFormat="1" x14ac:dyDescent="0.2">
      <c r="A284"/>
      <c r="B284" s="3">
        <v>1</v>
      </c>
      <c r="C284" t="s">
        <v>1426</v>
      </c>
      <c r="D284" t="s">
        <v>1419</v>
      </c>
      <c r="E284" t="s">
        <v>43</v>
      </c>
      <c r="F284" t="s">
        <v>201</v>
      </c>
      <c r="G284" t="s">
        <v>887</v>
      </c>
      <c r="H284" t="s">
        <v>1428</v>
      </c>
      <c r="I284" t="s">
        <v>67</v>
      </c>
      <c r="J284" t="s">
        <v>72</v>
      </c>
      <c r="K284" t="s">
        <v>1427</v>
      </c>
      <c r="L284" t="s">
        <v>8</v>
      </c>
      <c r="M284">
        <v>2022</v>
      </c>
      <c r="N284"/>
      <c r="O284" s="91"/>
      <c r="P284" s="91"/>
      <c r="Q284" s="91"/>
      <c r="S284"/>
      <c r="T284"/>
      <c r="U284"/>
      <c r="V284"/>
    </row>
    <row r="285" spans="1:22" s="93" customFormat="1" x14ac:dyDescent="0.2">
      <c r="A285"/>
      <c r="B285" s="3">
        <v>1</v>
      </c>
      <c r="C285" t="s">
        <v>7</v>
      </c>
      <c r="D285" t="s">
        <v>1429</v>
      </c>
      <c r="E285" t="s">
        <v>12</v>
      </c>
      <c r="F285" t="s">
        <v>248</v>
      </c>
      <c r="G285" t="s">
        <v>1395</v>
      </c>
      <c r="H285" t="s">
        <v>1430</v>
      </c>
      <c r="I285" t="s">
        <v>67</v>
      </c>
      <c r="J285" t="s">
        <v>72</v>
      </c>
      <c r="K285" t="s">
        <v>1431</v>
      </c>
      <c r="L285" t="s">
        <v>8</v>
      </c>
      <c r="M285">
        <v>2020</v>
      </c>
      <c r="N285"/>
      <c r="O285" s="91"/>
      <c r="P285" s="91" t="s">
        <v>1399</v>
      </c>
      <c r="Q285" s="91">
        <v>24.99</v>
      </c>
      <c r="S285"/>
      <c r="T285"/>
      <c r="U285"/>
      <c r="V285"/>
    </row>
    <row r="286" spans="1:22" s="93" customFormat="1" x14ac:dyDescent="0.2">
      <c r="A286" s="16" t="s">
        <v>1622</v>
      </c>
      <c r="B286" s="3">
        <v>1</v>
      </c>
      <c r="C286" t="s">
        <v>1435</v>
      </c>
      <c r="D286" t="s">
        <v>1436</v>
      </c>
      <c r="E286" t="s">
        <v>12</v>
      </c>
      <c r="F286" t="s">
        <v>173</v>
      </c>
      <c r="G286" t="s">
        <v>887</v>
      </c>
      <c r="H286" t="s">
        <v>1437</v>
      </c>
      <c r="I286" t="s">
        <v>67</v>
      </c>
      <c r="J286" t="s">
        <v>72</v>
      </c>
      <c r="K286" t="s">
        <v>1438</v>
      </c>
      <c r="L286" t="s">
        <v>8</v>
      </c>
      <c r="M286">
        <v>2022</v>
      </c>
      <c r="N286"/>
      <c r="O286" s="91"/>
      <c r="P286" s="91"/>
      <c r="Q286" s="91"/>
      <c r="S286"/>
      <c r="T286"/>
      <c r="U286" t="s">
        <v>1625</v>
      </c>
      <c r="V286">
        <v>93</v>
      </c>
    </row>
    <row r="287" spans="1:22" s="93" customFormat="1" x14ac:dyDescent="0.2">
      <c r="A287" s="16" t="s">
        <v>1622</v>
      </c>
      <c r="B287" s="3">
        <v>1</v>
      </c>
      <c r="C287" t="s">
        <v>1439</v>
      </c>
      <c r="D287" t="s">
        <v>226</v>
      </c>
      <c r="E287" t="s">
        <v>43</v>
      </c>
      <c r="F287" t="s">
        <v>173</v>
      </c>
      <c r="G287" t="s">
        <v>143</v>
      </c>
      <c r="H287" t="s">
        <v>1440</v>
      </c>
      <c r="I287" t="s">
        <v>67</v>
      </c>
      <c r="J287" t="s">
        <v>72</v>
      </c>
      <c r="K287" t="s">
        <v>1441</v>
      </c>
      <c r="L287" t="s">
        <v>8</v>
      </c>
      <c r="M287">
        <v>2022</v>
      </c>
      <c r="N287"/>
      <c r="O287" s="91"/>
      <c r="P287" s="91"/>
      <c r="Q287" s="91"/>
      <c r="S287"/>
      <c r="T287"/>
      <c r="U287" t="s">
        <v>1628</v>
      </c>
      <c r="V287">
        <v>96</v>
      </c>
    </row>
    <row r="288" spans="1:22" s="93" customFormat="1" x14ac:dyDescent="0.2">
      <c r="A288" t="s">
        <v>1622</v>
      </c>
      <c r="B288" s="3">
        <v>1</v>
      </c>
      <c r="C288" t="s">
        <v>40</v>
      </c>
      <c r="D288" t="s">
        <v>172</v>
      </c>
      <c r="E288" t="s">
        <v>43</v>
      </c>
      <c r="F288" t="s">
        <v>173</v>
      </c>
      <c r="G288" t="s">
        <v>887</v>
      </c>
      <c r="H288" t="s">
        <v>1442</v>
      </c>
      <c r="I288" t="s">
        <v>67</v>
      </c>
      <c r="J288" t="s">
        <v>72</v>
      </c>
      <c r="K288" t="s">
        <v>1443</v>
      </c>
      <c r="L288" t="s">
        <v>8</v>
      </c>
      <c r="M288">
        <v>2022</v>
      </c>
      <c r="N288"/>
      <c r="O288" s="91"/>
      <c r="P288" s="91"/>
      <c r="Q288" s="91"/>
      <c r="S288"/>
      <c r="T288"/>
      <c r="U288" t="s">
        <v>1623</v>
      </c>
      <c r="V288">
        <v>91</v>
      </c>
    </row>
    <row r="289" spans="1:22" s="93" customFormat="1" x14ac:dyDescent="0.2">
      <c r="A289"/>
      <c r="B289" s="3">
        <v>1</v>
      </c>
      <c r="C289" t="s">
        <v>1296</v>
      </c>
      <c r="D289" t="s">
        <v>174</v>
      </c>
      <c r="E289" t="s">
        <v>43</v>
      </c>
      <c r="F289" t="s">
        <v>201</v>
      </c>
      <c r="G289" t="s">
        <v>1395</v>
      </c>
      <c r="H289" t="s">
        <v>1451</v>
      </c>
      <c r="I289" t="s">
        <v>67</v>
      </c>
      <c r="J289" t="s">
        <v>72</v>
      </c>
      <c r="K289" t="s">
        <v>1452</v>
      </c>
      <c r="L289" t="s">
        <v>8</v>
      </c>
      <c r="M289">
        <v>2021</v>
      </c>
      <c r="N289"/>
      <c r="O289" s="91"/>
      <c r="P289" s="91" t="s">
        <v>1453</v>
      </c>
      <c r="Q289" s="91">
        <v>9.99</v>
      </c>
      <c r="S289"/>
      <c r="T289"/>
      <c r="U289"/>
      <c r="V289"/>
    </row>
    <row r="290" spans="1:22" s="93" customFormat="1" x14ac:dyDescent="0.2">
      <c r="A290"/>
      <c r="B290" s="3">
        <v>1</v>
      </c>
      <c r="C290" t="s">
        <v>1454</v>
      </c>
      <c r="D290" t="s">
        <v>1455</v>
      </c>
      <c r="E290" t="s">
        <v>12</v>
      </c>
      <c r="F290" t="s">
        <v>248</v>
      </c>
      <c r="G290" t="s">
        <v>887</v>
      </c>
      <c r="H290" t="s">
        <v>1456</v>
      </c>
      <c r="I290" t="s">
        <v>67</v>
      </c>
      <c r="J290" t="s">
        <v>72</v>
      </c>
      <c r="K290" t="s">
        <v>1457</v>
      </c>
      <c r="L290" t="s">
        <v>8</v>
      </c>
      <c r="M290">
        <v>2022</v>
      </c>
      <c r="N290"/>
      <c r="O290" s="91"/>
      <c r="P290" s="91" t="s">
        <v>1458</v>
      </c>
      <c r="Q290" s="91">
        <v>59.99</v>
      </c>
      <c r="S290"/>
      <c r="T290"/>
      <c r="U290"/>
      <c r="V290"/>
    </row>
    <row r="291" spans="1:22" s="93" customFormat="1" x14ac:dyDescent="0.2">
      <c r="A291"/>
      <c r="B291" s="3"/>
      <c r="C291"/>
      <c r="D291"/>
      <c r="E291"/>
      <c r="F291"/>
      <c r="G291"/>
      <c r="H291"/>
      <c r="I291"/>
      <c r="J291"/>
      <c r="K291"/>
      <c r="L291"/>
      <c r="M291"/>
      <c r="N291"/>
      <c r="O291" s="91"/>
      <c r="P291" s="91"/>
      <c r="Q291" s="91"/>
      <c r="S291"/>
      <c r="T291"/>
      <c r="U291"/>
      <c r="V291"/>
    </row>
    <row r="292" spans="1:22" s="93" customFormat="1" x14ac:dyDescent="0.2">
      <c r="A292"/>
      <c r="B292" s="3">
        <v>2</v>
      </c>
      <c r="C292" t="s">
        <v>1459</v>
      </c>
      <c r="D292" t="s">
        <v>1094</v>
      </c>
      <c r="E292" t="s">
        <v>43</v>
      </c>
      <c r="F292" t="s">
        <v>248</v>
      </c>
      <c r="G292" t="s">
        <v>273</v>
      </c>
      <c r="H292" t="s">
        <v>1460</v>
      </c>
      <c r="I292" t="s">
        <v>67</v>
      </c>
      <c r="J292" t="s">
        <v>20</v>
      </c>
      <c r="K292" t="s">
        <v>1461</v>
      </c>
      <c r="L292" t="s">
        <v>8</v>
      </c>
      <c r="M292">
        <v>2022</v>
      </c>
      <c r="N292"/>
      <c r="O292" s="91"/>
      <c r="P292" s="91" t="s">
        <v>1458</v>
      </c>
      <c r="Q292" s="91">
        <v>139.99</v>
      </c>
      <c r="S292"/>
      <c r="T292"/>
      <c r="U292"/>
      <c r="V292"/>
    </row>
    <row r="293" spans="1:22" s="93" customFormat="1" x14ac:dyDescent="0.2">
      <c r="A293"/>
      <c r="B293" s="3">
        <v>2</v>
      </c>
      <c r="C293" t="s">
        <v>1462</v>
      </c>
      <c r="D293" t="s">
        <v>1094</v>
      </c>
      <c r="E293" t="s">
        <v>43</v>
      </c>
      <c r="F293" t="s">
        <v>248</v>
      </c>
      <c r="G293" t="s">
        <v>273</v>
      </c>
      <c r="H293" t="s">
        <v>1463</v>
      </c>
      <c r="I293" t="s">
        <v>67</v>
      </c>
      <c r="J293" t="s">
        <v>20</v>
      </c>
      <c r="K293" t="s">
        <v>1464</v>
      </c>
      <c r="L293" t="s">
        <v>8</v>
      </c>
      <c r="M293">
        <v>2023</v>
      </c>
      <c r="N293"/>
      <c r="O293" s="91"/>
      <c r="P293" s="91" t="s">
        <v>1458</v>
      </c>
      <c r="Q293" s="91">
        <v>144.99</v>
      </c>
      <c r="S293"/>
      <c r="T293"/>
      <c r="U293"/>
      <c r="V293"/>
    </row>
    <row r="294" spans="1:22" s="93" customFormat="1" x14ac:dyDescent="0.2">
      <c r="A294"/>
      <c r="B294" s="3">
        <v>1</v>
      </c>
      <c r="C294" t="s">
        <v>1465</v>
      </c>
      <c r="D294" t="s">
        <v>172</v>
      </c>
      <c r="E294" t="s">
        <v>43</v>
      </c>
      <c r="F294" t="s">
        <v>201</v>
      </c>
      <c r="G294" t="s">
        <v>1466</v>
      </c>
      <c r="H294" t="s">
        <v>1467</v>
      </c>
      <c r="I294" t="s">
        <v>67</v>
      </c>
      <c r="J294" t="s">
        <v>72</v>
      </c>
      <c r="K294" t="s">
        <v>1473</v>
      </c>
      <c r="L294" t="s">
        <v>8</v>
      </c>
      <c r="M294">
        <v>2022</v>
      </c>
      <c r="N294"/>
      <c r="O294" s="91"/>
      <c r="P294" s="91" t="s">
        <v>1458</v>
      </c>
      <c r="Q294" s="91">
        <v>27.99</v>
      </c>
      <c r="S294"/>
      <c r="T294"/>
      <c r="U294"/>
      <c r="V294"/>
    </row>
    <row r="295" spans="1:22" s="93" customFormat="1" x14ac:dyDescent="0.2">
      <c r="A295"/>
      <c r="B295" s="3">
        <v>1</v>
      </c>
      <c r="C295" t="s">
        <v>1311</v>
      </c>
      <c r="D295" t="s">
        <v>172</v>
      </c>
      <c r="E295" t="s">
        <v>43</v>
      </c>
      <c r="F295" t="s">
        <v>201</v>
      </c>
      <c r="G295" t="s">
        <v>1395</v>
      </c>
      <c r="H295" t="s">
        <v>1471</v>
      </c>
      <c r="I295" t="s">
        <v>67</v>
      </c>
      <c r="J295" t="s">
        <v>72</v>
      </c>
      <c r="K295" t="s">
        <v>1472</v>
      </c>
      <c r="L295" t="s">
        <v>8</v>
      </c>
      <c r="M295">
        <v>2021</v>
      </c>
      <c r="N295"/>
      <c r="O295" s="91"/>
      <c r="P295" s="91" t="s">
        <v>1474</v>
      </c>
      <c r="Q295" s="91">
        <v>11.5</v>
      </c>
      <c r="S295"/>
      <c r="T295"/>
      <c r="U295"/>
      <c r="V295"/>
    </row>
    <row r="296" spans="1:22" s="93" customFormat="1" x14ac:dyDescent="0.2">
      <c r="A296"/>
      <c r="B296" s="3">
        <v>1</v>
      </c>
      <c r="C296" t="s">
        <v>1311</v>
      </c>
      <c r="D296" t="s">
        <v>172</v>
      </c>
      <c r="E296" t="s">
        <v>43</v>
      </c>
      <c r="F296" t="s">
        <v>201</v>
      </c>
      <c r="G296" t="s">
        <v>1395</v>
      </c>
      <c r="H296" t="s">
        <v>1471</v>
      </c>
      <c r="I296" t="s">
        <v>67</v>
      </c>
      <c r="J296" t="s">
        <v>72</v>
      </c>
      <c r="K296" t="s">
        <v>1472</v>
      </c>
      <c r="L296" t="s">
        <v>8</v>
      </c>
      <c r="M296">
        <v>2021</v>
      </c>
      <c r="N296"/>
      <c r="O296" s="91"/>
      <c r="P296" s="91" t="s">
        <v>1399</v>
      </c>
      <c r="Q296" s="91">
        <v>9.99</v>
      </c>
      <c r="S296"/>
      <c r="T296"/>
      <c r="U296"/>
      <c r="V296"/>
    </row>
    <row r="297" spans="1:22" s="93" customFormat="1" x14ac:dyDescent="0.2">
      <c r="A297"/>
      <c r="B297" s="3">
        <v>1</v>
      </c>
      <c r="C297" t="s">
        <v>1475</v>
      </c>
      <c r="D297" t="s">
        <v>172</v>
      </c>
      <c r="E297" t="s">
        <v>12</v>
      </c>
      <c r="F297" t="s">
        <v>248</v>
      </c>
      <c r="G297" t="s">
        <v>1476</v>
      </c>
      <c r="H297" s="58" t="s">
        <v>1477</v>
      </c>
      <c r="I297" t="s">
        <v>67</v>
      </c>
      <c r="J297" t="s">
        <v>72</v>
      </c>
      <c r="K297" s="59" t="s">
        <v>1478</v>
      </c>
      <c r="L297" t="s">
        <v>8</v>
      </c>
      <c r="M297">
        <v>2019</v>
      </c>
      <c r="N297"/>
      <c r="O297" s="91"/>
      <c r="P297" s="91" t="s">
        <v>1481</v>
      </c>
      <c r="Q297" s="91">
        <v>52.99</v>
      </c>
      <c r="S297"/>
      <c r="T297"/>
      <c r="U297"/>
      <c r="V297"/>
    </row>
    <row r="298" spans="1:22" s="93" customFormat="1" x14ac:dyDescent="0.2">
      <c r="A298"/>
      <c r="B298" s="3">
        <v>1</v>
      </c>
      <c r="C298" t="s">
        <v>1479</v>
      </c>
      <c r="D298" t="s">
        <v>1294</v>
      </c>
      <c r="E298" t="s">
        <v>12</v>
      </c>
      <c r="F298" t="s">
        <v>201</v>
      </c>
      <c r="G298" t="s">
        <v>1395</v>
      </c>
      <c r="H298" s="58" t="s">
        <v>1480</v>
      </c>
      <c r="I298" t="s">
        <v>67</v>
      </c>
      <c r="J298" t="s">
        <v>72</v>
      </c>
      <c r="K298" s="59" t="s">
        <v>1482</v>
      </c>
      <c r="L298" t="s">
        <v>8</v>
      </c>
      <c r="M298">
        <v>2020</v>
      </c>
      <c r="N298"/>
      <c r="O298" s="91"/>
      <c r="P298" s="91" t="s">
        <v>1399</v>
      </c>
      <c r="Q298" s="91">
        <v>9.99</v>
      </c>
      <c r="S298"/>
      <c r="T298"/>
      <c r="U298"/>
      <c r="V298"/>
    </row>
    <row r="299" spans="1:22" s="93" customFormat="1" x14ac:dyDescent="0.2">
      <c r="A299"/>
      <c r="B299" s="3">
        <v>1</v>
      </c>
      <c r="C299" t="s">
        <v>1483</v>
      </c>
      <c r="D299" t="s">
        <v>381</v>
      </c>
      <c r="E299" t="s">
        <v>43</v>
      </c>
      <c r="F299" t="s">
        <v>201</v>
      </c>
      <c r="G299" t="s">
        <v>1484</v>
      </c>
      <c r="H299" s="58" t="s">
        <v>1485</v>
      </c>
      <c r="I299" t="s">
        <v>67</v>
      </c>
      <c r="J299" t="s">
        <v>72</v>
      </c>
      <c r="K299" s="59" t="s">
        <v>1486</v>
      </c>
      <c r="L299" t="s">
        <v>8</v>
      </c>
      <c r="M299">
        <v>2022</v>
      </c>
      <c r="N299"/>
      <c r="O299" s="91"/>
      <c r="P299" s="91"/>
      <c r="Q299" s="91"/>
      <c r="S299"/>
      <c r="T299"/>
      <c r="U299"/>
      <c r="V299"/>
    </row>
    <row r="300" spans="1:22" s="93" customFormat="1" x14ac:dyDescent="0.2">
      <c r="A300"/>
      <c r="B300" s="3">
        <v>2</v>
      </c>
      <c r="C300" t="s">
        <v>1487</v>
      </c>
      <c r="D300" t="s">
        <v>1488</v>
      </c>
      <c r="E300" t="s">
        <v>43</v>
      </c>
      <c r="F300" t="s">
        <v>173</v>
      </c>
      <c r="G300" t="s">
        <v>1489</v>
      </c>
      <c r="H300" s="58" t="s">
        <v>1490</v>
      </c>
      <c r="I300" t="s">
        <v>67</v>
      </c>
      <c r="J300" t="s">
        <v>72</v>
      </c>
      <c r="K300" s="59" t="s">
        <v>1491</v>
      </c>
      <c r="L300" t="s">
        <v>8</v>
      </c>
      <c r="M300">
        <v>2020</v>
      </c>
      <c r="N300"/>
      <c r="O300" s="91"/>
      <c r="P300" s="91" t="s">
        <v>1399</v>
      </c>
      <c r="Q300" s="91">
        <v>7.99</v>
      </c>
      <c r="S300"/>
      <c r="T300"/>
      <c r="U300"/>
      <c r="V300"/>
    </row>
    <row r="301" spans="1:22" s="93" customFormat="1" x14ac:dyDescent="0.2">
      <c r="A301"/>
      <c r="B301" s="3">
        <v>1</v>
      </c>
      <c r="C301" t="s">
        <v>157</v>
      </c>
      <c r="D301" t="s">
        <v>1492</v>
      </c>
      <c r="E301" t="s">
        <v>43</v>
      </c>
      <c r="F301" t="s">
        <v>293</v>
      </c>
      <c r="G301" t="s">
        <v>1493</v>
      </c>
      <c r="H301" s="58" t="s">
        <v>1494</v>
      </c>
      <c r="I301" t="s">
        <v>67</v>
      </c>
      <c r="J301" t="s">
        <v>72</v>
      </c>
      <c r="K301" s="59" t="s">
        <v>1495</v>
      </c>
      <c r="L301" t="s">
        <v>8</v>
      </c>
      <c r="M301">
        <v>2022</v>
      </c>
      <c r="N301"/>
      <c r="O301" s="91"/>
      <c r="P301" s="91"/>
      <c r="Q301" s="91"/>
      <c r="S301"/>
      <c r="T301"/>
      <c r="U301"/>
      <c r="V301"/>
    </row>
    <row r="302" spans="1:22" s="93" customFormat="1" x14ac:dyDescent="0.2">
      <c r="A302"/>
      <c r="B302" s="3">
        <v>1</v>
      </c>
      <c r="C302" t="s">
        <v>1496</v>
      </c>
      <c r="D302" t="s">
        <v>18</v>
      </c>
      <c r="E302" t="s">
        <v>43</v>
      </c>
      <c r="F302" t="s">
        <v>248</v>
      </c>
      <c r="G302" t="s">
        <v>1157</v>
      </c>
      <c r="H302" s="58" t="s">
        <v>1497</v>
      </c>
      <c r="I302" t="s">
        <v>67</v>
      </c>
      <c r="J302" t="s">
        <v>72</v>
      </c>
      <c r="K302" s="59" t="s">
        <v>1498</v>
      </c>
      <c r="L302" t="s">
        <v>8</v>
      </c>
      <c r="M302">
        <v>2021</v>
      </c>
      <c r="N302"/>
      <c r="O302" s="91"/>
      <c r="P302" s="91" t="s">
        <v>1458</v>
      </c>
      <c r="Q302" s="91">
        <v>139.99</v>
      </c>
      <c r="S302"/>
      <c r="T302"/>
      <c r="U302"/>
      <c r="V302"/>
    </row>
    <row r="303" spans="1:22" s="93" customFormat="1" x14ac:dyDescent="0.2">
      <c r="A303"/>
      <c r="B303" s="3">
        <v>1</v>
      </c>
      <c r="C303" t="s">
        <v>1499</v>
      </c>
      <c r="D303" t="s">
        <v>1500</v>
      </c>
      <c r="E303" t="s">
        <v>43</v>
      </c>
      <c r="F303" t="s">
        <v>201</v>
      </c>
      <c r="G303" t="s">
        <v>1381</v>
      </c>
      <c r="H303" s="58" t="s">
        <v>1501</v>
      </c>
      <c r="I303" t="s">
        <v>67</v>
      </c>
      <c r="J303" t="s">
        <v>72</v>
      </c>
      <c r="K303" s="59" t="s">
        <v>1502</v>
      </c>
      <c r="L303" t="s">
        <v>187</v>
      </c>
      <c r="M303">
        <v>2020</v>
      </c>
      <c r="N303"/>
      <c r="O303" s="91"/>
      <c r="P303" s="91" t="s">
        <v>1458</v>
      </c>
      <c r="Q303" s="91">
        <v>59.99</v>
      </c>
      <c r="S303"/>
      <c r="T303"/>
      <c r="U303"/>
      <c r="V303"/>
    </row>
    <row r="304" spans="1:22" s="93" customFormat="1" x14ac:dyDescent="0.2">
      <c r="A304"/>
      <c r="B304" s="3">
        <v>1</v>
      </c>
      <c r="C304" t="s">
        <v>1503</v>
      </c>
      <c r="D304" t="s">
        <v>1504</v>
      </c>
      <c r="E304" t="s">
        <v>43</v>
      </c>
      <c r="F304" t="s">
        <v>293</v>
      </c>
      <c r="G304" t="s">
        <v>1505</v>
      </c>
      <c r="H304" s="58" t="s">
        <v>1507</v>
      </c>
      <c r="I304" t="s">
        <v>67</v>
      </c>
      <c r="J304" t="s">
        <v>72</v>
      </c>
      <c r="K304" s="59" t="s">
        <v>1508</v>
      </c>
      <c r="L304" t="s">
        <v>8</v>
      </c>
      <c r="M304">
        <v>2020</v>
      </c>
      <c r="N304"/>
      <c r="O304" s="91"/>
      <c r="P304" s="91"/>
      <c r="Q304" s="91"/>
      <c r="S304"/>
      <c r="T304"/>
      <c r="U304"/>
      <c r="V304"/>
    </row>
    <row r="305" spans="1:22" s="93" customFormat="1" x14ac:dyDescent="0.2">
      <c r="A305"/>
      <c r="B305" s="3">
        <v>1</v>
      </c>
      <c r="C305" t="s">
        <v>1509</v>
      </c>
      <c r="D305" t="s">
        <v>906</v>
      </c>
      <c r="E305" t="s">
        <v>12</v>
      </c>
      <c r="F305" t="s">
        <v>293</v>
      </c>
      <c r="G305" t="s">
        <v>1505</v>
      </c>
      <c r="H305" s="58" t="s">
        <v>1510</v>
      </c>
      <c r="I305" t="s">
        <v>67</v>
      </c>
      <c r="J305" t="s">
        <v>72</v>
      </c>
      <c r="K305" s="59" t="s">
        <v>1511</v>
      </c>
      <c r="L305" t="s">
        <v>8</v>
      </c>
      <c r="M305">
        <v>2020</v>
      </c>
      <c r="N305"/>
      <c r="O305" s="91"/>
      <c r="P305" s="91"/>
      <c r="Q305" s="91"/>
      <c r="S305"/>
      <c r="T305"/>
      <c r="U305"/>
      <c r="V305"/>
    </row>
    <row r="307" spans="1:22" x14ac:dyDescent="0.2">
      <c r="B307" s="3">
        <v>6</v>
      </c>
      <c r="C307" t="s">
        <v>1514</v>
      </c>
      <c r="D307" t="s">
        <v>36</v>
      </c>
      <c r="E307" t="s">
        <v>116</v>
      </c>
      <c r="F307" t="s">
        <v>1515</v>
      </c>
      <c r="G307" t="s">
        <v>1516</v>
      </c>
      <c r="H307" s="58" t="s">
        <v>1518</v>
      </c>
      <c r="I307" t="s">
        <v>154</v>
      </c>
      <c r="J307" t="s">
        <v>20</v>
      </c>
      <c r="K307" s="59" t="s">
        <v>1514</v>
      </c>
      <c r="L307" t="s">
        <v>1517</v>
      </c>
      <c r="M307">
        <v>2015</v>
      </c>
    </row>
    <row r="309" spans="1:22" x14ac:dyDescent="0.2">
      <c r="A309" s="16" t="s">
        <v>1622</v>
      </c>
      <c r="C309" t="s">
        <v>1639</v>
      </c>
      <c r="D309" t="s">
        <v>36</v>
      </c>
      <c r="E309" t="s">
        <v>116</v>
      </c>
      <c r="F309" t="s">
        <v>1515</v>
      </c>
      <c r="G309" t="s">
        <v>1636</v>
      </c>
      <c r="U309" t="s">
        <v>1638</v>
      </c>
      <c r="V309">
        <v>103</v>
      </c>
    </row>
    <row r="310" spans="1:22" x14ac:dyDescent="0.2">
      <c r="A310" s="16" t="s">
        <v>1622</v>
      </c>
      <c r="C310" t="s">
        <v>1635</v>
      </c>
      <c r="D310" t="s">
        <v>36</v>
      </c>
      <c r="E310" t="s">
        <v>116</v>
      </c>
      <c r="F310" t="s">
        <v>1515</v>
      </c>
      <c r="G310" t="s">
        <v>1636</v>
      </c>
      <c r="U310" t="s">
        <v>1637</v>
      </c>
      <c r="V310">
        <v>104</v>
      </c>
    </row>
    <row r="311" spans="1:22" x14ac:dyDescent="0.2">
      <c r="A311" s="16" t="s">
        <v>1622</v>
      </c>
      <c r="C311" t="s">
        <v>40</v>
      </c>
      <c r="G311" t="s">
        <v>1640</v>
      </c>
      <c r="U311" t="s">
        <v>1641</v>
      </c>
      <c r="V311">
        <v>105</v>
      </c>
    </row>
    <row r="312" spans="1:22" x14ac:dyDescent="0.2">
      <c r="A312" s="16" t="s">
        <v>1622</v>
      </c>
      <c r="C312" t="s">
        <v>1643</v>
      </c>
      <c r="G312" t="s">
        <v>1640</v>
      </c>
      <c r="U312" t="s">
        <v>1642</v>
      </c>
      <c r="V312">
        <v>106</v>
      </c>
    </row>
    <row r="313" spans="1:22" x14ac:dyDescent="0.2">
      <c r="G313" t="s">
        <v>1640</v>
      </c>
      <c r="U313" t="s">
        <v>1644</v>
      </c>
      <c r="V313">
        <v>107</v>
      </c>
    </row>
    <row r="314" spans="1:22" x14ac:dyDescent="0.2">
      <c r="G314" t="s">
        <v>1640</v>
      </c>
      <c r="U314" t="s">
        <v>1645</v>
      </c>
      <c r="V314">
        <v>108</v>
      </c>
    </row>
    <row r="315" spans="1:22" x14ac:dyDescent="0.2">
      <c r="G315" t="s">
        <v>1640</v>
      </c>
      <c r="U315" t="s">
        <v>1646</v>
      </c>
      <c r="V315">
        <v>109</v>
      </c>
    </row>
    <row r="316" spans="1:22" x14ac:dyDescent="0.2">
      <c r="G316" t="s">
        <v>1647</v>
      </c>
      <c r="U316" t="s">
        <v>1648</v>
      </c>
      <c r="V316">
        <v>110</v>
      </c>
    </row>
  </sheetData>
  <mergeCells count="1">
    <mergeCell ref="O1:Q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C177-F446-BF4C-85E4-304A06D456AB}">
  <dimension ref="A1:S305"/>
  <sheetViews>
    <sheetView topLeftCell="C1" zoomScale="82" workbookViewId="0">
      <pane ySplit="1" topLeftCell="A2" activePane="bottomLeft" state="frozen"/>
      <selection pane="bottomLeft" activeCell="O5" sqref="O5"/>
    </sheetView>
  </sheetViews>
  <sheetFormatPr baseColWidth="10" defaultRowHeight="16" x14ac:dyDescent="0.2"/>
  <cols>
    <col min="2" max="2" width="6.5" style="3" customWidth="1"/>
    <col min="3" max="3" width="34.33203125" customWidth="1"/>
    <col min="4" max="4" width="19" customWidth="1"/>
    <col min="5" max="5" width="17" customWidth="1"/>
    <col min="6" max="6" width="15.6640625" customWidth="1"/>
    <col min="7" max="7" width="27.83203125" customWidth="1"/>
    <col min="8" max="8" width="24" style="58" customWidth="1"/>
    <col min="9" max="9" width="16.1640625" customWidth="1"/>
    <col min="10" max="10" width="14.83203125" bestFit="1" customWidth="1"/>
    <col min="11" max="11" width="15.1640625" style="59" customWidth="1"/>
    <col min="12" max="12" width="21.83203125" customWidth="1"/>
    <col min="13" max="13" width="8.6640625" customWidth="1"/>
    <col min="15" max="17" width="10.83203125" style="91"/>
    <col min="18" max="18" width="10.83203125" style="93"/>
  </cols>
  <sheetData>
    <row r="1" spans="2:19" s="1" customFormat="1" ht="72" customHeight="1" thickBot="1" x14ac:dyDescent="0.35">
      <c r="B1" s="2"/>
      <c r="C1" s="55" t="s">
        <v>0</v>
      </c>
      <c r="D1" s="55" t="s">
        <v>17</v>
      </c>
      <c r="E1" s="55" t="s">
        <v>4</v>
      </c>
      <c r="F1" s="55" t="s">
        <v>3</v>
      </c>
      <c r="G1" s="55" t="s">
        <v>2</v>
      </c>
      <c r="H1" s="57" t="s">
        <v>9</v>
      </c>
      <c r="I1" s="55" t="s">
        <v>66</v>
      </c>
      <c r="J1" s="55" t="s">
        <v>15</v>
      </c>
      <c r="K1" s="60" t="s">
        <v>5</v>
      </c>
      <c r="L1" s="55" t="s">
        <v>1</v>
      </c>
      <c r="M1" s="56" t="s">
        <v>14</v>
      </c>
      <c r="N1" s="55" t="s">
        <v>6</v>
      </c>
      <c r="O1" s="97" t="s">
        <v>1520</v>
      </c>
      <c r="P1" s="97"/>
      <c r="Q1" s="97"/>
      <c r="R1" s="94" t="s">
        <v>1521</v>
      </c>
      <c r="S1" s="90" t="s">
        <v>1519</v>
      </c>
    </row>
    <row r="3" spans="2:19" x14ac:dyDescent="0.2">
      <c r="B3" s="3">
        <v>1</v>
      </c>
      <c r="C3" t="s">
        <v>845</v>
      </c>
      <c r="D3" t="s">
        <v>36</v>
      </c>
      <c r="E3" t="s">
        <v>843</v>
      </c>
      <c r="F3" t="s">
        <v>908</v>
      </c>
      <c r="G3" t="s">
        <v>844</v>
      </c>
      <c r="H3" s="58" t="s">
        <v>842</v>
      </c>
      <c r="I3" t="s">
        <v>67</v>
      </c>
      <c r="J3" t="s">
        <v>20</v>
      </c>
      <c r="K3" s="59" t="s">
        <v>846</v>
      </c>
      <c r="L3" t="s">
        <v>8</v>
      </c>
      <c r="M3">
        <v>2006</v>
      </c>
      <c r="O3" s="91">
        <v>65.97</v>
      </c>
      <c r="P3" s="91">
        <v>58</v>
      </c>
      <c r="Q3" s="91">
        <v>52.65</v>
      </c>
      <c r="R3" s="93">
        <v>104.99</v>
      </c>
      <c r="S3" s="92">
        <f>AVERAGE(O3:Q3)</f>
        <v>58.873333333333335</v>
      </c>
    </row>
    <row r="4" spans="2:19" x14ac:dyDescent="0.2">
      <c r="B4" s="3">
        <v>1</v>
      </c>
      <c r="C4" t="s">
        <v>848</v>
      </c>
      <c r="D4" t="s">
        <v>847</v>
      </c>
      <c r="E4" t="s">
        <v>43</v>
      </c>
      <c r="F4" t="s">
        <v>335</v>
      </c>
      <c r="G4" t="s">
        <v>167</v>
      </c>
      <c r="H4" s="58" t="s">
        <v>849</v>
      </c>
      <c r="I4" t="s">
        <v>67</v>
      </c>
      <c r="J4" t="s">
        <v>72</v>
      </c>
      <c r="K4" s="59">
        <v>10993782536</v>
      </c>
      <c r="L4" t="s">
        <v>307</v>
      </c>
      <c r="M4">
        <v>2021</v>
      </c>
      <c r="O4" s="91">
        <v>174</v>
      </c>
      <c r="P4" s="91">
        <v>159.99</v>
      </c>
      <c r="Q4" s="91">
        <v>194.95</v>
      </c>
      <c r="R4" s="93">
        <v>174</v>
      </c>
      <c r="S4" s="92">
        <f>AVERAGE(O4:R4)</f>
        <v>175.73500000000001</v>
      </c>
    </row>
    <row r="5" spans="2:19" x14ac:dyDescent="0.2">
      <c r="B5" s="3">
        <v>1</v>
      </c>
      <c r="C5" t="s">
        <v>850</v>
      </c>
      <c r="D5" t="s">
        <v>851</v>
      </c>
      <c r="E5" t="s">
        <v>43</v>
      </c>
      <c r="F5" t="s">
        <v>201</v>
      </c>
      <c r="G5" t="s">
        <v>852</v>
      </c>
      <c r="H5" s="58">
        <v>7439850000</v>
      </c>
      <c r="I5" t="s">
        <v>67</v>
      </c>
      <c r="J5" t="s">
        <v>20</v>
      </c>
      <c r="K5" s="59">
        <v>305242665</v>
      </c>
      <c r="L5" t="s">
        <v>8</v>
      </c>
      <c r="M5">
        <v>2013</v>
      </c>
      <c r="S5" s="92" t="e">
        <f>AVERAGE(O5:Q5)</f>
        <v>#DIV/0!</v>
      </c>
    </row>
    <row r="6" spans="2:19" x14ac:dyDescent="0.2">
      <c r="B6" s="3">
        <v>1</v>
      </c>
      <c r="C6" t="s">
        <v>903</v>
      </c>
      <c r="D6" t="s">
        <v>902</v>
      </c>
      <c r="E6" t="s">
        <v>43</v>
      </c>
      <c r="F6" t="s">
        <v>907</v>
      </c>
      <c r="G6" t="s">
        <v>856</v>
      </c>
      <c r="H6" s="58" t="s">
        <v>858</v>
      </c>
      <c r="I6" t="s">
        <v>67</v>
      </c>
      <c r="J6" t="s">
        <v>72</v>
      </c>
      <c r="K6" s="59" t="s">
        <v>859</v>
      </c>
      <c r="L6" t="s">
        <v>8</v>
      </c>
      <c r="S6" s="92" t="e">
        <f t="shared" ref="S6:S59" si="0">AVERAGE(O6:Q6)</f>
        <v>#DIV/0!</v>
      </c>
    </row>
    <row r="7" spans="2:19" x14ac:dyDescent="0.2">
      <c r="B7" s="3">
        <v>1</v>
      </c>
      <c r="C7" t="s">
        <v>910</v>
      </c>
      <c r="D7" t="s">
        <v>911</v>
      </c>
      <c r="E7" t="s">
        <v>43</v>
      </c>
      <c r="F7" t="s">
        <v>248</v>
      </c>
      <c r="G7" t="s">
        <v>912</v>
      </c>
      <c r="H7" s="58" t="s">
        <v>913</v>
      </c>
      <c r="I7" t="s">
        <v>239</v>
      </c>
      <c r="J7" t="s">
        <v>20</v>
      </c>
      <c r="K7" s="59" t="s">
        <v>914</v>
      </c>
      <c r="L7" t="s">
        <v>187</v>
      </c>
      <c r="M7">
        <v>2007</v>
      </c>
      <c r="S7" s="92" t="e">
        <f t="shared" si="0"/>
        <v>#DIV/0!</v>
      </c>
    </row>
    <row r="8" spans="2:19" x14ac:dyDescent="0.2">
      <c r="B8" s="3">
        <v>1</v>
      </c>
      <c r="C8" t="s">
        <v>920</v>
      </c>
      <c r="D8" t="s">
        <v>921</v>
      </c>
      <c r="E8" t="s">
        <v>43</v>
      </c>
      <c r="F8" t="s">
        <v>335</v>
      </c>
      <c r="G8" t="s">
        <v>887</v>
      </c>
      <c r="H8" s="58" t="s">
        <v>922</v>
      </c>
      <c r="I8" t="s">
        <v>67</v>
      </c>
      <c r="J8" t="s">
        <v>72</v>
      </c>
      <c r="K8" s="59" t="s">
        <v>923</v>
      </c>
      <c r="L8" t="s">
        <v>8</v>
      </c>
      <c r="M8">
        <v>2022</v>
      </c>
      <c r="S8" s="92" t="e">
        <f t="shared" si="0"/>
        <v>#DIV/0!</v>
      </c>
    </row>
    <row r="9" spans="2:19" x14ac:dyDescent="0.2">
      <c r="B9" s="69">
        <v>1</v>
      </c>
      <c r="C9" t="s">
        <v>924</v>
      </c>
      <c r="D9" t="s">
        <v>285</v>
      </c>
      <c r="E9" t="s">
        <v>12</v>
      </c>
      <c r="F9" t="s">
        <v>201</v>
      </c>
      <c r="G9" t="s">
        <v>925</v>
      </c>
      <c r="H9" s="58" t="s">
        <v>926</v>
      </c>
      <c r="I9" t="s">
        <v>67</v>
      </c>
      <c r="J9" t="s">
        <v>72</v>
      </c>
      <c r="K9" s="59" t="s">
        <v>927</v>
      </c>
      <c r="L9" t="s">
        <v>8</v>
      </c>
      <c r="M9">
        <v>2018</v>
      </c>
      <c r="S9" s="92" t="e">
        <f t="shared" si="0"/>
        <v>#DIV/0!</v>
      </c>
    </row>
    <row r="10" spans="2:19" x14ac:dyDescent="0.2">
      <c r="B10" s="78">
        <v>1</v>
      </c>
      <c r="C10" t="s">
        <v>857</v>
      </c>
      <c r="D10" t="s">
        <v>853</v>
      </c>
      <c r="E10" t="s">
        <v>36</v>
      </c>
      <c r="F10" t="s">
        <v>854</v>
      </c>
      <c r="G10" t="s">
        <v>540</v>
      </c>
      <c r="H10" s="58" t="s">
        <v>855</v>
      </c>
      <c r="I10" t="s">
        <v>67</v>
      </c>
      <c r="J10" t="s">
        <v>20</v>
      </c>
      <c r="K10" s="59" t="s">
        <v>862</v>
      </c>
      <c r="L10" t="s">
        <v>8</v>
      </c>
      <c r="M10">
        <v>2013</v>
      </c>
      <c r="S10" s="92" t="e">
        <f t="shared" si="0"/>
        <v>#DIV/0!</v>
      </c>
    </row>
    <row r="11" spans="2:19" x14ac:dyDescent="0.2">
      <c r="B11" s="80" t="s">
        <v>934</v>
      </c>
      <c r="C11" t="s">
        <v>929</v>
      </c>
      <c r="D11" t="s">
        <v>36</v>
      </c>
      <c r="E11" t="s">
        <v>36</v>
      </c>
      <c r="F11" t="s">
        <v>930</v>
      </c>
      <c r="G11" t="s">
        <v>931</v>
      </c>
      <c r="H11" s="58" t="s">
        <v>932</v>
      </c>
      <c r="I11" t="s">
        <v>239</v>
      </c>
      <c r="J11" t="s">
        <v>20</v>
      </c>
      <c r="K11" s="59" t="s">
        <v>933</v>
      </c>
      <c r="L11" t="s">
        <v>187</v>
      </c>
      <c r="M11">
        <v>2010</v>
      </c>
      <c r="S11" s="92" t="e">
        <f t="shared" si="0"/>
        <v>#DIV/0!</v>
      </c>
    </row>
    <row r="12" spans="2:19" x14ac:dyDescent="0.2">
      <c r="B12" s="76">
        <v>1</v>
      </c>
      <c r="C12" t="s">
        <v>884</v>
      </c>
      <c r="D12" t="s">
        <v>18</v>
      </c>
      <c r="E12" t="s">
        <v>43</v>
      </c>
      <c r="F12" t="s">
        <v>293</v>
      </c>
      <c r="G12" t="s">
        <v>883</v>
      </c>
      <c r="H12" s="58" t="s">
        <v>885</v>
      </c>
      <c r="I12" s="16" t="s">
        <v>938</v>
      </c>
      <c r="J12" s="16" t="s">
        <v>20</v>
      </c>
      <c r="K12" s="59" t="s">
        <v>937</v>
      </c>
      <c r="L12" t="s">
        <v>8</v>
      </c>
      <c r="M12">
        <v>2006</v>
      </c>
      <c r="S12" s="92" t="e">
        <f t="shared" si="0"/>
        <v>#DIV/0!</v>
      </c>
    </row>
    <row r="13" spans="2:19" x14ac:dyDescent="0.2">
      <c r="B13" s="76">
        <v>1</v>
      </c>
      <c r="C13" t="s">
        <v>863</v>
      </c>
      <c r="D13" t="s">
        <v>350</v>
      </c>
      <c r="E13" t="s">
        <v>353</v>
      </c>
      <c r="F13" t="s">
        <v>173</v>
      </c>
      <c r="G13" t="s">
        <v>864</v>
      </c>
      <c r="H13" s="58" t="s">
        <v>352</v>
      </c>
      <c r="I13" t="s">
        <v>939</v>
      </c>
      <c r="J13" t="s">
        <v>354</v>
      </c>
      <c r="K13" s="59" t="s">
        <v>36</v>
      </c>
      <c r="L13" t="s">
        <v>8</v>
      </c>
      <c r="S13" s="92" t="e">
        <f t="shared" si="0"/>
        <v>#DIV/0!</v>
      </c>
    </row>
    <row r="14" spans="2:19" x14ac:dyDescent="0.2">
      <c r="B14" s="69">
        <v>1</v>
      </c>
      <c r="C14" t="s">
        <v>866</v>
      </c>
      <c r="D14" t="s">
        <v>867</v>
      </c>
      <c r="E14" t="s">
        <v>12</v>
      </c>
      <c r="F14" t="s">
        <v>265</v>
      </c>
      <c r="G14" t="s">
        <v>865</v>
      </c>
      <c r="H14" s="58" t="s">
        <v>940</v>
      </c>
      <c r="I14" t="s">
        <v>941</v>
      </c>
      <c r="J14" t="s">
        <v>20</v>
      </c>
      <c r="K14" s="59" t="s">
        <v>942</v>
      </c>
      <c r="L14" t="s">
        <v>8</v>
      </c>
      <c r="M14" t="s">
        <v>868</v>
      </c>
      <c r="S14" s="92" t="e">
        <f t="shared" si="0"/>
        <v>#DIV/0!</v>
      </c>
    </row>
    <row r="15" spans="2:19" x14ac:dyDescent="0.2">
      <c r="B15" s="70">
        <v>1</v>
      </c>
      <c r="C15" t="s">
        <v>40</v>
      </c>
      <c r="D15" t="s">
        <v>36</v>
      </c>
      <c r="E15" t="s">
        <v>43</v>
      </c>
      <c r="F15" t="s">
        <v>1083</v>
      </c>
      <c r="G15" t="s">
        <v>1082</v>
      </c>
      <c r="H15" s="58" t="s">
        <v>1081</v>
      </c>
      <c r="I15" t="s">
        <v>1080</v>
      </c>
      <c r="J15" t="s">
        <v>20</v>
      </c>
      <c r="K15" s="59" t="s">
        <v>1078</v>
      </c>
      <c r="L15" t="s">
        <v>1079</v>
      </c>
      <c r="S15" s="92" t="e">
        <f t="shared" si="0"/>
        <v>#DIV/0!</v>
      </c>
    </row>
    <row r="16" spans="2:19" x14ac:dyDescent="0.2">
      <c r="B16" s="70">
        <v>1</v>
      </c>
      <c r="C16" t="s">
        <v>1090</v>
      </c>
      <c r="D16" t="s">
        <v>18</v>
      </c>
      <c r="E16" t="s">
        <v>12</v>
      </c>
      <c r="F16" t="s">
        <v>201</v>
      </c>
      <c r="G16" t="s">
        <v>1084</v>
      </c>
      <c r="H16" s="58" t="s">
        <v>1085</v>
      </c>
      <c r="I16" t="s">
        <v>239</v>
      </c>
      <c r="J16" t="s">
        <v>72</v>
      </c>
      <c r="K16" s="59" t="s">
        <v>1086</v>
      </c>
      <c r="L16" t="s">
        <v>8</v>
      </c>
      <c r="S16" s="92" t="e">
        <f t="shared" si="0"/>
        <v>#DIV/0!</v>
      </c>
    </row>
    <row r="17" spans="1:19" x14ac:dyDescent="0.2">
      <c r="B17" s="70">
        <v>1</v>
      </c>
      <c r="C17" t="s">
        <v>1089</v>
      </c>
      <c r="D17" t="s">
        <v>1088</v>
      </c>
      <c r="E17" t="s">
        <v>43</v>
      </c>
      <c r="F17" t="s">
        <v>201</v>
      </c>
      <c r="G17" t="s">
        <v>1084</v>
      </c>
      <c r="H17" s="58" t="s">
        <v>1085</v>
      </c>
      <c r="I17" t="s">
        <v>239</v>
      </c>
      <c r="J17" t="s">
        <v>72</v>
      </c>
      <c r="K17" s="59" t="s">
        <v>1087</v>
      </c>
      <c r="L17" t="s">
        <v>8</v>
      </c>
      <c r="S17" s="92" t="e">
        <f t="shared" si="0"/>
        <v>#DIV/0!</v>
      </c>
    </row>
    <row r="18" spans="1:19" x14ac:dyDescent="0.2">
      <c r="B18" s="70">
        <v>1</v>
      </c>
      <c r="C18" t="s">
        <v>1091</v>
      </c>
      <c r="D18" t="s">
        <v>172</v>
      </c>
      <c r="E18" t="s">
        <v>43</v>
      </c>
      <c r="F18" t="s">
        <v>201</v>
      </c>
      <c r="G18" t="s">
        <v>1084</v>
      </c>
      <c r="H18" s="58" t="s">
        <v>1085</v>
      </c>
      <c r="I18" t="s">
        <v>239</v>
      </c>
      <c r="J18" t="s">
        <v>72</v>
      </c>
      <c r="K18" s="59" t="s">
        <v>1092</v>
      </c>
      <c r="L18" t="s">
        <v>8</v>
      </c>
      <c r="S18" s="92" t="e">
        <f t="shared" si="0"/>
        <v>#DIV/0!</v>
      </c>
    </row>
    <row r="19" spans="1:19" x14ac:dyDescent="0.2">
      <c r="B19" s="67">
        <v>2</v>
      </c>
      <c r="C19" t="s">
        <v>1093</v>
      </c>
      <c r="D19" t="s">
        <v>1094</v>
      </c>
      <c r="E19" t="s">
        <v>43</v>
      </c>
      <c r="F19" t="s">
        <v>273</v>
      </c>
      <c r="G19" t="s">
        <v>1097</v>
      </c>
      <c r="H19" s="58" t="s">
        <v>1095</v>
      </c>
      <c r="I19" t="s">
        <v>239</v>
      </c>
      <c r="J19" t="s">
        <v>72</v>
      </c>
      <c r="K19" s="59" t="s">
        <v>1096</v>
      </c>
      <c r="L19" t="s">
        <v>8</v>
      </c>
      <c r="S19" s="92" t="e">
        <f t="shared" si="0"/>
        <v>#DIV/0!</v>
      </c>
    </row>
    <row r="20" spans="1:19" x14ac:dyDescent="0.2">
      <c r="B20" s="66">
        <v>1</v>
      </c>
      <c r="C20" t="s">
        <v>1172</v>
      </c>
      <c r="D20" t="s">
        <v>902</v>
      </c>
      <c r="E20" t="s">
        <v>12</v>
      </c>
      <c r="F20" t="s">
        <v>1176</v>
      </c>
      <c r="G20" t="s">
        <v>1175</v>
      </c>
      <c r="H20" s="58" t="s">
        <v>1173</v>
      </c>
      <c r="I20" t="s">
        <v>67</v>
      </c>
      <c r="J20" t="s">
        <v>72</v>
      </c>
      <c r="K20" s="59" t="s">
        <v>1174</v>
      </c>
      <c r="L20" t="s">
        <v>8</v>
      </c>
      <c r="S20" s="92" t="e">
        <f t="shared" si="0"/>
        <v>#DIV/0!</v>
      </c>
    </row>
    <row r="21" spans="1:19" x14ac:dyDescent="0.2">
      <c r="A21">
        <v>2</v>
      </c>
      <c r="B21" s="66"/>
      <c r="C21" t="s">
        <v>1385</v>
      </c>
      <c r="D21" t="s">
        <v>1386</v>
      </c>
      <c r="E21" t="s">
        <v>43</v>
      </c>
      <c r="F21" t="s">
        <v>907</v>
      </c>
      <c r="G21" t="s">
        <v>1387</v>
      </c>
      <c r="H21" s="58" t="s">
        <v>1389</v>
      </c>
      <c r="I21" t="s">
        <v>67</v>
      </c>
      <c r="J21" t="s">
        <v>72</v>
      </c>
      <c r="K21" s="59" t="s">
        <v>1388</v>
      </c>
      <c r="L21" t="s">
        <v>8</v>
      </c>
      <c r="M21">
        <v>2022</v>
      </c>
      <c r="S21" s="92" t="e">
        <f t="shared" si="0"/>
        <v>#DIV/0!</v>
      </c>
    </row>
    <row r="22" spans="1:19" x14ac:dyDescent="0.2">
      <c r="A22">
        <v>1</v>
      </c>
      <c r="B22" s="78">
        <v>1</v>
      </c>
      <c r="C22" t="s">
        <v>915</v>
      </c>
      <c r="D22" t="s">
        <v>916</v>
      </c>
      <c r="E22" t="s">
        <v>116</v>
      </c>
      <c r="F22" t="s">
        <v>293</v>
      </c>
      <c r="G22" t="s">
        <v>917</v>
      </c>
      <c r="H22" s="58" t="s">
        <v>919</v>
      </c>
      <c r="I22" t="s">
        <v>67</v>
      </c>
      <c r="J22" t="s">
        <v>72</v>
      </c>
      <c r="K22" s="59" t="s">
        <v>918</v>
      </c>
      <c r="L22" t="s">
        <v>8</v>
      </c>
      <c r="M22">
        <v>2021</v>
      </c>
      <c r="S22" s="92" t="e">
        <f t="shared" si="0"/>
        <v>#DIV/0!</v>
      </c>
    </row>
    <row r="23" spans="1:19" x14ac:dyDescent="0.2">
      <c r="B23" s="73">
        <v>2</v>
      </c>
      <c r="C23" t="s">
        <v>860</v>
      </c>
      <c r="D23" t="s">
        <v>901</v>
      </c>
      <c r="E23" t="s">
        <v>861</v>
      </c>
      <c r="F23" t="s">
        <v>293</v>
      </c>
      <c r="G23" t="s">
        <v>904</v>
      </c>
      <c r="H23" s="58" t="s">
        <v>936</v>
      </c>
      <c r="I23" t="s">
        <v>67</v>
      </c>
      <c r="J23" t="s">
        <v>72</v>
      </c>
      <c r="K23" s="59" t="s">
        <v>935</v>
      </c>
      <c r="L23" t="s">
        <v>8</v>
      </c>
      <c r="M23">
        <v>2020</v>
      </c>
      <c r="S23" s="92" t="e">
        <f t="shared" si="0"/>
        <v>#DIV/0!</v>
      </c>
    </row>
    <row r="24" spans="1:19" x14ac:dyDescent="0.2">
      <c r="B24" s="75">
        <v>1</v>
      </c>
      <c r="C24" t="s">
        <v>943</v>
      </c>
      <c r="D24" t="s">
        <v>944</v>
      </c>
      <c r="E24" t="s">
        <v>36</v>
      </c>
      <c r="F24" t="s">
        <v>201</v>
      </c>
      <c r="G24" t="s">
        <v>945</v>
      </c>
      <c r="H24" s="58" t="s">
        <v>946</v>
      </c>
      <c r="I24" s="16" t="s">
        <v>67</v>
      </c>
      <c r="J24" s="16" t="s">
        <v>20</v>
      </c>
      <c r="K24" s="59" t="s">
        <v>947</v>
      </c>
      <c r="L24" t="s">
        <v>22</v>
      </c>
      <c r="M24">
        <v>2006</v>
      </c>
      <c r="S24" s="92" t="e">
        <f t="shared" si="0"/>
        <v>#DIV/0!</v>
      </c>
    </row>
    <row r="25" spans="1:19" x14ac:dyDescent="0.2">
      <c r="B25" s="71">
        <v>1</v>
      </c>
      <c r="C25" t="s">
        <v>1071</v>
      </c>
      <c r="D25" t="s">
        <v>1072</v>
      </c>
      <c r="E25" t="s">
        <v>1073</v>
      </c>
      <c r="F25" t="s">
        <v>248</v>
      </c>
      <c r="G25" t="s">
        <v>945</v>
      </c>
      <c r="H25" s="58" t="s">
        <v>1077</v>
      </c>
      <c r="I25" s="16" t="s">
        <v>67</v>
      </c>
      <c r="J25" s="16" t="s">
        <v>20</v>
      </c>
      <c r="K25" s="59" t="s">
        <v>1074</v>
      </c>
      <c r="L25" t="s">
        <v>8</v>
      </c>
      <c r="M25">
        <v>2006</v>
      </c>
      <c r="S25" s="92" t="e">
        <f t="shared" si="0"/>
        <v>#DIV/0!</v>
      </c>
    </row>
    <row r="26" spans="1:19" x14ac:dyDescent="0.2">
      <c r="B26" s="71">
        <v>1</v>
      </c>
      <c r="C26" t="s">
        <v>1071</v>
      </c>
      <c r="D26" t="s">
        <v>1072</v>
      </c>
      <c r="E26" t="s">
        <v>1073</v>
      </c>
      <c r="F26" t="s">
        <v>248</v>
      </c>
      <c r="G26" t="s">
        <v>945</v>
      </c>
      <c r="H26" s="58" t="s">
        <v>1075</v>
      </c>
      <c r="I26" s="16" t="s">
        <v>67</v>
      </c>
      <c r="J26" s="16" t="s">
        <v>20</v>
      </c>
      <c r="K26" s="59" t="s">
        <v>1076</v>
      </c>
      <c r="L26" t="s">
        <v>8</v>
      </c>
      <c r="M26">
        <v>2006</v>
      </c>
      <c r="S26" s="92" t="e">
        <f t="shared" si="0"/>
        <v>#DIV/0!</v>
      </c>
    </row>
    <row r="27" spans="1:19" x14ac:dyDescent="0.2">
      <c r="B27" s="70">
        <v>1</v>
      </c>
      <c r="C27" t="s">
        <v>881</v>
      </c>
      <c r="D27" t="s">
        <v>882</v>
      </c>
      <c r="E27" t="s">
        <v>43</v>
      </c>
      <c r="F27" t="s">
        <v>201</v>
      </c>
      <c r="G27" t="s">
        <v>948</v>
      </c>
      <c r="H27" s="58" t="s">
        <v>880</v>
      </c>
      <c r="I27" s="16" t="s">
        <v>67</v>
      </c>
      <c r="J27" s="16" t="s">
        <v>72</v>
      </c>
      <c r="K27" s="59" t="s">
        <v>949</v>
      </c>
      <c r="L27" t="s">
        <v>22</v>
      </c>
      <c r="M27">
        <v>2020</v>
      </c>
      <c r="S27" s="92" t="e">
        <f t="shared" si="0"/>
        <v>#DIV/0!</v>
      </c>
    </row>
    <row r="28" spans="1:19" x14ac:dyDescent="0.2">
      <c r="B28" s="69">
        <v>2</v>
      </c>
      <c r="C28" t="s">
        <v>1061</v>
      </c>
      <c r="D28" t="s">
        <v>1062</v>
      </c>
      <c r="E28" t="s">
        <v>36</v>
      </c>
      <c r="F28" t="s">
        <v>201</v>
      </c>
      <c r="G28" t="s">
        <v>1063</v>
      </c>
      <c r="H28" s="58" t="s">
        <v>1064</v>
      </c>
      <c r="I28" s="16" t="s">
        <v>67</v>
      </c>
      <c r="J28" s="16" t="s">
        <v>72</v>
      </c>
      <c r="K28" s="59" t="s">
        <v>1065</v>
      </c>
      <c r="L28" t="s">
        <v>8</v>
      </c>
      <c r="M28">
        <v>2021</v>
      </c>
      <c r="S28" s="92" t="e">
        <f t="shared" si="0"/>
        <v>#DIV/0!</v>
      </c>
    </row>
    <row r="29" spans="1:19" x14ac:dyDescent="0.2">
      <c r="B29" s="69">
        <v>2</v>
      </c>
      <c r="C29" t="s">
        <v>1066</v>
      </c>
      <c r="D29" t="s">
        <v>1067</v>
      </c>
      <c r="E29" t="s">
        <v>43</v>
      </c>
      <c r="F29" t="s">
        <v>201</v>
      </c>
      <c r="G29" t="s">
        <v>1068</v>
      </c>
      <c r="H29" s="58" t="s">
        <v>1069</v>
      </c>
      <c r="I29" s="16" t="s">
        <v>67</v>
      </c>
      <c r="J29" s="16" t="s">
        <v>72</v>
      </c>
      <c r="K29" s="59" t="s">
        <v>1070</v>
      </c>
      <c r="L29" t="s">
        <v>8</v>
      </c>
      <c r="M29">
        <v>2020</v>
      </c>
      <c r="S29" s="92" t="e">
        <f t="shared" si="0"/>
        <v>#DIV/0!</v>
      </c>
    </row>
    <row r="30" spans="1:19" x14ac:dyDescent="0.2">
      <c r="B30" s="69">
        <v>1</v>
      </c>
      <c r="C30" t="s">
        <v>1147</v>
      </c>
      <c r="D30" t="s">
        <v>1148</v>
      </c>
      <c r="E30" t="s">
        <v>12</v>
      </c>
      <c r="F30" t="s">
        <v>248</v>
      </c>
      <c r="G30" t="s">
        <v>1118</v>
      </c>
      <c r="H30" s="58" t="s">
        <v>1149</v>
      </c>
      <c r="I30" s="16" t="s">
        <v>67</v>
      </c>
      <c r="J30" s="16" t="s">
        <v>72</v>
      </c>
      <c r="K30" s="59" t="s">
        <v>1150</v>
      </c>
      <c r="L30" t="s">
        <v>8</v>
      </c>
      <c r="S30" s="92" t="e">
        <f t="shared" si="0"/>
        <v>#DIV/0!</v>
      </c>
    </row>
    <row r="31" spans="1:19" x14ac:dyDescent="0.2">
      <c r="B31" s="71">
        <v>1</v>
      </c>
      <c r="C31" t="s">
        <v>1117</v>
      </c>
      <c r="D31" t="s">
        <v>1152</v>
      </c>
      <c r="E31" t="s">
        <v>43</v>
      </c>
      <c r="F31" t="s">
        <v>201</v>
      </c>
      <c r="G31" t="s">
        <v>1118</v>
      </c>
      <c r="H31" s="58" t="s">
        <v>1119</v>
      </c>
      <c r="I31" s="16" t="s">
        <v>67</v>
      </c>
      <c r="J31" s="16" t="s">
        <v>72</v>
      </c>
      <c r="K31" s="59" t="s">
        <v>1120</v>
      </c>
      <c r="L31" t="s">
        <v>8</v>
      </c>
      <c r="M31">
        <v>2019</v>
      </c>
      <c r="S31" s="92" t="e">
        <f t="shared" si="0"/>
        <v>#DIV/0!</v>
      </c>
    </row>
    <row r="32" spans="1:19" x14ac:dyDescent="0.2">
      <c r="B32" s="74">
        <v>1</v>
      </c>
      <c r="C32" t="s">
        <v>1121</v>
      </c>
      <c r="D32" t="s">
        <v>139</v>
      </c>
      <c r="E32" t="s">
        <v>43</v>
      </c>
      <c r="F32" t="s">
        <v>201</v>
      </c>
      <c r="G32" t="s">
        <v>1118</v>
      </c>
      <c r="H32" s="58" t="s">
        <v>1122</v>
      </c>
      <c r="I32" s="16" t="s">
        <v>67</v>
      </c>
      <c r="J32" s="16" t="s">
        <v>72</v>
      </c>
      <c r="K32" s="59" t="s">
        <v>1123</v>
      </c>
      <c r="L32" t="s">
        <v>187</v>
      </c>
      <c r="M32">
        <v>2019</v>
      </c>
      <c r="S32" s="92" t="e">
        <f t="shared" si="0"/>
        <v>#DIV/0!</v>
      </c>
    </row>
    <row r="33" spans="1:19" x14ac:dyDescent="0.2">
      <c r="B33" s="75">
        <v>1</v>
      </c>
      <c r="C33" t="s">
        <v>1146</v>
      </c>
      <c r="D33" t="s">
        <v>1145</v>
      </c>
      <c r="E33" t="s">
        <v>1156</v>
      </c>
      <c r="F33" t="s">
        <v>293</v>
      </c>
      <c r="G33" t="s">
        <v>1118</v>
      </c>
      <c r="H33" s="58" t="s">
        <v>1143</v>
      </c>
      <c r="I33" s="16" t="s">
        <v>67</v>
      </c>
      <c r="J33" s="16" t="s">
        <v>72</v>
      </c>
      <c r="K33" s="59" t="s">
        <v>1144</v>
      </c>
      <c r="L33" t="s">
        <v>8</v>
      </c>
      <c r="M33">
        <v>2020</v>
      </c>
      <c r="S33" s="92" t="e">
        <f t="shared" si="0"/>
        <v>#DIV/0!</v>
      </c>
    </row>
    <row r="34" spans="1:19" x14ac:dyDescent="0.2">
      <c r="B34" s="74">
        <v>1</v>
      </c>
      <c r="C34" t="s">
        <v>1124</v>
      </c>
      <c r="D34" t="s">
        <v>18</v>
      </c>
      <c r="E34" t="s">
        <v>12</v>
      </c>
      <c r="F34" t="s">
        <v>293</v>
      </c>
      <c r="G34" t="s">
        <v>1118</v>
      </c>
      <c r="H34" s="58" t="s">
        <v>1125</v>
      </c>
      <c r="I34" s="16" t="s">
        <v>67</v>
      </c>
      <c r="J34" s="16" t="s">
        <v>72</v>
      </c>
      <c r="K34" s="59" t="s">
        <v>1126</v>
      </c>
      <c r="L34" t="s">
        <v>8</v>
      </c>
      <c r="M34">
        <v>2020</v>
      </c>
      <c r="S34" s="92" t="e">
        <f t="shared" si="0"/>
        <v>#DIV/0!</v>
      </c>
    </row>
    <row r="35" spans="1:19" x14ac:dyDescent="0.2">
      <c r="A35">
        <v>2</v>
      </c>
      <c r="B35" s="76">
        <v>1</v>
      </c>
      <c r="C35" t="s">
        <v>1114</v>
      </c>
      <c r="D35" t="s">
        <v>139</v>
      </c>
      <c r="E35" t="s">
        <v>43</v>
      </c>
      <c r="F35" t="s">
        <v>201</v>
      </c>
      <c r="G35" t="s">
        <v>1118</v>
      </c>
      <c r="H35" s="58" t="s">
        <v>1130</v>
      </c>
      <c r="I35" s="16" t="s">
        <v>67</v>
      </c>
      <c r="J35" s="16" t="s">
        <v>72</v>
      </c>
      <c r="K35" s="59" t="s">
        <v>1131</v>
      </c>
      <c r="L35" t="s">
        <v>8</v>
      </c>
      <c r="M35">
        <v>2020</v>
      </c>
      <c r="S35" s="92" t="e">
        <f t="shared" si="0"/>
        <v>#DIV/0!</v>
      </c>
    </row>
    <row r="36" spans="1:19" x14ac:dyDescent="0.2">
      <c r="B36" s="74">
        <v>1</v>
      </c>
      <c r="C36" t="s">
        <v>1127</v>
      </c>
      <c r="D36" t="s">
        <v>18</v>
      </c>
      <c r="E36" t="s">
        <v>12</v>
      </c>
      <c r="F36" t="s">
        <v>293</v>
      </c>
      <c r="G36" t="s">
        <v>1118</v>
      </c>
      <c r="H36" s="58" t="s">
        <v>1128</v>
      </c>
      <c r="I36" s="16" t="s">
        <v>67</v>
      </c>
      <c r="J36" s="16" t="s">
        <v>72</v>
      </c>
      <c r="K36" s="59" t="s">
        <v>1129</v>
      </c>
      <c r="L36" t="s">
        <v>8</v>
      </c>
      <c r="M36">
        <v>2020</v>
      </c>
      <c r="S36" s="92" t="e">
        <f t="shared" si="0"/>
        <v>#DIV/0!</v>
      </c>
    </row>
    <row r="37" spans="1:19" x14ac:dyDescent="0.2">
      <c r="A37">
        <v>1</v>
      </c>
      <c r="B37" s="89"/>
      <c r="C37" t="s">
        <v>1384</v>
      </c>
      <c r="D37" t="s">
        <v>544</v>
      </c>
      <c r="E37" t="s">
        <v>43</v>
      </c>
      <c r="F37" t="s">
        <v>173</v>
      </c>
      <c r="G37" t="s">
        <v>1381</v>
      </c>
      <c r="H37" s="58" t="s">
        <v>1382</v>
      </c>
      <c r="I37" s="16" t="s">
        <v>67</v>
      </c>
      <c r="J37" s="16" t="s">
        <v>72</v>
      </c>
      <c r="K37" s="59" t="s">
        <v>1383</v>
      </c>
      <c r="L37" t="s">
        <v>8</v>
      </c>
      <c r="M37">
        <v>2020</v>
      </c>
      <c r="S37" s="92" t="e">
        <f t="shared" si="0"/>
        <v>#DIV/0!</v>
      </c>
    </row>
    <row r="38" spans="1:19" x14ac:dyDescent="0.2">
      <c r="B38" s="67">
        <v>1</v>
      </c>
      <c r="C38" t="s">
        <v>1133</v>
      </c>
      <c r="D38" t="s">
        <v>1132</v>
      </c>
      <c r="E38" t="s">
        <v>43</v>
      </c>
      <c r="F38" t="s">
        <v>201</v>
      </c>
      <c r="G38" t="s">
        <v>887</v>
      </c>
      <c r="H38" s="58" t="s">
        <v>1138</v>
      </c>
      <c r="I38" s="16" t="s">
        <v>67</v>
      </c>
      <c r="J38" s="16" t="s">
        <v>72</v>
      </c>
      <c r="K38" s="59" t="s">
        <v>1134</v>
      </c>
      <c r="L38" t="s">
        <v>8</v>
      </c>
      <c r="M38">
        <v>2022</v>
      </c>
      <c r="S38" s="92" t="e">
        <f t="shared" si="0"/>
        <v>#DIV/0!</v>
      </c>
    </row>
    <row r="39" spans="1:19" x14ac:dyDescent="0.2">
      <c r="B39" s="66">
        <v>1</v>
      </c>
      <c r="C39" t="s">
        <v>1135</v>
      </c>
      <c r="D39" t="s">
        <v>1136</v>
      </c>
      <c r="E39" t="s">
        <v>43</v>
      </c>
      <c r="F39" t="s">
        <v>201</v>
      </c>
      <c r="G39" t="s">
        <v>887</v>
      </c>
      <c r="H39" s="58" t="s">
        <v>1137</v>
      </c>
      <c r="I39" s="16" t="s">
        <v>67</v>
      </c>
      <c r="J39" s="16" t="s">
        <v>72</v>
      </c>
      <c r="K39" s="59" t="s">
        <v>1139</v>
      </c>
      <c r="L39" t="s">
        <v>8</v>
      </c>
      <c r="M39">
        <v>2022</v>
      </c>
      <c r="S39" s="92" t="e">
        <f t="shared" si="0"/>
        <v>#DIV/0!</v>
      </c>
    </row>
    <row r="40" spans="1:19" x14ac:dyDescent="0.2">
      <c r="B40" s="67">
        <v>1</v>
      </c>
      <c r="C40" t="s">
        <v>1140</v>
      </c>
      <c r="D40" t="s">
        <v>1015</v>
      </c>
      <c r="E40" t="s">
        <v>12</v>
      </c>
      <c r="F40" t="s">
        <v>293</v>
      </c>
      <c r="G40" t="s">
        <v>887</v>
      </c>
      <c r="H40" s="58" t="s">
        <v>1141</v>
      </c>
      <c r="I40" s="16" t="s">
        <v>67</v>
      </c>
      <c r="J40" s="16" t="s">
        <v>72</v>
      </c>
      <c r="K40" s="59" t="s">
        <v>1142</v>
      </c>
      <c r="L40" t="s">
        <v>8</v>
      </c>
      <c r="M40">
        <v>2022</v>
      </c>
      <c r="S40" s="92" t="e">
        <f t="shared" si="0"/>
        <v>#DIV/0!</v>
      </c>
    </row>
    <row r="41" spans="1:19" x14ac:dyDescent="0.2">
      <c r="B41" s="69">
        <v>1</v>
      </c>
      <c r="C41" t="s">
        <v>1151</v>
      </c>
      <c r="D41" t="s">
        <v>1152</v>
      </c>
      <c r="E41" t="s">
        <v>12</v>
      </c>
      <c r="F41" t="s">
        <v>293</v>
      </c>
      <c r="G41" t="s">
        <v>129</v>
      </c>
      <c r="H41" s="58" t="s">
        <v>1153</v>
      </c>
      <c r="I41" s="16" t="s">
        <v>67</v>
      </c>
      <c r="J41" s="16" t="s">
        <v>72</v>
      </c>
      <c r="K41" s="59" t="s">
        <v>1154</v>
      </c>
      <c r="L41" t="s">
        <v>8</v>
      </c>
      <c r="M41">
        <v>2022</v>
      </c>
      <c r="S41" s="92" t="e">
        <f t="shared" si="0"/>
        <v>#DIV/0!</v>
      </c>
    </row>
    <row r="42" spans="1:19" x14ac:dyDescent="0.2">
      <c r="B42" s="75">
        <v>1</v>
      </c>
      <c r="C42" t="s">
        <v>1155</v>
      </c>
      <c r="D42" t="s">
        <v>172</v>
      </c>
      <c r="E42" t="s">
        <v>1156</v>
      </c>
      <c r="F42" t="s">
        <v>248</v>
      </c>
      <c r="G42" t="s">
        <v>1157</v>
      </c>
      <c r="H42" s="58" t="s">
        <v>1158</v>
      </c>
      <c r="I42" s="16" t="s">
        <v>67</v>
      </c>
      <c r="J42" s="16" t="s">
        <v>72</v>
      </c>
      <c r="K42" s="59" t="s">
        <v>1159</v>
      </c>
      <c r="L42" t="s">
        <v>8</v>
      </c>
      <c r="M42">
        <v>2022</v>
      </c>
      <c r="S42" s="92" t="e">
        <f t="shared" si="0"/>
        <v>#DIV/0!</v>
      </c>
    </row>
    <row r="43" spans="1:19" x14ac:dyDescent="0.2">
      <c r="B43" s="75">
        <v>2</v>
      </c>
      <c r="C43" t="s">
        <v>1160</v>
      </c>
      <c r="D43" t="s">
        <v>18</v>
      </c>
      <c r="E43" t="s">
        <v>1161</v>
      </c>
      <c r="F43" t="s">
        <v>293</v>
      </c>
      <c r="G43" t="s">
        <v>1157</v>
      </c>
      <c r="H43" s="58" t="s">
        <v>1163</v>
      </c>
      <c r="I43" s="16" t="s">
        <v>67</v>
      </c>
      <c r="J43" s="16" t="s">
        <v>72</v>
      </c>
      <c r="K43" s="58" t="s">
        <v>1162</v>
      </c>
      <c r="L43" t="s">
        <v>8</v>
      </c>
      <c r="S43" s="92" t="e">
        <f t="shared" si="0"/>
        <v>#DIV/0!</v>
      </c>
    </row>
    <row r="44" spans="1:19" x14ac:dyDescent="0.2">
      <c r="B44" s="75">
        <v>1</v>
      </c>
      <c r="C44" t="s">
        <v>613</v>
      </c>
      <c r="D44" t="s">
        <v>1164</v>
      </c>
      <c r="E44" t="s">
        <v>1156</v>
      </c>
      <c r="F44" t="s">
        <v>293</v>
      </c>
      <c r="G44" t="s">
        <v>1157</v>
      </c>
      <c r="H44" s="58" t="s">
        <v>1165</v>
      </c>
      <c r="I44" s="16" t="s">
        <v>67</v>
      </c>
      <c r="J44" s="16" t="s">
        <v>72</v>
      </c>
      <c r="K44" s="59" t="s">
        <v>1166</v>
      </c>
      <c r="L44" t="s">
        <v>8</v>
      </c>
      <c r="S44" s="92" t="e">
        <f t="shared" si="0"/>
        <v>#DIV/0!</v>
      </c>
    </row>
    <row r="45" spans="1:19" x14ac:dyDescent="0.2">
      <c r="B45" s="75">
        <v>2</v>
      </c>
      <c r="C45" t="s">
        <v>1168</v>
      </c>
      <c r="D45" t="s">
        <v>139</v>
      </c>
      <c r="E45" t="s">
        <v>1156</v>
      </c>
      <c r="F45" t="s">
        <v>201</v>
      </c>
      <c r="G45" t="s">
        <v>1157</v>
      </c>
      <c r="H45" s="58" t="s">
        <v>1167</v>
      </c>
      <c r="I45" s="16" t="s">
        <v>67</v>
      </c>
      <c r="J45" s="16" t="s">
        <v>72</v>
      </c>
      <c r="K45" s="59" t="s">
        <v>1169</v>
      </c>
      <c r="L45" t="s">
        <v>8</v>
      </c>
      <c r="S45" s="92" t="e">
        <f t="shared" si="0"/>
        <v>#DIV/0!</v>
      </c>
    </row>
    <row r="46" spans="1:19" x14ac:dyDescent="0.2">
      <c r="B46" s="75">
        <v>1</v>
      </c>
      <c r="C46" t="s">
        <v>894</v>
      </c>
      <c r="D46" t="s">
        <v>139</v>
      </c>
      <c r="E46" t="s">
        <v>1156</v>
      </c>
      <c r="F46" t="s">
        <v>201</v>
      </c>
      <c r="G46" t="s">
        <v>1157</v>
      </c>
      <c r="H46" s="58" t="s">
        <v>1170</v>
      </c>
      <c r="I46" s="16" t="s">
        <v>67</v>
      </c>
      <c r="J46" s="16" t="s">
        <v>72</v>
      </c>
      <c r="K46" s="59" t="s">
        <v>1171</v>
      </c>
      <c r="L46" t="s">
        <v>8</v>
      </c>
      <c r="S46" s="92" t="e">
        <f t="shared" si="0"/>
        <v>#DIV/0!</v>
      </c>
    </row>
    <row r="47" spans="1:19" x14ac:dyDescent="0.2">
      <c r="B47" s="70">
        <v>4</v>
      </c>
      <c r="C47" t="s">
        <v>613</v>
      </c>
      <c r="D47" t="s">
        <v>562</v>
      </c>
      <c r="E47" t="s">
        <v>43</v>
      </c>
      <c r="F47" t="s">
        <v>201</v>
      </c>
      <c r="G47" t="s">
        <v>928</v>
      </c>
      <c r="H47" s="58" t="s">
        <v>1098</v>
      </c>
      <c r="I47" s="16" t="s">
        <v>67</v>
      </c>
      <c r="J47" s="16" t="s">
        <v>20</v>
      </c>
      <c r="K47" s="59" t="s">
        <v>1104</v>
      </c>
      <c r="L47" t="s">
        <v>1105</v>
      </c>
      <c r="S47" s="92" t="e">
        <f t="shared" si="0"/>
        <v>#DIV/0!</v>
      </c>
    </row>
    <row r="48" spans="1:19" x14ac:dyDescent="0.2">
      <c r="B48" s="66">
        <v>1</v>
      </c>
      <c r="C48" t="s">
        <v>59</v>
      </c>
      <c r="D48" t="s">
        <v>18</v>
      </c>
      <c r="E48" t="s">
        <v>12</v>
      </c>
      <c r="F48" t="s">
        <v>201</v>
      </c>
      <c r="G48" t="s">
        <v>928</v>
      </c>
      <c r="H48" s="58" t="s">
        <v>1099</v>
      </c>
      <c r="I48" s="16" t="s">
        <v>239</v>
      </c>
      <c r="J48" s="16" t="s">
        <v>20</v>
      </c>
      <c r="K48" s="59" t="s">
        <v>879</v>
      </c>
      <c r="L48" t="s">
        <v>8</v>
      </c>
      <c r="M48">
        <v>1983</v>
      </c>
      <c r="S48" s="92" t="e">
        <f t="shared" si="0"/>
        <v>#DIV/0!</v>
      </c>
    </row>
    <row r="49" spans="2:19" x14ac:dyDescent="0.2">
      <c r="B49" s="66">
        <v>1</v>
      </c>
      <c r="C49" t="s">
        <v>389</v>
      </c>
      <c r="D49" t="s">
        <v>18</v>
      </c>
      <c r="E49" t="s">
        <v>12</v>
      </c>
      <c r="F49" t="s">
        <v>201</v>
      </c>
      <c r="G49" t="s">
        <v>886</v>
      </c>
      <c r="H49" s="58" t="s">
        <v>1100</v>
      </c>
      <c r="I49" s="16" t="s">
        <v>67</v>
      </c>
      <c r="J49" s="16" t="s">
        <v>20</v>
      </c>
      <c r="K49" s="59" t="s">
        <v>950</v>
      </c>
      <c r="L49" t="s">
        <v>8</v>
      </c>
      <c r="M49">
        <v>2002</v>
      </c>
      <c r="S49" s="92" t="e">
        <f t="shared" si="0"/>
        <v>#DIV/0!</v>
      </c>
    </row>
    <row r="50" spans="2:19" x14ac:dyDescent="0.2">
      <c r="B50" s="76">
        <v>1</v>
      </c>
      <c r="C50" t="s">
        <v>59</v>
      </c>
      <c r="D50" t="s">
        <v>18</v>
      </c>
      <c r="E50" t="s">
        <v>12</v>
      </c>
      <c r="F50" t="s">
        <v>201</v>
      </c>
      <c r="G50" t="s">
        <v>928</v>
      </c>
      <c r="H50" s="58" t="s">
        <v>1098</v>
      </c>
      <c r="I50" s="16" t="s">
        <v>67</v>
      </c>
      <c r="J50" t="s">
        <v>20</v>
      </c>
      <c r="K50" s="59" t="s">
        <v>1060</v>
      </c>
      <c r="L50" t="s">
        <v>8</v>
      </c>
      <c r="M50">
        <v>2018</v>
      </c>
      <c r="S50" s="92" t="e">
        <f t="shared" si="0"/>
        <v>#DIV/0!</v>
      </c>
    </row>
    <row r="51" spans="2:19" x14ac:dyDescent="0.2">
      <c r="B51" s="77">
        <v>1</v>
      </c>
      <c r="C51" t="s">
        <v>951</v>
      </c>
      <c r="D51" t="s">
        <v>139</v>
      </c>
      <c r="E51" t="s">
        <v>43</v>
      </c>
      <c r="F51" t="s">
        <v>201</v>
      </c>
      <c r="G51" t="s">
        <v>869</v>
      </c>
      <c r="H51" s="58" t="s">
        <v>1101</v>
      </c>
      <c r="I51" t="s">
        <v>67</v>
      </c>
      <c r="J51" t="s">
        <v>20</v>
      </c>
      <c r="K51" s="59" t="s">
        <v>952</v>
      </c>
      <c r="L51" t="s">
        <v>8</v>
      </c>
      <c r="M51">
        <v>2004</v>
      </c>
      <c r="S51" s="92" t="e">
        <f t="shared" si="0"/>
        <v>#DIV/0!</v>
      </c>
    </row>
    <row r="52" spans="2:19" x14ac:dyDescent="0.2">
      <c r="B52" s="66">
        <v>1</v>
      </c>
      <c r="C52" t="s">
        <v>953</v>
      </c>
      <c r="D52" t="s">
        <v>139</v>
      </c>
      <c r="E52" t="s">
        <v>43</v>
      </c>
      <c r="F52" t="s">
        <v>201</v>
      </c>
      <c r="G52" t="s">
        <v>870</v>
      </c>
      <c r="H52" s="58" t="s">
        <v>1102</v>
      </c>
      <c r="I52" t="s">
        <v>239</v>
      </c>
      <c r="J52" t="s">
        <v>20</v>
      </c>
      <c r="K52" s="59" t="s">
        <v>954</v>
      </c>
      <c r="L52" t="s">
        <v>187</v>
      </c>
      <c r="M52">
        <v>2003</v>
      </c>
      <c r="S52" s="92" t="e">
        <f t="shared" si="0"/>
        <v>#DIV/0!</v>
      </c>
    </row>
    <row r="53" spans="2:19" x14ac:dyDescent="0.2">
      <c r="B53" s="12">
        <v>1</v>
      </c>
      <c r="C53" t="s">
        <v>871</v>
      </c>
      <c r="D53" t="s">
        <v>905</v>
      </c>
      <c r="E53" t="s">
        <v>12</v>
      </c>
      <c r="F53" t="s">
        <v>201</v>
      </c>
      <c r="G53" t="s">
        <v>876</v>
      </c>
      <c r="H53" s="58" t="s">
        <v>1103</v>
      </c>
      <c r="I53" t="s">
        <v>239</v>
      </c>
      <c r="J53" t="s">
        <v>20</v>
      </c>
      <c r="K53" s="59" t="s">
        <v>955</v>
      </c>
      <c r="L53" t="s">
        <v>187</v>
      </c>
      <c r="M53">
        <v>2004</v>
      </c>
      <c r="S53" s="92" t="e">
        <f t="shared" si="0"/>
        <v>#DIV/0!</v>
      </c>
    </row>
    <row r="54" spans="2:19" x14ac:dyDescent="0.2">
      <c r="B54" s="72">
        <v>1</v>
      </c>
      <c r="C54" t="s">
        <v>1106</v>
      </c>
      <c r="D54" t="s">
        <v>174</v>
      </c>
      <c r="E54" t="s">
        <v>1107</v>
      </c>
      <c r="F54" t="s">
        <v>201</v>
      </c>
      <c r="G54" t="s">
        <v>872</v>
      </c>
      <c r="H54" s="58" t="s">
        <v>1108</v>
      </c>
      <c r="I54" t="s">
        <v>67</v>
      </c>
      <c r="J54" t="s">
        <v>72</v>
      </c>
      <c r="K54" s="59" t="s">
        <v>1109</v>
      </c>
      <c r="L54" t="s">
        <v>8</v>
      </c>
      <c r="M54">
        <v>2020</v>
      </c>
      <c r="S54" s="92" t="e">
        <f t="shared" si="0"/>
        <v>#DIV/0!</v>
      </c>
    </row>
    <row r="55" spans="2:19" x14ac:dyDescent="0.2">
      <c r="B55" s="72">
        <v>1</v>
      </c>
      <c r="C55" t="s">
        <v>1114</v>
      </c>
      <c r="D55" t="s">
        <v>139</v>
      </c>
      <c r="E55" t="s">
        <v>1107</v>
      </c>
      <c r="F55" t="s">
        <v>201</v>
      </c>
      <c r="G55" t="s">
        <v>872</v>
      </c>
      <c r="H55" s="58" t="s">
        <v>1113</v>
      </c>
      <c r="I55" t="s">
        <v>67</v>
      </c>
      <c r="J55" t="s">
        <v>72</v>
      </c>
      <c r="K55" s="59" t="s">
        <v>1111</v>
      </c>
      <c r="L55" t="s">
        <v>8</v>
      </c>
      <c r="M55">
        <v>2020</v>
      </c>
      <c r="S55" s="92" t="e">
        <f t="shared" si="0"/>
        <v>#DIV/0!</v>
      </c>
    </row>
    <row r="56" spans="2:19" x14ac:dyDescent="0.2">
      <c r="B56" s="72">
        <v>1</v>
      </c>
      <c r="C56" t="s">
        <v>1115</v>
      </c>
      <c r="D56" t="s">
        <v>139</v>
      </c>
      <c r="E56" t="s">
        <v>1107</v>
      </c>
      <c r="F56" t="s">
        <v>201</v>
      </c>
      <c r="G56" t="s">
        <v>872</v>
      </c>
      <c r="H56" s="58" t="s">
        <v>1112</v>
      </c>
      <c r="I56" t="s">
        <v>67</v>
      </c>
      <c r="J56" t="s">
        <v>72</v>
      </c>
      <c r="K56" s="59" t="s">
        <v>1110</v>
      </c>
      <c r="L56" t="s">
        <v>1116</v>
      </c>
      <c r="M56">
        <v>2020</v>
      </c>
      <c r="S56" s="92" t="e">
        <f t="shared" si="0"/>
        <v>#DIV/0!</v>
      </c>
    </row>
    <row r="57" spans="2:19" x14ac:dyDescent="0.2">
      <c r="B57" s="73">
        <v>1</v>
      </c>
      <c r="C57" t="s">
        <v>873</v>
      </c>
      <c r="D57" t="s">
        <v>906</v>
      </c>
      <c r="E57" t="s">
        <v>12</v>
      </c>
      <c r="F57" t="s">
        <v>293</v>
      </c>
      <c r="G57" t="s">
        <v>872</v>
      </c>
      <c r="H57" s="58" t="s">
        <v>957</v>
      </c>
      <c r="I57" t="s">
        <v>67</v>
      </c>
      <c r="J57" t="s">
        <v>72</v>
      </c>
      <c r="K57" s="59" t="s">
        <v>959</v>
      </c>
      <c r="L57" t="s">
        <v>8</v>
      </c>
      <c r="M57">
        <v>2020</v>
      </c>
      <c r="S57" s="92" t="e">
        <f t="shared" si="0"/>
        <v>#DIV/0!</v>
      </c>
    </row>
    <row r="58" spans="2:19" x14ac:dyDescent="0.2">
      <c r="B58" s="73">
        <v>1</v>
      </c>
      <c r="C58" t="s">
        <v>40</v>
      </c>
      <c r="D58" t="s">
        <v>172</v>
      </c>
      <c r="E58" t="s">
        <v>43</v>
      </c>
      <c r="F58" t="s">
        <v>293</v>
      </c>
      <c r="G58" t="s">
        <v>872</v>
      </c>
      <c r="H58" s="58" t="s">
        <v>958</v>
      </c>
      <c r="I58" t="s">
        <v>67</v>
      </c>
      <c r="J58" t="s">
        <v>72</v>
      </c>
      <c r="K58" s="59" t="s">
        <v>956</v>
      </c>
      <c r="L58" t="s">
        <v>8</v>
      </c>
      <c r="M58">
        <v>2020</v>
      </c>
      <c r="S58" s="92" t="e">
        <f t="shared" si="0"/>
        <v>#DIV/0!</v>
      </c>
    </row>
    <row r="59" spans="2:19" x14ac:dyDescent="0.2">
      <c r="B59" s="82">
        <v>1</v>
      </c>
      <c r="C59" t="s">
        <v>960</v>
      </c>
      <c r="D59" t="s">
        <v>172</v>
      </c>
      <c r="E59" t="s">
        <v>43</v>
      </c>
      <c r="F59" t="s">
        <v>201</v>
      </c>
      <c r="G59" t="s">
        <v>969</v>
      </c>
      <c r="H59" s="58" t="s">
        <v>961</v>
      </c>
      <c r="I59" t="s">
        <v>67</v>
      </c>
      <c r="J59" t="s">
        <v>72</v>
      </c>
      <c r="K59" s="59" t="s">
        <v>962</v>
      </c>
      <c r="L59" t="s">
        <v>8</v>
      </c>
      <c r="M59">
        <v>2022</v>
      </c>
      <c r="S59" s="92" t="e">
        <f t="shared" si="0"/>
        <v>#DIV/0!</v>
      </c>
    </row>
    <row r="60" spans="2:19" x14ac:dyDescent="0.2">
      <c r="B60" s="82">
        <v>2</v>
      </c>
      <c r="C60" t="s">
        <v>230</v>
      </c>
      <c r="D60" t="s">
        <v>139</v>
      </c>
      <c r="E60" t="s">
        <v>43</v>
      </c>
      <c r="F60" t="s">
        <v>201</v>
      </c>
      <c r="G60" t="s">
        <v>970</v>
      </c>
      <c r="H60" s="58" t="s">
        <v>963</v>
      </c>
      <c r="I60" s="16" t="s">
        <v>67</v>
      </c>
      <c r="J60" s="16" t="s">
        <v>72</v>
      </c>
      <c r="K60" s="59" t="s">
        <v>964</v>
      </c>
      <c r="L60" t="s">
        <v>8</v>
      </c>
      <c r="M60">
        <v>2022</v>
      </c>
    </row>
    <row r="61" spans="2:19" x14ac:dyDescent="0.2">
      <c r="B61" s="82">
        <v>1</v>
      </c>
      <c r="C61" t="s">
        <v>225</v>
      </c>
      <c r="D61" t="s">
        <v>174</v>
      </c>
      <c r="E61" t="s">
        <v>43</v>
      </c>
      <c r="F61" t="s">
        <v>201</v>
      </c>
      <c r="G61" t="s">
        <v>971</v>
      </c>
      <c r="H61" s="58" t="s">
        <v>965</v>
      </c>
      <c r="I61" s="16" t="s">
        <v>67</v>
      </c>
      <c r="J61" s="16" t="s">
        <v>72</v>
      </c>
      <c r="K61" s="59" t="s">
        <v>966</v>
      </c>
      <c r="L61" t="s">
        <v>8</v>
      </c>
      <c r="M61">
        <v>2022</v>
      </c>
    </row>
    <row r="62" spans="2:19" x14ac:dyDescent="0.2">
      <c r="B62" s="82">
        <v>1</v>
      </c>
      <c r="C62" t="s">
        <v>157</v>
      </c>
      <c r="D62" t="s">
        <v>174</v>
      </c>
      <c r="E62" t="s">
        <v>43</v>
      </c>
      <c r="F62" t="s">
        <v>201</v>
      </c>
      <c r="G62" t="s">
        <v>972</v>
      </c>
      <c r="H62" s="58" t="s">
        <v>967</v>
      </c>
      <c r="I62" s="16" t="s">
        <v>67</v>
      </c>
      <c r="J62" s="16" t="s">
        <v>72</v>
      </c>
      <c r="K62" s="59" t="s">
        <v>968</v>
      </c>
      <c r="L62" t="s">
        <v>8</v>
      </c>
      <c r="M62">
        <v>2022</v>
      </c>
    </row>
    <row r="63" spans="2:19" x14ac:dyDescent="0.2">
      <c r="B63" s="82">
        <v>2</v>
      </c>
      <c r="C63" t="s">
        <v>242</v>
      </c>
      <c r="D63" s="16" t="s">
        <v>875</v>
      </c>
      <c r="E63" t="s">
        <v>43</v>
      </c>
      <c r="F63" t="s">
        <v>201</v>
      </c>
      <c r="G63" s="16" t="s">
        <v>973</v>
      </c>
      <c r="H63" s="58" t="s">
        <v>974</v>
      </c>
      <c r="I63" s="16" t="s">
        <v>67</v>
      </c>
      <c r="J63" s="16" t="s">
        <v>72</v>
      </c>
      <c r="K63" s="59" t="s">
        <v>975</v>
      </c>
      <c r="L63" t="s">
        <v>8</v>
      </c>
      <c r="M63">
        <v>2022</v>
      </c>
    </row>
    <row r="64" spans="2:19" x14ac:dyDescent="0.2">
      <c r="B64" s="81">
        <v>1</v>
      </c>
      <c r="C64" t="s">
        <v>899</v>
      </c>
      <c r="D64" t="s">
        <v>900</v>
      </c>
      <c r="E64" t="s">
        <v>43</v>
      </c>
      <c r="F64" t="s">
        <v>201</v>
      </c>
      <c r="G64" t="s">
        <v>979</v>
      </c>
      <c r="H64" s="58" t="s">
        <v>980</v>
      </c>
      <c r="I64" s="16" t="s">
        <v>67</v>
      </c>
      <c r="J64" s="16" t="s">
        <v>72</v>
      </c>
      <c r="K64" s="59" t="s">
        <v>981</v>
      </c>
      <c r="L64" t="s">
        <v>8</v>
      </c>
      <c r="M64">
        <v>2022</v>
      </c>
    </row>
    <row r="65" spans="2:13" x14ac:dyDescent="0.2">
      <c r="B65" s="81">
        <v>1</v>
      </c>
      <c r="C65" t="s">
        <v>976</v>
      </c>
      <c r="D65" t="s">
        <v>139</v>
      </c>
      <c r="E65" t="s">
        <v>43</v>
      </c>
      <c r="F65" t="s">
        <v>201</v>
      </c>
      <c r="G65" s="16" t="s">
        <v>978</v>
      </c>
      <c r="H65" s="58" t="s">
        <v>977</v>
      </c>
      <c r="I65" s="16" t="s">
        <v>67</v>
      </c>
      <c r="J65" s="16" t="s">
        <v>72</v>
      </c>
      <c r="K65" s="59" t="s">
        <v>975</v>
      </c>
      <c r="L65" t="s">
        <v>8</v>
      </c>
      <c r="M65">
        <v>2022</v>
      </c>
    </row>
    <row r="66" spans="2:13" x14ac:dyDescent="0.2">
      <c r="B66" s="82">
        <v>1</v>
      </c>
      <c r="C66" t="s">
        <v>49</v>
      </c>
      <c r="D66" t="s">
        <v>139</v>
      </c>
      <c r="E66" t="s">
        <v>43</v>
      </c>
      <c r="F66" t="s">
        <v>201</v>
      </c>
      <c r="G66" t="s">
        <v>988</v>
      </c>
      <c r="H66" s="58" t="s">
        <v>989</v>
      </c>
      <c r="I66" s="16" t="s">
        <v>67</v>
      </c>
      <c r="J66" s="16" t="s">
        <v>72</v>
      </c>
      <c r="K66" s="59" t="s">
        <v>990</v>
      </c>
      <c r="L66" t="s">
        <v>8</v>
      </c>
      <c r="M66">
        <v>2020</v>
      </c>
    </row>
    <row r="67" spans="2:13" x14ac:dyDescent="0.2">
      <c r="B67" s="83">
        <v>2</v>
      </c>
      <c r="C67" t="s">
        <v>893</v>
      </c>
      <c r="D67" t="s">
        <v>172</v>
      </c>
      <c r="E67" t="s">
        <v>43</v>
      </c>
      <c r="F67" t="s">
        <v>201</v>
      </c>
      <c r="G67" t="s">
        <v>982</v>
      </c>
      <c r="H67" s="58" t="s">
        <v>983</v>
      </c>
      <c r="I67" s="16" t="s">
        <v>67</v>
      </c>
      <c r="J67" s="16" t="s">
        <v>72</v>
      </c>
      <c r="K67" s="59" t="s">
        <v>984</v>
      </c>
      <c r="L67" t="s">
        <v>8</v>
      </c>
      <c r="M67">
        <v>2022</v>
      </c>
    </row>
    <row r="68" spans="2:13" x14ac:dyDescent="0.2">
      <c r="B68" s="83">
        <v>2</v>
      </c>
      <c r="C68" t="s">
        <v>894</v>
      </c>
      <c r="D68" t="s">
        <v>139</v>
      </c>
      <c r="E68" t="s">
        <v>43</v>
      </c>
      <c r="F68" t="s">
        <v>201</v>
      </c>
      <c r="G68" t="s">
        <v>985</v>
      </c>
      <c r="H68" s="58" t="s">
        <v>986</v>
      </c>
      <c r="I68" s="16" t="s">
        <v>67</v>
      </c>
      <c r="J68" s="16" t="s">
        <v>72</v>
      </c>
      <c r="K68" s="59" t="s">
        <v>987</v>
      </c>
      <c r="L68" t="s">
        <v>8</v>
      </c>
      <c r="M68">
        <v>2020</v>
      </c>
    </row>
    <row r="69" spans="2:13" x14ac:dyDescent="0.2">
      <c r="B69" s="83">
        <v>2</v>
      </c>
      <c r="C69" t="s">
        <v>896</v>
      </c>
      <c r="D69" t="s">
        <v>139</v>
      </c>
      <c r="E69" t="s">
        <v>43</v>
      </c>
      <c r="F69" t="s">
        <v>201</v>
      </c>
      <c r="G69" t="s">
        <v>997</v>
      </c>
      <c r="H69" s="58" t="s">
        <v>991</v>
      </c>
      <c r="I69" s="16" t="s">
        <v>67</v>
      </c>
      <c r="J69" s="16" t="s">
        <v>72</v>
      </c>
      <c r="K69" s="59" t="s">
        <v>992</v>
      </c>
      <c r="L69" t="s">
        <v>8</v>
      </c>
      <c r="M69">
        <v>2021</v>
      </c>
    </row>
    <row r="70" spans="2:13" x14ac:dyDescent="0.2">
      <c r="B70" s="83">
        <v>2</v>
      </c>
      <c r="C70" t="s">
        <v>895</v>
      </c>
      <c r="D70" t="s">
        <v>139</v>
      </c>
      <c r="E70" t="s">
        <v>43</v>
      </c>
      <c r="F70" t="s">
        <v>201</v>
      </c>
      <c r="G70" t="s">
        <v>996</v>
      </c>
      <c r="H70" s="58" t="s">
        <v>993</v>
      </c>
      <c r="I70" s="16" t="s">
        <v>67</v>
      </c>
      <c r="J70" s="16" t="s">
        <v>72</v>
      </c>
      <c r="K70" s="59" t="s">
        <v>994</v>
      </c>
      <c r="L70" t="s">
        <v>8</v>
      </c>
      <c r="M70">
        <v>2021</v>
      </c>
    </row>
    <row r="71" spans="2:13" x14ac:dyDescent="0.2">
      <c r="B71" s="83">
        <v>1</v>
      </c>
      <c r="C71" t="s">
        <v>995</v>
      </c>
      <c r="D71" t="s">
        <v>139</v>
      </c>
      <c r="E71" t="s">
        <v>43</v>
      </c>
      <c r="F71" t="s">
        <v>201</v>
      </c>
      <c r="G71" t="s">
        <v>998</v>
      </c>
      <c r="H71" s="58" t="s">
        <v>1000</v>
      </c>
      <c r="I71" s="16" t="s">
        <v>67</v>
      </c>
      <c r="J71" s="16" t="s">
        <v>72</v>
      </c>
      <c r="K71" s="59" t="s">
        <v>999</v>
      </c>
      <c r="L71" t="s">
        <v>8</v>
      </c>
      <c r="M71">
        <v>2021</v>
      </c>
    </row>
    <row r="72" spans="2:13" x14ac:dyDescent="0.2">
      <c r="B72" s="82">
        <v>1</v>
      </c>
      <c r="C72" t="s">
        <v>1001</v>
      </c>
      <c r="D72" t="s">
        <v>874</v>
      </c>
      <c r="E72" t="s">
        <v>43</v>
      </c>
      <c r="F72" t="s">
        <v>201</v>
      </c>
      <c r="G72" t="s">
        <v>1002</v>
      </c>
      <c r="H72" s="58" t="s">
        <v>1003</v>
      </c>
      <c r="I72" s="16" t="s">
        <v>67</v>
      </c>
      <c r="J72" s="16" t="s">
        <v>72</v>
      </c>
      <c r="K72" s="59" t="s">
        <v>1004</v>
      </c>
      <c r="L72" t="s">
        <v>8</v>
      </c>
      <c r="M72">
        <v>2022</v>
      </c>
    </row>
    <row r="73" spans="2:13" x14ac:dyDescent="0.2">
      <c r="B73" s="82">
        <v>1</v>
      </c>
      <c r="C73" t="s">
        <v>247</v>
      </c>
      <c r="D73" t="s">
        <v>139</v>
      </c>
      <c r="E73" t="s">
        <v>43</v>
      </c>
      <c r="F73" t="s">
        <v>201</v>
      </c>
      <c r="G73" t="s">
        <v>1005</v>
      </c>
      <c r="H73" s="58" t="s">
        <v>1006</v>
      </c>
      <c r="I73" s="16" t="s">
        <v>67</v>
      </c>
      <c r="J73" s="16" t="s">
        <v>72</v>
      </c>
      <c r="K73" s="59" t="s">
        <v>1007</v>
      </c>
      <c r="L73" t="s">
        <v>8</v>
      </c>
      <c r="M73">
        <v>2021</v>
      </c>
    </row>
    <row r="74" spans="2:13" x14ac:dyDescent="0.2">
      <c r="B74" s="83">
        <v>1</v>
      </c>
      <c r="C74" t="s">
        <v>59</v>
      </c>
      <c r="D74" t="s">
        <v>906</v>
      </c>
      <c r="E74" t="s">
        <v>12</v>
      </c>
      <c r="F74" t="s">
        <v>293</v>
      </c>
      <c r="G74" t="s">
        <v>1008</v>
      </c>
      <c r="H74" s="58" t="s">
        <v>1009</v>
      </c>
      <c r="I74" s="16" t="s">
        <v>67</v>
      </c>
      <c r="J74" s="16" t="s">
        <v>72</v>
      </c>
      <c r="K74" s="59" t="s">
        <v>1010</v>
      </c>
      <c r="L74" t="s">
        <v>8</v>
      </c>
      <c r="M74">
        <v>2021</v>
      </c>
    </row>
    <row r="75" spans="2:13" x14ac:dyDescent="0.2">
      <c r="B75" s="82">
        <v>2</v>
      </c>
      <c r="C75" t="s">
        <v>898</v>
      </c>
      <c r="D75" t="s">
        <v>906</v>
      </c>
      <c r="E75" t="s">
        <v>12</v>
      </c>
      <c r="F75" t="s">
        <v>293</v>
      </c>
      <c r="G75" t="s">
        <v>1011</v>
      </c>
      <c r="H75" s="58" t="s">
        <v>1012</v>
      </c>
      <c r="I75" s="16" t="s">
        <v>67</v>
      </c>
      <c r="J75" s="16" t="s">
        <v>72</v>
      </c>
      <c r="K75" s="59" t="s">
        <v>1013</v>
      </c>
      <c r="L75" t="s">
        <v>8</v>
      </c>
      <c r="M75">
        <v>2021</v>
      </c>
    </row>
    <row r="76" spans="2:13" x14ac:dyDescent="0.2">
      <c r="B76" s="82">
        <v>1</v>
      </c>
      <c r="C76" t="s">
        <v>1014</v>
      </c>
      <c r="D76" t="s">
        <v>1015</v>
      </c>
      <c r="E76" t="s">
        <v>12</v>
      </c>
      <c r="F76" t="s">
        <v>293</v>
      </c>
      <c r="G76" t="s">
        <v>1018</v>
      </c>
      <c r="H76" s="58" t="s">
        <v>1016</v>
      </c>
      <c r="I76" s="16" t="s">
        <v>67</v>
      </c>
      <c r="J76" s="16" t="s">
        <v>72</v>
      </c>
      <c r="K76" s="61" t="s">
        <v>1017</v>
      </c>
      <c r="L76" t="s">
        <v>8</v>
      </c>
      <c r="M76">
        <v>2018</v>
      </c>
    </row>
    <row r="77" spans="2:13" x14ac:dyDescent="0.2">
      <c r="B77" s="82">
        <v>2</v>
      </c>
      <c r="C77" t="s">
        <v>889</v>
      </c>
      <c r="D77" t="s">
        <v>1015</v>
      </c>
      <c r="E77" t="s">
        <v>12</v>
      </c>
      <c r="F77" t="s">
        <v>293</v>
      </c>
      <c r="G77" t="s">
        <v>1019</v>
      </c>
      <c r="H77" s="58" t="s">
        <v>1020</v>
      </c>
      <c r="I77" s="16" t="s">
        <v>67</v>
      </c>
      <c r="J77" s="16" t="s">
        <v>72</v>
      </c>
      <c r="K77" s="59" t="s">
        <v>1021</v>
      </c>
      <c r="L77" t="s">
        <v>8</v>
      </c>
      <c r="M77">
        <v>2021</v>
      </c>
    </row>
    <row r="78" spans="2:13" x14ac:dyDescent="0.2">
      <c r="B78" s="83">
        <v>1</v>
      </c>
      <c r="C78" t="s">
        <v>891</v>
      </c>
      <c r="D78" t="s">
        <v>139</v>
      </c>
      <c r="E78" t="s">
        <v>43</v>
      </c>
      <c r="F78" t="s">
        <v>293</v>
      </c>
      <c r="G78" t="s">
        <v>1022</v>
      </c>
      <c r="H78" s="58" t="s">
        <v>1023</v>
      </c>
      <c r="I78" s="16" t="s">
        <v>67</v>
      </c>
      <c r="J78" s="16" t="s">
        <v>72</v>
      </c>
      <c r="K78" s="59" t="s">
        <v>1024</v>
      </c>
      <c r="L78" t="s">
        <v>8</v>
      </c>
      <c r="M78">
        <v>2018</v>
      </c>
    </row>
    <row r="79" spans="2:13" x14ac:dyDescent="0.2">
      <c r="B79" s="79">
        <v>1</v>
      </c>
      <c r="C79" t="s">
        <v>888</v>
      </c>
      <c r="D79" t="s">
        <v>875</v>
      </c>
      <c r="E79" t="s">
        <v>43</v>
      </c>
      <c r="F79" t="s">
        <v>293</v>
      </c>
      <c r="G79" t="s">
        <v>1025</v>
      </c>
      <c r="H79" s="58" t="s">
        <v>1026</v>
      </c>
      <c r="I79" s="16" t="s">
        <v>67</v>
      </c>
      <c r="J79" s="16" t="s">
        <v>72</v>
      </c>
      <c r="K79" s="59" t="s">
        <v>1027</v>
      </c>
      <c r="L79" t="s">
        <v>8</v>
      </c>
      <c r="M79">
        <v>2021</v>
      </c>
    </row>
    <row r="80" spans="2:13" x14ac:dyDescent="0.2">
      <c r="B80" s="79">
        <v>1</v>
      </c>
      <c r="C80" t="s">
        <v>890</v>
      </c>
      <c r="D80" t="s">
        <v>875</v>
      </c>
      <c r="E80" t="s">
        <v>43</v>
      </c>
      <c r="F80" t="s">
        <v>293</v>
      </c>
      <c r="G80" t="s">
        <v>1028</v>
      </c>
      <c r="H80" s="58" t="s">
        <v>1029</v>
      </c>
      <c r="I80" s="16" t="s">
        <v>67</v>
      </c>
      <c r="J80" s="16" t="s">
        <v>72</v>
      </c>
      <c r="K80" s="59" t="s">
        <v>1030</v>
      </c>
      <c r="L80" t="s">
        <v>8</v>
      </c>
      <c r="M80">
        <v>2022</v>
      </c>
    </row>
    <row r="81" spans="1:13" x14ac:dyDescent="0.2">
      <c r="B81" s="79">
        <v>1</v>
      </c>
      <c r="C81" t="s">
        <v>205</v>
      </c>
      <c r="D81" t="s">
        <v>906</v>
      </c>
      <c r="E81" t="s">
        <v>12</v>
      </c>
      <c r="F81" t="s">
        <v>293</v>
      </c>
      <c r="G81" t="s">
        <v>1031</v>
      </c>
      <c r="H81" s="58" t="s">
        <v>1032</v>
      </c>
      <c r="I81" s="16" t="s">
        <v>67</v>
      </c>
      <c r="J81" s="16" t="s">
        <v>72</v>
      </c>
      <c r="K81" s="59" t="s">
        <v>1033</v>
      </c>
      <c r="L81" t="s">
        <v>8</v>
      </c>
      <c r="M81">
        <v>2022</v>
      </c>
    </row>
    <row r="82" spans="1:13" x14ac:dyDescent="0.2">
      <c r="B82" s="79">
        <v>1</v>
      </c>
      <c r="C82" t="s">
        <v>205</v>
      </c>
      <c r="D82" t="s">
        <v>18</v>
      </c>
      <c r="E82" t="s">
        <v>12</v>
      </c>
      <c r="F82" t="s">
        <v>293</v>
      </c>
      <c r="G82" t="s">
        <v>1357</v>
      </c>
      <c r="H82" s="58" t="s">
        <v>1035</v>
      </c>
      <c r="I82" s="16" t="s">
        <v>67</v>
      </c>
      <c r="J82" s="16" t="s">
        <v>72</v>
      </c>
      <c r="K82" s="59" t="s">
        <v>1034</v>
      </c>
      <c r="L82" t="s">
        <v>8</v>
      </c>
      <c r="M82">
        <v>2017</v>
      </c>
    </row>
    <row r="83" spans="1:13" x14ac:dyDescent="0.2">
      <c r="B83" s="81">
        <v>2</v>
      </c>
      <c r="C83" t="s">
        <v>1036</v>
      </c>
      <c r="D83" t="s">
        <v>1037</v>
      </c>
      <c r="E83" t="s">
        <v>43</v>
      </c>
      <c r="F83" t="s">
        <v>248</v>
      </c>
      <c r="G83" t="s">
        <v>1039</v>
      </c>
      <c r="H83" s="58" t="s">
        <v>1047</v>
      </c>
      <c r="I83" s="16" t="s">
        <v>67</v>
      </c>
      <c r="J83" s="16" t="s">
        <v>72</v>
      </c>
      <c r="K83" s="59" t="s">
        <v>1038</v>
      </c>
      <c r="L83" t="s">
        <v>8</v>
      </c>
      <c r="M83">
        <v>2021</v>
      </c>
    </row>
    <row r="84" spans="1:13" x14ac:dyDescent="0.2">
      <c r="A84">
        <v>1</v>
      </c>
      <c r="B84" s="81">
        <v>2</v>
      </c>
      <c r="C84" t="s">
        <v>897</v>
      </c>
      <c r="D84" t="s">
        <v>18</v>
      </c>
      <c r="E84" t="s">
        <v>12</v>
      </c>
      <c r="F84" t="s">
        <v>248</v>
      </c>
      <c r="G84" t="s">
        <v>1040</v>
      </c>
      <c r="H84" s="58" t="s">
        <v>1046</v>
      </c>
      <c r="I84" s="16" t="s">
        <v>67</v>
      </c>
      <c r="J84" s="16" t="s">
        <v>72</v>
      </c>
      <c r="K84" s="59" t="s">
        <v>1045</v>
      </c>
      <c r="L84" t="s">
        <v>8</v>
      </c>
      <c r="M84">
        <v>2022</v>
      </c>
    </row>
    <row r="85" spans="1:13" x14ac:dyDescent="0.2">
      <c r="B85" s="81">
        <v>1</v>
      </c>
      <c r="C85" t="s">
        <v>202</v>
      </c>
      <c r="D85" t="s">
        <v>1041</v>
      </c>
      <c r="E85" t="s">
        <v>43</v>
      </c>
      <c r="F85" t="s">
        <v>248</v>
      </c>
      <c r="G85" t="s">
        <v>1042</v>
      </c>
      <c r="H85" s="58" t="s">
        <v>1043</v>
      </c>
      <c r="I85" s="16" t="s">
        <v>67</v>
      </c>
      <c r="J85" s="16" t="s">
        <v>72</v>
      </c>
      <c r="K85" s="59" t="s">
        <v>1044</v>
      </c>
      <c r="L85" t="s">
        <v>8</v>
      </c>
      <c r="M85">
        <v>2022</v>
      </c>
    </row>
    <row r="86" spans="1:13" x14ac:dyDescent="0.2">
      <c r="B86" s="64">
        <v>1</v>
      </c>
      <c r="C86" t="s">
        <v>877</v>
      </c>
      <c r="D86" t="s">
        <v>909</v>
      </c>
      <c r="E86" t="s">
        <v>12</v>
      </c>
      <c r="F86" t="s">
        <v>94</v>
      </c>
      <c r="G86" t="s">
        <v>83</v>
      </c>
      <c r="H86" s="58" t="s">
        <v>1048</v>
      </c>
      <c r="I86" s="16" t="s">
        <v>67</v>
      </c>
      <c r="J86" s="16" t="s">
        <v>72</v>
      </c>
      <c r="K86" s="59" t="s">
        <v>1049</v>
      </c>
      <c r="L86" t="s">
        <v>22</v>
      </c>
      <c r="M86">
        <v>2016</v>
      </c>
    </row>
    <row r="87" spans="1:13" x14ac:dyDescent="0.2">
      <c r="B87" s="64">
        <v>4</v>
      </c>
      <c r="C87" t="s">
        <v>54</v>
      </c>
      <c r="D87" t="s">
        <v>174</v>
      </c>
      <c r="E87" t="s">
        <v>12</v>
      </c>
      <c r="F87" t="s">
        <v>173</v>
      </c>
      <c r="G87" t="s">
        <v>1050</v>
      </c>
      <c r="H87" s="58" t="s">
        <v>1051</v>
      </c>
      <c r="I87" s="16" t="s">
        <v>67</v>
      </c>
      <c r="J87" s="16" t="s">
        <v>72</v>
      </c>
      <c r="K87" s="59" t="s">
        <v>1052</v>
      </c>
      <c r="L87" t="s">
        <v>8</v>
      </c>
      <c r="M87">
        <v>2022</v>
      </c>
    </row>
    <row r="88" spans="1:13" x14ac:dyDescent="0.2">
      <c r="B88" s="64">
        <v>1</v>
      </c>
      <c r="C88" t="s">
        <v>878</v>
      </c>
      <c r="D88" t="s">
        <v>1053</v>
      </c>
      <c r="E88" t="s">
        <v>43</v>
      </c>
      <c r="F88" t="s">
        <v>173</v>
      </c>
      <c r="G88" t="s">
        <v>1054</v>
      </c>
      <c r="H88" s="58" t="s">
        <v>1055</v>
      </c>
      <c r="I88" s="16" t="s">
        <v>67</v>
      </c>
      <c r="J88" s="16" t="s">
        <v>72</v>
      </c>
      <c r="K88" s="59" t="s">
        <v>1056</v>
      </c>
      <c r="L88" t="s">
        <v>8</v>
      </c>
      <c r="M88">
        <v>2022</v>
      </c>
    </row>
    <row r="89" spans="1:13" x14ac:dyDescent="0.2">
      <c r="B89" s="64">
        <v>1</v>
      </c>
      <c r="C89" t="s">
        <v>1057</v>
      </c>
      <c r="D89" t="s">
        <v>139</v>
      </c>
      <c r="E89" t="s">
        <v>43</v>
      </c>
      <c r="F89" t="s">
        <v>173</v>
      </c>
      <c r="G89" t="s">
        <v>1054</v>
      </c>
      <c r="H89" s="58" t="s">
        <v>1058</v>
      </c>
      <c r="I89" s="16" t="s">
        <v>67</v>
      </c>
      <c r="J89" s="16" t="s">
        <v>72</v>
      </c>
      <c r="K89" s="59" t="s">
        <v>1059</v>
      </c>
      <c r="L89" t="s">
        <v>8</v>
      </c>
      <c r="M89">
        <v>2022</v>
      </c>
    </row>
    <row r="90" spans="1:13" x14ac:dyDescent="0.2">
      <c r="B90" s="64">
        <v>1</v>
      </c>
      <c r="C90" t="s">
        <v>389</v>
      </c>
      <c r="D90" t="s">
        <v>18</v>
      </c>
      <c r="E90" t="s">
        <v>12</v>
      </c>
      <c r="F90" t="s">
        <v>173</v>
      </c>
      <c r="G90" t="s">
        <v>887</v>
      </c>
      <c r="H90" s="58" t="s">
        <v>1180</v>
      </c>
      <c r="I90" s="16" t="s">
        <v>67</v>
      </c>
      <c r="J90" s="16" t="s">
        <v>72</v>
      </c>
      <c r="K90" s="59" t="s">
        <v>1177</v>
      </c>
      <c r="L90" t="s">
        <v>8</v>
      </c>
      <c r="M90">
        <v>2021</v>
      </c>
    </row>
    <row r="91" spans="1:13" x14ac:dyDescent="0.2">
      <c r="B91" s="64">
        <v>1</v>
      </c>
      <c r="C91" t="s">
        <v>891</v>
      </c>
      <c r="D91" t="s">
        <v>139</v>
      </c>
      <c r="E91" t="s">
        <v>43</v>
      </c>
      <c r="F91" t="s">
        <v>173</v>
      </c>
      <c r="G91" t="s">
        <v>887</v>
      </c>
      <c r="H91" s="58" t="s">
        <v>1179</v>
      </c>
      <c r="I91" s="16" t="s">
        <v>67</v>
      </c>
      <c r="J91" s="16" t="s">
        <v>72</v>
      </c>
      <c r="K91" s="59" t="s">
        <v>1182</v>
      </c>
      <c r="L91" t="s">
        <v>8</v>
      </c>
      <c r="M91">
        <v>2021</v>
      </c>
    </row>
    <row r="92" spans="1:13" x14ac:dyDescent="0.2">
      <c r="B92" s="68">
        <v>1</v>
      </c>
      <c r="C92" t="s">
        <v>1183</v>
      </c>
      <c r="D92" t="s">
        <v>1184</v>
      </c>
      <c r="E92" t="s">
        <v>12</v>
      </c>
      <c r="F92" t="s">
        <v>248</v>
      </c>
      <c r="G92" t="s">
        <v>887</v>
      </c>
      <c r="H92" s="58" t="s">
        <v>1185</v>
      </c>
      <c r="I92" s="16" t="s">
        <v>67</v>
      </c>
      <c r="J92" s="16" t="s">
        <v>72</v>
      </c>
      <c r="K92" s="59" t="s">
        <v>1186</v>
      </c>
      <c r="L92" t="s">
        <v>8</v>
      </c>
      <c r="M92">
        <v>2020</v>
      </c>
    </row>
    <row r="93" spans="1:13" x14ac:dyDescent="0.2">
      <c r="B93" s="64">
        <v>1</v>
      </c>
      <c r="C93" t="s">
        <v>1187</v>
      </c>
      <c r="D93" t="s">
        <v>172</v>
      </c>
      <c r="E93" t="s">
        <v>43</v>
      </c>
      <c r="F93" t="s">
        <v>248</v>
      </c>
      <c r="G93" t="s">
        <v>887</v>
      </c>
      <c r="H93" s="58" t="s">
        <v>1188</v>
      </c>
      <c r="I93" s="16" t="s">
        <v>67</v>
      </c>
      <c r="J93" s="16" t="s">
        <v>72</v>
      </c>
      <c r="K93" s="59" t="s">
        <v>1189</v>
      </c>
      <c r="L93" t="s">
        <v>8</v>
      </c>
      <c r="M93">
        <v>2022</v>
      </c>
    </row>
    <row r="94" spans="1:13" x14ac:dyDescent="0.2">
      <c r="B94" s="68">
        <v>1</v>
      </c>
      <c r="C94" t="s">
        <v>56</v>
      </c>
      <c r="D94" t="s">
        <v>1190</v>
      </c>
      <c r="E94" t="s">
        <v>12</v>
      </c>
      <c r="F94" t="s">
        <v>248</v>
      </c>
      <c r="G94" t="s">
        <v>887</v>
      </c>
      <c r="H94" s="58" t="s">
        <v>1191</v>
      </c>
      <c r="I94" s="16" t="s">
        <v>67</v>
      </c>
      <c r="J94" s="16" t="s">
        <v>72</v>
      </c>
      <c r="K94" s="59" t="s">
        <v>1192</v>
      </c>
      <c r="L94" t="s">
        <v>8</v>
      </c>
      <c r="M94">
        <v>2022</v>
      </c>
    </row>
    <row r="95" spans="1:13" x14ac:dyDescent="0.2">
      <c r="B95" s="68">
        <v>1</v>
      </c>
      <c r="C95" s="16" t="s">
        <v>1193</v>
      </c>
      <c r="D95" t="s">
        <v>1194</v>
      </c>
      <c r="E95" t="s">
        <v>43</v>
      </c>
      <c r="F95" t="s">
        <v>293</v>
      </c>
      <c r="G95" t="s">
        <v>887</v>
      </c>
      <c r="H95" s="58" t="s">
        <v>1195</v>
      </c>
      <c r="I95" s="16" t="s">
        <v>67</v>
      </c>
      <c r="J95" s="16" t="s">
        <v>72</v>
      </c>
      <c r="K95" s="59" t="s">
        <v>1196</v>
      </c>
      <c r="L95" t="s">
        <v>8</v>
      </c>
      <c r="M95">
        <v>2022</v>
      </c>
    </row>
    <row r="96" spans="1:13" x14ac:dyDescent="0.2">
      <c r="B96" s="68">
        <v>1</v>
      </c>
      <c r="C96" t="s">
        <v>1200</v>
      </c>
      <c r="D96" t="s">
        <v>1199</v>
      </c>
      <c r="E96" t="s">
        <v>43</v>
      </c>
      <c r="F96" t="s">
        <v>293</v>
      </c>
      <c r="G96" t="s">
        <v>887</v>
      </c>
      <c r="H96" s="58" t="s">
        <v>1198</v>
      </c>
      <c r="I96" s="16" t="s">
        <v>67</v>
      </c>
      <c r="J96" s="16" t="s">
        <v>72</v>
      </c>
      <c r="K96" s="59" t="s">
        <v>1197</v>
      </c>
      <c r="L96" t="s">
        <v>8</v>
      </c>
      <c r="M96">
        <v>2022</v>
      </c>
    </row>
    <row r="97" spans="1:13" x14ac:dyDescent="0.2">
      <c r="B97" s="68">
        <v>1</v>
      </c>
      <c r="C97" t="s">
        <v>398</v>
      </c>
      <c r="D97" t="s">
        <v>1201</v>
      </c>
      <c r="E97" t="s">
        <v>12</v>
      </c>
      <c r="F97" t="s">
        <v>248</v>
      </c>
      <c r="G97" t="s">
        <v>887</v>
      </c>
      <c r="H97" s="58" t="s">
        <v>36</v>
      </c>
      <c r="I97" s="16" t="s">
        <v>67</v>
      </c>
      <c r="J97" s="16" t="s">
        <v>72</v>
      </c>
      <c r="K97" s="59" t="s">
        <v>1202</v>
      </c>
      <c r="L97" t="s">
        <v>8</v>
      </c>
      <c r="M97">
        <v>2022</v>
      </c>
    </row>
    <row r="98" spans="1:13" x14ac:dyDescent="0.2">
      <c r="B98" s="68">
        <v>1</v>
      </c>
      <c r="C98" t="s">
        <v>1205</v>
      </c>
      <c r="D98" t="s">
        <v>172</v>
      </c>
      <c r="E98" t="s">
        <v>12</v>
      </c>
      <c r="F98" t="s">
        <v>248</v>
      </c>
      <c r="G98" t="s">
        <v>887</v>
      </c>
      <c r="H98" s="58" t="s">
        <v>1204</v>
      </c>
      <c r="I98" s="16" t="s">
        <v>67</v>
      </c>
      <c r="J98" s="16" t="s">
        <v>72</v>
      </c>
      <c r="K98" s="59" t="s">
        <v>1203</v>
      </c>
      <c r="L98" t="s">
        <v>8</v>
      </c>
      <c r="M98">
        <v>2022</v>
      </c>
    </row>
    <row r="99" spans="1:13" x14ac:dyDescent="0.2">
      <c r="B99" s="67">
        <v>1</v>
      </c>
      <c r="C99" t="s">
        <v>1208</v>
      </c>
      <c r="D99" t="s">
        <v>172</v>
      </c>
      <c r="E99" t="s">
        <v>43</v>
      </c>
      <c r="F99" t="s">
        <v>106</v>
      </c>
      <c r="G99" t="s">
        <v>1209</v>
      </c>
      <c r="H99" s="58" t="s">
        <v>1207</v>
      </c>
      <c r="I99" s="16" t="s">
        <v>67</v>
      </c>
      <c r="J99" s="16" t="s">
        <v>72</v>
      </c>
      <c r="K99" s="59" t="s">
        <v>1206</v>
      </c>
      <c r="L99" t="s">
        <v>8</v>
      </c>
      <c r="M99">
        <v>2022</v>
      </c>
    </row>
    <row r="100" spans="1:13" x14ac:dyDescent="0.2">
      <c r="B100" s="67">
        <v>1</v>
      </c>
      <c r="C100" t="s">
        <v>894</v>
      </c>
      <c r="D100" t="s">
        <v>1210</v>
      </c>
      <c r="E100" t="s">
        <v>43</v>
      </c>
      <c r="F100" t="s">
        <v>106</v>
      </c>
      <c r="G100" t="s">
        <v>1209</v>
      </c>
      <c r="H100" s="58" t="s">
        <v>1212</v>
      </c>
      <c r="I100" s="16" t="s">
        <v>67</v>
      </c>
      <c r="J100" s="16" t="s">
        <v>72</v>
      </c>
      <c r="K100" s="59" t="s">
        <v>1211</v>
      </c>
      <c r="L100" t="s">
        <v>8</v>
      </c>
      <c r="M100">
        <v>2022</v>
      </c>
    </row>
    <row r="101" spans="1:13" x14ac:dyDescent="0.2">
      <c r="B101" s="67">
        <v>2</v>
      </c>
      <c r="C101" t="s">
        <v>1215</v>
      </c>
      <c r="D101" t="s">
        <v>139</v>
      </c>
      <c r="E101" t="s">
        <v>43</v>
      </c>
      <c r="F101" t="s">
        <v>106</v>
      </c>
      <c r="G101" t="s">
        <v>1209</v>
      </c>
      <c r="H101" s="58" t="s">
        <v>1213</v>
      </c>
      <c r="I101" s="16" t="s">
        <v>67</v>
      </c>
      <c r="J101" s="16" t="s">
        <v>72</v>
      </c>
      <c r="K101" s="59" t="s">
        <v>1214</v>
      </c>
      <c r="L101" t="s">
        <v>8</v>
      </c>
      <c r="M101">
        <v>2022</v>
      </c>
    </row>
    <row r="102" spans="1:13" x14ac:dyDescent="0.2">
      <c r="B102" s="66">
        <v>1</v>
      </c>
      <c r="C102" t="s">
        <v>1216</v>
      </c>
      <c r="D102" t="s">
        <v>172</v>
      </c>
      <c r="E102" t="s">
        <v>12</v>
      </c>
      <c r="F102" t="s">
        <v>1217</v>
      </c>
      <c r="G102" t="s">
        <v>887</v>
      </c>
      <c r="H102" s="58" t="s">
        <v>1218</v>
      </c>
      <c r="I102" s="16" t="s">
        <v>67</v>
      </c>
      <c r="J102" s="16" t="s">
        <v>72</v>
      </c>
      <c r="K102" s="59" t="s">
        <v>1219</v>
      </c>
      <c r="L102" t="s">
        <v>8</v>
      </c>
      <c r="M102">
        <v>2022</v>
      </c>
    </row>
    <row r="103" spans="1:13" x14ac:dyDescent="0.2">
      <c r="A103">
        <v>1</v>
      </c>
      <c r="B103" s="89"/>
      <c r="C103" t="s">
        <v>1378</v>
      </c>
      <c r="D103" t="s">
        <v>139</v>
      </c>
      <c r="E103" t="s">
        <v>12</v>
      </c>
      <c r="F103" t="s">
        <v>201</v>
      </c>
      <c r="G103" t="s">
        <v>887</v>
      </c>
      <c r="H103" s="58" t="s">
        <v>1379</v>
      </c>
      <c r="I103" s="16" t="s">
        <v>67</v>
      </c>
      <c r="J103" s="16" t="s">
        <v>72</v>
      </c>
      <c r="K103" s="59" t="s">
        <v>1380</v>
      </c>
      <c r="L103" t="s">
        <v>8</v>
      </c>
      <c r="M103">
        <v>2022</v>
      </c>
    </row>
    <row r="104" spans="1:13" x14ac:dyDescent="0.2">
      <c r="B104" s="68">
        <v>1</v>
      </c>
      <c r="C104" t="s">
        <v>892</v>
      </c>
      <c r="D104" t="s">
        <v>139</v>
      </c>
      <c r="E104" t="s">
        <v>43</v>
      </c>
      <c r="F104" t="s">
        <v>201</v>
      </c>
      <c r="G104" t="s">
        <v>887</v>
      </c>
      <c r="H104" s="58" t="s">
        <v>1181</v>
      </c>
      <c r="I104" s="16" t="s">
        <v>67</v>
      </c>
      <c r="J104" s="16" t="s">
        <v>72</v>
      </c>
      <c r="K104" s="59" t="s">
        <v>1178</v>
      </c>
      <c r="L104" t="s">
        <v>8</v>
      </c>
      <c r="M104">
        <v>2022</v>
      </c>
    </row>
    <row r="105" spans="1:13" x14ac:dyDescent="0.2">
      <c r="B105" s="68">
        <v>1</v>
      </c>
      <c r="C105" t="s">
        <v>877</v>
      </c>
      <c r="D105" t="s">
        <v>909</v>
      </c>
      <c r="E105" t="s">
        <v>12</v>
      </c>
      <c r="F105" t="s">
        <v>201</v>
      </c>
      <c r="G105" t="s">
        <v>887</v>
      </c>
      <c r="H105" s="58" t="s">
        <v>1220</v>
      </c>
      <c r="I105" s="16" t="s">
        <v>67</v>
      </c>
      <c r="J105" s="16" t="s">
        <v>72</v>
      </c>
      <c r="K105" s="59" t="s">
        <v>1221</v>
      </c>
      <c r="L105" t="s">
        <v>8</v>
      </c>
      <c r="M105">
        <v>2022</v>
      </c>
    </row>
    <row r="106" spans="1:13" x14ac:dyDescent="0.2">
      <c r="B106" s="68">
        <v>1</v>
      </c>
      <c r="C106" t="s">
        <v>1222</v>
      </c>
      <c r="D106" t="s">
        <v>139</v>
      </c>
      <c r="E106" t="s">
        <v>12</v>
      </c>
      <c r="F106" t="s">
        <v>201</v>
      </c>
      <c r="G106" t="s">
        <v>887</v>
      </c>
      <c r="H106" s="58" t="s">
        <v>1223</v>
      </c>
      <c r="I106" s="16" t="s">
        <v>67</v>
      </c>
      <c r="J106" s="16" t="s">
        <v>72</v>
      </c>
      <c r="K106" s="59" t="s">
        <v>1224</v>
      </c>
      <c r="L106" t="s">
        <v>8</v>
      </c>
      <c r="M106">
        <v>2022</v>
      </c>
    </row>
    <row r="107" spans="1:13" x14ac:dyDescent="0.2">
      <c r="B107" s="68">
        <v>1</v>
      </c>
      <c r="C107" t="s">
        <v>1225</v>
      </c>
      <c r="D107" t="s">
        <v>139</v>
      </c>
      <c r="E107" t="s">
        <v>12</v>
      </c>
      <c r="F107" t="s">
        <v>201</v>
      </c>
      <c r="G107" t="s">
        <v>887</v>
      </c>
      <c r="H107" s="58" t="s">
        <v>1227</v>
      </c>
      <c r="I107" s="16" t="s">
        <v>67</v>
      </c>
      <c r="J107" s="16" t="s">
        <v>72</v>
      </c>
      <c r="K107" s="59" t="s">
        <v>1226</v>
      </c>
      <c r="L107" t="s">
        <v>8</v>
      </c>
      <c r="M107">
        <v>2022</v>
      </c>
    </row>
    <row r="108" spans="1:13" x14ac:dyDescent="0.2">
      <c r="B108" s="89">
        <v>1</v>
      </c>
      <c r="C108" t="s">
        <v>1367</v>
      </c>
      <c r="D108" t="s">
        <v>544</v>
      </c>
      <c r="E108" t="s">
        <v>43</v>
      </c>
      <c r="F108" t="s">
        <v>201</v>
      </c>
      <c r="G108" t="s">
        <v>887</v>
      </c>
      <c r="H108" s="58" t="s">
        <v>1369</v>
      </c>
      <c r="I108" s="16" t="s">
        <v>67</v>
      </c>
      <c r="J108" s="16" t="s">
        <v>72</v>
      </c>
      <c r="K108" s="59" t="s">
        <v>1368</v>
      </c>
      <c r="L108" t="s">
        <v>8</v>
      </c>
      <c r="M108">
        <v>2022</v>
      </c>
    </row>
    <row r="109" spans="1:13" x14ac:dyDescent="0.2">
      <c r="B109" s="69">
        <v>2</v>
      </c>
      <c r="C109" t="s">
        <v>1228</v>
      </c>
      <c r="D109" t="s">
        <v>243</v>
      </c>
      <c r="E109" t="s">
        <v>43</v>
      </c>
      <c r="F109" t="s">
        <v>201</v>
      </c>
      <c r="G109" t="s">
        <v>887</v>
      </c>
      <c r="H109" s="58" t="s">
        <v>1232</v>
      </c>
      <c r="I109" s="16" t="s">
        <v>67</v>
      </c>
      <c r="J109" s="16" t="s">
        <v>72</v>
      </c>
      <c r="K109" s="59" t="s">
        <v>1229</v>
      </c>
      <c r="L109" t="s">
        <v>8</v>
      </c>
      <c r="M109">
        <v>2022</v>
      </c>
    </row>
    <row r="110" spans="1:13" x14ac:dyDescent="0.2">
      <c r="B110" s="69">
        <v>1</v>
      </c>
      <c r="C110" t="s">
        <v>1230</v>
      </c>
      <c r="D110" t="s">
        <v>172</v>
      </c>
      <c r="E110" t="s">
        <v>43</v>
      </c>
      <c r="F110" t="s">
        <v>201</v>
      </c>
      <c r="G110" t="s">
        <v>887</v>
      </c>
      <c r="H110" s="58" t="s">
        <v>1231</v>
      </c>
      <c r="I110" s="16" t="s">
        <v>67</v>
      </c>
      <c r="J110" s="16" t="s">
        <v>72</v>
      </c>
      <c r="K110" s="59" t="s">
        <v>1233</v>
      </c>
      <c r="L110" t="s">
        <v>8</v>
      </c>
      <c r="M110">
        <v>2022</v>
      </c>
    </row>
    <row r="111" spans="1:13" x14ac:dyDescent="0.2">
      <c r="B111" s="69">
        <v>2</v>
      </c>
      <c r="C111" t="s">
        <v>1237</v>
      </c>
      <c r="D111" t="s">
        <v>139</v>
      </c>
      <c r="E111" t="s">
        <v>43</v>
      </c>
      <c r="F111" t="s">
        <v>201</v>
      </c>
      <c r="G111" t="s">
        <v>1512</v>
      </c>
      <c r="H111" s="58" t="s">
        <v>1513</v>
      </c>
      <c r="I111" s="16" t="s">
        <v>67</v>
      </c>
      <c r="J111" s="16" t="s">
        <v>72</v>
      </c>
      <c r="K111" s="59" t="s">
        <v>1238</v>
      </c>
      <c r="L111" t="s">
        <v>8</v>
      </c>
      <c r="M111">
        <v>2022</v>
      </c>
    </row>
    <row r="112" spans="1:13" x14ac:dyDescent="0.2">
      <c r="B112" s="64">
        <v>1</v>
      </c>
      <c r="C112" t="s">
        <v>59</v>
      </c>
      <c r="D112" t="s">
        <v>18</v>
      </c>
      <c r="E112" t="s">
        <v>12</v>
      </c>
      <c r="F112" t="s">
        <v>201</v>
      </c>
      <c r="G112" t="s">
        <v>1234</v>
      </c>
      <c r="H112" s="58" t="s">
        <v>1235</v>
      </c>
      <c r="I112" s="16" t="s">
        <v>67</v>
      </c>
      <c r="J112" s="16" t="s">
        <v>72</v>
      </c>
      <c r="K112" s="59" t="s">
        <v>1236</v>
      </c>
      <c r="L112" t="s">
        <v>8</v>
      </c>
      <c r="M112">
        <v>2021</v>
      </c>
    </row>
    <row r="113" spans="2:13" x14ac:dyDescent="0.2">
      <c r="B113" s="64">
        <v>2</v>
      </c>
      <c r="C113" t="s">
        <v>1239</v>
      </c>
      <c r="D113" t="s">
        <v>1201</v>
      </c>
      <c r="E113" t="s">
        <v>43</v>
      </c>
      <c r="F113" t="s">
        <v>201</v>
      </c>
      <c r="G113" t="s">
        <v>1240</v>
      </c>
      <c r="H113" s="58" t="s">
        <v>1241</v>
      </c>
      <c r="I113" s="16" t="s">
        <v>67</v>
      </c>
      <c r="J113" s="16" t="s">
        <v>72</v>
      </c>
      <c r="K113" s="59" t="s">
        <v>1242</v>
      </c>
      <c r="L113" t="s">
        <v>8</v>
      </c>
      <c r="M113">
        <v>2021</v>
      </c>
    </row>
    <row r="114" spans="2:13" x14ac:dyDescent="0.2">
      <c r="B114" s="64">
        <v>1</v>
      </c>
      <c r="C114" t="s">
        <v>1243</v>
      </c>
      <c r="D114" t="s">
        <v>1244</v>
      </c>
      <c r="E114" t="s">
        <v>43</v>
      </c>
      <c r="F114" t="s">
        <v>201</v>
      </c>
      <c r="G114" t="s">
        <v>1240</v>
      </c>
      <c r="H114" s="58" t="s">
        <v>1245</v>
      </c>
      <c r="I114" s="16" t="s">
        <v>67</v>
      </c>
      <c r="J114" s="16" t="s">
        <v>72</v>
      </c>
      <c r="K114" s="59" t="s">
        <v>1246</v>
      </c>
      <c r="L114" t="s">
        <v>8</v>
      </c>
      <c r="M114">
        <v>2021</v>
      </c>
    </row>
    <row r="115" spans="2:13" x14ac:dyDescent="0.2">
      <c r="B115" s="64">
        <v>1</v>
      </c>
      <c r="C115" t="s">
        <v>893</v>
      </c>
      <c r="D115" t="s">
        <v>172</v>
      </c>
      <c r="E115" t="s">
        <v>43</v>
      </c>
      <c r="F115" t="s">
        <v>201</v>
      </c>
      <c r="G115" t="s">
        <v>1240</v>
      </c>
      <c r="H115" s="58" t="s">
        <v>1248</v>
      </c>
      <c r="I115" s="16" t="s">
        <v>67</v>
      </c>
      <c r="J115" s="16" t="s">
        <v>72</v>
      </c>
      <c r="K115" s="59" t="s">
        <v>1247</v>
      </c>
      <c r="L115" t="s">
        <v>8</v>
      </c>
      <c r="M115">
        <v>2021</v>
      </c>
    </row>
    <row r="116" spans="2:13" x14ac:dyDescent="0.2">
      <c r="B116" s="76">
        <v>1</v>
      </c>
      <c r="C116" t="s">
        <v>144</v>
      </c>
      <c r="D116" t="s">
        <v>149</v>
      </c>
      <c r="E116" t="s">
        <v>43</v>
      </c>
      <c r="F116" t="s">
        <v>293</v>
      </c>
      <c r="G116" t="s">
        <v>75</v>
      </c>
      <c r="H116" s="58" t="s">
        <v>1253</v>
      </c>
      <c r="I116" s="16" t="s">
        <v>67</v>
      </c>
      <c r="J116" s="16" t="s">
        <v>72</v>
      </c>
      <c r="K116" s="59" t="s">
        <v>1254</v>
      </c>
      <c r="L116" t="s">
        <v>1116</v>
      </c>
      <c r="M116">
        <v>2017</v>
      </c>
    </row>
    <row r="117" spans="2:13" x14ac:dyDescent="0.2">
      <c r="B117" s="67">
        <v>1</v>
      </c>
      <c r="C117" t="s">
        <v>1255</v>
      </c>
      <c r="D117" t="s">
        <v>544</v>
      </c>
      <c r="E117" t="s">
        <v>43</v>
      </c>
      <c r="F117" t="s">
        <v>293</v>
      </c>
      <c r="G117" t="s">
        <v>83</v>
      </c>
      <c r="H117" s="58" t="s">
        <v>1256</v>
      </c>
      <c r="I117" s="16" t="s">
        <v>67</v>
      </c>
      <c r="J117" s="16" t="s">
        <v>72</v>
      </c>
      <c r="K117" s="59" t="s">
        <v>1257</v>
      </c>
      <c r="L117" t="s">
        <v>8</v>
      </c>
      <c r="M117">
        <v>2015</v>
      </c>
    </row>
    <row r="118" spans="2:13" x14ac:dyDescent="0.2">
      <c r="B118" s="67">
        <v>1</v>
      </c>
      <c r="C118" t="s">
        <v>1260</v>
      </c>
      <c r="D118" t="s">
        <v>1259</v>
      </c>
      <c r="E118" t="s">
        <v>12</v>
      </c>
      <c r="F118" t="s">
        <v>293</v>
      </c>
      <c r="G118" t="s">
        <v>83</v>
      </c>
      <c r="H118" s="58" t="s">
        <v>1261</v>
      </c>
      <c r="I118" s="16" t="s">
        <v>67</v>
      </c>
      <c r="J118" s="16" t="s">
        <v>72</v>
      </c>
      <c r="K118" s="59" t="s">
        <v>1258</v>
      </c>
      <c r="L118" t="s">
        <v>8</v>
      </c>
      <c r="M118">
        <v>2016</v>
      </c>
    </row>
    <row r="119" spans="2:13" x14ac:dyDescent="0.2">
      <c r="B119" s="76">
        <v>2</v>
      </c>
      <c r="C119" t="s">
        <v>59</v>
      </c>
      <c r="D119" t="s">
        <v>18</v>
      </c>
      <c r="E119" t="s">
        <v>12</v>
      </c>
      <c r="F119" t="s">
        <v>293</v>
      </c>
      <c r="G119" t="s">
        <v>75</v>
      </c>
      <c r="H119" s="58" t="s">
        <v>1262</v>
      </c>
      <c r="I119" s="16" t="s">
        <v>67</v>
      </c>
      <c r="J119" s="16" t="s">
        <v>72</v>
      </c>
      <c r="K119" s="59" t="s">
        <v>1263</v>
      </c>
      <c r="L119" t="s">
        <v>8</v>
      </c>
      <c r="M119">
        <v>2017</v>
      </c>
    </row>
    <row r="120" spans="2:13" x14ac:dyDescent="0.2">
      <c r="B120" s="67">
        <v>1</v>
      </c>
      <c r="C120" t="s">
        <v>1264</v>
      </c>
      <c r="D120" t="s">
        <v>174</v>
      </c>
      <c r="E120" t="s">
        <v>12</v>
      </c>
      <c r="F120" t="s">
        <v>293</v>
      </c>
      <c r="G120" t="s">
        <v>83</v>
      </c>
      <c r="H120" s="58" t="s">
        <v>1265</v>
      </c>
      <c r="I120" s="16" t="s">
        <v>67</v>
      </c>
      <c r="J120" s="16" t="s">
        <v>72</v>
      </c>
      <c r="K120" s="59" t="s">
        <v>1266</v>
      </c>
      <c r="L120" t="s">
        <v>8</v>
      </c>
      <c r="M120">
        <v>2016</v>
      </c>
    </row>
    <row r="121" spans="2:13" x14ac:dyDescent="0.2">
      <c r="B121" s="76">
        <v>1</v>
      </c>
      <c r="C121" t="s">
        <v>892</v>
      </c>
      <c r="D121" t="s">
        <v>18</v>
      </c>
      <c r="E121" t="s">
        <v>43</v>
      </c>
      <c r="F121" t="s">
        <v>293</v>
      </c>
      <c r="G121" t="s">
        <v>75</v>
      </c>
      <c r="H121" s="58" t="s">
        <v>1267</v>
      </c>
      <c r="I121" s="16" t="s">
        <v>67</v>
      </c>
      <c r="J121" s="16" t="s">
        <v>72</v>
      </c>
      <c r="K121" s="59" t="s">
        <v>1268</v>
      </c>
      <c r="L121" t="s">
        <v>8</v>
      </c>
      <c r="M121">
        <v>2017</v>
      </c>
    </row>
    <row r="122" spans="2:13" x14ac:dyDescent="0.2">
      <c r="B122" s="65">
        <v>1</v>
      </c>
      <c r="C122" t="s">
        <v>1269</v>
      </c>
      <c r="D122" t="s">
        <v>1250</v>
      </c>
      <c r="E122" t="s">
        <v>12</v>
      </c>
      <c r="F122" t="s">
        <v>248</v>
      </c>
      <c r="G122" t="s">
        <v>75</v>
      </c>
      <c r="H122" s="58" t="s">
        <v>1270</v>
      </c>
      <c r="I122" s="16" t="s">
        <v>67</v>
      </c>
      <c r="J122" s="16" t="s">
        <v>72</v>
      </c>
      <c r="K122" s="59" t="s">
        <v>1271</v>
      </c>
      <c r="L122" t="s">
        <v>8</v>
      </c>
      <c r="M122">
        <v>2017</v>
      </c>
    </row>
    <row r="123" spans="2:13" x14ac:dyDescent="0.2">
      <c r="B123" s="65">
        <v>1</v>
      </c>
      <c r="C123" t="s">
        <v>1249</v>
      </c>
      <c r="D123" t="s">
        <v>1250</v>
      </c>
      <c r="E123" t="s">
        <v>43</v>
      </c>
      <c r="F123" t="s">
        <v>248</v>
      </c>
      <c r="G123" t="s">
        <v>75</v>
      </c>
      <c r="H123" s="58" t="s">
        <v>1276</v>
      </c>
      <c r="I123" s="16" t="s">
        <v>67</v>
      </c>
      <c r="J123" s="16" t="s">
        <v>72</v>
      </c>
      <c r="K123" s="59" t="s">
        <v>1272</v>
      </c>
      <c r="L123" t="s">
        <v>8</v>
      </c>
      <c r="M123">
        <v>2017</v>
      </c>
    </row>
    <row r="124" spans="2:13" x14ac:dyDescent="0.2">
      <c r="B124" s="65">
        <v>1</v>
      </c>
      <c r="C124" t="s">
        <v>59</v>
      </c>
      <c r="D124" t="s">
        <v>18</v>
      </c>
      <c r="E124" t="s">
        <v>12</v>
      </c>
      <c r="F124" t="s">
        <v>248</v>
      </c>
      <c r="G124" t="s">
        <v>75</v>
      </c>
      <c r="H124" s="58" t="s">
        <v>1275</v>
      </c>
      <c r="I124" s="16" t="s">
        <v>67</v>
      </c>
      <c r="J124" s="16" t="s">
        <v>72</v>
      </c>
      <c r="K124" s="59" t="s">
        <v>1273</v>
      </c>
      <c r="L124" t="s">
        <v>8</v>
      </c>
      <c r="M124">
        <v>2014</v>
      </c>
    </row>
    <row r="125" spans="2:13" x14ac:dyDescent="0.2">
      <c r="B125" s="65">
        <v>1</v>
      </c>
      <c r="C125" t="s">
        <v>389</v>
      </c>
      <c r="D125" t="s">
        <v>18</v>
      </c>
      <c r="E125" t="s">
        <v>12</v>
      </c>
      <c r="F125" t="s">
        <v>248</v>
      </c>
      <c r="G125" t="s">
        <v>75</v>
      </c>
      <c r="H125" s="58" t="s">
        <v>1274</v>
      </c>
      <c r="I125" s="16" t="s">
        <v>67</v>
      </c>
      <c r="J125" s="16" t="s">
        <v>72</v>
      </c>
      <c r="K125" s="59" t="s">
        <v>1277</v>
      </c>
      <c r="L125" t="s">
        <v>8</v>
      </c>
      <c r="M125">
        <v>2015</v>
      </c>
    </row>
    <row r="126" spans="2:13" x14ac:dyDescent="0.2">
      <c r="B126" s="62">
        <v>1</v>
      </c>
      <c r="C126" t="s">
        <v>59</v>
      </c>
      <c r="D126" t="s">
        <v>1348</v>
      </c>
      <c r="E126" t="s">
        <v>12</v>
      </c>
      <c r="F126" t="s">
        <v>293</v>
      </c>
      <c r="G126" t="s">
        <v>1279</v>
      </c>
      <c r="H126" s="58" t="s">
        <v>1345</v>
      </c>
      <c r="I126" s="16" t="s">
        <v>67</v>
      </c>
      <c r="J126" s="16" t="s">
        <v>72</v>
      </c>
      <c r="K126" s="59" t="s">
        <v>1346</v>
      </c>
      <c r="L126" t="s">
        <v>8</v>
      </c>
      <c r="M126">
        <v>2018</v>
      </c>
    </row>
    <row r="127" spans="2:13" x14ac:dyDescent="0.2">
      <c r="B127" s="62">
        <v>1</v>
      </c>
      <c r="C127" t="s">
        <v>205</v>
      </c>
      <c r="D127" t="s">
        <v>1348</v>
      </c>
      <c r="E127" t="s">
        <v>12</v>
      </c>
      <c r="F127" t="s">
        <v>293</v>
      </c>
      <c r="G127" t="s">
        <v>1279</v>
      </c>
      <c r="H127" s="58" t="s">
        <v>1344</v>
      </c>
      <c r="I127" s="16" t="s">
        <v>67</v>
      </c>
      <c r="J127" s="16" t="s">
        <v>72</v>
      </c>
      <c r="K127" s="59" t="s">
        <v>1347</v>
      </c>
      <c r="L127" t="s">
        <v>8</v>
      </c>
      <c r="M127">
        <v>2018</v>
      </c>
    </row>
    <row r="128" spans="2:13" x14ac:dyDescent="0.2">
      <c r="B128" s="63">
        <v>1</v>
      </c>
      <c r="C128" t="s">
        <v>1278</v>
      </c>
      <c r="D128" t="s">
        <v>172</v>
      </c>
      <c r="E128" t="s">
        <v>43</v>
      </c>
      <c r="F128" t="s">
        <v>248</v>
      </c>
      <c r="G128" t="s">
        <v>1279</v>
      </c>
      <c r="H128" s="58" t="s">
        <v>1280</v>
      </c>
      <c r="I128" s="16" t="s">
        <v>67</v>
      </c>
      <c r="J128" s="16" t="s">
        <v>72</v>
      </c>
      <c r="K128" s="59" t="s">
        <v>1281</v>
      </c>
      <c r="L128" t="s">
        <v>1116</v>
      </c>
      <c r="M128">
        <v>2017</v>
      </c>
    </row>
    <row r="129" spans="1:13" x14ac:dyDescent="0.2">
      <c r="B129" s="62">
        <v>1</v>
      </c>
      <c r="C129" t="s">
        <v>1318</v>
      </c>
      <c r="D129" t="s">
        <v>172</v>
      </c>
      <c r="E129" t="s">
        <v>43</v>
      </c>
      <c r="F129" t="s">
        <v>201</v>
      </c>
      <c r="G129" t="s">
        <v>1279</v>
      </c>
      <c r="H129" s="58" t="s">
        <v>1320</v>
      </c>
      <c r="I129" s="16" t="s">
        <v>67</v>
      </c>
      <c r="J129" s="16" t="s">
        <v>72</v>
      </c>
      <c r="K129" s="59" t="s">
        <v>1319</v>
      </c>
      <c r="L129" t="s">
        <v>8</v>
      </c>
      <c r="M129">
        <v>2019</v>
      </c>
    </row>
    <row r="130" spans="1:13" x14ac:dyDescent="0.2">
      <c r="B130" s="62">
        <v>1</v>
      </c>
      <c r="C130" t="s">
        <v>247</v>
      </c>
      <c r="D130" t="s">
        <v>139</v>
      </c>
      <c r="E130" t="s">
        <v>43</v>
      </c>
      <c r="F130" t="s">
        <v>201</v>
      </c>
      <c r="G130" t="s">
        <v>1279</v>
      </c>
      <c r="H130" s="58" t="s">
        <v>1325</v>
      </c>
      <c r="I130" s="16" t="s">
        <v>67</v>
      </c>
      <c r="J130" s="16" t="s">
        <v>72</v>
      </c>
      <c r="K130" s="59" t="s">
        <v>1321</v>
      </c>
      <c r="L130" t="s">
        <v>8</v>
      </c>
      <c r="M130">
        <v>2018</v>
      </c>
    </row>
    <row r="131" spans="1:13" x14ac:dyDescent="0.2">
      <c r="B131" s="62">
        <v>1</v>
      </c>
      <c r="C131" t="s">
        <v>1324</v>
      </c>
      <c r="D131" t="s">
        <v>174</v>
      </c>
      <c r="E131" t="s">
        <v>12</v>
      </c>
      <c r="F131" t="s">
        <v>201</v>
      </c>
      <c r="G131" t="s">
        <v>1279</v>
      </c>
      <c r="H131" s="58" t="s">
        <v>1322</v>
      </c>
      <c r="I131" s="16" t="s">
        <v>67</v>
      </c>
      <c r="J131" s="16" t="s">
        <v>72</v>
      </c>
      <c r="K131" s="59" t="s">
        <v>1323</v>
      </c>
      <c r="L131" t="s">
        <v>8</v>
      </c>
      <c r="M131">
        <v>2018</v>
      </c>
    </row>
    <row r="132" spans="1:13" x14ac:dyDescent="0.2">
      <c r="B132" s="64">
        <v>1</v>
      </c>
      <c r="C132" t="s">
        <v>59</v>
      </c>
      <c r="D132" t="s">
        <v>18</v>
      </c>
      <c r="E132" t="s">
        <v>12</v>
      </c>
      <c r="F132" t="s">
        <v>293</v>
      </c>
      <c r="G132" t="s">
        <v>1327</v>
      </c>
      <c r="H132" s="58" t="s">
        <v>1342</v>
      </c>
      <c r="I132" s="16" t="s">
        <v>67</v>
      </c>
      <c r="J132" s="16" t="s">
        <v>72</v>
      </c>
      <c r="K132" s="59" t="s">
        <v>1343</v>
      </c>
      <c r="L132" t="s">
        <v>8</v>
      </c>
      <c r="M132">
        <v>2019</v>
      </c>
    </row>
    <row r="133" spans="1:13" x14ac:dyDescent="0.2">
      <c r="B133" s="64">
        <v>2</v>
      </c>
      <c r="C133" t="s">
        <v>1326</v>
      </c>
      <c r="D133" t="s">
        <v>174</v>
      </c>
      <c r="E133" t="s">
        <v>12</v>
      </c>
      <c r="F133" t="s">
        <v>201</v>
      </c>
      <c r="G133" t="s">
        <v>1327</v>
      </c>
      <c r="H133" s="58" t="s">
        <v>1328</v>
      </c>
      <c r="I133" s="16" t="s">
        <v>67</v>
      </c>
      <c r="J133" s="16" t="s">
        <v>72</v>
      </c>
      <c r="K133" s="59" t="s">
        <v>1329</v>
      </c>
      <c r="L133" t="s">
        <v>8</v>
      </c>
      <c r="M133">
        <v>2020</v>
      </c>
    </row>
    <row r="134" spans="1:13" x14ac:dyDescent="0.2">
      <c r="B134" s="64">
        <v>1</v>
      </c>
      <c r="C134" t="s">
        <v>1330</v>
      </c>
      <c r="D134" t="s">
        <v>139</v>
      </c>
      <c r="E134" t="s">
        <v>12</v>
      </c>
      <c r="F134" t="s">
        <v>201</v>
      </c>
      <c r="G134" t="s">
        <v>1327</v>
      </c>
      <c r="H134" s="58" t="s">
        <v>1331</v>
      </c>
      <c r="I134" s="16" t="s">
        <v>67</v>
      </c>
      <c r="J134" s="16" t="s">
        <v>72</v>
      </c>
      <c r="K134" s="59" t="s">
        <v>1332</v>
      </c>
      <c r="L134" t="s">
        <v>8</v>
      </c>
      <c r="M134">
        <v>2020</v>
      </c>
    </row>
    <row r="135" spans="1:13" x14ac:dyDescent="0.2">
      <c r="B135" s="64">
        <v>2</v>
      </c>
      <c r="C135" t="s">
        <v>1333</v>
      </c>
      <c r="D135" t="s">
        <v>1336</v>
      </c>
      <c r="E135" t="s">
        <v>12</v>
      </c>
      <c r="F135" t="s">
        <v>201</v>
      </c>
      <c r="G135" t="s">
        <v>1327</v>
      </c>
      <c r="H135" s="58" t="s">
        <v>1334</v>
      </c>
      <c r="I135" s="16" t="s">
        <v>67</v>
      </c>
      <c r="J135" s="16" t="s">
        <v>72</v>
      </c>
      <c r="K135" s="59" t="s">
        <v>1335</v>
      </c>
      <c r="L135" t="s">
        <v>8</v>
      </c>
      <c r="M135">
        <v>2020</v>
      </c>
    </row>
    <row r="136" spans="1:13" x14ac:dyDescent="0.2">
      <c r="B136" s="64">
        <v>1</v>
      </c>
      <c r="C136" t="s">
        <v>1337</v>
      </c>
      <c r="D136" t="s">
        <v>139</v>
      </c>
      <c r="E136" t="s">
        <v>43</v>
      </c>
      <c r="F136" t="s">
        <v>201</v>
      </c>
      <c r="G136" t="s">
        <v>1327</v>
      </c>
      <c r="H136" s="58" t="s">
        <v>1338</v>
      </c>
      <c r="I136" s="16" t="s">
        <v>67</v>
      </c>
      <c r="J136" s="16" t="s">
        <v>72</v>
      </c>
      <c r="K136" s="59" t="s">
        <v>1339</v>
      </c>
      <c r="L136" t="s">
        <v>8</v>
      </c>
      <c r="M136">
        <v>2020</v>
      </c>
    </row>
    <row r="137" spans="1:13" x14ac:dyDescent="0.2">
      <c r="B137" s="64">
        <v>1</v>
      </c>
      <c r="C137" t="s">
        <v>1243</v>
      </c>
      <c r="D137" t="s">
        <v>139</v>
      </c>
      <c r="E137" t="s">
        <v>43</v>
      </c>
      <c r="F137" t="s">
        <v>201</v>
      </c>
      <c r="G137" t="s">
        <v>1327</v>
      </c>
      <c r="H137" s="58" t="s">
        <v>1340</v>
      </c>
      <c r="I137" s="16" t="s">
        <v>67</v>
      </c>
      <c r="J137" s="16" t="s">
        <v>72</v>
      </c>
      <c r="K137" s="59" t="s">
        <v>1341</v>
      </c>
      <c r="L137" t="s">
        <v>8</v>
      </c>
      <c r="M137">
        <v>2019</v>
      </c>
    </row>
    <row r="138" spans="1:13" x14ac:dyDescent="0.2">
      <c r="B138" s="66">
        <v>1</v>
      </c>
      <c r="C138" t="s">
        <v>1249</v>
      </c>
      <c r="D138" t="s">
        <v>1250</v>
      </c>
      <c r="E138" t="s">
        <v>43</v>
      </c>
      <c r="F138" t="s">
        <v>1217</v>
      </c>
      <c r="G138" t="s">
        <v>429</v>
      </c>
      <c r="H138" s="58" t="s">
        <v>1251</v>
      </c>
      <c r="I138" s="16" t="s">
        <v>67</v>
      </c>
      <c r="J138" s="16" t="s">
        <v>72</v>
      </c>
      <c r="K138" s="59" t="s">
        <v>1252</v>
      </c>
      <c r="L138" t="s">
        <v>8</v>
      </c>
      <c r="M138">
        <v>2021</v>
      </c>
    </row>
    <row r="139" spans="1:13" x14ac:dyDescent="0.2">
      <c r="B139" s="64">
        <v>2</v>
      </c>
      <c r="C139" t="s">
        <v>1349</v>
      </c>
      <c r="D139" t="s">
        <v>1015</v>
      </c>
      <c r="E139" t="s">
        <v>12</v>
      </c>
      <c r="F139" t="s">
        <v>293</v>
      </c>
      <c r="G139" t="s">
        <v>429</v>
      </c>
      <c r="H139" s="58" t="s">
        <v>1350</v>
      </c>
      <c r="I139" s="16" t="s">
        <v>67</v>
      </c>
      <c r="J139" s="16" t="s">
        <v>72</v>
      </c>
      <c r="K139" s="59" t="s">
        <v>1351</v>
      </c>
      <c r="L139" t="s">
        <v>8</v>
      </c>
      <c r="M139">
        <v>2020</v>
      </c>
    </row>
    <row r="140" spans="1:13" x14ac:dyDescent="0.2">
      <c r="B140" s="62">
        <v>2</v>
      </c>
      <c r="C140" t="s">
        <v>613</v>
      </c>
      <c r="D140" t="s">
        <v>1164</v>
      </c>
      <c r="E140" t="s">
        <v>43</v>
      </c>
      <c r="F140" t="s">
        <v>293</v>
      </c>
      <c r="G140" t="s">
        <v>429</v>
      </c>
      <c r="H140" s="58" t="s">
        <v>1352</v>
      </c>
      <c r="I140" s="16" t="s">
        <v>67</v>
      </c>
      <c r="J140" s="16" t="s">
        <v>72</v>
      </c>
      <c r="K140" s="59" t="s">
        <v>1353</v>
      </c>
      <c r="L140" t="s">
        <v>8</v>
      </c>
      <c r="M140">
        <v>2022</v>
      </c>
    </row>
    <row r="141" spans="1:13" x14ac:dyDescent="0.2">
      <c r="A141">
        <v>1</v>
      </c>
      <c r="B141" s="89"/>
      <c r="C141" t="s">
        <v>1370</v>
      </c>
      <c r="D141" t="s">
        <v>1371</v>
      </c>
      <c r="E141" t="s">
        <v>43</v>
      </c>
      <c r="F141" t="s">
        <v>293</v>
      </c>
      <c r="G141" t="s">
        <v>429</v>
      </c>
      <c r="H141" s="58" t="s">
        <v>1372</v>
      </c>
      <c r="I141" s="16" t="s">
        <v>67</v>
      </c>
      <c r="J141" s="16" t="s">
        <v>72</v>
      </c>
      <c r="K141" s="59" t="s">
        <v>1373</v>
      </c>
      <c r="L141" t="s">
        <v>8</v>
      </c>
      <c r="M141">
        <v>2021</v>
      </c>
    </row>
    <row r="142" spans="1:13" x14ac:dyDescent="0.2">
      <c r="B142" s="62">
        <v>1</v>
      </c>
      <c r="C142" t="s">
        <v>200</v>
      </c>
      <c r="D142" t="s">
        <v>1354</v>
      </c>
      <c r="E142" t="s">
        <v>36</v>
      </c>
      <c r="F142" t="s">
        <v>293</v>
      </c>
      <c r="G142" t="s">
        <v>429</v>
      </c>
      <c r="H142" s="58" t="s">
        <v>1355</v>
      </c>
      <c r="I142" s="16" t="s">
        <v>67</v>
      </c>
      <c r="J142" s="16" t="s">
        <v>72</v>
      </c>
      <c r="K142" s="59" t="s">
        <v>1356</v>
      </c>
      <c r="L142" t="s">
        <v>8</v>
      </c>
      <c r="M142">
        <v>2020</v>
      </c>
    </row>
    <row r="143" spans="1:13" x14ac:dyDescent="0.2">
      <c r="B143" s="63">
        <v>2</v>
      </c>
      <c r="C143" t="s">
        <v>1278</v>
      </c>
      <c r="D143" t="s">
        <v>172</v>
      </c>
      <c r="E143" t="s">
        <v>43</v>
      </c>
      <c r="F143" t="s">
        <v>248</v>
      </c>
      <c r="G143" t="s">
        <v>429</v>
      </c>
      <c r="H143" s="58" t="s">
        <v>1286</v>
      </c>
      <c r="I143" s="16" t="s">
        <v>67</v>
      </c>
      <c r="J143" s="16" t="s">
        <v>72</v>
      </c>
      <c r="K143" s="59" t="s">
        <v>1282</v>
      </c>
      <c r="L143" t="s">
        <v>8</v>
      </c>
      <c r="M143">
        <v>2020</v>
      </c>
    </row>
    <row r="144" spans="1:13" x14ac:dyDescent="0.2">
      <c r="B144" s="63">
        <v>2</v>
      </c>
      <c r="C144" t="s">
        <v>56</v>
      </c>
      <c r="D144" t="s">
        <v>288</v>
      </c>
      <c r="E144" t="s">
        <v>12</v>
      </c>
      <c r="F144" t="s">
        <v>248</v>
      </c>
      <c r="G144" t="s">
        <v>429</v>
      </c>
      <c r="H144" s="58" t="s">
        <v>1287</v>
      </c>
      <c r="I144" s="16" t="s">
        <v>67</v>
      </c>
      <c r="J144" s="16" t="s">
        <v>72</v>
      </c>
      <c r="K144" s="59" t="s">
        <v>1283</v>
      </c>
      <c r="L144" t="s">
        <v>8</v>
      </c>
      <c r="M144">
        <v>2020</v>
      </c>
    </row>
    <row r="145" spans="1:14" x14ac:dyDescent="0.2">
      <c r="A145">
        <v>1</v>
      </c>
      <c r="B145" s="62">
        <v>1</v>
      </c>
      <c r="C145" t="s">
        <v>834</v>
      </c>
      <c r="D145" t="s">
        <v>139</v>
      </c>
      <c r="E145" t="s">
        <v>43</v>
      </c>
      <c r="F145" t="s">
        <v>201</v>
      </c>
      <c r="G145" t="s">
        <v>429</v>
      </c>
      <c r="H145" s="58" t="s">
        <v>1285</v>
      </c>
      <c r="I145" s="16" t="s">
        <v>67</v>
      </c>
      <c r="J145" s="16" t="s">
        <v>72</v>
      </c>
      <c r="K145" s="59" t="s">
        <v>1284</v>
      </c>
      <c r="L145" t="s">
        <v>8</v>
      </c>
      <c r="M145">
        <v>2021</v>
      </c>
    </row>
    <row r="146" spans="1:14" x14ac:dyDescent="0.2">
      <c r="B146" s="62">
        <v>2</v>
      </c>
      <c r="C146" t="s">
        <v>1288</v>
      </c>
      <c r="D146" t="s">
        <v>139</v>
      </c>
      <c r="E146" t="s">
        <v>43</v>
      </c>
      <c r="F146" t="s">
        <v>201</v>
      </c>
      <c r="G146" t="s">
        <v>429</v>
      </c>
      <c r="H146" s="58" t="s">
        <v>1289</v>
      </c>
      <c r="I146" s="16" t="s">
        <v>67</v>
      </c>
      <c r="J146" s="16" t="s">
        <v>72</v>
      </c>
      <c r="K146" s="59" t="s">
        <v>1290</v>
      </c>
      <c r="L146" t="s">
        <v>8</v>
      </c>
      <c r="M146">
        <v>2021</v>
      </c>
    </row>
    <row r="147" spans="1:14" x14ac:dyDescent="0.2">
      <c r="B147" s="62">
        <v>1</v>
      </c>
      <c r="C147" t="s">
        <v>230</v>
      </c>
      <c r="D147" t="s">
        <v>139</v>
      </c>
      <c r="E147" t="s">
        <v>43</v>
      </c>
      <c r="F147" t="s">
        <v>201</v>
      </c>
      <c r="G147" t="s">
        <v>429</v>
      </c>
      <c r="H147" s="58" t="s">
        <v>1291</v>
      </c>
      <c r="I147" s="16" t="s">
        <v>67</v>
      </c>
      <c r="J147" s="16" t="s">
        <v>72</v>
      </c>
      <c r="K147" s="59" t="s">
        <v>1292</v>
      </c>
      <c r="L147" t="s">
        <v>8</v>
      </c>
      <c r="M147">
        <v>2021</v>
      </c>
    </row>
    <row r="148" spans="1:14" x14ac:dyDescent="0.2">
      <c r="A148">
        <v>1</v>
      </c>
      <c r="B148" s="89"/>
      <c r="C148" t="s">
        <v>1374</v>
      </c>
      <c r="D148" t="s">
        <v>1375</v>
      </c>
      <c r="E148" t="s">
        <v>12</v>
      </c>
      <c r="F148" t="s">
        <v>201</v>
      </c>
      <c r="G148" t="s">
        <v>429</v>
      </c>
      <c r="H148" s="58" t="s">
        <v>1377</v>
      </c>
      <c r="I148" s="16" t="s">
        <v>67</v>
      </c>
      <c r="J148" s="16" t="s">
        <v>72</v>
      </c>
      <c r="K148" s="59" t="s">
        <v>1376</v>
      </c>
      <c r="L148" t="s">
        <v>8</v>
      </c>
      <c r="M148">
        <v>2021</v>
      </c>
    </row>
    <row r="149" spans="1:14" x14ac:dyDescent="0.2">
      <c r="B149" s="62">
        <v>1</v>
      </c>
      <c r="C149" t="s">
        <v>1295</v>
      </c>
      <c r="D149" t="s">
        <v>1294</v>
      </c>
      <c r="E149" t="s">
        <v>12</v>
      </c>
      <c r="F149" t="s">
        <v>201</v>
      </c>
      <c r="G149" t="s">
        <v>429</v>
      </c>
      <c r="H149" s="58" t="s">
        <v>1293</v>
      </c>
      <c r="I149" s="16" t="s">
        <v>67</v>
      </c>
      <c r="J149" s="16" t="s">
        <v>72</v>
      </c>
      <c r="K149" s="59" t="s">
        <v>1298</v>
      </c>
      <c r="L149" t="s">
        <v>8</v>
      </c>
      <c r="M149">
        <v>2020</v>
      </c>
    </row>
    <row r="150" spans="1:14" x14ac:dyDescent="0.2">
      <c r="B150" s="62">
        <v>1</v>
      </c>
      <c r="C150" t="s">
        <v>1296</v>
      </c>
      <c r="D150" t="s">
        <v>174</v>
      </c>
      <c r="E150" t="s">
        <v>43</v>
      </c>
      <c r="F150" t="s">
        <v>201</v>
      </c>
      <c r="G150" t="s">
        <v>429</v>
      </c>
      <c r="H150" s="58" t="s">
        <v>1297</v>
      </c>
      <c r="I150" s="16" t="s">
        <v>67</v>
      </c>
      <c r="J150" s="16" t="s">
        <v>72</v>
      </c>
      <c r="K150" s="59" t="s">
        <v>1299</v>
      </c>
      <c r="L150" t="s">
        <v>8</v>
      </c>
      <c r="M150">
        <v>2021</v>
      </c>
    </row>
    <row r="151" spans="1:14" x14ac:dyDescent="0.2">
      <c r="B151" s="62">
        <v>1</v>
      </c>
      <c r="C151" t="s">
        <v>1302</v>
      </c>
      <c r="D151" t="s">
        <v>1301</v>
      </c>
      <c r="E151" t="s">
        <v>12</v>
      </c>
      <c r="F151" t="s">
        <v>201</v>
      </c>
      <c r="G151" t="s">
        <v>429</v>
      </c>
      <c r="H151" s="58" t="s">
        <v>1300</v>
      </c>
      <c r="I151" s="16" t="s">
        <v>67</v>
      </c>
      <c r="J151" s="16" t="s">
        <v>72</v>
      </c>
      <c r="K151" s="59" t="s">
        <v>1308</v>
      </c>
      <c r="L151" t="s">
        <v>8</v>
      </c>
      <c r="M151">
        <v>2021</v>
      </c>
    </row>
    <row r="152" spans="1:14" x14ac:dyDescent="0.2">
      <c r="B152" s="62">
        <v>1</v>
      </c>
      <c r="C152" t="s">
        <v>1304</v>
      </c>
      <c r="D152" t="s">
        <v>172</v>
      </c>
      <c r="E152" t="s">
        <v>43</v>
      </c>
      <c r="F152" t="s">
        <v>201</v>
      </c>
      <c r="G152" t="s">
        <v>429</v>
      </c>
      <c r="H152" s="58" t="s">
        <v>1303</v>
      </c>
      <c r="I152" s="16" t="s">
        <v>67</v>
      </c>
      <c r="J152" s="16" t="s">
        <v>72</v>
      </c>
      <c r="K152" s="59" t="s">
        <v>1309</v>
      </c>
      <c r="L152" t="s">
        <v>8</v>
      </c>
      <c r="M152">
        <v>2020</v>
      </c>
    </row>
    <row r="153" spans="1:14" x14ac:dyDescent="0.2">
      <c r="B153" s="62">
        <v>1</v>
      </c>
      <c r="C153" t="s">
        <v>1305</v>
      </c>
      <c r="D153" t="s">
        <v>1306</v>
      </c>
      <c r="E153" t="s">
        <v>43</v>
      </c>
      <c r="F153" t="s">
        <v>201</v>
      </c>
      <c r="G153" t="s">
        <v>429</v>
      </c>
      <c r="H153" s="58" t="s">
        <v>1307</v>
      </c>
      <c r="I153" s="16" t="s">
        <v>67</v>
      </c>
      <c r="J153" s="16" t="s">
        <v>72</v>
      </c>
      <c r="K153" s="59" t="s">
        <v>1310</v>
      </c>
      <c r="L153" t="s">
        <v>8</v>
      </c>
      <c r="M153">
        <v>2020</v>
      </c>
    </row>
    <row r="154" spans="1:14" x14ac:dyDescent="0.2">
      <c r="A154">
        <v>1</v>
      </c>
      <c r="B154" s="62">
        <v>1</v>
      </c>
      <c r="C154" t="s">
        <v>1311</v>
      </c>
      <c r="D154" t="s">
        <v>1312</v>
      </c>
      <c r="E154" t="s">
        <v>43</v>
      </c>
      <c r="F154" t="s">
        <v>201</v>
      </c>
      <c r="G154" t="s">
        <v>429</v>
      </c>
      <c r="H154" s="58" t="s">
        <v>1313</v>
      </c>
      <c r="I154" s="16" t="s">
        <v>67</v>
      </c>
      <c r="J154" s="16" t="s">
        <v>72</v>
      </c>
      <c r="K154" s="59" t="s">
        <v>1314</v>
      </c>
      <c r="L154" t="s">
        <v>8</v>
      </c>
      <c r="M154">
        <v>2021</v>
      </c>
    </row>
    <row r="155" spans="1:14" ht="17" thickBot="1" x14ac:dyDescent="0.25">
      <c r="B155" s="62">
        <v>1</v>
      </c>
      <c r="C155" t="s">
        <v>1317</v>
      </c>
      <c r="D155" t="s">
        <v>174</v>
      </c>
      <c r="E155" t="s">
        <v>43</v>
      </c>
      <c r="F155" t="s">
        <v>201</v>
      </c>
      <c r="G155" t="s">
        <v>429</v>
      </c>
      <c r="H155" s="58" t="s">
        <v>1315</v>
      </c>
      <c r="I155" s="16" t="s">
        <v>67</v>
      </c>
      <c r="J155" s="16" t="s">
        <v>72</v>
      </c>
      <c r="K155" s="59" t="s">
        <v>1316</v>
      </c>
      <c r="L155" t="s">
        <v>8</v>
      </c>
      <c r="M155">
        <v>2020</v>
      </c>
    </row>
    <row r="156" spans="1:14" ht="17" thickBot="1" x14ac:dyDescent="0.25">
      <c r="B156" s="84"/>
      <c r="C156" s="85"/>
      <c r="D156" s="85"/>
      <c r="E156" s="85"/>
      <c r="F156" s="85"/>
      <c r="G156" s="85"/>
      <c r="H156" s="86"/>
      <c r="I156" s="87"/>
      <c r="J156" s="87"/>
      <c r="K156" s="88"/>
      <c r="L156" s="85"/>
      <c r="M156" s="85"/>
      <c r="N156" s="85"/>
    </row>
    <row r="157" spans="1:14" x14ac:dyDescent="0.2">
      <c r="B157" s="6">
        <v>1</v>
      </c>
      <c r="C157" t="s">
        <v>28</v>
      </c>
      <c r="E157" t="s">
        <v>36</v>
      </c>
      <c r="F157" t="s">
        <v>35</v>
      </c>
      <c r="G157" t="s">
        <v>126</v>
      </c>
      <c r="H157" t="s">
        <v>37</v>
      </c>
      <c r="I157" t="s">
        <v>67</v>
      </c>
      <c r="J157" t="s">
        <v>20</v>
      </c>
      <c r="K157" t="s">
        <v>24</v>
      </c>
      <c r="L157" t="s">
        <v>22</v>
      </c>
      <c r="M157">
        <v>2019</v>
      </c>
    </row>
    <row r="158" spans="1:14" x14ac:dyDescent="0.2">
      <c r="B158" s="6">
        <v>1</v>
      </c>
      <c r="C158" t="s">
        <v>27</v>
      </c>
      <c r="E158" t="s">
        <v>36</v>
      </c>
      <c r="F158" t="s">
        <v>35</v>
      </c>
      <c r="G158" t="s">
        <v>126</v>
      </c>
      <c r="H158" t="s">
        <v>37</v>
      </c>
      <c r="I158" t="s">
        <v>67</v>
      </c>
      <c r="J158" t="s">
        <v>20</v>
      </c>
      <c r="K158" t="s">
        <v>23</v>
      </c>
      <c r="L158" t="s">
        <v>22</v>
      </c>
      <c r="M158">
        <v>2019</v>
      </c>
    </row>
    <row r="159" spans="1:14" x14ac:dyDescent="0.2">
      <c r="B159" s="6">
        <v>2</v>
      </c>
      <c r="C159" t="s">
        <v>26</v>
      </c>
      <c r="E159" t="s">
        <v>36</v>
      </c>
      <c r="F159" t="s">
        <v>35</v>
      </c>
      <c r="G159" t="s">
        <v>126</v>
      </c>
      <c r="H159" t="s">
        <v>37</v>
      </c>
      <c r="I159" t="s">
        <v>67</v>
      </c>
      <c r="J159" t="s">
        <v>20</v>
      </c>
      <c r="K159" t="s">
        <v>25</v>
      </c>
      <c r="L159" t="s">
        <v>22</v>
      </c>
      <c r="M159">
        <v>2019</v>
      </c>
    </row>
    <row r="160" spans="1:14" x14ac:dyDescent="0.2">
      <c r="B160" s="6">
        <v>4</v>
      </c>
      <c r="C160" t="s">
        <v>30</v>
      </c>
      <c r="E160" t="s">
        <v>36</v>
      </c>
      <c r="F160" t="s">
        <v>35</v>
      </c>
      <c r="G160" t="s">
        <v>126</v>
      </c>
      <c r="H160" t="s">
        <v>38</v>
      </c>
      <c r="I160" t="s">
        <v>67</v>
      </c>
      <c r="J160" t="s">
        <v>20</v>
      </c>
      <c r="K160" t="s">
        <v>19</v>
      </c>
      <c r="L160" t="s">
        <v>22</v>
      </c>
      <c r="M160">
        <v>2019</v>
      </c>
    </row>
    <row r="161" spans="2:13" x14ac:dyDescent="0.2">
      <c r="B161" s="6">
        <v>2</v>
      </c>
      <c r="C161" t="s">
        <v>29</v>
      </c>
      <c r="E161" t="s">
        <v>36</v>
      </c>
      <c r="F161" t="s">
        <v>35</v>
      </c>
      <c r="G161" t="s">
        <v>126</v>
      </c>
      <c r="H161" t="s">
        <v>38</v>
      </c>
      <c r="I161" t="s">
        <v>67</v>
      </c>
      <c r="J161" t="s">
        <v>20</v>
      </c>
      <c r="K161" t="s">
        <v>21</v>
      </c>
      <c r="L161" t="s">
        <v>22</v>
      </c>
      <c r="M161">
        <v>2019</v>
      </c>
    </row>
    <row r="162" spans="2:13" x14ac:dyDescent="0.2">
      <c r="B162" s="6">
        <v>2</v>
      </c>
      <c r="C162" t="s">
        <v>32</v>
      </c>
      <c r="E162" t="s">
        <v>36</v>
      </c>
      <c r="F162" t="s">
        <v>35</v>
      </c>
      <c r="G162" t="s">
        <v>126</v>
      </c>
      <c r="H162" t="s">
        <v>39</v>
      </c>
      <c r="I162" t="s">
        <v>67</v>
      </c>
      <c r="J162" t="s">
        <v>20</v>
      </c>
      <c r="K162" t="s">
        <v>31</v>
      </c>
      <c r="L162" t="s">
        <v>22</v>
      </c>
      <c r="M162">
        <v>2020</v>
      </c>
    </row>
    <row r="163" spans="2:13" x14ac:dyDescent="0.2">
      <c r="B163" s="6">
        <v>2</v>
      </c>
      <c r="C163" t="s">
        <v>34</v>
      </c>
      <c r="E163" t="s">
        <v>36</v>
      </c>
      <c r="F163" t="s">
        <v>35</v>
      </c>
      <c r="G163" t="s">
        <v>126</v>
      </c>
      <c r="H163" t="s">
        <v>39</v>
      </c>
      <c r="I163" t="s">
        <v>67</v>
      </c>
      <c r="J163" t="s">
        <v>20</v>
      </c>
      <c r="K163" t="s">
        <v>33</v>
      </c>
      <c r="L163" t="s">
        <v>22</v>
      </c>
      <c r="M163">
        <v>2020</v>
      </c>
    </row>
    <row r="164" spans="2:13" x14ac:dyDescent="0.2">
      <c r="B164" s="6">
        <v>1</v>
      </c>
      <c r="C164" t="s">
        <v>40</v>
      </c>
      <c r="D164" t="s">
        <v>36</v>
      </c>
      <c r="E164" t="s">
        <v>43</v>
      </c>
      <c r="F164" t="s">
        <v>41</v>
      </c>
      <c r="G164" t="s">
        <v>44</v>
      </c>
      <c r="H164" t="s">
        <v>47</v>
      </c>
      <c r="I164" t="s">
        <v>68</v>
      </c>
      <c r="J164" t="s">
        <v>20</v>
      </c>
      <c r="K164" t="s">
        <v>42</v>
      </c>
      <c r="L164" t="s">
        <v>22</v>
      </c>
      <c r="M164">
        <v>2019</v>
      </c>
    </row>
    <row r="165" spans="2:13" x14ac:dyDescent="0.2">
      <c r="B165" s="6">
        <v>1</v>
      </c>
      <c r="C165" t="s">
        <v>46</v>
      </c>
      <c r="D165" t="s">
        <v>36</v>
      </c>
      <c r="E165" t="s">
        <v>43</v>
      </c>
      <c r="F165" t="s">
        <v>41</v>
      </c>
      <c r="G165" t="s">
        <v>44</v>
      </c>
      <c r="H165" t="s">
        <v>48</v>
      </c>
      <c r="I165" t="s">
        <v>68</v>
      </c>
      <c r="J165" t="s">
        <v>20</v>
      </c>
      <c r="K165" t="s">
        <v>45</v>
      </c>
      <c r="L165" t="s">
        <v>22</v>
      </c>
      <c r="M165">
        <v>2020</v>
      </c>
    </row>
    <row r="166" spans="2:13" x14ac:dyDescent="0.2">
      <c r="B166" s="6">
        <v>1</v>
      </c>
      <c r="C166" t="s">
        <v>49</v>
      </c>
      <c r="D166" t="s">
        <v>36</v>
      </c>
      <c r="E166" t="s">
        <v>43</v>
      </c>
      <c r="F166" t="s">
        <v>41</v>
      </c>
      <c r="G166" t="s">
        <v>44</v>
      </c>
      <c r="H166" t="s">
        <v>47</v>
      </c>
      <c r="I166" t="s">
        <v>68</v>
      </c>
      <c r="J166" t="s">
        <v>20</v>
      </c>
      <c r="K166" t="s">
        <v>50</v>
      </c>
      <c r="L166" t="s">
        <v>22</v>
      </c>
      <c r="M166">
        <v>2019</v>
      </c>
    </row>
    <row r="167" spans="2:13" x14ac:dyDescent="0.2">
      <c r="B167" s="6">
        <v>1</v>
      </c>
      <c r="C167" t="s">
        <v>51</v>
      </c>
      <c r="D167" t="s">
        <v>36</v>
      </c>
      <c r="E167" t="s">
        <v>43</v>
      </c>
      <c r="F167" t="s">
        <v>41</v>
      </c>
      <c r="G167" t="s">
        <v>44</v>
      </c>
      <c r="H167" t="s">
        <v>52</v>
      </c>
      <c r="I167" t="s">
        <v>68</v>
      </c>
      <c r="J167" t="s">
        <v>20</v>
      </c>
      <c r="K167" t="s">
        <v>53</v>
      </c>
      <c r="L167" t="s">
        <v>22</v>
      </c>
      <c r="M167">
        <v>2019</v>
      </c>
    </row>
    <row r="168" spans="2:13" x14ac:dyDescent="0.2">
      <c r="B168" s="6">
        <v>1</v>
      </c>
      <c r="C168" t="s">
        <v>54</v>
      </c>
      <c r="D168" t="s">
        <v>36</v>
      </c>
      <c r="E168" t="s">
        <v>12</v>
      </c>
      <c r="F168" t="s">
        <v>41</v>
      </c>
      <c r="G168" t="s">
        <v>44</v>
      </c>
      <c r="H168" t="s">
        <v>52</v>
      </c>
      <c r="I168" t="s">
        <v>68</v>
      </c>
      <c r="J168" t="s">
        <v>20</v>
      </c>
      <c r="K168" t="s">
        <v>55</v>
      </c>
      <c r="L168" t="s">
        <v>22</v>
      </c>
      <c r="M168">
        <v>2019</v>
      </c>
    </row>
    <row r="169" spans="2:13" x14ac:dyDescent="0.2">
      <c r="B169" s="6">
        <v>1</v>
      </c>
      <c r="C169" t="s">
        <v>56</v>
      </c>
      <c r="D169" t="s">
        <v>36</v>
      </c>
      <c r="E169" t="s">
        <v>12</v>
      </c>
      <c r="F169" t="s">
        <v>41</v>
      </c>
      <c r="G169" t="s">
        <v>44</v>
      </c>
      <c r="H169" t="s">
        <v>57</v>
      </c>
      <c r="I169" t="s">
        <v>68</v>
      </c>
      <c r="J169" t="s">
        <v>20</v>
      </c>
      <c r="K169" t="s">
        <v>58</v>
      </c>
      <c r="L169" t="s">
        <v>22</v>
      </c>
      <c r="M169">
        <v>2021</v>
      </c>
    </row>
    <row r="170" spans="2:13" x14ac:dyDescent="0.2">
      <c r="B170" s="6">
        <v>1</v>
      </c>
      <c r="C170" t="s">
        <v>59</v>
      </c>
      <c r="D170" t="s">
        <v>36</v>
      </c>
      <c r="E170" t="s">
        <v>12</v>
      </c>
      <c r="F170" t="s">
        <v>41</v>
      </c>
      <c r="G170" t="s">
        <v>44</v>
      </c>
      <c r="H170" t="s">
        <v>47</v>
      </c>
      <c r="I170" t="s">
        <v>68</v>
      </c>
      <c r="J170" t="s">
        <v>20</v>
      </c>
      <c r="K170" t="s">
        <v>60</v>
      </c>
      <c r="L170" t="s">
        <v>22</v>
      </c>
      <c r="M170">
        <v>2019</v>
      </c>
    </row>
    <row r="171" spans="2:13" x14ac:dyDescent="0.2">
      <c r="B171" s="6">
        <v>1</v>
      </c>
      <c r="C171" t="s">
        <v>7</v>
      </c>
      <c r="D171" t="s">
        <v>36</v>
      </c>
      <c r="E171" t="s">
        <v>12</v>
      </c>
      <c r="F171" t="s">
        <v>41</v>
      </c>
      <c r="G171" t="s">
        <v>44</v>
      </c>
      <c r="H171" t="s">
        <v>47</v>
      </c>
      <c r="I171" t="s">
        <v>68</v>
      </c>
      <c r="J171" t="s">
        <v>20</v>
      </c>
      <c r="K171" t="s">
        <v>61</v>
      </c>
      <c r="L171" t="s">
        <v>22</v>
      </c>
      <c r="M171">
        <v>2019</v>
      </c>
    </row>
    <row r="172" spans="2:13" x14ac:dyDescent="0.2">
      <c r="B172" s="6">
        <v>1</v>
      </c>
      <c r="C172" t="s">
        <v>62</v>
      </c>
      <c r="D172" t="s">
        <v>36</v>
      </c>
      <c r="E172" t="s">
        <v>43</v>
      </c>
      <c r="F172" t="s">
        <v>41</v>
      </c>
      <c r="G172" t="s">
        <v>44</v>
      </c>
      <c r="H172" t="s">
        <v>47</v>
      </c>
      <c r="I172" t="s">
        <v>68</v>
      </c>
      <c r="J172" t="s">
        <v>20</v>
      </c>
      <c r="K172" t="s">
        <v>63</v>
      </c>
      <c r="L172" t="s">
        <v>22</v>
      </c>
      <c r="M172">
        <v>2019</v>
      </c>
    </row>
    <row r="173" spans="2:13" x14ac:dyDescent="0.2">
      <c r="B173" s="6">
        <v>1</v>
      </c>
      <c r="C173" t="s">
        <v>64</v>
      </c>
      <c r="D173" t="s">
        <v>36</v>
      </c>
      <c r="E173" t="s">
        <v>12</v>
      </c>
      <c r="F173" t="s">
        <v>41</v>
      </c>
      <c r="G173" t="s">
        <v>44</v>
      </c>
      <c r="H173" t="s">
        <v>48</v>
      </c>
      <c r="I173" t="s">
        <v>68</v>
      </c>
      <c r="J173" t="s">
        <v>20</v>
      </c>
      <c r="K173" t="s">
        <v>65</v>
      </c>
      <c r="L173" t="s">
        <v>22</v>
      </c>
      <c r="M173">
        <v>2020</v>
      </c>
    </row>
    <row r="174" spans="2:13" x14ac:dyDescent="0.2">
      <c r="B174" s="6">
        <v>1</v>
      </c>
      <c r="C174" t="s">
        <v>69</v>
      </c>
      <c r="D174" t="s">
        <v>36</v>
      </c>
      <c r="E174" t="s">
        <v>70</v>
      </c>
      <c r="F174" t="s">
        <v>41</v>
      </c>
      <c r="G174" t="s">
        <v>36</v>
      </c>
      <c r="H174" t="s">
        <v>36</v>
      </c>
      <c r="I174" t="s">
        <v>68</v>
      </c>
      <c r="J174" t="s">
        <v>20</v>
      </c>
      <c r="K174" t="s">
        <v>71</v>
      </c>
      <c r="L174" t="s">
        <v>22</v>
      </c>
      <c r="M174">
        <v>2018</v>
      </c>
    </row>
    <row r="175" spans="2:13" x14ac:dyDescent="0.2">
      <c r="B175" s="6">
        <v>1</v>
      </c>
      <c r="C175" t="s">
        <v>74</v>
      </c>
      <c r="D175" t="s">
        <v>77</v>
      </c>
      <c r="E175" t="s">
        <v>43</v>
      </c>
      <c r="F175" t="s">
        <v>76</v>
      </c>
      <c r="G175" t="s">
        <v>75</v>
      </c>
      <c r="H175" t="s">
        <v>36</v>
      </c>
      <c r="I175" t="s">
        <v>67</v>
      </c>
      <c r="J175" t="s">
        <v>72</v>
      </c>
      <c r="K175" t="s">
        <v>73</v>
      </c>
      <c r="L175" t="s">
        <v>22</v>
      </c>
      <c r="M175">
        <v>2017</v>
      </c>
    </row>
    <row r="176" spans="2:13" x14ac:dyDescent="0.2">
      <c r="B176" s="6">
        <v>1</v>
      </c>
      <c r="C176" t="s">
        <v>78</v>
      </c>
      <c r="D176" t="s">
        <v>79</v>
      </c>
      <c r="E176" t="s">
        <v>12</v>
      </c>
      <c r="F176" t="s">
        <v>76</v>
      </c>
      <c r="G176" t="s">
        <v>75</v>
      </c>
      <c r="H176" s="58" t="s">
        <v>36</v>
      </c>
      <c r="I176" t="s">
        <v>67</v>
      </c>
      <c r="J176" t="s">
        <v>72</v>
      </c>
      <c r="K176" s="59" t="s">
        <v>80</v>
      </c>
      <c r="L176" t="s">
        <v>22</v>
      </c>
      <c r="M176">
        <v>2017</v>
      </c>
    </row>
    <row r="177" spans="2:13" x14ac:dyDescent="0.2">
      <c r="B177" s="6">
        <v>1</v>
      </c>
      <c r="C177" t="s">
        <v>81</v>
      </c>
      <c r="E177" t="s">
        <v>43</v>
      </c>
      <c r="F177" t="s">
        <v>84</v>
      </c>
      <c r="G177" t="s">
        <v>83</v>
      </c>
      <c r="H177" s="58" t="s">
        <v>36</v>
      </c>
      <c r="I177" t="s">
        <v>67</v>
      </c>
      <c r="J177" t="s">
        <v>72</v>
      </c>
      <c r="K177" s="59" t="s">
        <v>82</v>
      </c>
      <c r="L177" t="s">
        <v>22</v>
      </c>
      <c r="M177">
        <v>2016</v>
      </c>
    </row>
    <row r="178" spans="2:13" x14ac:dyDescent="0.2">
      <c r="B178" s="6">
        <v>1</v>
      </c>
      <c r="C178" t="s">
        <v>85</v>
      </c>
      <c r="E178" t="s">
        <v>43</v>
      </c>
      <c r="F178" t="s">
        <v>84</v>
      </c>
      <c r="G178" t="s">
        <v>83</v>
      </c>
      <c r="H178" s="58" t="s">
        <v>36</v>
      </c>
      <c r="I178" t="s">
        <v>67</v>
      </c>
      <c r="J178" t="s">
        <v>72</v>
      </c>
      <c r="K178" s="59" t="s">
        <v>86</v>
      </c>
      <c r="L178" t="s">
        <v>22</v>
      </c>
      <c r="M178">
        <v>2016</v>
      </c>
    </row>
    <row r="179" spans="2:13" x14ac:dyDescent="0.2">
      <c r="B179" s="6">
        <v>1</v>
      </c>
      <c r="C179" t="s">
        <v>87</v>
      </c>
      <c r="D179" t="s">
        <v>88</v>
      </c>
      <c r="E179" t="s">
        <v>12</v>
      </c>
      <c r="F179" t="s">
        <v>92</v>
      </c>
      <c r="G179" t="s">
        <v>89</v>
      </c>
      <c r="H179" s="58" t="s">
        <v>90</v>
      </c>
      <c r="I179" t="s">
        <v>67</v>
      </c>
      <c r="J179" t="s">
        <v>72</v>
      </c>
      <c r="K179" s="59" t="s">
        <v>91</v>
      </c>
      <c r="L179" t="s">
        <v>22</v>
      </c>
      <c r="M179">
        <v>2018</v>
      </c>
    </row>
    <row r="180" spans="2:13" x14ac:dyDescent="0.2">
      <c r="B180" s="6">
        <v>1</v>
      </c>
      <c r="C180" t="s">
        <v>93</v>
      </c>
      <c r="D180" t="s">
        <v>95</v>
      </c>
      <c r="E180" t="s">
        <v>12</v>
      </c>
      <c r="F180" t="s">
        <v>94</v>
      </c>
      <c r="G180" t="s">
        <v>75</v>
      </c>
      <c r="H180" s="58" t="s">
        <v>97</v>
      </c>
      <c r="I180" t="s">
        <v>67</v>
      </c>
      <c r="J180" t="s">
        <v>72</v>
      </c>
      <c r="K180" s="59" t="s">
        <v>96</v>
      </c>
      <c r="L180" t="s">
        <v>22</v>
      </c>
      <c r="M180">
        <v>2017</v>
      </c>
    </row>
    <row r="181" spans="2:13" x14ac:dyDescent="0.2">
      <c r="B181" s="6">
        <v>1</v>
      </c>
      <c r="C181" t="s">
        <v>98</v>
      </c>
      <c r="E181" t="s">
        <v>12</v>
      </c>
      <c r="F181" t="s">
        <v>84</v>
      </c>
      <c r="G181" t="s">
        <v>83</v>
      </c>
      <c r="H181" s="58" t="s">
        <v>36</v>
      </c>
      <c r="I181" t="s">
        <v>67</v>
      </c>
      <c r="J181" t="s">
        <v>72</v>
      </c>
      <c r="K181" s="59" t="s">
        <v>99</v>
      </c>
      <c r="L181" t="s">
        <v>22</v>
      </c>
      <c r="M181">
        <v>2016</v>
      </c>
    </row>
    <row r="182" spans="2:13" x14ac:dyDescent="0.2">
      <c r="B182" s="6">
        <v>1</v>
      </c>
      <c r="C182" t="s">
        <v>100</v>
      </c>
      <c r="D182" t="s">
        <v>101</v>
      </c>
      <c r="E182" t="s">
        <v>43</v>
      </c>
      <c r="F182" t="s">
        <v>94</v>
      </c>
      <c r="G182" t="s">
        <v>104</v>
      </c>
      <c r="H182" s="58" t="s">
        <v>103</v>
      </c>
      <c r="I182" t="s">
        <v>67</v>
      </c>
      <c r="J182" t="s">
        <v>20</v>
      </c>
      <c r="K182" s="59" t="s">
        <v>102</v>
      </c>
      <c r="L182" t="s">
        <v>22</v>
      </c>
      <c r="M182">
        <v>2007</v>
      </c>
    </row>
    <row r="183" spans="2:13" x14ac:dyDescent="0.2">
      <c r="B183" s="6">
        <v>1</v>
      </c>
      <c r="C183" t="s">
        <v>59</v>
      </c>
      <c r="D183" t="s">
        <v>109</v>
      </c>
      <c r="E183" t="s">
        <v>12</v>
      </c>
      <c r="F183" t="s">
        <v>106</v>
      </c>
      <c r="G183" t="s">
        <v>107</v>
      </c>
      <c r="H183" s="58" t="s">
        <v>108</v>
      </c>
      <c r="I183" t="s">
        <v>67</v>
      </c>
      <c r="J183" t="s">
        <v>72</v>
      </c>
      <c r="K183" s="59" t="s">
        <v>110</v>
      </c>
      <c r="L183" t="s">
        <v>22</v>
      </c>
      <c r="M183">
        <v>2021</v>
      </c>
    </row>
    <row r="184" spans="2:13" x14ac:dyDescent="0.2">
      <c r="B184" s="6">
        <v>1</v>
      </c>
      <c r="C184" t="s">
        <v>111</v>
      </c>
      <c r="D184" t="s">
        <v>112</v>
      </c>
      <c r="E184" t="s">
        <v>12</v>
      </c>
      <c r="F184" t="s">
        <v>35</v>
      </c>
      <c r="G184" t="s">
        <v>104</v>
      </c>
      <c r="H184" s="58" t="s">
        <v>113</v>
      </c>
      <c r="I184" t="s">
        <v>67</v>
      </c>
      <c r="J184" t="s">
        <v>72</v>
      </c>
      <c r="K184" s="59" t="s">
        <v>114</v>
      </c>
      <c r="L184" t="s">
        <v>22</v>
      </c>
      <c r="M184">
        <v>2016</v>
      </c>
    </row>
    <row r="185" spans="2:13" x14ac:dyDescent="0.2">
      <c r="B185" s="6">
        <v>1</v>
      </c>
      <c r="C185" t="s">
        <v>115</v>
      </c>
      <c r="D185" t="s">
        <v>36</v>
      </c>
      <c r="E185" t="s">
        <v>116</v>
      </c>
      <c r="F185" t="s">
        <v>120</v>
      </c>
      <c r="G185" t="s">
        <v>119</v>
      </c>
      <c r="H185" s="58" t="s">
        <v>118</v>
      </c>
      <c r="I185" t="s">
        <v>67</v>
      </c>
      <c r="J185" t="s">
        <v>20</v>
      </c>
      <c r="K185" s="59" t="s">
        <v>117</v>
      </c>
      <c r="L185" t="s">
        <v>22</v>
      </c>
      <c r="M185">
        <v>2010</v>
      </c>
    </row>
    <row r="186" spans="2:13" x14ac:dyDescent="0.2">
      <c r="B186" s="6">
        <v>1</v>
      </c>
      <c r="C186" t="s">
        <v>121</v>
      </c>
      <c r="D186" t="s">
        <v>123</v>
      </c>
      <c r="E186" t="s">
        <v>43</v>
      </c>
      <c r="F186" t="s">
        <v>35</v>
      </c>
      <c r="G186" t="s">
        <v>125</v>
      </c>
      <c r="H186" s="58" t="s">
        <v>131</v>
      </c>
      <c r="I186" t="s">
        <v>67</v>
      </c>
      <c r="J186" t="s">
        <v>20</v>
      </c>
      <c r="K186" s="59" t="s">
        <v>122</v>
      </c>
      <c r="L186" t="s">
        <v>22</v>
      </c>
      <c r="M186">
        <v>2006</v>
      </c>
    </row>
    <row r="187" spans="2:13" x14ac:dyDescent="0.2">
      <c r="B187" s="6">
        <v>1</v>
      </c>
      <c r="C187" t="s">
        <v>137</v>
      </c>
      <c r="D187" t="s">
        <v>127</v>
      </c>
      <c r="E187" t="s">
        <v>43</v>
      </c>
      <c r="F187" t="s">
        <v>128</v>
      </c>
      <c r="G187" t="s">
        <v>129</v>
      </c>
      <c r="H187" s="58" t="s">
        <v>130</v>
      </c>
      <c r="I187" t="s">
        <v>67</v>
      </c>
      <c r="J187" t="s">
        <v>72</v>
      </c>
      <c r="K187" s="59" t="s">
        <v>132</v>
      </c>
      <c r="L187" t="s">
        <v>22</v>
      </c>
      <c r="M187">
        <v>2011</v>
      </c>
    </row>
    <row r="188" spans="2:13" x14ac:dyDescent="0.2">
      <c r="B188" s="6">
        <v>1</v>
      </c>
      <c r="C188" t="s">
        <v>133</v>
      </c>
      <c r="D188" t="s">
        <v>134</v>
      </c>
      <c r="E188" t="s">
        <v>12</v>
      </c>
      <c r="F188" t="s">
        <v>128</v>
      </c>
      <c r="G188" t="s">
        <v>129</v>
      </c>
      <c r="H188" s="58" t="s">
        <v>135</v>
      </c>
      <c r="I188" t="s">
        <v>67</v>
      </c>
      <c r="J188" t="s">
        <v>72</v>
      </c>
      <c r="K188" s="59" t="s">
        <v>136</v>
      </c>
      <c r="L188" t="s">
        <v>22</v>
      </c>
      <c r="M188">
        <v>2011</v>
      </c>
    </row>
    <row r="189" spans="2:13" x14ac:dyDescent="0.2">
      <c r="B189" s="6">
        <v>1</v>
      </c>
      <c r="C189" t="s">
        <v>107</v>
      </c>
      <c r="D189" t="s">
        <v>139</v>
      </c>
      <c r="E189" t="s">
        <v>43</v>
      </c>
      <c r="F189" t="s">
        <v>35</v>
      </c>
      <c r="G189" t="s">
        <v>104</v>
      </c>
      <c r="H189" s="58" t="s">
        <v>140</v>
      </c>
      <c r="I189" t="s">
        <v>67</v>
      </c>
      <c r="J189" t="s">
        <v>20</v>
      </c>
      <c r="K189" s="59" t="s">
        <v>138</v>
      </c>
      <c r="L189" t="s">
        <v>22</v>
      </c>
      <c r="M189">
        <v>1994</v>
      </c>
    </row>
    <row r="190" spans="2:13" x14ac:dyDescent="0.2">
      <c r="B190" s="6">
        <v>1</v>
      </c>
      <c r="C190" t="s">
        <v>62</v>
      </c>
      <c r="D190" t="s">
        <v>123</v>
      </c>
      <c r="E190" t="s">
        <v>43</v>
      </c>
      <c r="F190" t="s">
        <v>41</v>
      </c>
      <c r="G190" t="s">
        <v>143</v>
      </c>
      <c r="H190" s="58" t="s">
        <v>141</v>
      </c>
      <c r="I190" t="s">
        <v>67</v>
      </c>
      <c r="J190" t="s">
        <v>20</v>
      </c>
      <c r="K190" s="59" t="s">
        <v>142</v>
      </c>
      <c r="L190" t="s">
        <v>22</v>
      </c>
      <c r="M190">
        <v>2007</v>
      </c>
    </row>
    <row r="191" spans="2:13" x14ac:dyDescent="0.2">
      <c r="B191" s="6">
        <v>1</v>
      </c>
      <c r="C191" t="s">
        <v>144</v>
      </c>
      <c r="D191" t="s">
        <v>36</v>
      </c>
      <c r="E191" t="s">
        <v>43</v>
      </c>
      <c r="F191" t="s">
        <v>41</v>
      </c>
      <c r="G191" t="s">
        <v>145</v>
      </c>
      <c r="H191" s="58" t="s">
        <v>147</v>
      </c>
      <c r="I191" t="s">
        <v>67</v>
      </c>
      <c r="J191" t="s">
        <v>20</v>
      </c>
      <c r="K191" s="59" t="s">
        <v>146</v>
      </c>
      <c r="L191" t="s">
        <v>22</v>
      </c>
      <c r="M191">
        <v>2006</v>
      </c>
    </row>
    <row r="192" spans="2:13" x14ac:dyDescent="0.2">
      <c r="B192" s="6">
        <v>1</v>
      </c>
      <c r="C192" t="s">
        <v>7</v>
      </c>
      <c r="D192" t="s">
        <v>36</v>
      </c>
      <c r="E192" t="s">
        <v>12</v>
      </c>
      <c r="F192" t="s">
        <v>41</v>
      </c>
      <c r="G192" t="s">
        <v>125</v>
      </c>
      <c r="H192" s="58" t="s">
        <v>124</v>
      </c>
      <c r="I192" t="s">
        <v>67</v>
      </c>
      <c r="J192" t="s">
        <v>20</v>
      </c>
      <c r="K192" s="59" t="s">
        <v>148</v>
      </c>
      <c r="L192" t="s">
        <v>22</v>
      </c>
      <c r="M192">
        <v>2001</v>
      </c>
    </row>
    <row r="193" spans="2:13" x14ac:dyDescent="0.2">
      <c r="B193" s="6">
        <v>1</v>
      </c>
      <c r="C193" t="s">
        <v>144</v>
      </c>
      <c r="D193" t="s">
        <v>149</v>
      </c>
      <c r="E193" t="s">
        <v>43</v>
      </c>
      <c r="F193" t="s">
        <v>154</v>
      </c>
      <c r="G193" t="s">
        <v>160</v>
      </c>
      <c r="H193" s="58" t="s">
        <v>152</v>
      </c>
      <c r="I193" t="s">
        <v>67</v>
      </c>
      <c r="J193" t="s">
        <v>20</v>
      </c>
      <c r="K193" s="59" t="s">
        <v>150</v>
      </c>
      <c r="L193" t="s">
        <v>151</v>
      </c>
      <c r="M193">
        <v>2015</v>
      </c>
    </row>
    <row r="194" spans="2:13" x14ac:dyDescent="0.2">
      <c r="B194" s="6">
        <v>1</v>
      </c>
      <c r="C194" t="s">
        <v>59</v>
      </c>
      <c r="D194" t="s">
        <v>36</v>
      </c>
      <c r="E194" t="s">
        <v>12</v>
      </c>
      <c r="F194" t="s">
        <v>154</v>
      </c>
      <c r="G194" t="s">
        <v>159</v>
      </c>
      <c r="H194" s="58" t="s">
        <v>155</v>
      </c>
      <c r="I194" t="s">
        <v>67</v>
      </c>
      <c r="J194" t="s">
        <v>20</v>
      </c>
      <c r="K194" s="59" t="s">
        <v>153</v>
      </c>
      <c r="L194" t="s">
        <v>22</v>
      </c>
      <c r="M194">
        <v>2013</v>
      </c>
    </row>
    <row r="195" spans="2:13" x14ac:dyDescent="0.2">
      <c r="B195" s="6">
        <v>1</v>
      </c>
      <c r="C195" t="s">
        <v>157</v>
      </c>
      <c r="D195" t="s">
        <v>36</v>
      </c>
      <c r="E195" t="s">
        <v>43</v>
      </c>
      <c r="F195" t="s">
        <v>154</v>
      </c>
      <c r="G195" t="s">
        <v>159</v>
      </c>
      <c r="H195" s="58" t="s">
        <v>156</v>
      </c>
      <c r="I195" t="s">
        <v>67</v>
      </c>
      <c r="J195" t="s">
        <v>20</v>
      </c>
      <c r="K195" s="59" t="s">
        <v>158</v>
      </c>
      <c r="L195" t="s">
        <v>22</v>
      </c>
      <c r="M195">
        <v>2013</v>
      </c>
    </row>
    <row r="196" spans="2:13" x14ac:dyDescent="0.2">
      <c r="B196" s="6">
        <v>1</v>
      </c>
      <c r="C196" t="s">
        <v>40</v>
      </c>
      <c r="D196" t="s">
        <v>123</v>
      </c>
      <c r="E196" t="s">
        <v>43</v>
      </c>
      <c r="F196" t="s">
        <v>41</v>
      </c>
      <c r="G196" t="s">
        <v>164</v>
      </c>
      <c r="H196" s="58" t="s">
        <v>163</v>
      </c>
      <c r="I196" t="s">
        <v>67</v>
      </c>
      <c r="J196" t="s">
        <v>20</v>
      </c>
      <c r="K196" s="59" t="s">
        <v>162</v>
      </c>
      <c r="L196" t="s">
        <v>22</v>
      </c>
      <c r="M196">
        <v>2021</v>
      </c>
    </row>
    <row r="197" spans="2:13" x14ac:dyDescent="0.2">
      <c r="B197" s="6">
        <v>1</v>
      </c>
      <c r="C197" t="s">
        <v>107</v>
      </c>
      <c r="D197" t="s">
        <v>123</v>
      </c>
      <c r="E197" t="s">
        <v>43</v>
      </c>
      <c r="F197" t="s">
        <v>41</v>
      </c>
      <c r="G197" t="s">
        <v>164</v>
      </c>
      <c r="H197" s="58" t="s">
        <v>163</v>
      </c>
      <c r="I197" t="s">
        <v>67</v>
      </c>
      <c r="J197" t="s">
        <v>20</v>
      </c>
      <c r="K197" s="59" t="s">
        <v>165</v>
      </c>
      <c r="L197" t="s">
        <v>22</v>
      </c>
      <c r="M197">
        <v>2021</v>
      </c>
    </row>
    <row r="198" spans="2:13" x14ac:dyDescent="0.2">
      <c r="B198" s="6">
        <v>1</v>
      </c>
      <c r="C198" t="s">
        <v>7</v>
      </c>
      <c r="D198" t="s">
        <v>123</v>
      </c>
      <c r="E198" t="s">
        <v>43</v>
      </c>
      <c r="F198" t="s">
        <v>41</v>
      </c>
      <c r="G198" t="s">
        <v>164</v>
      </c>
      <c r="H198" s="58" t="s">
        <v>163</v>
      </c>
      <c r="I198" t="s">
        <v>67</v>
      </c>
      <c r="J198" t="s">
        <v>20</v>
      </c>
      <c r="K198" s="59" t="s">
        <v>166</v>
      </c>
      <c r="L198" t="s">
        <v>22</v>
      </c>
      <c r="M198">
        <v>2021</v>
      </c>
    </row>
    <row r="199" spans="2:13" x14ac:dyDescent="0.2">
      <c r="B199" s="6">
        <v>1</v>
      </c>
      <c r="C199" t="s">
        <v>59</v>
      </c>
      <c r="D199" t="s">
        <v>105</v>
      </c>
      <c r="E199" t="s">
        <v>12</v>
      </c>
      <c r="F199" t="s">
        <v>173</v>
      </c>
      <c r="G199" t="s">
        <v>167</v>
      </c>
      <c r="H199" s="58" t="s">
        <v>168</v>
      </c>
      <c r="I199" t="s">
        <v>67</v>
      </c>
      <c r="J199" t="s">
        <v>72</v>
      </c>
      <c r="K199" s="59" t="s">
        <v>169</v>
      </c>
      <c r="L199" t="s">
        <v>22</v>
      </c>
      <c r="M199">
        <v>2020</v>
      </c>
    </row>
    <row r="200" spans="2:13" x14ac:dyDescent="0.2">
      <c r="B200" s="6">
        <v>1</v>
      </c>
      <c r="C200" t="s">
        <v>40</v>
      </c>
      <c r="D200" t="s">
        <v>172</v>
      </c>
      <c r="E200" t="s">
        <v>43</v>
      </c>
      <c r="F200" t="s">
        <v>173</v>
      </c>
      <c r="G200" t="s">
        <v>167</v>
      </c>
      <c r="H200" s="58" t="s">
        <v>171</v>
      </c>
      <c r="I200" t="s">
        <v>67</v>
      </c>
      <c r="J200" t="s">
        <v>72</v>
      </c>
      <c r="K200" s="59" t="s">
        <v>170</v>
      </c>
      <c r="L200" t="s">
        <v>22</v>
      </c>
      <c r="M200">
        <v>2020</v>
      </c>
    </row>
    <row r="201" spans="2:13" x14ac:dyDescent="0.2">
      <c r="B201" s="6">
        <v>1</v>
      </c>
      <c r="C201" t="s">
        <v>7</v>
      </c>
      <c r="D201" t="s">
        <v>174</v>
      </c>
      <c r="E201" t="s">
        <v>12</v>
      </c>
      <c r="F201" t="s">
        <v>173</v>
      </c>
      <c r="G201" t="s">
        <v>167</v>
      </c>
      <c r="H201" s="58" t="s">
        <v>175</v>
      </c>
      <c r="I201" t="s">
        <v>67</v>
      </c>
      <c r="J201" t="s">
        <v>72</v>
      </c>
      <c r="K201" s="59" t="s">
        <v>176</v>
      </c>
      <c r="L201" t="s">
        <v>22</v>
      </c>
      <c r="M201">
        <v>2020</v>
      </c>
    </row>
    <row r="202" spans="2:13" x14ac:dyDescent="0.2">
      <c r="B202" s="6">
        <v>1</v>
      </c>
      <c r="C202" t="s">
        <v>177</v>
      </c>
      <c r="D202" t="s">
        <v>36</v>
      </c>
      <c r="E202" t="s">
        <v>180</v>
      </c>
      <c r="F202" t="s">
        <v>41</v>
      </c>
      <c r="I202" t="s">
        <v>182</v>
      </c>
      <c r="J202" t="s">
        <v>181</v>
      </c>
      <c r="L202" t="s">
        <v>22</v>
      </c>
    </row>
    <row r="203" spans="2:13" x14ac:dyDescent="0.2">
      <c r="B203" s="6">
        <v>1</v>
      </c>
      <c r="C203" t="s">
        <v>178</v>
      </c>
      <c r="D203" t="s">
        <v>36</v>
      </c>
      <c r="E203" t="s">
        <v>180</v>
      </c>
      <c r="F203" t="s">
        <v>41</v>
      </c>
      <c r="I203" t="s">
        <v>182</v>
      </c>
      <c r="J203" t="s">
        <v>181</v>
      </c>
      <c r="L203" t="s">
        <v>22</v>
      </c>
    </row>
    <row r="204" spans="2:13" x14ac:dyDescent="0.2">
      <c r="B204" s="6">
        <v>1</v>
      </c>
      <c r="C204" t="s">
        <v>179</v>
      </c>
      <c r="D204" t="s">
        <v>36</v>
      </c>
      <c r="E204" t="s">
        <v>180</v>
      </c>
      <c r="F204" t="s">
        <v>41</v>
      </c>
      <c r="I204" t="s">
        <v>182</v>
      </c>
      <c r="J204" t="s">
        <v>181</v>
      </c>
      <c r="L204" t="s">
        <v>22</v>
      </c>
    </row>
    <row r="205" spans="2:13" x14ac:dyDescent="0.2">
      <c r="B205" s="6">
        <v>1</v>
      </c>
      <c r="C205" t="s">
        <v>40</v>
      </c>
      <c r="D205" t="s">
        <v>36</v>
      </c>
      <c r="E205" t="s">
        <v>43</v>
      </c>
      <c r="F205" t="s">
        <v>183</v>
      </c>
      <c r="G205" t="s">
        <v>184</v>
      </c>
      <c r="H205" s="58" t="s">
        <v>185</v>
      </c>
      <c r="I205" t="s">
        <v>67</v>
      </c>
      <c r="J205" t="s">
        <v>20</v>
      </c>
      <c r="K205" s="59" t="s">
        <v>186</v>
      </c>
      <c r="L205" t="s">
        <v>187</v>
      </c>
      <c r="M205">
        <v>2016</v>
      </c>
    </row>
    <row r="206" spans="2:13" x14ac:dyDescent="0.2">
      <c r="B206" s="7">
        <v>1</v>
      </c>
      <c r="C206" t="s">
        <v>188</v>
      </c>
      <c r="D206" t="s">
        <v>189</v>
      </c>
      <c r="E206" t="s">
        <v>116</v>
      </c>
      <c r="F206" t="s">
        <v>190</v>
      </c>
      <c r="G206" t="s">
        <v>191</v>
      </c>
      <c r="H206" s="58" t="s">
        <v>192</v>
      </c>
      <c r="I206" t="s">
        <v>67</v>
      </c>
      <c r="J206" t="s">
        <v>20</v>
      </c>
      <c r="K206" s="59" t="s">
        <v>194</v>
      </c>
      <c r="L206" t="s">
        <v>193</v>
      </c>
      <c r="M206">
        <v>2009</v>
      </c>
    </row>
    <row r="207" spans="2:13" x14ac:dyDescent="0.2">
      <c r="B207" s="7">
        <v>1</v>
      </c>
      <c r="C207" t="s">
        <v>195</v>
      </c>
      <c r="D207" t="s">
        <v>41</v>
      </c>
      <c r="E207" t="s">
        <v>43</v>
      </c>
      <c r="F207" t="s">
        <v>196</v>
      </c>
      <c r="G207" t="s">
        <v>198</v>
      </c>
      <c r="H207" s="58" t="s">
        <v>197</v>
      </c>
      <c r="I207" t="s">
        <v>67</v>
      </c>
      <c r="J207" t="s">
        <v>20</v>
      </c>
      <c r="K207" s="59" t="s">
        <v>199</v>
      </c>
      <c r="L207" t="s">
        <v>22</v>
      </c>
      <c r="M207">
        <v>2015</v>
      </c>
    </row>
    <row r="208" spans="2:13" x14ac:dyDescent="0.2">
      <c r="B208" s="7">
        <v>1</v>
      </c>
      <c r="C208" t="s">
        <v>202</v>
      </c>
      <c r="D208" t="s">
        <v>200</v>
      </c>
      <c r="E208" t="s">
        <v>43</v>
      </c>
      <c r="F208" t="s">
        <v>201</v>
      </c>
      <c r="G208" t="s">
        <v>75</v>
      </c>
      <c r="H208" s="58" t="s">
        <v>76</v>
      </c>
      <c r="I208" t="s">
        <v>67</v>
      </c>
      <c r="J208" t="s">
        <v>20</v>
      </c>
      <c r="K208" s="59" t="s">
        <v>203</v>
      </c>
      <c r="L208" t="s">
        <v>204</v>
      </c>
      <c r="M208">
        <v>2017</v>
      </c>
    </row>
    <row r="209" spans="2:13" x14ac:dyDescent="0.2">
      <c r="B209" s="7">
        <v>1</v>
      </c>
      <c r="C209" t="s">
        <v>205</v>
      </c>
      <c r="D209" t="s">
        <v>18</v>
      </c>
      <c r="E209" t="s">
        <v>12</v>
      </c>
      <c r="F209" t="s">
        <v>201</v>
      </c>
      <c r="G209" t="s">
        <v>206</v>
      </c>
      <c r="H209" s="58" t="s">
        <v>207</v>
      </c>
      <c r="I209" t="s">
        <v>67</v>
      </c>
      <c r="J209" t="s">
        <v>20</v>
      </c>
      <c r="K209" s="59" t="s">
        <v>208</v>
      </c>
      <c r="L209" t="s">
        <v>22</v>
      </c>
      <c r="M209">
        <v>2011</v>
      </c>
    </row>
    <row r="210" spans="2:13" x14ac:dyDescent="0.2">
      <c r="B210" s="7">
        <v>1</v>
      </c>
      <c r="C210" t="s">
        <v>210</v>
      </c>
      <c r="D210" t="s">
        <v>18</v>
      </c>
      <c r="E210" t="s">
        <v>43</v>
      </c>
      <c r="F210" t="s">
        <v>201</v>
      </c>
      <c r="G210" t="s">
        <v>206</v>
      </c>
      <c r="H210" s="58" t="s">
        <v>207</v>
      </c>
      <c r="I210" t="s">
        <v>67</v>
      </c>
      <c r="J210" t="s">
        <v>20</v>
      </c>
      <c r="K210" s="59" t="s">
        <v>209</v>
      </c>
      <c r="L210" t="s">
        <v>22</v>
      </c>
      <c r="M210">
        <v>2011</v>
      </c>
    </row>
    <row r="211" spans="2:13" x14ac:dyDescent="0.2">
      <c r="B211" s="7">
        <v>1</v>
      </c>
      <c r="C211" t="s">
        <v>211</v>
      </c>
      <c r="D211" t="s">
        <v>139</v>
      </c>
      <c r="E211" t="s">
        <v>43</v>
      </c>
      <c r="F211" t="s">
        <v>201</v>
      </c>
      <c r="G211" t="s">
        <v>206</v>
      </c>
      <c r="H211" s="58" t="s">
        <v>207</v>
      </c>
      <c r="I211" t="s">
        <v>67</v>
      </c>
      <c r="J211" t="s">
        <v>20</v>
      </c>
      <c r="K211" s="59" t="s">
        <v>212</v>
      </c>
      <c r="L211" t="s">
        <v>22</v>
      </c>
      <c r="M211">
        <v>2011</v>
      </c>
    </row>
    <row r="212" spans="2:13" x14ac:dyDescent="0.2">
      <c r="B212" s="7">
        <v>1</v>
      </c>
      <c r="C212" t="s">
        <v>157</v>
      </c>
      <c r="D212" t="s">
        <v>172</v>
      </c>
      <c r="E212" t="s">
        <v>43</v>
      </c>
      <c r="F212" t="s">
        <v>201</v>
      </c>
      <c r="G212" t="s">
        <v>143</v>
      </c>
      <c r="H212" s="58" t="s">
        <v>36</v>
      </c>
      <c r="I212" t="s">
        <v>67</v>
      </c>
      <c r="J212" t="s">
        <v>20</v>
      </c>
      <c r="K212" s="59" t="s">
        <v>213</v>
      </c>
      <c r="L212" t="s">
        <v>193</v>
      </c>
      <c r="M212">
        <v>2009</v>
      </c>
    </row>
    <row r="213" spans="2:13" x14ac:dyDescent="0.2">
      <c r="B213" s="7">
        <v>1</v>
      </c>
      <c r="C213" t="s">
        <v>59</v>
      </c>
      <c r="D213" t="s">
        <v>18</v>
      </c>
      <c r="E213" t="s">
        <v>12</v>
      </c>
      <c r="F213" t="s">
        <v>201</v>
      </c>
      <c r="G213" t="s">
        <v>143</v>
      </c>
      <c r="H213" s="58" t="s">
        <v>214</v>
      </c>
      <c r="I213" t="s">
        <v>67</v>
      </c>
      <c r="J213" t="s">
        <v>20</v>
      </c>
      <c r="K213" s="59" t="s">
        <v>215</v>
      </c>
      <c r="L213" t="s">
        <v>22</v>
      </c>
      <c r="M213">
        <v>2006</v>
      </c>
    </row>
    <row r="214" spans="2:13" x14ac:dyDescent="0.2">
      <c r="B214" s="7">
        <v>1</v>
      </c>
      <c r="C214" t="s">
        <v>54</v>
      </c>
      <c r="D214" t="s">
        <v>216</v>
      </c>
      <c r="E214" t="s">
        <v>12</v>
      </c>
      <c r="F214" t="s">
        <v>201</v>
      </c>
      <c r="G214" t="s">
        <v>217</v>
      </c>
      <c r="H214" s="58" t="s">
        <v>219</v>
      </c>
      <c r="I214" t="s">
        <v>67</v>
      </c>
      <c r="J214" t="s">
        <v>20</v>
      </c>
      <c r="K214" s="59" t="s">
        <v>218</v>
      </c>
      <c r="L214" t="s">
        <v>22</v>
      </c>
      <c r="M214">
        <v>2011</v>
      </c>
    </row>
    <row r="215" spans="2:13" x14ac:dyDescent="0.2">
      <c r="B215" s="7">
        <v>1</v>
      </c>
      <c r="C215" t="s">
        <v>205</v>
      </c>
      <c r="D215" t="s">
        <v>18</v>
      </c>
      <c r="E215" t="s">
        <v>12</v>
      </c>
      <c r="F215" t="s">
        <v>221</v>
      </c>
      <c r="G215" t="s">
        <v>222</v>
      </c>
      <c r="H215" s="58" t="s">
        <v>223</v>
      </c>
      <c r="I215" t="s">
        <v>67</v>
      </c>
      <c r="J215" t="s">
        <v>72</v>
      </c>
      <c r="K215" s="59" t="s">
        <v>220</v>
      </c>
      <c r="L215" t="s">
        <v>22</v>
      </c>
      <c r="M215">
        <v>2017</v>
      </c>
    </row>
    <row r="216" spans="2:13" x14ac:dyDescent="0.2">
      <c r="B216" s="7">
        <v>1</v>
      </c>
      <c r="C216" t="s">
        <v>225</v>
      </c>
      <c r="D216" t="s">
        <v>226</v>
      </c>
      <c r="E216" t="s">
        <v>43</v>
      </c>
      <c r="F216" t="s">
        <v>201</v>
      </c>
      <c r="G216" t="s">
        <v>129</v>
      </c>
      <c r="H216" s="58" t="s">
        <v>227</v>
      </c>
      <c r="I216" t="s">
        <v>67</v>
      </c>
      <c r="J216" t="s">
        <v>20</v>
      </c>
      <c r="K216" s="59" t="s">
        <v>224</v>
      </c>
      <c r="L216" t="s">
        <v>22</v>
      </c>
      <c r="M216">
        <v>2011</v>
      </c>
    </row>
    <row r="217" spans="2:13" x14ac:dyDescent="0.2">
      <c r="B217" s="7">
        <v>1</v>
      </c>
      <c r="C217" t="s">
        <v>230</v>
      </c>
      <c r="D217" t="s">
        <v>139</v>
      </c>
      <c r="E217" t="s">
        <v>43</v>
      </c>
      <c r="F217" t="s">
        <v>201</v>
      </c>
      <c r="G217" t="s">
        <v>129</v>
      </c>
      <c r="H217" s="58" t="s">
        <v>228</v>
      </c>
      <c r="I217" t="s">
        <v>67</v>
      </c>
      <c r="J217" t="s">
        <v>20</v>
      </c>
      <c r="K217" s="59" t="s">
        <v>229</v>
      </c>
      <c r="L217" t="s">
        <v>22</v>
      </c>
      <c r="M217">
        <v>2011</v>
      </c>
    </row>
    <row r="218" spans="2:13" x14ac:dyDescent="0.2">
      <c r="B218" s="7">
        <v>1</v>
      </c>
      <c r="C218" t="s">
        <v>231</v>
      </c>
      <c r="D218" t="s">
        <v>232</v>
      </c>
      <c r="E218" t="s">
        <v>116</v>
      </c>
      <c r="F218" t="s">
        <v>235</v>
      </c>
      <c r="G218" t="s">
        <v>104</v>
      </c>
      <c r="H218" s="58" t="s">
        <v>236</v>
      </c>
      <c r="I218" t="s">
        <v>67</v>
      </c>
      <c r="J218" t="s">
        <v>20</v>
      </c>
      <c r="K218" s="59" t="s">
        <v>234</v>
      </c>
      <c r="L218" t="s">
        <v>22</v>
      </c>
      <c r="M218">
        <v>2015</v>
      </c>
    </row>
    <row r="219" spans="2:13" x14ac:dyDescent="0.2">
      <c r="B219" s="7">
        <v>1</v>
      </c>
      <c r="C219" t="s">
        <v>144</v>
      </c>
      <c r="D219" t="s">
        <v>149</v>
      </c>
      <c r="E219" t="s">
        <v>43</v>
      </c>
      <c r="F219" t="s">
        <v>233</v>
      </c>
      <c r="G219" t="s">
        <v>237</v>
      </c>
      <c r="H219" s="58" t="s">
        <v>238</v>
      </c>
      <c r="I219" t="s">
        <v>239</v>
      </c>
      <c r="J219" t="s">
        <v>72</v>
      </c>
      <c r="K219" s="59" t="s">
        <v>240</v>
      </c>
      <c r="L219" t="s">
        <v>22</v>
      </c>
      <c r="M219">
        <v>2015</v>
      </c>
    </row>
    <row r="220" spans="2:13" x14ac:dyDescent="0.2">
      <c r="B220" s="7">
        <v>1</v>
      </c>
      <c r="C220" t="s">
        <v>59</v>
      </c>
      <c r="D220" t="s">
        <v>18</v>
      </c>
      <c r="E220" t="s">
        <v>12</v>
      </c>
      <c r="F220" t="s">
        <v>221</v>
      </c>
      <c r="G220" t="s">
        <v>107</v>
      </c>
      <c r="H220" s="58" t="s">
        <v>108</v>
      </c>
      <c r="I220" t="s">
        <v>67</v>
      </c>
      <c r="J220" t="s">
        <v>72</v>
      </c>
      <c r="K220" s="59" t="s">
        <v>241</v>
      </c>
      <c r="L220" t="s">
        <v>22</v>
      </c>
      <c r="M220">
        <v>2020</v>
      </c>
    </row>
    <row r="221" spans="2:13" x14ac:dyDescent="0.2">
      <c r="B221" s="7">
        <v>1</v>
      </c>
      <c r="C221" t="s">
        <v>242</v>
      </c>
      <c r="D221" t="s">
        <v>243</v>
      </c>
      <c r="E221" t="s">
        <v>43</v>
      </c>
      <c r="F221" t="s">
        <v>221</v>
      </c>
      <c r="G221" t="s">
        <v>245</v>
      </c>
      <c r="H221" s="58" t="s">
        <v>244</v>
      </c>
      <c r="I221" t="s">
        <v>67</v>
      </c>
      <c r="J221" t="s">
        <v>20</v>
      </c>
      <c r="K221" s="59" t="s">
        <v>246</v>
      </c>
      <c r="L221" t="s">
        <v>22</v>
      </c>
      <c r="M221">
        <v>2004</v>
      </c>
    </row>
    <row r="222" spans="2:13" x14ac:dyDescent="0.2">
      <c r="B222" s="5">
        <v>1</v>
      </c>
      <c r="C222" t="s">
        <v>7</v>
      </c>
      <c r="D222" t="s">
        <v>18</v>
      </c>
      <c r="E222" t="s">
        <v>12</v>
      </c>
      <c r="F222" t="s">
        <v>248</v>
      </c>
      <c r="G222" t="s">
        <v>13</v>
      </c>
      <c r="H222" s="58" t="s">
        <v>10</v>
      </c>
      <c r="I222" t="s">
        <v>67</v>
      </c>
      <c r="J222" t="s">
        <v>16</v>
      </c>
      <c r="K222" s="59" t="s">
        <v>11</v>
      </c>
      <c r="L222" t="s">
        <v>8</v>
      </c>
      <c r="M222">
        <v>2016</v>
      </c>
    </row>
    <row r="223" spans="2:13" x14ac:dyDescent="0.2">
      <c r="B223" s="5">
        <v>1</v>
      </c>
      <c r="C223" t="s">
        <v>247</v>
      </c>
      <c r="D223" t="s">
        <v>139</v>
      </c>
      <c r="E223" t="s">
        <v>43</v>
      </c>
      <c r="F223" t="s">
        <v>201</v>
      </c>
      <c r="G223" t="s">
        <v>250</v>
      </c>
      <c r="H223" s="58" t="s">
        <v>251</v>
      </c>
      <c r="I223" t="s">
        <v>67</v>
      </c>
      <c r="J223" t="s">
        <v>20</v>
      </c>
      <c r="K223" s="59" t="s">
        <v>249</v>
      </c>
      <c r="L223" t="s">
        <v>8</v>
      </c>
      <c r="M223">
        <v>2003</v>
      </c>
    </row>
    <row r="224" spans="2:13" x14ac:dyDescent="0.2">
      <c r="B224" s="5">
        <v>1</v>
      </c>
      <c r="C224" t="s">
        <v>252</v>
      </c>
      <c r="D224" t="s">
        <v>253</v>
      </c>
      <c r="E224" t="s">
        <v>43</v>
      </c>
      <c r="F224" t="s">
        <v>256</v>
      </c>
      <c r="G224" t="s">
        <v>255</v>
      </c>
      <c r="H224" s="58" t="s">
        <v>254</v>
      </c>
      <c r="I224" t="s">
        <v>67</v>
      </c>
      <c r="J224" t="s">
        <v>20</v>
      </c>
      <c r="K224" s="59" t="s">
        <v>262</v>
      </c>
      <c r="L224" t="s">
        <v>22</v>
      </c>
      <c r="M224">
        <v>2013</v>
      </c>
    </row>
    <row r="225" spans="2:13" x14ac:dyDescent="0.2">
      <c r="B225" s="5">
        <v>1</v>
      </c>
      <c r="C225" t="s">
        <v>257</v>
      </c>
      <c r="D225" t="s">
        <v>258</v>
      </c>
      <c r="E225" t="s">
        <v>259</v>
      </c>
      <c r="F225" t="s">
        <v>221</v>
      </c>
      <c r="G225" t="s">
        <v>222</v>
      </c>
      <c r="H225" s="58" t="s">
        <v>260</v>
      </c>
      <c r="I225" t="s">
        <v>67</v>
      </c>
      <c r="J225" t="s">
        <v>72</v>
      </c>
      <c r="K225" s="59" t="s">
        <v>261</v>
      </c>
      <c r="L225" t="s">
        <v>8</v>
      </c>
      <c r="M225">
        <v>2019</v>
      </c>
    </row>
    <row r="226" spans="2:13" x14ac:dyDescent="0.2">
      <c r="B226" s="5">
        <v>1</v>
      </c>
      <c r="C226" t="s">
        <v>40</v>
      </c>
      <c r="D226" t="s">
        <v>36</v>
      </c>
      <c r="E226" t="s">
        <v>43</v>
      </c>
      <c r="F226" t="s">
        <v>265</v>
      </c>
      <c r="G226" t="s">
        <v>266</v>
      </c>
      <c r="H226" s="58" t="s">
        <v>267</v>
      </c>
      <c r="I226" t="s">
        <v>264</v>
      </c>
      <c r="J226" t="s">
        <v>161</v>
      </c>
      <c r="K226" s="59" t="s">
        <v>263</v>
      </c>
      <c r="L226" t="s">
        <v>8</v>
      </c>
      <c r="M226">
        <v>2019</v>
      </c>
    </row>
    <row r="227" spans="2:13" x14ac:dyDescent="0.2">
      <c r="B227" s="5">
        <v>1</v>
      </c>
      <c r="C227" t="s">
        <v>157</v>
      </c>
      <c r="D227" t="s">
        <v>174</v>
      </c>
      <c r="E227" t="s">
        <v>12</v>
      </c>
      <c r="F227" t="s">
        <v>221</v>
      </c>
      <c r="G227" t="s">
        <v>271</v>
      </c>
      <c r="H227" s="58" t="s">
        <v>270</v>
      </c>
      <c r="I227" t="s">
        <v>269</v>
      </c>
      <c r="J227" t="s">
        <v>20</v>
      </c>
      <c r="K227" s="59" t="s">
        <v>268</v>
      </c>
      <c r="L227" t="s">
        <v>8</v>
      </c>
      <c r="M227">
        <v>2003</v>
      </c>
    </row>
    <row r="228" spans="2:13" x14ac:dyDescent="0.2">
      <c r="B228" s="5">
        <v>1</v>
      </c>
      <c r="C228" t="s">
        <v>157</v>
      </c>
      <c r="D228" t="s">
        <v>272</v>
      </c>
      <c r="E228" t="s">
        <v>43</v>
      </c>
      <c r="F228" t="s">
        <v>248</v>
      </c>
      <c r="G228" t="s">
        <v>273</v>
      </c>
      <c r="H228" s="58" t="s">
        <v>274</v>
      </c>
      <c r="I228" t="s">
        <v>239</v>
      </c>
      <c r="J228" t="s">
        <v>72</v>
      </c>
      <c r="K228" s="59" t="s">
        <v>275</v>
      </c>
      <c r="L228" t="s">
        <v>8</v>
      </c>
    </row>
    <row r="229" spans="2:13" x14ac:dyDescent="0.2">
      <c r="B229" s="5">
        <v>1</v>
      </c>
      <c r="C229" t="s">
        <v>276</v>
      </c>
      <c r="D229" t="s">
        <v>18</v>
      </c>
      <c r="E229" t="s">
        <v>36</v>
      </c>
      <c r="F229" t="s">
        <v>248</v>
      </c>
      <c r="G229" t="s">
        <v>277</v>
      </c>
      <c r="H229" s="58" t="s">
        <v>280</v>
      </c>
      <c r="I229" t="s">
        <v>278</v>
      </c>
      <c r="J229" t="s">
        <v>20</v>
      </c>
      <c r="K229" s="59" t="s">
        <v>279</v>
      </c>
      <c r="L229" t="s">
        <v>8</v>
      </c>
    </row>
    <row r="230" spans="2:13" x14ac:dyDescent="0.2">
      <c r="B230" s="5">
        <v>1</v>
      </c>
      <c r="C230" t="s">
        <v>284</v>
      </c>
      <c r="D230" t="s">
        <v>285</v>
      </c>
      <c r="E230" t="s">
        <v>12</v>
      </c>
      <c r="F230" t="s">
        <v>173</v>
      </c>
      <c r="G230" t="s">
        <v>282</v>
      </c>
      <c r="H230" s="58" t="s">
        <v>283</v>
      </c>
      <c r="I230" t="s">
        <v>281</v>
      </c>
      <c r="J230" t="s">
        <v>20</v>
      </c>
      <c r="L230" t="s">
        <v>8</v>
      </c>
      <c r="M230">
        <v>2020</v>
      </c>
    </row>
    <row r="231" spans="2:13" x14ac:dyDescent="0.2">
      <c r="B231" s="5">
        <v>1</v>
      </c>
      <c r="C231" t="s">
        <v>287</v>
      </c>
      <c r="D231" t="s">
        <v>288</v>
      </c>
      <c r="E231" t="s">
        <v>12</v>
      </c>
      <c r="F231" t="s">
        <v>173</v>
      </c>
      <c r="G231" t="s">
        <v>289</v>
      </c>
      <c r="H231" s="58" t="s">
        <v>290</v>
      </c>
      <c r="I231" t="s">
        <v>289</v>
      </c>
      <c r="J231" t="s">
        <v>20</v>
      </c>
      <c r="K231" s="59" t="s">
        <v>286</v>
      </c>
      <c r="L231" t="s">
        <v>187</v>
      </c>
    </row>
    <row r="232" spans="2:13" x14ac:dyDescent="0.2">
      <c r="B232" s="8">
        <v>1</v>
      </c>
      <c r="C232" t="s">
        <v>157</v>
      </c>
      <c r="D232" t="s">
        <v>294</v>
      </c>
      <c r="E232" t="s">
        <v>43</v>
      </c>
      <c r="F232" t="s">
        <v>293</v>
      </c>
      <c r="G232" t="s">
        <v>292</v>
      </c>
      <c r="H232" s="58" t="s">
        <v>207</v>
      </c>
      <c r="I232" t="s">
        <v>67</v>
      </c>
      <c r="J232" t="s">
        <v>20</v>
      </c>
      <c r="K232" s="59" t="s">
        <v>291</v>
      </c>
      <c r="L232" t="s">
        <v>8</v>
      </c>
      <c r="M232">
        <v>2010</v>
      </c>
    </row>
    <row r="233" spans="2:13" x14ac:dyDescent="0.2">
      <c r="B233" s="8">
        <v>1</v>
      </c>
      <c r="C233" t="s">
        <v>297</v>
      </c>
      <c r="D233" t="s">
        <v>172</v>
      </c>
      <c r="E233" t="s">
        <v>43</v>
      </c>
      <c r="F233" t="s">
        <v>173</v>
      </c>
      <c r="G233" t="s">
        <v>292</v>
      </c>
      <c r="H233" s="58" t="s">
        <v>295</v>
      </c>
      <c r="I233" t="s">
        <v>67</v>
      </c>
      <c r="J233" t="s">
        <v>20</v>
      </c>
      <c r="K233" s="59" t="s">
        <v>296</v>
      </c>
      <c r="L233" t="s">
        <v>307</v>
      </c>
      <c r="M233">
        <v>2010</v>
      </c>
    </row>
    <row r="234" spans="2:13" x14ac:dyDescent="0.2">
      <c r="B234" s="8">
        <v>1</v>
      </c>
      <c r="C234" t="s">
        <v>40</v>
      </c>
      <c r="D234" t="s">
        <v>172</v>
      </c>
      <c r="E234" t="s">
        <v>43</v>
      </c>
      <c r="F234" t="s">
        <v>273</v>
      </c>
      <c r="G234" t="s">
        <v>62</v>
      </c>
      <c r="H234" s="58" t="s">
        <v>299</v>
      </c>
      <c r="I234" t="s">
        <v>67</v>
      </c>
      <c r="J234" t="s">
        <v>72</v>
      </c>
      <c r="K234" s="59" t="s">
        <v>298</v>
      </c>
      <c r="L234" t="s">
        <v>8</v>
      </c>
      <c r="M234">
        <v>2021</v>
      </c>
    </row>
    <row r="235" spans="2:13" x14ac:dyDescent="0.2">
      <c r="B235" s="8">
        <v>1</v>
      </c>
      <c r="C235" t="s">
        <v>300</v>
      </c>
      <c r="D235" t="s">
        <v>301</v>
      </c>
      <c r="E235" t="s">
        <v>43</v>
      </c>
      <c r="F235" t="s">
        <v>301</v>
      </c>
      <c r="G235" t="s">
        <v>13</v>
      </c>
      <c r="H235" s="58" t="s">
        <v>303</v>
      </c>
      <c r="I235" t="s">
        <v>67</v>
      </c>
      <c r="J235" t="s">
        <v>20</v>
      </c>
      <c r="K235" s="59" t="s">
        <v>302</v>
      </c>
      <c r="L235" t="s">
        <v>151</v>
      </c>
      <c r="M235">
        <v>2016</v>
      </c>
    </row>
    <row r="236" spans="2:13" x14ac:dyDescent="0.2">
      <c r="B236" s="8">
        <v>1</v>
      </c>
      <c r="C236" t="s">
        <v>320</v>
      </c>
      <c r="D236" t="s">
        <v>253</v>
      </c>
      <c r="E236" t="s">
        <v>43</v>
      </c>
      <c r="F236" t="s">
        <v>173</v>
      </c>
      <c r="G236" t="s">
        <v>321</v>
      </c>
      <c r="H236" s="58" t="s">
        <v>255</v>
      </c>
      <c r="I236" t="s">
        <v>67</v>
      </c>
      <c r="J236" t="s">
        <v>20</v>
      </c>
      <c r="K236" s="59" t="s">
        <v>319</v>
      </c>
      <c r="L236" t="s">
        <v>22</v>
      </c>
      <c r="M236">
        <v>2013</v>
      </c>
    </row>
    <row r="237" spans="2:13" x14ac:dyDescent="0.2">
      <c r="B237" s="8">
        <v>1</v>
      </c>
      <c r="C237" t="s">
        <v>323</v>
      </c>
      <c r="D237" t="s">
        <v>174</v>
      </c>
      <c r="E237" t="s">
        <v>259</v>
      </c>
      <c r="F237" t="s">
        <v>221</v>
      </c>
      <c r="G237" t="s">
        <v>312</v>
      </c>
      <c r="H237" s="58" t="s">
        <v>311</v>
      </c>
      <c r="I237" t="s">
        <v>67</v>
      </c>
      <c r="J237" t="s">
        <v>20</v>
      </c>
      <c r="K237" s="59" t="s">
        <v>322</v>
      </c>
      <c r="L237" t="s">
        <v>151</v>
      </c>
      <c r="M237">
        <v>2006</v>
      </c>
    </row>
    <row r="238" spans="2:13" x14ac:dyDescent="0.2">
      <c r="B238" s="8">
        <v>1</v>
      </c>
      <c r="C238" t="s">
        <v>59</v>
      </c>
      <c r="D238" t="s">
        <v>105</v>
      </c>
      <c r="E238" t="s">
        <v>12</v>
      </c>
      <c r="F238" t="s">
        <v>335</v>
      </c>
      <c r="G238" t="s">
        <v>324</v>
      </c>
      <c r="H238" s="58" t="s">
        <v>326</v>
      </c>
      <c r="I238" t="s">
        <v>67</v>
      </c>
      <c r="J238" t="s">
        <v>72</v>
      </c>
      <c r="K238" s="59" t="s">
        <v>325</v>
      </c>
      <c r="L238" t="s">
        <v>8</v>
      </c>
      <c r="M238">
        <v>2019</v>
      </c>
    </row>
    <row r="239" spans="2:13" x14ac:dyDescent="0.2">
      <c r="B239" s="8">
        <v>1</v>
      </c>
      <c r="C239" t="s">
        <v>327</v>
      </c>
      <c r="D239" t="s">
        <v>328</v>
      </c>
      <c r="E239" t="s">
        <v>43</v>
      </c>
      <c r="F239" t="s">
        <v>173</v>
      </c>
      <c r="G239" t="s">
        <v>331</v>
      </c>
      <c r="H239" s="58" t="s">
        <v>329</v>
      </c>
      <c r="I239" t="s">
        <v>330</v>
      </c>
      <c r="J239" t="s">
        <v>20</v>
      </c>
      <c r="K239" s="59" t="s">
        <v>332</v>
      </c>
      <c r="L239" t="s">
        <v>8</v>
      </c>
    </row>
    <row r="240" spans="2:13" x14ac:dyDescent="0.2">
      <c r="B240" s="8">
        <v>1</v>
      </c>
      <c r="C240" t="s">
        <v>345</v>
      </c>
      <c r="D240" t="s">
        <v>328</v>
      </c>
      <c r="E240" t="s">
        <v>43</v>
      </c>
      <c r="F240" t="s">
        <v>221</v>
      </c>
      <c r="G240" t="s">
        <v>346</v>
      </c>
      <c r="H240" s="58" t="s">
        <v>347</v>
      </c>
      <c r="I240" t="s">
        <v>348</v>
      </c>
      <c r="J240" t="s">
        <v>20</v>
      </c>
      <c r="K240" s="59" t="s">
        <v>349</v>
      </c>
      <c r="L240" t="s">
        <v>8</v>
      </c>
      <c r="M240">
        <v>2017</v>
      </c>
    </row>
    <row r="241" spans="2:13" x14ac:dyDescent="0.2">
      <c r="B241" s="8">
        <v>1</v>
      </c>
      <c r="C241" t="s">
        <v>40</v>
      </c>
      <c r="D241" t="s">
        <v>172</v>
      </c>
      <c r="E241" t="s">
        <v>43</v>
      </c>
      <c r="F241" t="s">
        <v>338</v>
      </c>
      <c r="G241" t="s">
        <v>324</v>
      </c>
      <c r="H241" s="58" t="s">
        <v>339</v>
      </c>
      <c r="I241" t="s">
        <v>67</v>
      </c>
      <c r="J241" t="s">
        <v>72</v>
      </c>
      <c r="K241" s="59" t="s">
        <v>340</v>
      </c>
      <c r="L241" t="s">
        <v>306</v>
      </c>
      <c r="M241">
        <v>2016</v>
      </c>
    </row>
    <row r="242" spans="2:13" x14ac:dyDescent="0.2">
      <c r="B242" s="9">
        <v>1</v>
      </c>
      <c r="C242" t="s">
        <v>333</v>
      </c>
      <c r="D242" t="s">
        <v>334</v>
      </c>
      <c r="E242" t="s">
        <v>12</v>
      </c>
      <c r="F242" t="s">
        <v>173</v>
      </c>
      <c r="G242" t="s">
        <v>336</v>
      </c>
      <c r="H242" s="58" t="s">
        <v>337</v>
      </c>
      <c r="I242" t="s">
        <v>281</v>
      </c>
      <c r="J242" t="s">
        <v>20</v>
      </c>
      <c r="M242">
        <v>2021</v>
      </c>
    </row>
    <row r="243" spans="2:13" x14ac:dyDescent="0.2">
      <c r="B243" s="9">
        <v>1</v>
      </c>
      <c r="C243" t="s">
        <v>341</v>
      </c>
      <c r="D243" t="s">
        <v>328</v>
      </c>
      <c r="E243" t="s">
        <v>43</v>
      </c>
      <c r="F243" t="s">
        <v>173</v>
      </c>
      <c r="G243" t="s">
        <v>342</v>
      </c>
      <c r="H243" s="58" t="s">
        <v>343</v>
      </c>
      <c r="I243" t="s">
        <v>344</v>
      </c>
      <c r="L243" t="s">
        <v>306</v>
      </c>
      <c r="M243">
        <v>2020</v>
      </c>
    </row>
    <row r="244" spans="2:13" x14ac:dyDescent="0.2">
      <c r="B244" s="9">
        <v>1</v>
      </c>
      <c r="C244" t="s">
        <v>350</v>
      </c>
      <c r="D244" t="s">
        <v>285</v>
      </c>
      <c r="E244" t="s">
        <v>36</v>
      </c>
      <c r="F244" t="s">
        <v>173</v>
      </c>
      <c r="G244" t="s">
        <v>353</v>
      </c>
      <c r="H244" s="58" t="s">
        <v>352</v>
      </c>
      <c r="I244" t="s">
        <v>351</v>
      </c>
      <c r="J244" t="s">
        <v>354</v>
      </c>
    </row>
    <row r="245" spans="2:13" x14ac:dyDescent="0.2">
      <c r="B245" s="9">
        <v>1</v>
      </c>
      <c r="C245" t="s">
        <v>62</v>
      </c>
      <c r="D245" t="s">
        <v>304</v>
      </c>
      <c r="E245" t="s">
        <v>43</v>
      </c>
      <c r="F245" t="s">
        <v>358</v>
      </c>
      <c r="G245" t="s">
        <v>357</v>
      </c>
      <c r="H245" s="59">
        <v>23</v>
      </c>
      <c r="I245" t="s">
        <v>356</v>
      </c>
      <c r="J245" t="s">
        <v>72</v>
      </c>
      <c r="K245" s="59" t="s">
        <v>355</v>
      </c>
      <c r="L245" t="s">
        <v>151</v>
      </c>
      <c r="M245">
        <v>2020</v>
      </c>
    </row>
    <row r="246" spans="2:13" x14ac:dyDescent="0.2">
      <c r="B246" s="9">
        <v>1</v>
      </c>
      <c r="C246" t="s">
        <v>359</v>
      </c>
      <c r="D246" t="s">
        <v>360</v>
      </c>
      <c r="E246" t="s">
        <v>36</v>
      </c>
      <c r="F246" t="s">
        <v>367</v>
      </c>
      <c r="G246" t="s">
        <v>361</v>
      </c>
      <c r="H246" s="58" t="s">
        <v>362</v>
      </c>
      <c r="I246" t="s">
        <v>363</v>
      </c>
      <c r="J246" t="s">
        <v>20</v>
      </c>
      <c r="K246" s="59" t="s">
        <v>364</v>
      </c>
      <c r="L246" t="s">
        <v>306</v>
      </c>
    </row>
    <row r="247" spans="2:13" x14ac:dyDescent="0.2">
      <c r="B247" s="9">
        <v>1</v>
      </c>
      <c r="C247" t="s">
        <v>252</v>
      </c>
      <c r="D247" t="s">
        <v>304</v>
      </c>
      <c r="E247" t="s">
        <v>43</v>
      </c>
      <c r="F247" t="s">
        <v>309</v>
      </c>
      <c r="G247" t="s">
        <v>308</v>
      </c>
      <c r="H247" s="58" t="s">
        <v>310</v>
      </c>
      <c r="I247" t="s">
        <v>67</v>
      </c>
      <c r="J247" t="s">
        <v>20</v>
      </c>
      <c r="K247" s="59" t="s">
        <v>305</v>
      </c>
      <c r="L247" t="s">
        <v>306</v>
      </c>
      <c r="M247">
        <v>2014</v>
      </c>
    </row>
    <row r="248" spans="2:13" x14ac:dyDescent="0.2">
      <c r="B248" s="9">
        <v>1</v>
      </c>
      <c r="C248" t="s">
        <v>59</v>
      </c>
      <c r="D248" t="s">
        <v>105</v>
      </c>
      <c r="E248" t="s">
        <v>12</v>
      </c>
      <c r="F248" t="s">
        <v>221</v>
      </c>
      <c r="G248" t="s">
        <v>312</v>
      </c>
      <c r="H248" s="58" t="s">
        <v>311</v>
      </c>
      <c r="I248" t="s">
        <v>67</v>
      </c>
      <c r="J248" t="s">
        <v>20</v>
      </c>
      <c r="K248" s="59" t="s">
        <v>313</v>
      </c>
      <c r="L248" t="s">
        <v>306</v>
      </c>
    </row>
    <row r="249" spans="2:13" x14ac:dyDescent="0.2">
      <c r="B249" s="9">
        <v>1</v>
      </c>
      <c r="C249" t="s">
        <v>314</v>
      </c>
      <c r="D249" t="s">
        <v>315</v>
      </c>
      <c r="E249" t="s">
        <v>36</v>
      </c>
      <c r="F249" t="s">
        <v>316</v>
      </c>
      <c r="G249" t="s">
        <v>318</v>
      </c>
      <c r="H249" s="58" t="s">
        <v>314</v>
      </c>
      <c r="I249" t="s">
        <v>317</v>
      </c>
      <c r="J249" t="s">
        <v>20</v>
      </c>
    </row>
    <row r="250" spans="2:13" x14ac:dyDescent="0.2">
      <c r="B250" s="9">
        <v>1</v>
      </c>
      <c r="C250" t="s">
        <v>59</v>
      </c>
      <c r="D250" t="s">
        <v>18</v>
      </c>
      <c r="E250" t="s">
        <v>12</v>
      </c>
      <c r="F250" t="s">
        <v>201</v>
      </c>
      <c r="G250" t="s">
        <v>743</v>
      </c>
      <c r="H250" s="58" t="s">
        <v>744</v>
      </c>
      <c r="I250" t="s">
        <v>67</v>
      </c>
      <c r="J250" t="s">
        <v>20</v>
      </c>
      <c r="K250" s="59" t="s">
        <v>745</v>
      </c>
      <c r="L250" t="s">
        <v>22</v>
      </c>
      <c r="M250">
        <v>2006</v>
      </c>
    </row>
    <row r="251" spans="2:13" x14ac:dyDescent="0.2">
      <c r="B251" s="9">
        <v>1</v>
      </c>
      <c r="C251" t="s">
        <v>365</v>
      </c>
      <c r="D251" t="s">
        <v>366</v>
      </c>
      <c r="E251" t="s">
        <v>12</v>
      </c>
      <c r="F251" t="s">
        <v>173</v>
      </c>
      <c r="G251" t="s">
        <v>331</v>
      </c>
      <c r="H251" s="58" t="s">
        <v>369</v>
      </c>
      <c r="I251" t="s">
        <v>330</v>
      </c>
      <c r="J251" t="s">
        <v>20</v>
      </c>
      <c r="K251" s="59" t="s">
        <v>368</v>
      </c>
      <c r="L251" t="s">
        <v>306</v>
      </c>
    </row>
    <row r="252" spans="2:13" x14ac:dyDescent="0.2">
      <c r="B252" s="12">
        <v>1</v>
      </c>
      <c r="C252" t="s">
        <v>370</v>
      </c>
      <c r="D252" t="s">
        <v>172</v>
      </c>
      <c r="E252" t="s">
        <v>43</v>
      </c>
      <c r="F252" t="s">
        <v>221</v>
      </c>
      <c r="G252" t="s">
        <v>104</v>
      </c>
      <c r="H252" s="58" t="s">
        <v>371</v>
      </c>
      <c r="I252" t="s">
        <v>67</v>
      </c>
      <c r="J252" t="s">
        <v>20</v>
      </c>
      <c r="K252" s="59" t="s">
        <v>372</v>
      </c>
      <c r="L252" t="s">
        <v>8</v>
      </c>
      <c r="M252">
        <v>2007</v>
      </c>
    </row>
    <row r="253" spans="2:13" x14ac:dyDescent="0.2">
      <c r="B253" s="12">
        <v>1</v>
      </c>
      <c r="C253" t="s">
        <v>40</v>
      </c>
      <c r="D253" t="s">
        <v>172</v>
      </c>
      <c r="E253" t="s">
        <v>43</v>
      </c>
      <c r="F253" t="s">
        <v>338</v>
      </c>
      <c r="G253" t="s">
        <v>373</v>
      </c>
      <c r="H253" s="58" t="s">
        <v>339</v>
      </c>
      <c r="I253" t="s">
        <v>67</v>
      </c>
      <c r="J253" t="s">
        <v>374</v>
      </c>
      <c r="K253" s="59" t="s">
        <v>375</v>
      </c>
      <c r="L253" t="s">
        <v>151</v>
      </c>
      <c r="M253">
        <v>1984</v>
      </c>
    </row>
    <row r="254" spans="2:13" ht="34" x14ac:dyDescent="0.2">
      <c r="B254" s="12">
        <v>1</v>
      </c>
      <c r="C254" s="11" t="s">
        <v>376</v>
      </c>
      <c r="D254" t="s">
        <v>105</v>
      </c>
      <c r="E254" t="s">
        <v>12</v>
      </c>
      <c r="F254" t="s">
        <v>221</v>
      </c>
      <c r="G254" t="s">
        <v>108</v>
      </c>
      <c r="H254" s="58" t="s">
        <v>377</v>
      </c>
      <c r="I254" t="s">
        <v>67</v>
      </c>
      <c r="J254" t="s">
        <v>72</v>
      </c>
      <c r="K254" s="59" t="s">
        <v>378</v>
      </c>
      <c r="L254" t="s">
        <v>8</v>
      </c>
      <c r="M254">
        <v>2020</v>
      </c>
    </row>
    <row r="255" spans="2:13" x14ac:dyDescent="0.2">
      <c r="B255" s="12">
        <v>1</v>
      </c>
      <c r="C255" t="s">
        <v>59</v>
      </c>
      <c r="D255" t="s">
        <v>105</v>
      </c>
      <c r="E255" t="s">
        <v>12</v>
      </c>
      <c r="F255" t="s">
        <v>293</v>
      </c>
      <c r="G255" t="s">
        <v>379</v>
      </c>
      <c r="H255" s="58">
        <v>30667</v>
      </c>
      <c r="I255" t="s">
        <v>67</v>
      </c>
      <c r="J255" t="s">
        <v>20</v>
      </c>
      <c r="K255" s="59" t="s">
        <v>380</v>
      </c>
      <c r="L255" t="s">
        <v>307</v>
      </c>
      <c r="M255">
        <v>2010</v>
      </c>
    </row>
    <row r="256" spans="2:13" x14ac:dyDescent="0.2">
      <c r="B256" s="12">
        <v>1</v>
      </c>
      <c r="C256" t="s">
        <v>62</v>
      </c>
      <c r="D256" t="s">
        <v>381</v>
      </c>
      <c r="E256" t="s">
        <v>43</v>
      </c>
      <c r="F256" t="s">
        <v>293</v>
      </c>
      <c r="G256" t="s">
        <v>379</v>
      </c>
      <c r="H256" s="58">
        <v>98814</v>
      </c>
      <c r="I256" t="s">
        <v>67</v>
      </c>
      <c r="J256" t="s">
        <v>20</v>
      </c>
      <c r="K256" s="59" t="s">
        <v>382</v>
      </c>
      <c r="L256" t="s">
        <v>307</v>
      </c>
      <c r="M256">
        <v>2010</v>
      </c>
    </row>
    <row r="257" spans="2:13" x14ac:dyDescent="0.2">
      <c r="B257" s="13">
        <v>1</v>
      </c>
      <c r="C257" t="s">
        <v>7</v>
      </c>
      <c r="D257" t="s">
        <v>174</v>
      </c>
      <c r="E257" t="s">
        <v>12</v>
      </c>
      <c r="F257" t="s">
        <v>293</v>
      </c>
      <c r="G257" t="s">
        <v>383</v>
      </c>
      <c r="H257" s="58" t="s">
        <v>384</v>
      </c>
      <c r="I257" t="s">
        <v>67</v>
      </c>
      <c r="J257" t="s">
        <v>72</v>
      </c>
      <c r="K257" s="59" t="s">
        <v>385</v>
      </c>
      <c r="L257" t="s">
        <v>8</v>
      </c>
      <c r="M257">
        <v>2020</v>
      </c>
    </row>
    <row r="258" spans="2:13" x14ac:dyDescent="0.2">
      <c r="B258" s="13">
        <v>1</v>
      </c>
      <c r="C258" t="s">
        <v>746</v>
      </c>
      <c r="D258" t="s">
        <v>747</v>
      </c>
      <c r="E258" t="s">
        <v>116</v>
      </c>
      <c r="F258" t="s">
        <v>201</v>
      </c>
      <c r="G258" t="s">
        <v>748</v>
      </c>
      <c r="H258" s="58" t="s">
        <v>750</v>
      </c>
      <c r="I258" t="s">
        <v>67</v>
      </c>
      <c r="J258" t="s">
        <v>20</v>
      </c>
      <c r="K258" s="59" t="s">
        <v>749</v>
      </c>
      <c r="L258" t="s">
        <v>8</v>
      </c>
      <c r="M258">
        <v>2006</v>
      </c>
    </row>
    <row r="259" spans="2:13" x14ac:dyDescent="0.2">
      <c r="B259" s="13">
        <v>1</v>
      </c>
      <c r="C259" t="s">
        <v>59</v>
      </c>
      <c r="D259" t="s">
        <v>105</v>
      </c>
      <c r="E259" t="s">
        <v>12</v>
      </c>
      <c r="F259" t="s">
        <v>273</v>
      </c>
      <c r="G259" t="s">
        <v>387</v>
      </c>
      <c r="H259" s="58" t="s">
        <v>386</v>
      </c>
      <c r="I259" t="s">
        <v>67</v>
      </c>
      <c r="J259" t="s">
        <v>20</v>
      </c>
      <c r="K259" s="59" t="s">
        <v>388</v>
      </c>
      <c r="L259" t="s">
        <v>8</v>
      </c>
      <c r="M259">
        <v>2015</v>
      </c>
    </row>
    <row r="260" spans="2:13" x14ac:dyDescent="0.2">
      <c r="B260" s="13">
        <v>1</v>
      </c>
      <c r="C260" t="s">
        <v>389</v>
      </c>
      <c r="D260" t="s">
        <v>105</v>
      </c>
      <c r="E260" t="s">
        <v>12</v>
      </c>
      <c r="F260" t="s">
        <v>273</v>
      </c>
      <c r="G260" t="s">
        <v>390</v>
      </c>
      <c r="H260" s="58">
        <v>93290</v>
      </c>
      <c r="I260" t="s">
        <v>67</v>
      </c>
      <c r="J260" t="s">
        <v>20</v>
      </c>
      <c r="K260" s="59" t="s">
        <v>391</v>
      </c>
      <c r="L260" t="s">
        <v>8</v>
      </c>
      <c r="M260">
        <v>2009</v>
      </c>
    </row>
    <row r="261" spans="2:13" x14ac:dyDescent="0.2">
      <c r="B261" s="14">
        <v>1</v>
      </c>
      <c r="C261" t="s">
        <v>62</v>
      </c>
      <c r="D261" t="s">
        <v>304</v>
      </c>
      <c r="E261" t="s">
        <v>43</v>
      </c>
      <c r="F261" t="s">
        <v>392</v>
      </c>
      <c r="G261" t="s">
        <v>393</v>
      </c>
      <c r="H261" s="58">
        <v>26</v>
      </c>
      <c r="I261" t="s">
        <v>394</v>
      </c>
      <c r="J261" t="s">
        <v>20</v>
      </c>
      <c r="K261" s="59" t="s">
        <v>395</v>
      </c>
      <c r="L261" t="s">
        <v>8</v>
      </c>
      <c r="M261">
        <v>2020</v>
      </c>
    </row>
    <row r="262" spans="2:13" x14ac:dyDescent="0.2">
      <c r="B262" s="14">
        <v>1</v>
      </c>
      <c r="C262" t="s">
        <v>144</v>
      </c>
      <c r="D262" t="s">
        <v>304</v>
      </c>
      <c r="E262" t="s">
        <v>43</v>
      </c>
      <c r="F262" t="s">
        <v>392</v>
      </c>
      <c r="G262" t="s">
        <v>393</v>
      </c>
      <c r="H262" s="58">
        <v>29</v>
      </c>
      <c r="I262" t="s">
        <v>394</v>
      </c>
      <c r="J262" t="s">
        <v>20</v>
      </c>
      <c r="K262" s="59" t="s">
        <v>396</v>
      </c>
      <c r="L262" t="s">
        <v>8</v>
      </c>
      <c r="M262">
        <v>2020</v>
      </c>
    </row>
    <row r="263" spans="2:13" x14ac:dyDescent="0.2">
      <c r="B263" s="14">
        <v>1</v>
      </c>
      <c r="C263" t="s">
        <v>59</v>
      </c>
      <c r="D263" t="s">
        <v>304</v>
      </c>
      <c r="E263" t="s">
        <v>12</v>
      </c>
      <c r="F263" t="s">
        <v>392</v>
      </c>
      <c r="G263" t="s">
        <v>393</v>
      </c>
      <c r="H263" s="58">
        <v>27</v>
      </c>
      <c r="I263" t="s">
        <v>394</v>
      </c>
      <c r="J263" t="s">
        <v>20</v>
      </c>
      <c r="K263" s="59" t="s">
        <v>397</v>
      </c>
      <c r="L263" t="s">
        <v>8</v>
      </c>
      <c r="M263">
        <v>2020</v>
      </c>
    </row>
    <row r="264" spans="2:13" x14ac:dyDescent="0.2">
      <c r="B264" s="14">
        <v>1</v>
      </c>
      <c r="C264" t="s">
        <v>398</v>
      </c>
      <c r="D264" t="s">
        <v>304</v>
      </c>
      <c r="E264" t="s">
        <v>12</v>
      </c>
      <c r="F264" t="s">
        <v>392</v>
      </c>
      <c r="G264" t="s">
        <v>393</v>
      </c>
      <c r="H264" s="58">
        <v>28</v>
      </c>
      <c r="I264" t="s">
        <v>394</v>
      </c>
      <c r="J264" t="s">
        <v>20</v>
      </c>
      <c r="K264" s="59" t="s">
        <v>399</v>
      </c>
      <c r="L264" t="s">
        <v>8</v>
      </c>
      <c r="M264">
        <v>2020</v>
      </c>
    </row>
    <row r="265" spans="2:13" x14ac:dyDescent="0.2">
      <c r="B265" s="14">
        <v>1</v>
      </c>
      <c r="C265" t="s">
        <v>40</v>
      </c>
      <c r="D265" t="s">
        <v>304</v>
      </c>
      <c r="E265" t="s">
        <v>43</v>
      </c>
      <c r="F265" t="s">
        <v>392</v>
      </c>
      <c r="G265" t="s">
        <v>393</v>
      </c>
      <c r="H265" s="58">
        <v>24</v>
      </c>
      <c r="I265" t="s">
        <v>394</v>
      </c>
      <c r="J265" t="s">
        <v>20</v>
      </c>
      <c r="K265" s="59" t="s">
        <v>400</v>
      </c>
      <c r="L265" t="s">
        <v>8</v>
      </c>
      <c r="M265">
        <v>2020</v>
      </c>
    </row>
    <row r="266" spans="2:13" x14ac:dyDescent="0.2">
      <c r="B266" s="14">
        <v>1</v>
      </c>
      <c r="C266" t="s">
        <v>7</v>
      </c>
      <c r="D266" t="s">
        <v>304</v>
      </c>
      <c r="E266" t="s">
        <v>12</v>
      </c>
      <c r="F266" t="s">
        <v>392</v>
      </c>
      <c r="G266" t="s">
        <v>393</v>
      </c>
      <c r="H266" s="58">
        <v>25</v>
      </c>
      <c r="I266" t="s">
        <v>394</v>
      </c>
      <c r="J266" t="s">
        <v>20</v>
      </c>
      <c r="K266" s="59" t="s">
        <v>401</v>
      </c>
      <c r="L266" t="s">
        <v>8</v>
      </c>
      <c r="M266">
        <v>2020</v>
      </c>
    </row>
    <row r="267" spans="2:13" x14ac:dyDescent="0.2">
      <c r="B267" s="14">
        <v>1</v>
      </c>
      <c r="C267" t="s">
        <v>205</v>
      </c>
      <c r="D267" t="s">
        <v>304</v>
      </c>
      <c r="E267" t="s">
        <v>12</v>
      </c>
      <c r="F267" t="s">
        <v>392</v>
      </c>
      <c r="G267" t="s">
        <v>393</v>
      </c>
      <c r="H267" s="58">
        <v>31</v>
      </c>
      <c r="I267" t="s">
        <v>394</v>
      </c>
      <c r="J267" t="s">
        <v>20</v>
      </c>
      <c r="K267" s="59" t="s">
        <v>402</v>
      </c>
      <c r="L267" t="s">
        <v>8</v>
      </c>
      <c r="M267">
        <v>2020</v>
      </c>
    </row>
    <row r="268" spans="2:13" x14ac:dyDescent="0.2">
      <c r="B268" s="14">
        <v>1</v>
      </c>
      <c r="C268" t="s">
        <v>389</v>
      </c>
      <c r="D268" t="s">
        <v>304</v>
      </c>
      <c r="E268" t="s">
        <v>12</v>
      </c>
      <c r="F268" t="s">
        <v>392</v>
      </c>
      <c r="G268" t="s">
        <v>393</v>
      </c>
      <c r="H268" s="58">
        <v>30</v>
      </c>
      <c r="I268" t="s">
        <v>394</v>
      </c>
      <c r="J268" t="s">
        <v>20</v>
      </c>
      <c r="K268" s="59" t="s">
        <v>403</v>
      </c>
      <c r="L268" t="s">
        <v>8</v>
      </c>
      <c r="M268">
        <v>2020</v>
      </c>
    </row>
    <row r="269" spans="2:13" x14ac:dyDescent="0.2">
      <c r="C269" t="s">
        <v>404</v>
      </c>
    </row>
    <row r="270" spans="2:13" x14ac:dyDescent="0.2">
      <c r="C270" t="s">
        <v>735</v>
      </c>
      <c r="D270" t="s">
        <v>381</v>
      </c>
      <c r="E270" t="s">
        <v>36</v>
      </c>
      <c r="F270" t="s">
        <v>736</v>
      </c>
      <c r="G270" t="s">
        <v>737</v>
      </c>
      <c r="H270" s="58" t="s">
        <v>738</v>
      </c>
      <c r="I270" t="s">
        <v>423</v>
      </c>
      <c r="J270" t="s">
        <v>20</v>
      </c>
      <c r="K270" s="59" t="s">
        <v>36</v>
      </c>
      <c r="L270" t="s">
        <v>8</v>
      </c>
      <c r="M270" t="s">
        <v>423</v>
      </c>
    </row>
    <row r="271" spans="2:13" x14ac:dyDescent="0.2">
      <c r="B271" s="3">
        <v>1</v>
      </c>
      <c r="C271" t="s">
        <v>739</v>
      </c>
      <c r="D271" t="s">
        <v>740</v>
      </c>
      <c r="E271" t="s">
        <v>36</v>
      </c>
      <c r="F271" t="s">
        <v>35</v>
      </c>
      <c r="G271" t="s">
        <v>126</v>
      </c>
      <c r="H271" s="58" t="s">
        <v>741</v>
      </c>
      <c r="I271" t="s">
        <v>67</v>
      </c>
      <c r="J271" t="s">
        <v>20</v>
      </c>
      <c r="K271" s="59" t="s">
        <v>742</v>
      </c>
      <c r="L271" t="s">
        <v>8</v>
      </c>
      <c r="M271">
        <v>2020</v>
      </c>
    </row>
    <row r="273" spans="2:17" x14ac:dyDescent="0.2">
      <c r="B273" s="3">
        <v>1</v>
      </c>
      <c r="C273" t="s">
        <v>1450</v>
      </c>
      <c r="D273" t="s">
        <v>1392</v>
      </c>
      <c r="E273" t="s">
        <v>43</v>
      </c>
      <c r="F273" t="s">
        <v>201</v>
      </c>
      <c r="G273" t="s">
        <v>89</v>
      </c>
      <c r="H273" t="s">
        <v>1390</v>
      </c>
      <c r="I273" t="s">
        <v>67</v>
      </c>
      <c r="J273" t="s">
        <v>72</v>
      </c>
      <c r="K273" t="s">
        <v>1391</v>
      </c>
      <c r="L273" t="s">
        <v>8</v>
      </c>
      <c r="M273">
        <v>2018</v>
      </c>
    </row>
    <row r="274" spans="2:17" x14ac:dyDescent="0.2">
      <c r="B274" s="3">
        <v>1</v>
      </c>
      <c r="C274" t="s">
        <v>1393</v>
      </c>
      <c r="D274" t="s">
        <v>1394</v>
      </c>
      <c r="E274" t="s">
        <v>43</v>
      </c>
      <c r="F274" t="s">
        <v>293</v>
      </c>
      <c r="G274" t="s">
        <v>1395</v>
      </c>
      <c r="H274" t="s">
        <v>1396</v>
      </c>
      <c r="I274" t="s">
        <v>67</v>
      </c>
      <c r="J274" t="s">
        <v>72</v>
      </c>
      <c r="K274" t="s">
        <v>1397</v>
      </c>
      <c r="L274" t="s">
        <v>8</v>
      </c>
      <c r="M274">
        <v>2020</v>
      </c>
      <c r="P274" s="91" t="s">
        <v>1399</v>
      </c>
      <c r="Q274" s="91">
        <v>19.989999999999998</v>
      </c>
    </row>
    <row r="275" spans="2:17" x14ac:dyDescent="0.2">
      <c r="B275" s="3">
        <v>1</v>
      </c>
      <c r="C275" t="s">
        <v>1370</v>
      </c>
      <c r="D275" t="s">
        <v>1400</v>
      </c>
      <c r="E275" t="s">
        <v>43</v>
      </c>
      <c r="F275" t="s">
        <v>293</v>
      </c>
      <c r="G275" t="s">
        <v>1395</v>
      </c>
      <c r="H275" t="s">
        <v>1401</v>
      </c>
      <c r="I275" t="s">
        <v>67</v>
      </c>
      <c r="J275" t="s">
        <v>72</v>
      </c>
      <c r="K275" t="s">
        <v>1402</v>
      </c>
      <c r="L275" t="s">
        <v>8</v>
      </c>
      <c r="M275">
        <v>2021</v>
      </c>
      <c r="P275" s="91" t="s">
        <v>1399</v>
      </c>
      <c r="Q275" s="91">
        <v>19.989999999999998</v>
      </c>
    </row>
    <row r="276" spans="2:17" x14ac:dyDescent="0.2">
      <c r="B276" s="3">
        <v>2</v>
      </c>
      <c r="C276" t="s">
        <v>1403</v>
      </c>
      <c r="D276" t="s">
        <v>105</v>
      </c>
      <c r="E276" t="s">
        <v>12</v>
      </c>
      <c r="F276" t="s">
        <v>293</v>
      </c>
      <c r="G276" t="s">
        <v>887</v>
      </c>
      <c r="H276" t="s">
        <v>1404</v>
      </c>
      <c r="I276" t="s">
        <v>67</v>
      </c>
      <c r="J276" t="s">
        <v>72</v>
      </c>
      <c r="K276" t="s">
        <v>1405</v>
      </c>
      <c r="L276" t="s">
        <v>8</v>
      </c>
      <c r="M276">
        <v>2022</v>
      </c>
    </row>
    <row r="277" spans="2:17" x14ac:dyDescent="0.2">
      <c r="B277" s="3">
        <v>2</v>
      </c>
      <c r="C277" t="s">
        <v>1406</v>
      </c>
      <c r="D277" t="s">
        <v>1407</v>
      </c>
      <c r="E277" t="s">
        <v>43</v>
      </c>
      <c r="F277" t="s">
        <v>201</v>
      </c>
      <c r="G277" t="s">
        <v>1395</v>
      </c>
      <c r="H277" t="s">
        <v>1408</v>
      </c>
      <c r="I277" t="s">
        <v>67</v>
      </c>
      <c r="J277" t="s">
        <v>72</v>
      </c>
      <c r="K277" t="s">
        <v>1409</v>
      </c>
      <c r="L277" t="s">
        <v>8</v>
      </c>
      <c r="M277">
        <v>2021</v>
      </c>
      <c r="P277" s="91" t="s">
        <v>1399</v>
      </c>
      <c r="Q277" s="91">
        <v>22.99</v>
      </c>
    </row>
    <row r="278" spans="2:17" x14ac:dyDescent="0.2">
      <c r="B278" s="3">
        <v>1</v>
      </c>
      <c r="C278" t="s">
        <v>1410</v>
      </c>
      <c r="D278" t="s">
        <v>1411</v>
      </c>
      <c r="E278" t="s">
        <v>43</v>
      </c>
      <c r="F278" t="s">
        <v>201</v>
      </c>
      <c r="G278" t="s">
        <v>1506</v>
      </c>
      <c r="H278"/>
      <c r="I278" t="s">
        <v>67</v>
      </c>
      <c r="J278" t="s">
        <v>72</v>
      </c>
      <c r="K278" t="s">
        <v>1413</v>
      </c>
      <c r="L278" t="s">
        <v>8</v>
      </c>
      <c r="M278">
        <v>2020</v>
      </c>
      <c r="P278" s="91" t="s">
        <v>1414</v>
      </c>
      <c r="Q278" s="91">
        <v>20</v>
      </c>
    </row>
    <row r="279" spans="2:17" x14ac:dyDescent="0.2">
      <c r="B279" s="3">
        <v>2</v>
      </c>
      <c r="C279" t="s">
        <v>1415</v>
      </c>
      <c r="D279" t="s">
        <v>381</v>
      </c>
      <c r="E279" t="s">
        <v>43</v>
      </c>
      <c r="F279" t="s">
        <v>201</v>
      </c>
      <c r="G279" t="s">
        <v>1395</v>
      </c>
      <c r="H279" t="s">
        <v>1416</v>
      </c>
      <c r="I279" t="s">
        <v>67</v>
      </c>
      <c r="J279" t="s">
        <v>72</v>
      </c>
      <c r="K279" t="s">
        <v>1417</v>
      </c>
      <c r="L279" t="s">
        <v>8</v>
      </c>
      <c r="M279">
        <v>2021</v>
      </c>
    </row>
    <row r="280" spans="2:17" x14ac:dyDescent="0.2">
      <c r="B280" s="3">
        <v>1</v>
      </c>
      <c r="C280" t="s">
        <v>1418</v>
      </c>
      <c r="D280" t="s">
        <v>1419</v>
      </c>
      <c r="E280" t="s">
        <v>43</v>
      </c>
      <c r="F280" t="s">
        <v>201</v>
      </c>
      <c r="G280" t="s">
        <v>89</v>
      </c>
      <c r="H280" t="s">
        <v>1420</v>
      </c>
      <c r="I280" t="s">
        <v>67</v>
      </c>
      <c r="J280" t="s">
        <v>72</v>
      </c>
      <c r="K280" t="s">
        <v>1421</v>
      </c>
      <c r="L280" t="s">
        <v>8</v>
      </c>
      <c r="M280">
        <v>2018</v>
      </c>
    </row>
    <row r="281" spans="2:17" x14ac:dyDescent="0.2">
      <c r="B281" s="3">
        <v>1</v>
      </c>
      <c r="C281" t="s">
        <v>1302</v>
      </c>
      <c r="D281" t="s">
        <v>1301</v>
      </c>
      <c r="E281" t="s">
        <v>12</v>
      </c>
      <c r="F281" t="s">
        <v>293</v>
      </c>
      <c r="G281" t="s">
        <v>1422</v>
      </c>
      <c r="H281" t="s">
        <v>1423</v>
      </c>
      <c r="I281" t="s">
        <v>1424</v>
      </c>
      <c r="J281" t="s">
        <v>72</v>
      </c>
      <c r="K281" t="s">
        <v>1425</v>
      </c>
      <c r="L281" t="s">
        <v>8</v>
      </c>
      <c r="M281">
        <v>2022</v>
      </c>
      <c r="P281" s="91" t="s">
        <v>1399</v>
      </c>
      <c r="Q281" s="91">
        <v>14.99</v>
      </c>
    </row>
    <row r="282" spans="2:17" x14ac:dyDescent="0.2">
      <c r="B282" s="3">
        <v>1</v>
      </c>
      <c r="C282" t="s">
        <v>1426</v>
      </c>
      <c r="D282" t="s">
        <v>1419</v>
      </c>
      <c r="E282" t="s">
        <v>43</v>
      </c>
      <c r="F282" t="s">
        <v>201</v>
      </c>
      <c r="G282" t="s">
        <v>887</v>
      </c>
      <c r="H282" t="s">
        <v>1428</v>
      </c>
      <c r="I282" t="s">
        <v>67</v>
      </c>
      <c r="J282" t="s">
        <v>72</v>
      </c>
      <c r="K282" t="s">
        <v>1427</v>
      </c>
      <c r="L282" t="s">
        <v>8</v>
      </c>
      <c r="M282">
        <v>2022</v>
      </c>
    </row>
    <row r="283" spans="2:17" x14ac:dyDescent="0.2">
      <c r="B283" s="3">
        <v>1</v>
      </c>
      <c r="C283" t="s">
        <v>7</v>
      </c>
      <c r="D283" t="s">
        <v>1429</v>
      </c>
      <c r="E283" t="s">
        <v>12</v>
      </c>
      <c r="F283" t="s">
        <v>248</v>
      </c>
      <c r="G283" t="s">
        <v>1395</v>
      </c>
      <c r="H283" t="s">
        <v>1430</v>
      </c>
      <c r="I283" t="s">
        <v>67</v>
      </c>
      <c r="J283" t="s">
        <v>72</v>
      </c>
      <c r="K283" t="s">
        <v>1431</v>
      </c>
      <c r="L283" t="s">
        <v>8</v>
      </c>
      <c r="M283">
        <v>2020</v>
      </c>
      <c r="P283" s="91" t="s">
        <v>1399</v>
      </c>
      <c r="Q283" s="91">
        <v>24.99</v>
      </c>
    </row>
    <row r="284" spans="2:17" x14ac:dyDescent="0.2">
      <c r="B284" s="3">
        <v>1</v>
      </c>
      <c r="C284" t="s">
        <v>1435</v>
      </c>
      <c r="D284" t="s">
        <v>1436</v>
      </c>
      <c r="E284" t="s">
        <v>12</v>
      </c>
      <c r="F284" t="s">
        <v>173</v>
      </c>
      <c r="G284" t="s">
        <v>887</v>
      </c>
      <c r="H284" t="s">
        <v>1437</v>
      </c>
      <c r="I284" t="s">
        <v>67</v>
      </c>
      <c r="J284" t="s">
        <v>72</v>
      </c>
      <c r="K284" t="s">
        <v>1438</v>
      </c>
      <c r="L284" t="s">
        <v>8</v>
      </c>
      <c r="M284">
        <v>2022</v>
      </c>
    </row>
    <row r="285" spans="2:17" x14ac:dyDescent="0.2">
      <c r="B285" s="3">
        <v>1</v>
      </c>
      <c r="C285" t="s">
        <v>1439</v>
      </c>
      <c r="D285" t="s">
        <v>226</v>
      </c>
      <c r="E285" t="s">
        <v>43</v>
      </c>
      <c r="F285" t="s">
        <v>173</v>
      </c>
      <c r="G285" t="s">
        <v>143</v>
      </c>
      <c r="H285" t="s">
        <v>1440</v>
      </c>
      <c r="I285" t="s">
        <v>67</v>
      </c>
      <c r="J285" t="s">
        <v>72</v>
      </c>
      <c r="K285" t="s">
        <v>1441</v>
      </c>
      <c r="L285" t="s">
        <v>8</v>
      </c>
      <c r="M285">
        <v>2022</v>
      </c>
    </row>
    <row r="286" spans="2:17" x14ac:dyDescent="0.2">
      <c r="B286" s="3">
        <v>1</v>
      </c>
      <c r="C286" t="s">
        <v>40</v>
      </c>
      <c r="D286" t="s">
        <v>172</v>
      </c>
      <c r="E286" t="s">
        <v>43</v>
      </c>
      <c r="F286" t="s">
        <v>173</v>
      </c>
      <c r="G286" t="s">
        <v>887</v>
      </c>
      <c r="H286" t="s">
        <v>1442</v>
      </c>
      <c r="I286" t="s">
        <v>67</v>
      </c>
      <c r="J286" t="s">
        <v>72</v>
      </c>
      <c r="K286" t="s">
        <v>1443</v>
      </c>
      <c r="L286" t="s">
        <v>8</v>
      </c>
      <c r="M286">
        <v>2022</v>
      </c>
    </row>
    <row r="287" spans="2:17" x14ac:dyDescent="0.2">
      <c r="B287" s="3">
        <v>1</v>
      </c>
      <c r="C287" t="s">
        <v>1296</v>
      </c>
      <c r="D287" t="s">
        <v>174</v>
      </c>
      <c r="E287" t="s">
        <v>43</v>
      </c>
      <c r="F287" t="s">
        <v>201</v>
      </c>
      <c r="G287" t="s">
        <v>1395</v>
      </c>
      <c r="H287" t="s">
        <v>1451</v>
      </c>
      <c r="I287" t="s">
        <v>67</v>
      </c>
      <c r="J287" t="s">
        <v>72</v>
      </c>
      <c r="K287" t="s">
        <v>1452</v>
      </c>
      <c r="L287" t="s">
        <v>8</v>
      </c>
      <c r="M287">
        <v>2021</v>
      </c>
      <c r="P287" s="91" t="s">
        <v>1453</v>
      </c>
      <c r="Q287" s="91">
        <v>9.99</v>
      </c>
    </row>
    <row r="288" spans="2:17" x14ac:dyDescent="0.2">
      <c r="B288" s="3">
        <v>1</v>
      </c>
      <c r="C288" t="s">
        <v>1454</v>
      </c>
      <c r="D288" t="s">
        <v>1455</v>
      </c>
      <c r="E288" t="s">
        <v>12</v>
      </c>
      <c r="F288" t="s">
        <v>248</v>
      </c>
      <c r="G288" t="s">
        <v>887</v>
      </c>
      <c r="H288" t="s">
        <v>1456</v>
      </c>
      <c r="I288" t="s">
        <v>67</v>
      </c>
      <c r="J288" t="s">
        <v>72</v>
      </c>
      <c r="K288" t="s">
        <v>1457</v>
      </c>
      <c r="L288" t="s">
        <v>8</v>
      </c>
      <c r="M288">
        <v>2022</v>
      </c>
      <c r="P288" s="91" t="s">
        <v>1458</v>
      </c>
      <c r="Q288" s="91">
        <v>59.99</v>
      </c>
    </row>
    <row r="289" spans="2:17" x14ac:dyDescent="0.2">
      <c r="H289"/>
      <c r="K289"/>
    </row>
    <row r="290" spans="2:17" x14ac:dyDescent="0.2">
      <c r="B290" s="3">
        <v>2</v>
      </c>
      <c r="C290" t="s">
        <v>1459</v>
      </c>
      <c r="D290" t="s">
        <v>1094</v>
      </c>
      <c r="E290" t="s">
        <v>43</v>
      </c>
      <c r="F290" t="s">
        <v>248</v>
      </c>
      <c r="G290" t="s">
        <v>273</v>
      </c>
      <c r="H290" t="s">
        <v>1460</v>
      </c>
      <c r="I290" t="s">
        <v>67</v>
      </c>
      <c r="J290" t="s">
        <v>20</v>
      </c>
      <c r="K290" t="s">
        <v>1461</v>
      </c>
      <c r="L290" t="s">
        <v>8</v>
      </c>
      <c r="M290">
        <v>2022</v>
      </c>
      <c r="P290" s="91" t="s">
        <v>1458</v>
      </c>
      <c r="Q290" s="91">
        <v>139.99</v>
      </c>
    </row>
    <row r="291" spans="2:17" x14ac:dyDescent="0.2">
      <c r="B291" s="3">
        <v>2</v>
      </c>
      <c r="C291" t="s">
        <v>1462</v>
      </c>
      <c r="D291" t="s">
        <v>1094</v>
      </c>
      <c r="E291" t="s">
        <v>43</v>
      </c>
      <c r="F291" t="s">
        <v>248</v>
      </c>
      <c r="G291" t="s">
        <v>273</v>
      </c>
      <c r="H291" t="s">
        <v>1463</v>
      </c>
      <c r="I291" t="s">
        <v>67</v>
      </c>
      <c r="J291" t="s">
        <v>20</v>
      </c>
      <c r="K291" t="s">
        <v>1464</v>
      </c>
      <c r="L291" t="s">
        <v>8</v>
      </c>
      <c r="M291">
        <v>2023</v>
      </c>
      <c r="P291" s="91" t="s">
        <v>1458</v>
      </c>
      <c r="Q291" s="91">
        <v>144.99</v>
      </c>
    </row>
    <row r="292" spans="2:17" x14ac:dyDescent="0.2">
      <c r="B292" s="3">
        <v>1</v>
      </c>
      <c r="C292" t="s">
        <v>1465</v>
      </c>
      <c r="D292" t="s">
        <v>172</v>
      </c>
      <c r="E292" t="s">
        <v>43</v>
      </c>
      <c r="F292" t="s">
        <v>201</v>
      </c>
      <c r="G292" t="s">
        <v>1466</v>
      </c>
      <c r="H292" t="s">
        <v>1467</v>
      </c>
      <c r="I292" t="s">
        <v>67</v>
      </c>
      <c r="J292" t="s">
        <v>72</v>
      </c>
      <c r="K292" t="s">
        <v>1473</v>
      </c>
      <c r="L292" t="s">
        <v>8</v>
      </c>
      <c r="M292">
        <v>2022</v>
      </c>
      <c r="P292" s="91" t="s">
        <v>1458</v>
      </c>
      <c r="Q292" s="91">
        <v>27.99</v>
      </c>
    </row>
    <row r="293" spans="2:17" x14ac:dyDescent="0.2">
      <c r="B293" s="3">
        <v>1</v>
      </c>
      <c r="C293" t="s">
        <v>1311</v>
      </c>
      <c r="D293" t="s">
        <v>172</v>
      </c>
      <c r="E293" t="s">
        <v>43</v>
      </c>
      <c r="F293" t="s">
        <v>201</v>
      </c>
      <c r="G293" t="s">
        <v>1395</v>
      </c>
      <c r="H293" t="s">
        <v>1471</v>
      </c>
      <c r="I293" t="s">
        <v>67</v>
      </c>
      <c r="J293" t="s">
        <v>72</v>
      </c>
      <c r="K293" t="s">
        <v>1472</v>
      </c>
      <c r="L293" t="s">
        <v>8</v>
      </c>
      <c r="M293">
        <v>2021</v>
      </c>
      <c r="P293" s="91" t="s">
        <v>1474</v>
      </c>
      <c r="Q293" s="91">
        <v>11.5</v>
      </c>
    </row>
    <row r="294" spans="2:17" x14ac:dyDescent="0.2">
      <c r="B294" s="3">
        <v>1</v>
      </c>
      <c r="C294" t="s">
        <v>1311</v>
      </c>
      <c r="D294" t="s">
        <v>172</v>
      </c>
      <c r="E294" t="s">
        <v>43</v>
      </c>
      <c r="F294" t="s">
        <v>201</v>
      </c>
      <c r="G294" t="s">
        <v>1395</v>
      </c>
      <c r="H294" t="s">
        <v>1471</v>
      </c>
      <c r="I294" t="s">
        <v>67</v>
      </c>
      <c r="J294" t="s">
        <v>72</v>
      </c>
      <c r="K294" t="s">
        <v>1472</v>
      </c>
      <c r="L294" t="s">
        <v>8</v>
      </c>
      <c r="M294">
        <v>2021</v>
      </c>
      <c r="P294" s="91" t="s">
        <v>1399</v>
      </c>
      <c r="Q294" s="91">
        <v>9.99</v>
      </c>
    </row>
    <row r="295" spans="2:17" x14ac:dyDescent="0.2">
      <c r="B295" s="3">
        <v>1</v>
      </c>
      <c r="C295" t="s">
        <v>1475</v>
      </c>
      <c r="D295" t="s">
        <v>172</v>
      </c>
      <c r="E295" t="s">
        <v>12</v>
      </c>
      <c r="F295" t="s">
        <v>248</v>
      </c>
      <c r="G295" t="s">
        <v>1476</v>
      </c>
      <c r="H295" s="58" t="s">
        <v>1477</v>
      </c>
      <c r="I295" t="s">
        <v>67</v>
      </c>
      <c r="J295" t="s">
        <v>72</v>
      </c>
      <c r="K295" s="59" t="s">
        <v>1478</v>
      </c>
      <c r="L295" t="s">
        <v>8</v>
      </c>
      <c r="M295">
        <v>2019</v>
      </c>
      <c r="P295" s="91" t="s">
        <v>1481</v>
      </c>
      <c r="Q295" s="91">
        <v>52.99</v>
      </c>
    </row>
    <row r="296" spans="2:17" x14ac:dyDescent="0.2">
      <c r="B296" s="3">
        <v>1</v>
      </c>
      <c r="C296" t="s">
        <v>1479</v>
      </c>
      <c r="D296" t="s">
        <v>1294</v>
      </c>
      <c r="E296" t="s">
        <v>12</v>
      </c>
      <c r="F296" t="s">
        <v>201</v>
      </c>
      <c r="G296" t="s">
        <v>1395</v>
      </c>
      <c r="H296" s="58" t="s">
        <v>1480</v>
      </c>
      <c r="I296" t="s">
        <v>67</v>
      </c>
      <c r="J296" t="s">
        <v>72</v>
      </c>
      <c r="K296" s="59" t="s">
        <v>1482</v>
      </c>
      <c r="L296" t="s">
        <v>8</v>
      </c>
      <c r="M296">
        <v>2020</v>
      </c>
      <c r="P296" s="91" t="s">
        <v>1399</v>
      </c>
      <c r="Q296" s="91">
        <v>9.99</v>
      </c>
    </row>
    <row r="297" spans="2:17" x14ac:dyDescent="0.2">
      <c r="B297" s="3">
        <v>1</v>
      </c>
      <c r="C297" t="s">
        <v>1483</v>
      </c>
      <c r="D297" t="s">
        <v>381</v>
      </c>
      <c r="E297" t="s">
        <v>43</v>
      </c>
      <c r="F297" t="s">
        <v>201</v>
      </c>
      <c r="G297" t="s">
        <v>1484</v>
      </c>
      <c r="H297" s="58" t="s">
        <v>1485</v>
      </c>
      <c r="I297" t="s">
        <v>67</v>
      </c>
      <c r="J297" t="s">
        <v>72</v>
      </c>
      <c r="K297" s="59" t="s">
        <v>1486</v>
      </c>
      <c r="L297" t="s">
        <v>8</v>
      </c>
      <c r="M297">
        <v>2022</v>
      </c>
    </row>
    <row r="298" spans="2:17" x14ac:dyDescent="0.2">
      <c r="B298" s="3">
        <v>2</v>
      </c>
      <c r="C298" t="s">
        <v>1487</v>
      </c>
      <c r="D298" t="s">
        <v>1488</v>
      </c>
      <c r="E298" t="s">
        <v>43</v>
      </c>
      <c r="F298" t="s">
        <v>173</v>
      </c>
      <c r="G298" t="s">
        <v>1489</v>
      </c>
      <c r="H298" s="58" t="s">
        <v>1490</v>
      </c>
      <c r="I298" t="s">
        <v>67</v>
      </c>
      <c r="J298" t="s">
        <v>72</v>
      </c>
      <c r="K298" s="59" t="s">
        <v>1491</v>
      </c>
      <c r="L298" t="s">
        <v>8</v>
      </c>
      <c r="M298">
        <v>2020</v>
      </c>
      <c r="P298" s="91" t="s">
        <v>1399</v>
      </c>
      <c r="Q298" s="91">
        <v>7.99</v>
      </c>
    </row>
    <row r="299" spans="2:17" x14ac:dyDescent="0.2">
      <c r="B299" s="3">
        <v>1</v>
      </c>
      <c r="C299" t="s">
        <v>157</v>
      </c>
      <c r="D299" t="s">
        <v>1492</v>
      </c>
      <c r="E299" t="s">
        <v>43</v>
      </c>
      <c r="F299" t="s">
        <v>293</v>
      </c>
      <c r="G299" t="s">
        <v>1493</v>
      </c>
      <c r="H299" s="58" t="s">
        <v>1494</v>
      </c>
      <c r="I299" t="s">
        <v>67</v>
      </c>
      <c r="J299" t="s">
        <v>72</v>
      </c>
      <c r="K299" s="59" t="s">
        <v>1495</v>
      </c>
      <c r="L299" t="s">
        <v>8</v>
      </c>
      <c r="M299">
        <v>2022</v>
      </c>
    </row>
    <row r="300" spans="2:17" x14ac:dyDescent="0.2">
      <c r="B300" s="3">
        <v>1</v>
      </c>
      <c r="C300" t="s">
        <v>1496</v>
      </c>
      <c r="D300" t="s">
        <v>18</v>
      </c>
      <c r="E300" t="s">
        <v>43</v>
      </c>
      <c r="F300" t="s">
        <v>248</v>
      </c>
      <c r="G300" t="s">
        <v>1157</v>
      </c>
      <c r="H300" s="58" t="s">
        <v>1497</v>
      </c>
      <c r="I300" t="s">
        <v>67</v>
      </c>
      <c r="J300" t="s">
        <v>72</v>
      </c>
      <c r="K300" s="59" t="s">
        <v>1498</v>
      </c>
      <c r="L300" t="s">
        <v>8</v>
      </c>
      <c r="M300">
        <v>2021</v>
      </c>
      <c r="P300" s="91" t="s">
        <v>1458</v>
      </c>
      <c r="Q300" s="91">
        <v>139.99</v>
      </c>
    </row>
    <row r="301" spans="2:17" x14ac:dyDescent="0.2">
      <c r="B301" s="3">
        <v>1</v>
      </c>
      <c r="C301" t="s">
        <v>1499</v>
      </c>
      <c r="D301" t="s">
        <v>1500</v>
      </c>
      <c r="E301" t="s">
        <v>43</v>
      </c>
      <c r="F301" t="s">
        <v>201</v>
      </c>
      <c r="G301" t="s">
        <v>1381</v>
      </c>
      <c r="H301" s="58" t="s">
        <v>1501</v>
      </c>
      <c r="I301" t="s">
        <v>67</v>
      </c>
      <c r="J301" t="s">
        <v>72</v>
      </c>
      <c r="K301" s="59" t="s">
        <v>1502</v>
      </c>
      <c r="L301" t="s">
        <v>187</v>
      </c>
      <c r="M301">
        <v>2020</v>
      </c>
      <c r="P301" s="91" t="s">
        <v>1458</v>
      </c>
      <c r="Q301" s="91">
        <v>59.99</v>
      </c>
    </row>
    <row r="302" spans="2:17" x14ac:dyDescent="0.2">
      <c r="B302" s="3">
        <v>1</v>
      </c>
      <c r="C302" t="s">
        <v>1503</v>
      </c>
      <c r="D302" t="s">
        <v>1504</v>
      </c>
      <c r="E302" t="s">
        <v>43</v>
      </c>
      <c r="F302" t="s">
        <v>293</v>
      </c>
      <c r="G302" t="s">
        <v>1505</v>
      </c>
      <c r="H302" s="58" t="s">
        <v>1507</v>
      </c>
      <c r="I302" t="s">
        <v>67</v>
      </c>
      <c r="J302" t="s">
        <v>72</v>
      </c>
      <c r="K302" s="59" t="s">
        <v>1508</v>
      </c>
      <c r="L302" t="s">
        <v>8</v>
      </c>
      <c r="M302">
        <v>2020</v>
      </c>
    </row>
    <row r="303" spans="2:17" x14ac:dyDescent="0.2">
      <c r="B303" s="3">
        <v>1</v>
      </c>
      <c r="C303" t="s">
        <v>1509</v>
      </c>
      <c r="D303" t="s">
        <v>906</v>
      </c>
      <c r="E303" t="s">
        <v>12</v>
      </c>
      <c r="F303" t="s">
        <v>293</v>
      </c>
      <c r="G303" t="s">
        <v>1505</v>
      </c>
      <c r="H303" s="58" t="s">
        <v>1510</v>
      </c>
      <c r="I303" t="s">
        <v>67</v>
      </c>
      <c r="J303" t="s">
        <v>72</v>
      </c>
      <c r="K303" s="59" t="s">
        <v>1511</v>
      </c>
      <c r="L303" t="s">
        <v>8</v>
      </c>
      <c r="M303">
        <v>2020</v>
      </c>
    </row>
    <row r="305" spans="2:13" x14ac:dyDescent="0.2">
      <c r="B305" s="3">
        <v>6</v>
      </c>
      <c r="C305" t="s">
        <v>1514</v>
      </c>
      <c r="D305" t="s">
        <v>36</v>
      </c>
      <c r="E305" t="s">
        <v>116</v>
      </c>
      <c r="F305" t="s">
        <v>1515</v>
      </c>
      <c r="G305" t="s">
        <v>1516</v>
      </c>
      <c r="H305" s="58" t="s">
        <v>1518</v>
      </c>
      <c r="I305" t="s">
        <v>154</v>
      </c>
      <c r="J305" t="s">
        <v>20</v>
      </c>
      <c r="K305" s="59" t="s">
        <v>1514</v>
      </c>
      <c r="L305" t="s">
        <v>1517</v>
      </c>
      <c r="M305">
        <v>2015</v>
      </c>
    </row>
  </sheetData>
  <mergeCells count="1">
    <mergeCell ref="O1:Q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2DFC-0DE8-A04E-AE80-76DF5EA43844}">
  <dimension ref="A1:P140"/>
  <sheetViews>
    <sheetView zoomScale="75" workbookViewId="0">
      <pane ySplit="1" topLeftCell="A117" activePane="bottomLeft" state="frozen"/>
      <selection pane="bottomLeft" activeCell="O1" sqref="O1:P1"/>
    </sheetView>
  </sheetViews>
  <sheetFormatPr baseColWidth="10" defaultRowHeight="16" x14ac:dyDescent="0.2"/>
  <cols>
    <col min="1" max="1" width="5.5" style="3" customWidth="1"/>
    <col min="2" max="2" width="27.83203125" customWidth="1"/>
    <col min="3" max="3" width="19" customWidth="1"/>
    <col min="4" max="4" width="17" customWidth="1"/>
    <col min="5" max="5" width="15.6640625" customWidth="1"/>
    <col min="6" max="6" width="24.5" customWidth="1"/>
    <col min="7" max="7" width="24" customWidth="1"/>
    <col min="8" max="8" width="15.1640625" customWidth="1"/>
    <col min="9" max="9" width="12.1640625" customWidth="1"/>
    <col min="10" max="10" width="15.1640625" customWidth="1"/>
    <col min="11" max="11" width="21.83203125" customWidth="1"/>
    <col min="12" max="12" width="8.6640625" customWidth="1"/>
  </cols>
  <sheetData>
    <row r="1" spans="1:16" s="1" customFormat="1" ht="17" thickBot="1" x14ac:dyDescent="0.25">
      <c r="A1" s="2"/>
      <c r="B1" s="1" t="s">
        <v>0</v>
      </c>
      <c r="C1" s="1" t="s">
        <v>17</v>
      </c>
      <c r="D1" s="1" t="s">
        <v>4</v>
      </c>
      <c r="E1" s="1" t="s">
        <v>3</v>
      </c>
      <c r="F1" s="1" t="s">
        <v>2</v>
      </c>
      <c r="G1" s="1" t="s">
        <v>9</v>
      </c>
      <c r="H1" s="1" t="s">
        <v>66</v>
      </c>
      <c r="I1" s="1" t="s">
        <v>15</v>
      </c>
      <c r="J1" s="1" t="s">
        <v>5</v>
      </c>
      <c r="K1" s="1" t="s">
        <v>1</v>
      </c>
      <c r="L1" s="4" t="s">
        <v>14</v>
      </c>
      <c r="M1" s="1" t="s">
        <v>6</v>
      </c>
      <c r="O1" s="1" t="s">
        <v>1398</v>
      </c>
      <c r="P1" s="1" t="s">
        <v>808</v>
      </c>
    </row>
    <row r="3" spans="1:16" x14ac:dyDescent="0.2">
      <c r="A3" s="6">
        <v>1</v>
      </c>
      <c r="B3" t="s">
        <v>28</v>
      </c>
      <c r="D3" t="s">
        <v>36</v>
      </c>
      <c r="E3" t="s">
        <v>35</v>
      </c>
      <c r="F3" t="s">
        <v>126</v>
      </c>
      <c r="G3" t="s">
        <v>37</v>
      </c>
      <c r="H3" t="s">
        <v>67</v>
      </c>
      <c r="I3" t="s">
        <v>20</v>
      </c>
      <c r="J3" t="s">
        <v>24</v>
      </c>
      <c r="K3" t="s">
        <v>22</v>
      </c>
      <c r="L3">
        <v>2019</v>
      </c>
    </row>
    <row r="4" spans="1:16" x14ac:dyDescent="0.2">
      <c r="A4" s="6">
        <v>1</v>
      </c>
      <c r="B4" t="s">
        <v>27</v>
      </c>
      <c r="D4" t="s">
        <v>36</v>
      </c>
      <c r="E4" t="s">
        <v>35</v>
      </c>
      <c r="F4" t="s">
        <v>126</v>
      </c>
      <c r="G4" t="s">
        <v>37</v>
      </c>
      <c r="H4" t="s">
        <v>67</v>
      </c>
      <c r="I4" t="s">
        <v>20</v>
      </c>
      <c r="J4" t="s">
        <v>23</v>
      </c>
      <c r="K4" t="s">
        <v>22</v>
      </c>
      <c r="L4">
        <v>2019</v>
      </c>
    </row>
    <row r="5" spans="1:16" x14ac:dyDescent="0.2">
      <c r="A5" s="6">
        <v>2</v>
      </c>
      <c r="B5" t="s">
        <v>26</v>
      </c>
      <c r="D5" t="s">
        <v>36</v>
      </c>
      <c r="E5" t="s">
        <v>35</v>
      </c>
      <c r="F5" t="s">
        <v>126</v>
      </c>
      <c r="G5" t="s">
        <v>37</v>
      </c>
      <c r="H5" t="s">
        <v>67</v>
      </c>
      <c r="I5" t="s">
        <v>20</v>
      </c>
      <c r="J5" t="s">
        <v>25</v>
      </c>
      <c r="K5" t="s">
        <v>22</v>
      </c>
      <c r="L5">
        <v>2019</v>
      </c>
    </row>
    <row r="6" spans="1:16" x14ac:dyDescent="0.2">
      <c r="A6" s="6">
        <v>4</v>
      </c>
      <c r="B6" t="s">
        <v>30</v>
      </c>
      <c r="D6" t="s">
        <v>36</v>
      </c>
      <c r="E6" t="s">
        <v>35</v>
      </c>
      <c r="F6" t="s">
        <v>126</v>
      </c>
      <c r="G6" t="s">
        <v>38</v>
      </c>
      <c r="H6" t="s">
        <v>67</v>
      </c>
      <c r="I6" t="s">
        <v>20</v>
      </c>
      <c r="J6" t="s">
        <v>19</v>
      </c>
      <c r="K6" t="s">
        <v>22</v>
      </c>
      <c r="L6">
        <v>2019</v>
      </c>
    </row>
    <row r="7" spans="1:16" x14ac:dyDescent="0.2">
      <c r="A7" s="6">
        <v>2</v>
      </c>
      <c r="B7" t="s">
        <v>29</v>
      </c>
      <c r="D7" t="s">
        <v>36</v>
      </c>
      <c r="E7" t="s">
        <v>35</v>
      </c>
      <c r="F7" t="s">
        <v>126</v>
      </c>
      <c r="G7" t="s">
        <v>38</v>
      </c>
      <c r="H7" t="s">
        <v>67</v>
      </c>
      <c r="I7" t="s">
        <v>20</v>
      </c>
      <c r="J7" t="s">
        <v>21</v>
      </c>
      <c r="K7" t="s">
        <v>22</v>
      </c>
      <c r="L7">
        <v>2019</v>
      </c>
    </row>
    <row r="8" spans="1:16" x14ac:dyDescent="0.2">
      <c r="A8" s="6">
        <v>2</v>
      </c>
      <c r="B8" t="s">
        <v>32</v>
      </c>
      <c r="D8" t="s">
        <v>36</v>
      </c>
      <c r="E8" t="s">
        <v>35</v>
      </c>
      <c r="F8" t="s">
        <v>126</v>
      </c>
      <c r="G8" t="s">
        <v>39</v>
      </c>
      <c r="H8" t="s">
        <v>67</v>
      </c>
      <c r="I8" t="s">
        <v>20</v>
      </c>
      <c r="J8" t="s">
        <v>31</v>
      </c>
      <c r="K8" t="s">
        <v>22</v>
      </c>
      <c r="L8">
        <v>2020</v>
      </c>
    </row>
    <row r="9" spans="1:16" x14ac:dyDescent="0.2">
      <c r="A9" s="6">
        <v>2</v>
      </c>
      <c r="B9" t="s">
        <v>34</v>
      </c>
      <c r="D9" t="s">
        <v>36</v>
      </c>
      <c r="E9" t="s">
        <v>35</v>
      </c>
      <c r="F9" t="s">
        <v>126</v>
      </c>
      <c r="G9" t="s">
        <v>39</v>
      </c>
      <c r="H9" t="s">
        <v>67</v>
      </c>
      <c r="I9" t="s">
        <v>20</v>
      </c>
      <c r="J9" t="s">
        <v>33</v>
      </c>
      <c r="K9" t="s">
        <v>22</v>
      </c>
      <c r="L9">
        <v>2020</v>
      </c>
    </row>
    <row r="10" spans="1:16" x14ac:dyDescent="0.2">
      <c r="A10" s="6">
        <v>1</v>
      </c>
      <c r="B10" t="s">
        <v>40</v>
      </c>
      <c r="C10" t="s">
        <v>36</v>
      </c>
      <c r="D10" t="s">
        <v>43</v>
      </c>
      <c r="E10" t="s">
        <v>41</v>
      </c>
      <c r="F10" t="s">
        <v>44</v>
      </c>
      <c r="G10" t="s">
        <v>47</v>
      </c>
      <c r="H10" t="s">
        <v>68</v>
      </c>
      <c r="I10" t="s">
        <v>20</v>
      </c>
      <c r="J10" t="s">
        <v>42</v>
      </c>
      <c r="K10" t="s">
        <v>22</v>
      </c>
      <c r="L10">
        <v>2019</v>
      </c>
    </row>
    <row r="11" spans="1:16" x14ac:dyDescent="0.2">
      <c r="A11" s="6">
        <v>1</v>
      </c>
      <c r="B11" t="s">
        <v>46</v>
      </c>
      <c r="C11" t="s">
        <v>36</v>
      </c>
      <c r="D11" t="s">
        <v>43</v>
      </c>
      <c r="E11" t="s">
        <v>41</v>
      </c>
      <c r="F11" t="s">
        <v>44</v>
      </c>
      <c r="G11" t="s">
        <v>48</v>
      </c>
      <c r="H11" t="s">
        <v>68</v>
      </c>
      <c r="I11" t="s">
        <v>20</v>
      </c>
      <c r="J11" t="s">
        <v>45</v>
      </c>
      <c r="K11" t="s">
        <v>22</v>
      </c>
      <c r="L11">
        <v>2020</v>
      </c>
    </row>
    <row r="12" spans="1:16" x14ac:dyDescent="0.2">
      <c r="A12" s="6">
        <v>1</v>
      </c>
      <c r="B12" t="s">
        <v>49</v>
      </c>
      <c r="C12" t="s">
        <v>36</v>
      </c>
      <c r="D12" t="s">
        <v>43</v>
      </c>
      <c r="E12" t="s">
        <v>41</v>
      </c>
      <c r="F12" t="s">
        <v>44</v>
      </c>
      <c r="G12" t="s">
        <v>47</v>
      </c>
      <c r="H12" t="s">
        <v>68</v>
      </c>
      <c r="I12" t="s">
        <v>20</v>
      </c>
      <c r="J12" t="s">
        <v>50</v>
      </c>
      <c r="K12" t="s">
        <v>22</v>
      </c>
      <c r="L12">
        <v>2019</v>
      </c>
    </row>
    <row r="13" spans="1:16" x14ac:dyDescent="0.2">
      <c r="A13" s="6">
        <v>1</v>
      </c>
      <c r="B13" t="s">
        <v>51</v>
      </c>
      <c r="C13" t="s">
        <v>36</v>
      </c>
      <c r="D13" t="s">
        <v>43</v>
      </c>
      <c r="E13" t="s">
        <v>41</v>
      </c>
      <c r="F13" t="s">
        <v>44</v>
      </c>
      <c r="G13" t="s">
        <v>52</v>
      </c>
      <c r="H13" t="s">
        <v>68</v>
      </c>
      <c r="I13" t="s">
        <v>20</v>
      </c>
      <c r="J13" t="s">
        <v>53</v>
      </c>
      <c r="K13" t="s">
        <v>22</v>
      </c>
      <c r="L13">
        <v>2019</v>
      </c>
    </row>
    <row r="14" spans="1:16" x14ac:dyDescent="0.2">
      <c r="A14" s="6">
        <v>1</v>
      </c>
      <c r="B14" t="s">
        <v>54</v>
      </c>
      <c r="C14" t="s">
        <v>36</v>
      </c>
      <c r="D14" t="s">
        <v>12</v>
      </c>
      <c r="E14" t="s">
        <v>41</v>
      </c>
      <c r="F14" t="s">
        <v>44</v>
      </c>
      <c r="G14" t="s">
        <v>52</v>
      </c>
      <c r="H14" t="s">
        <v>68</v>
      </c>
      <c r="I14" t="s">
        <v>20</v>
      </c>
      <c r="J14" t="s">
        <v>55</v>
      </c>
      <c r="K14" t="s">
        <v>22</v>
      </c>
      <c r="L14">
        <v>2019</v>
      </c>
    </row>
    <row r="15" spans="1:16" x14ac:dyDescent="0.2">
      <c r="A15" s="6">
        <v>1</v>
      </c>
      <c r="B15" t="s">
        <v>56</v>
      </c>
      <c r="C15" t="s">
        <v>36</v>
      </c>
      <c r="D15" t="s">
        <v>12</v>
      </c>
      <c r="E15" t="s">
        <v>41</v>
      </c>
      <c r="F15" t="s">
        <v>44</v>
      </c>
      <c r="G15" t="s">
        <v>57</v>
      </c>
      <c r="H15" t="s">
        <v>68</v>
      </c>
      <c r="I15" t="s">
        <v>20</v>
      </c>
      <c r="J15" t="s">
        <v>58</v>
      </c>
      <c r="K15" t="s">
        <v>22</v>
      </c>
      <c r="L15">
        <v>2021</v>
      </c>
    </row>
    <row r="16" spans="1:16" x14ac:dyDescent="0.2">
      <c r="A16" s="6">
        <v>1</v>
      </c>
      <c r="B16" t="s">
        <v>59</v>
      </c>
      <c r="C16" t="s">
        <v>36</v>
      </c>
      <c r="D16" t="s">
        <v>12</v>
      </c>
      <c r="E16" t="s">
        <v>41</v>
      </c>
      <c r="F16" t="s">
        <v>44</v>
      </c>
      <c r="G16" t="s">
        <v>47</v>
      </c>
      <c r="H16" t="s">
        <v>68</v>
      </c>
      <c r="I16" t="s">
        <v>20</v>
      </c>
      <c r="J16" t="s">
        <v>60</v>
      </c>
      <c r="K16" t="s">
        <v>22</v>
      </c>
      <c r="L16">
        <v>2019</v>
      </c>
    </row>
    <row r="17" spans="1:12" x14ac:dyDescent="0.2">
      <c r="A17" s="6">
        <v>1</v>
      </c>
      <c r="B17" t="s">
        <v>7</v>
      </c>
      <c r="C17" t="s">
        <v>36</v>
      </c>
      <c r="D17" t="s">
        <v>12</v>
      </c>
      <c r="E17" t="s">
        <v>41</v>
      </c>
      <c r="F17" t="s">
        <v>44</v>
      </c>
      <c r="G17" t="s">
        <v>47</v>
      </c>
      <c r="H17" t="s">
        <v>68</v>
      </c>
      <c r="I17" t="s">
        <v>20</v>
      </c>
      <c r="J17" t="s">
        <v>61</v>
      </c>
      <c r="K17" t="s">
        <v>22</v>
      </c>
      <c r="L17">
        <v>2019</v>
      </c>
    </row>
    <row r="18" spans="1:12" x14ac:dyDescent="0.2">
      <c r="A18" s="6">
        <v>1</v>
      </c>
      <c r="B18" t="s">
        <v>62</v>
      </c>
      <c r="C18" t="s">
        <v>36</v>
      </c>
      <c r="D18" t="s">
        <v>43</v>
      </c>
      <c r="E18" t="s">
        <v>41</v>
      </c>
      <c r="F18" t="s">
        <v>44</v>
      </c>
      <c r="G18" t="s">
        <v>47</v>
      </c>
      <c r="H18" t="s">
        <v>68</v>
      </c>
      <c r="I18" t="s">
        <v>20</v>
      </c>
      <c r="J18" t="s">
        <v>63</v>
      </c>
      <c r="K18" t="s">
        <v>22</v>
      </c>
      <c r="L18">
        <v>2019</v>
      </c>
    </row>
    <row r="19" spans="1:12" x14ac:dyDescent="0.2">
      <c r="A19" s="6">
        <v>1</v>
      </c>
      <c r="B19" t="s">
        <v>64</v>
      </c>
      <c r="C19" t="s">
        <v>36</v>
      </c>
      <c r="D19" t="s">
        <v>12</v>
      </c>
      <c r="E19" t="s">
        <v>41</v>
      </c>
      <c r="F19" t="s">
        <v>44</v>
      </c>
      <c r="G19" t="s">
        <v>48</v>
      </c>
      <c r="H19" t="s">
        <v>68</v>
      </c>
      <c r="I19" t="s">
        <v>20</v>
      </c>
      <c r="J19" t="s">
        <v>65</v>
      </c>
      <c r="K19" t="s">
        <v>22</v>
      </c>
      <c r="L19">
        <v>2020</v>
      </c>
    </row>
    <row r="20" spans="1:12" x14ac:dyDescent="0.2">
      <c r="A20" s="6">
        <v>1</v>
      </c>
      <c r="B20" t="s">
        <v>69</v>
      </c>
      <c r="C20" t="s">
        <v>36</v>
      </c>
      <c r="D20" t="s">
        <v>70</v>
      </c>
      <c r="E20" t="s">
        <v>41</v>
      </c>
      <c r="F20" t="s">
        <v>36</v>
      </c>
      <c r="G20" t="s">
        <v>36</v>
      </c>
      <c r="H20" t="s">
        <v>68</v>
      </c>
      <c r="I20" t="s">
        <v>20</v>
      </c>
      <c r="J20" t="s">
        <v>71</v>
      </c>
      <c r="K20" t="s">
        <v>22</v>
      </c>
      <c r="L20">
        <v>2018</v>
      </c>
    </row>
    <row r="21" spans="1:12" x14ac:dyDescent="0.2">
      <c r="A21" s="6">
        <v>1</v>
      </c>
      <c r="B21" t="s">
        <v>74</v>
      </c>
      <c r="C21" t="s">
        <v>77</v>
      </c>
      <c r="D21" t="s">
        <v>43</v>
      </c>
      <c r="E21" t="s">
        <v>76</v>
      </c>
      <c r="F21" t="s">
        <v>75</v>
      </c>
      <c r="G21" t="s">
        <v>36</v>
      </c>
      <c r="H21" t="s">
        <v>67</v>
      </c>
      <c r="I21" t="s">
        <v>72</v>
      </c>
      <c r="J21" t="s">
        <v>73</v>
      </c>
      <c r="K21" t="s">
        <v>22</v>
      </c>
      <c r="L21">
        <v>2017</v>
      </c>
    </row>
    <row r="22" spans="1:12" x14ac:dyDescent="0.2">
      <c r="A22" s="6">
        <v>1</v>
      </c>
      <c r="B22" t="s">
        <v>78</v>
      </c>
      <c r="C22" t="s">
        <v>79</v>
      </c>
      <c r="D22" t="s">
        <v>12</v>
      </c>
      <c r="E22" t="s">
        <v>76</v>
      </c>
      <c r="F22" t="s">
        <v>75</v>
      </c>
      <c r="G22" t="s">
        <v>36</v>
      </c>
      <c r="H22" t="s">
        <v>67</v>
      </c>
      <c r="I22" t="s">
        <v>72</v>
      </c>
      <c r="J22" t="s">
        <v>80</v>
      </c>
      <c r="K22" t="s">
        <v>22</v>
      </c>
      <c r="L22">
        <v>2017</v>
      </c>
    </row>
    <row r="23" spans="1:12" x14ac:dyDescent="0.2">
      <c r="A23" s="6">
        <v>1</v>
      </c>
      <c r="B23" t="s">
        <v>81</v>
      </c>
      <c r="D23" t="s">
        <v>43</v>
      </c>
      <c r="E23" t="s">
        <v>84</v>
      </c>
      <c r="F23" t="s">
        <v>83</v>
      </c>
      <c r="G23" t="s">
        <v>36</v>
      </c>
      <c r="H23" t="s">
        <v>67</v>
      </c>
      <c r="I23" t="s">
        <v>72</v>
      </c>
      <c r="J23" t="s">
        <v>82</v>
      </c>
      <c r="K23" t="s">
        <v>22</v>
      </c>
      <c r="L23">
        <v>2016</v>
      </c>
    </row>
    <row r="24" spans="1:12" x14ac:dyDescent="0.2">
      <c r="A24" s="6">
        <v>1</v>
      </c>
      <c r="B24" t="s">
        <v>85</v>
      </c>
      <c r="D24" t="s">
        <v>43</v>
      </c>
      <c r="E24" t="s">
        <v>84</v>
      </c>
      <c r="F24" t="s">
        <v>83</v>
      </c>
      <c r="G24" t="s">
        <v>36</v>
      </c>
      <c r="H24" t="s">
        <v>67</v>
      </c>
      <c r="I24" t="s">
        <v>72</v>
      </c>
      <c r="J24" t="s">
        <v>86</v>
      </c>
      <c r="K24" t="s">
        <v>22</v>
      </c>
      <c r="L24">
        <v>2016</v>
      </c>
    </row>
    <row r="25" spans="1:12" x14ac:dyDescent="0.2">
      <c r="A25" s="6">
        <v>1</v>
      </c>
      <c r="B25" t="s">
        <v>87</v>
      </c>
      <c r="C25" t="s">
        <v>88</v>
      </c>
      <c r="D25" t="s">
        <v>12</v>
      </c>
      <c r="E25" t="s">
        <v>92</v>
      </c>
      <c r="F25" t="s">
        <v>89</v>
      </c>
      <c r="G25" t="s">
        <v>90</v>
      </c>
      <c r="H25" t="s">
        <v>67</v>
      </c>
      <c r="I25" t="s">
        <v>72</v>
      </c>
      <c r="J25" t="s">
        <v>91</v>
      </c>
      <c r="K25" t="s">
        <v>22</v>
      </c>
      <c r="L25">
        <v>2018</v>
      </c>
    </row>
    <row r="26" spans="1:12" x14ac:dyDescent="0.2">
      <c r="A26" s="6">
        <v>1</v>
      </c>
      <c r="B26" t="s">
        <v>93</v>
      </c>
      <c r="C26" t="s">
        <v>95</v>
      </c>
      <c r="D26" t="s">
        <v>12</v>
      </c>
      <c r="E26" t="s">
        <v>94</v>
      </c>
      <c r="F26" t="s">
        <v>75</v>
      </c>
      <c r="G26" t="s">
        <v>97</v>
      </c>
      <c r="H26" t="s">
        <v>67</v>
      </c>
      <c r="I26" t="s">
        <v>72</v>
      </c>
      <c r="J26" t="s">
        <v>96</v>
      </c>
      <c r="K26" t="s">
        <v>22</v>
      </c>
      <c r="L26">
        <v>2017</v>
      </c>
    </row>
    <row r="27" spans="1:12" x14ac:dyDescent="0.2">
      <c r="A27" s="6">
        <v>1</v>
      </c>
      <c r="B27" t="s">
        <v>98</v>
      </c>
      <c r="D27" t="s">
        <v>12</v>
      </c>
      <c r="E27" t="s">
        <v>84</v>
      </c>
      <c r="F27" t="s">
        <v>83</v>
      </c>
      <c r="G27" t="s">
        <v>36</v>
      </c>
      <c r="H27" t="s">
        <v>67</v>
      </c>
      <c r="I27" t="s">
        <v>72</v>
      </c>
      <c r="J27" t="s">
        <v>99</v>
      </c>
      <c r="K27" t="s">
        <v>22</v>
      </c>
      <c r="L27">
        <v>2016</v>
      </c>
    </row>
    <row r="28" spans="1:12" x14ac:dyDescent="0.2">
      <c r="A28" s="6">
        <v>1</v>
      </c>
      <c r="B28" t="s">
        <v>100</v>
      </c>
      <c r="C28" t="s">
        <v>101</v>
      </c>
      <c r="D28" t="s">
        <v>43</v>
      </c>
      <c r="E28" t="s">
        <v>94</v>
      </c>
      <c r="F28" t="s">
        <v>104</v>
      </c>
      <c r="G28" t="s">
        <v>103</v>
      </c>
      <c r="H28" t="s">
        <v>67</v>
      </c>
      <c r="I28" t="s">
        <v>20</v>
      </c>
      <c r="J28" t="s">
        <v>102</v>
      </c>
      <c r="K28" t="s">
        <v>22</v>
      </c>
      <c r="L28">
        <v>2007</v>
      </c>
    </row>
    <row r="29" spans="1:12" x14ac:dyDescent="0.2">
      <c r="A29" s="6">
        <v>1</v>
      </c>
      <c r="B29" t="s">
        <v>59</v>
      </c>
      <c r="C29" t="s">
        <v>109</v>
      </c>
      <c r="D29" t="s">
        <v>12</v>
      </c>
      <c r="E29" t="s">
        <v>106</v>
      </c>
      <c r="F29" t="s">
        <v>107</v>
      </c>
      <c r="G29" t="s">
        <v>108</v>
      </c>
      <c r="H29" t="s">
        <v>67</v>
      </c>
      <c r="I29" t="s">
        <v>72</v>
      </c>
      <c r="J29" t="s">
        <v>110</v>
      </c>
      <c r="K29" t="s">
        <v>22</v>
      </c>
      <c r="L29">
        <v>2021</v>
      </c>
    </row>
    <row r="30" spans="1:12" x14ac:dyDescent="0.2">
      <c r="A30" s="6">
        <v>1</v>
      </c>
      <c r="B30" t="s">
        <v>111</v>
      </c>
      <c r="C30" t="s">
        <v>112</v>
      </c>
      <c r="D30" t="s">
        <v>12</v>
      </c>
      <c r="E30" t="s">
        <v>35</v>
      </c>
      <c r="F30" t="s">
        <v>104</v>
      </c>
      <c r="G30" t="s">
        <v>113</v>
      </c>
      <c r="H30" t="s">
        <v>67</v>
      </c>
      <c r="I30" t="s">
        <v>72</v>
      </c>
      <c r="J30" t="s">
        <v>114</v>
      </c>
      <c r="K30" t="s">
        <v>22</v>
      </c>
      <c r="L30">
        <v>2016</v>
      </c>
    </row>
    <row r="31" spans="1:12" x14ac:dyDescent="0.2">
      <c r="A31" s="6">
        <v>1</v>
      </c>
      <c r="B31" t="s">
        <v>115</v>
      </c>
      <c r="C31" t="s">
        <v>36</v>
      </c>
      <c r="D31" t="s">
        <v>116</v>
      </c>
      <c r="E31" t="s">
        <v>120</v>
      </c>
      <c r="F31" t="s">
        <v>119</v>
      </c>
      <c r="G31" t="s">
        <v>118</v>
      </c>
      <c r="H31" t="s">
        <v>67</v>
      </c>
      <c r="I31" t="s">
        <v>20</v>
      </c>
      <c r="J31" t="s">
        <v>117</v>
      </c>
      <c r="K31" t="s">
        <v>22</v>
      </c>
      <c r="L31">
        <v>2010</v>
      </c>
    </row>
    <row r="32" spans="1:12" x14ac:dyDescent="0.2">
      <c r="A32" s="6">
        <v>1</v>
      </c>
      <c r="B32" t="s">
        <v>121</v>
      </c>
      <c r="C32" t="s">
        <v>123</v>
      </c>
      <c r="D32" t="s">
        <v>43</v>
      </c>
      <c r="E32" t="s">
        <v>35</v>
      </c>
      <c r="F32" t="s">
        <v>125</v>
      </c>
      <c r="G32" t="s">
        <v>131</v>
      </c>
      <c r="H32" t="s">
        <v>67</v>
      </c>
      <c r="I32" t="s">
        <v>20</v>
      </c>
      <c r="J32" t="s">
        <v>122</v>
      </c>
      <c r="K32" t="s">
        <v>22</v>
      </c>
      <c r="L32">
        <v>2006</v>
      </c>
    </row>
    <row r="33" spans="1:12" x14ac:dyDescent="0.2">
      <c r="A33" s="6">
        <v>1</v>
      </c>
      <c r="B33" t="s">
        <v>137</v>
      </c>
      <c r="C33" t="s">
        <v>127</v>
      </c>
      <c r="D33" t="s">
        <v>43</v>
      </c>
      <c r="E33" t="s">
        <v>128</v>
      </c>
      <c r="F33" t="s">
        <v>129</v>
      </c>
      <c r="G33" t="s">
        <v>130</v>
      </c>
      <c r="H33" t="s">
        <v>67</v>
      </c>
      <c r="I33" t="s">
        <v>72</v>
      </c>
      <c r="J33" t="s">
        <v>132</v>
      </c>
      <c r="K33" t="s">
        <v>22</v>
      </c>
      <c r="L33">
        <v>2011</v>
      </c>
    </row>
    <row r="34" spans="1:12" x14ac:dyDescent="0.2">
      <c r="A34" s="6">
        <v>1</v>
      </c>
      <c r="B34" t="s">
        <v>133</v>
      </c>
      <c r="C34" t="s">
        <v>134</v>
      </c>
      <c r="D34" t="s">
        <v>12</v>
      </c>
      <c r="E34" t="s">
        <v>128</v>
      </c>
      <c r="F34" t="s">
        <v>129</v>
      </c>
      <c r="G34" t="s">
        <v>135</v>
      </c>
      <c r="H34" t="s">
        <v>67</v>
      </c>
      <c r="I34" t="s">
        <v>72</v>
      </c>
      <c r="J34" t="s">
        <v>136</v>
      </c>
      <c r="K34" t="s">
        <v>22</v>
      </c>
      <c r="L34">
        <v>2011</v>
      </c>
    </row>
    <row r="35" spans="1:12" x14ac:dyDescent="0.2">
      <c r="A35" s="6">
        <v>1</v>
      </c>
      <c r="B35" t="s">
        <v>107</v>
      </c>
      <c r="C35" t="s">
        <v>139</v>
      </c>
      <c r="D35" t="s">
        <v>43</v>
      </c>
      <c r="E35" t="s">
        <v>35</v>
      </c>
      <c r="F35" t="s">
        <v>104</v>
      </c>
      <c r="G35" t="s">
        <v>140</v>
      </c>
      <c r="H35" t="s">
        <v>67</v>
      </c>
      <c r="I35" t="s">
        <v>20</v>
      </c>
      <c r="J35" t="s">
        <v>138</v>
      </c>
      <c r="K35" t="s">
        <v>22</v>
      </c>
      <c r="L35">
        <v>1994</v>
      </c>
    </row>
    <row r="36" spans="1:12" x14ac:dyDescent="0.2">
      <c r="A36" s="6">
        <v>1</v>
      </c>
      <c r="B36" t="s">
        <v>62</v>
      </c>
      <c r="C36" t="s">
        <v>123</v>
      </c>
      <c r="D36" t="s">
        <v>43</v>
      </c>
      <c r="E36" t="s">
        <v>41</v>
      </c>
      <c r="F36" t="s">
        <v>143</v>
      </c>
      <c r="G36" t="s">
        <v>141</v>
      </c>
      <c r="H36" t="s">
        <v>67</v>
      </c>
      <c r="I36" t="s">
        <v>20</v>
      </c>
      <c r="J36" t="s">
        <v>142</v>
      </c>
      <c r="K36" t="s">
        <v>22</v>
      </c>
      <c r="L36">
        <v>2007</v>
      </c>
    </row>
    <row r="37" spans="1:12" x14ac:dyDescent="0.2">
      <c r="A37" s="6">
        <v>1</v>
      </c>
      <c r="B37" t="s">
        <v>144</v>
      </c>
      <c r="C37" t="s">
        <v>36</v>
      </c>
      <c r="D37" t="s">
        <v>43</v>
      </c>
      <c r="E37" t="s">
        <v>41</v>
      </c>
      <c r="F37" t="s">
        <v>145</v>
      </c>
      <c r="G37" t="s">
        <v>147</v>
      </c>
      <c r="H37" t="s">
        <v>67</v>
      </c>
      <c r="I37" t="s">
        <v>20</v>
      </c>
      <c r="J37" t="s">
        <v>146</v>
      </c>
      <c r="K37" t="s">
        <v>22</v>
      </c>
      <c r="L37">
        <v>2006</v>
      </c>
    </row>
    <row r="38" spans="1:12" x14ac:dyDescent="0.2">
      <c r="A38" s="6">
        <v>1</v>
      </c>
      <c r="B38" t="s">
        <v>7</v>
      </c>
      <c r="C38" t="s">
        <v>36</v>
      </c>
      <c r="D38" t="s">
        <v>12</v>
      </c>
      <c r="E38" t="s">
        <v>41</v>
      </c>
      <c r="F38" t="s">
        <v>125</v>
      </c>
      <c r="G38" t="s">
        <v>124</v>
      </c>
      <c r="H38" t="s">
        <v>67</v>
      </c>
      <c r="I38" t="s">
        <v>20</v>
      </c>
      <c r="J38" t="s">
        <v>148</v>
      </c>
      <c r="K38" t="s">
        <v>22</v>
      </c>
      <c r="L38">
        <v>2001</v>
      </c>
    </row>
    <row r="39" spans="1:12" x14ac:dyDescent="0.2">
      <c r="A39" s="6">
        <v>1</v>
      </c>
      <c r="B39" t="s">
        <v>144</v>
      </c>
      <c r="C39" t="s">
        <v>149</v>
      </c>
      <c r="D39" t="s">
        <v>43</v>
      </c>
      <c r="E39" t="s">
        <v>154</v>
      </c>
      <c r="F39" t="s">
        <v>160</v>
      </c>
      <c r="G39" t="s">
        <v>152</v>
      </c>
      <c r="H39" t="s">
        <v>67</v>
      </c>
      <c r="I39" t="s">
        <v>20</v>
      </c>
      <c r="J39" t="s">
        <v>150</v>
      </c>
      <c r="K39" t="s">
        <v>151</v>
      </c>
      <c r="L39">
        <v>2015</v>
      </c>
    </row>
    <row r="40" spans="1:12" x14ac:dyDescent="0.2">
      <c r="A40" s="6">
        <v>1</v>
      </c>
      <c r="B40" t="s">
        <v>59</v>
      </c>
      <c r="C40" t="s">
        <v>36</v>
      </c>
      <c r="D40" t="s">
        <v>12</v>
      </c>
      <c r="E40" t="s">
        <v>154</v>
      </c>
      <c r="F40" t="s">
        <v>159</v>
      </c>
      <c r="G40" t="s">
        <v>155</v>
      </c>
      <c r="H40" t="s">
        <v>67</v>
      </c>
      <c r="I40" t="s">
        <v>20</v>
      </c>
      <c r="J40" t="s">
        <v>153</v>
      </c>
      <c r="K40" t="s">
        <v>22</v>
      </c>
      <c r="L40">
        <v>2013</v>
      </c>
    </row>
    <row r="41" spans="1:12" x14ac:dyDescent="0.2">
      <c r="A41" s="6">
        <v>1</v>
      </c>
      <c r="B41" t="s">
        <v>157</v>
      </c>
      <c r="C41" t="s">
        <v>36</v>
      </c>
      <c r="D41" t="s">
        <v>43</v>
      </c>
      <c r="E41" t="s">
        <v>154</v>
      </c>
      <c r="F41" t="s">
        <v>159</v>
      </c>
      <c r="G41" t="s">
        <v>156</v>
      </c>
      <c r="H41" t="s">
        <v>67</v>
      </c>
      <c r="I41" t="s">
        <v>20</v>
      </c>
      <c r="J41" t="s">
        <v>158</v>
      </c>
      <c r="K41" t="s">
        <v>22</v>
      </c>
      <c r="L41">
        <v>2013</v>
      </c>
    </row>
    <row r="42" spans="1:12" x14ac:dyDescent="0.2">
      <c r="A42" s="6">
        <v>1</v>
      </c>
      <c r="B42" t="s">
        <v>40</v>
      </c>
      <c r="C42" t="s">
        <v>123</v>
      </c>
      <c r="D42" t="s">
        <v>43</v>
      </c>
      <c r="E42" t="s">
        <v>41</v>
      </c>
      <c r="F42" t="s">
        <v>164</v>
      </c>
      <c r="G42" t="s">
        <v>163</v>
      </c>
      <c r="H42" t="s">
        <v>67</v>
      </c>
      <c r="I42" t="s">
        <v>20</v>
      </c>
      <c r="J42" t="s">
        <v>162</v>
      </c>
      <c r="K42" t="s">
        <v>22</v>
      </c>
      <c r="L42">
        <v>2021</v>
      </c>
    </row>
    <row r="43" spans="1:12" x14ac:dyDescent="0.2">
      <c r="A43" s="6">
        <v>1</v>
      </c>
      <c r="B43" t="s">
        <v>107</v>
      </c>
      <c r="C43" t="s">
        <v>123</v>
      </c>
      <c r="D43" t="s">
        <v>43</v>
      </c>
      <c r="E43" t="s">
        <v>41</v>
      </c>
      <c r="F43" t="s">
        <v>164</v>
      </c>
      <c r="G43" t="s">
        <v>163</v>
      </c>
      <c r="H43" t="s">
        <v>67</v>
      </c>
      <c r="I43" t="s">
        <v>20</v>
      </c>
      <c r="J43" t="s">
        <v>165</v>
      </c>
      <c r="K43" t="s">
        <v>22</v>
      </c>
      <c r="L43">
        <v>2021</v>
      </c>
    </row>
    <row r="44" spans="1:12" x14ac:dyDescent="0.2">
      <c r="A44" s="6">
        <v>1</v>
      </c>
      <c r="B44" t="s">
        <v>7</v>
      </c>
      <c r="C44" t="s">
        <v>123</v>
      </c>
      <c r="D44" t="s">
        <v>43</v>
      </c>
      <c r="E44" t="s">
        <v>41</v>
      </c>
      <c r="F44" t="s">
        <v>164</v>
      </c>
      <c r="G44" t="s">
        <v>163</v>
      </c>
      <c r="H44" t="s">
        <v>67</v>
      </c>
      <c r="I44" t="s">
        <v>20</v>
      </c>
      <c r="J44" t="s">
        <v>166</v>
      </c>
      <c r="K44" t="s">
        <v>22</v>
      </c>
      <c r="L44">
        <v>2021</v>
      </c>
    </row>
    <row r="45" spans="1:12" x14ac:dyDescent="0.2">
      <c r="A45" s="6">
        <v>1</v>
      </c>
      <c r="B45" t="s">
        <v>59</v>
      </c>
      <c r="C45" t="s">
        <v>105</v>
      </c>
      <c r="D45" t="s">
        <v>12</v>
      </c>
      <c r="E45" t="s">
        <v>173</v>
      </c>
      <c r="F45" t="s">
        <v>167</v>
      </c>
      <c r="G45" t="s">
        <v>168</v>
      </c>
      <c r="H45" t="s">
        <v>67</v>
      </c>
      <c r="I45" t="s">
        <v>72</v>
      </c>
      <c r="J45" t="s">
        <v>169</v>
      </c>
      <c r="K45" t="s">
        <v>22</v>
      </c>
      <c r="L45">
        <v>2020</v>
      </c>
    </row>
    <row r="46" spans="1:12" x14ac:dyDescent="0.2">
      <c r="A46" s="6">
        <v>1</v>
      </c>
      <c r="B46" t="s">
        <v>40</v>
      </c>
      <c r="C46" t="s">
        <v>172</v>
      </c>
      <c r="D46" t="s">
        <v>43</v>
      </c>
      <c r="E46" t="s">
        <v>173</v>
      </c>
      <c r="F46" t="s">
        <v>167</v>
      </c>
      <c r="G46" t="s">
        <v>171</v>
      </c>
      <c r="H46" t="s">
        <v>67</v>
      </c>
      <c r="I46" t="s">
        <v>72</v>
      </c>
      <c r="J46" t="s">
        <v>170</v>
      </c>
      <c r="K46" t="s">
        <v>22</v>
      </c>
      <c r="L46">
        <v>2020</v>
      </c>
    </row>
    <row r="47" spans="1:12" x14ac:dyDescent="0.2">
      <c r="A47" s="6">
        <v>1</v>
      </c>
      <c r="B47" t="s">
        <v>7</v>
      </c>
      <c r="C47" t="s">
        <v>174</v>
      </c>
      <c r="D47" t="s">
        <v>12</v>
      </c>
      <c r="E47" t="s">
        <v>173</v>
      </c>
      <c r="F47" t="s">
        <v>167</v>
      </c>
      <c r="G47" t="s">
        <v>175</v>
      </c>
      <c r="H47" t="s">
        <v>67</v>
      </c>
      <c r="I47" t="s">
        <v>72</v>
      </c>
      <c r="J47" t="s">
        <v>176</v>
      </c>
      <c r="K47" t="s">
        <v>22</v>
      </c>
      <c r="L47">
        <v>2020</v>
      </c>
    </row>
    <row r="48" spans="1:12" x14ac:dyDescent="0.2">
      <c r="A48" s="6">
        <v>1</v>
      </c>
      <c r="B48" t="s">
        <v>177</v>
      </c>
      <c r="C48" t="s">
        <v>36</v>
      </c>
      <c r="D48" t="s">
        <v>180</v>
      </c>
      <c r="E48" t="s">
        <v>41</v>
      </c>
      <c r="H48" t="s">
        <v>182</v>
      </c>
      <c r="I48" t="s">
        <v>181</v>
      </c>
      <c r="K48" t="s">
        <v>22</v>
      </c>
    </row>
    <row r="49" spans="1:12" x14ac:dyDescent="0.2">
      <c r="A49" s="6">
        <v>1</v>
      </c>
      <c r="B49" t="s">
        <v>178</v>
      </c>
      <c r="C49" t="s">
        <v>36</v>
      </c>
      <c r="D49" t="s">
        <v>180</v>
      </c>
      <c r="E49" t="s">
        <v>41</v>
      </c>
      <c r="H49" t="s">
        <v>182</v>
      </c>
      <c r="I49" t="s">
        <v>181</v>
      </c>
      <c r="K49" t="s">
        <v>22</v>
      </c>
    </row>
    <row r="50" spans="1:12" x14ac:dyDescent="0.2">
      <c r="A50" s="6">
        <v>1</v>
      </c>
      <c r="B50" t="s">
        <v>179</v>
      </c>
      <c r="C50" t="s">
        <v>36</v>
      </c>
      <c r="D50" t="s">
        <v>180</v>
      </c>
      <c r="E50" t="s">
        <v>41</v>
      </c>
      <c r="H50" t="s">
        <v>182</v>
      </c>
      <c r="I50" t="s">
        <v>181</v>
      </c>
      <c r="K50" t="s">
        <v>22</v>
      </c>
    </row>
    <row r="51" spans="1:12" x14ac:dyDescent="0.2">
      <c r="A51" s="6">
        <v>1</v>
      </c>
      <c r="B51" t="s">
        <v>40</v>
      </c>
      <c r="C51" t="s">
        <v>36</v>
      </c>
      <c r="D51" t="s">
        <v>43</v>
      </c>
      <c r="E51" t="s">
        <v>183</v>
      </c>
      <c r="F51" t="s">
        <v>184</v>
      </c>
      <c r="G51" t="s">
        <v>185</v>
      </c>
      <c r="H51" t="s">
        <v>67</v>
      </c>
      <c r="I51" t="s">
        <v>20</v>
      </c>
      <c r="J51" t="s">
        <v>186</v>
      </c>
      <c r="K51" t="s">
        <v>187</v>
      </c>
      <c r="L51">
        <v>2016</v>
      </c>
    </row>
    <row r="52" spans="1:12" x14ac:dyDescent="0.2">
      <c r="A52" s="7">
        <v>1</v>
      </c>
      <c r="B52" t="s">
        <v>188</v>
      </c>
      <c r="C52" t="s">
        <v>189</v>
      </c>
      <c r="D52" t="s">
        <v>116</v>
      </c>
      <c r="E52" t="s">
        <v>190</v>
      </c>
      <c r="F52" t="s">
        <v>191</v>
      </c>
      <c r="G52" t="s">
        <v>192</v>
      </c>
      <c r="H52" t="s">
        <v>67</v>
      </c>
      <c r="I52" t="s">
        <v>20</v>
      </c>
      <c r="J52" t="s">
        <v>194</v>
      </c>
      <c r="K52" t="s">
        <v>193</v>
      </c>
      <c r="L52">
        <v>2009</v>
      </c>
    </row>
    <row r="53" spans="1:12" x14ac:dyDescent="0.2">
      <c r="A53" s="7">
        <v>1</v>
      </c>
      <c r="B53" t="s">
        <v>195</v>
      </c>
      <c r="C53" t="s">
        <v>41</v>
      </c>
      <c r="D53" t="s">
        <v>43</v>
      </c>
      <c r="E53" t="s">
        <v>196</v>
      </c>
      <c r="F53" t="s">
        <v>198</v>
      </c>
      <c r="G53" t="s">
        <v>197</v>
      </c>
      <c r="H53" t="s">
        <v>67</v>
      </c>
      <c r="I53" t="s">
        <v>20</v>
      </c>
      <c r="J53" t="s">
        <v>199</v>
      </c>
      <c r="K53" t="s">
        <v>22</v>
      </c>
      <c r="L53">
        <v>2015</v>
      </c>
    </row>
    <row r="54" spans="1:12" x14ac:dyDescent="0.2">
      <c r="A54" s="7">
        <v>1</v>
      </c>
      <c r="B54" t="s">
        <v>202</v>
      </c>
      <c r="C54" t="s">
        <v>200</v>
      </c>
      <c r="D54" t="s">
        <v>43</v>
      </c>
      <c r="E54" t="s">
        <v>201</v>
      </c>
      <c r="F54" t="s">
        <v>75</v>
      </c>
      <c r="G54" t="s">
        <v>76</v>
      </c>
      <c r="H54" t="s">
        <v>67</v>
      </c>
      <c r="I54" t="s">
        <v>20</v>
      </c>
      <c r="J54" t="s">
        <v>203</v>
      </c>
      <c r="K54" t="s">
        <v>204</v>
      </c>
      <c r="L54">
        <v>2017</v>
      </c>
    </row>
    <row r="55" spans="1:12" x14ac:dyDescent="0.2">
      <c r="A55" s="7">
        <v>1</v>
      </c>
      <c r="B55" t="s">
        <v>205</v>
      </c>
      <c r="C55" t="s">
        <v>18</v>
      </c>
      <c r="D55" t="s">
        <v>12</v>
      </c>
      <c r="E55" t="s">
        <v>201</v>
      </c>
      <c r="F55" t="s">
        <v>206</v>
      </c>
      <c r="G55" t="s">
        <v>207</v>
      </c>
      <c r="H55" t="s">
        <v>67</v>
      </c>
      <c r="I55" t="s">
        <v>20</v>
      </c>
      <c r="J55" t="s">
        <v>208</v>
      </c>
      <c r="K55" t="s">
        <v>22</v>
      </c>
      <c r="L55">
        <v>2011</v>
      </c>
    </row>
    <row r="56" spans="1:12" x14ac:dyDescent="0.2">
      <c r="A56" s="7">
        <v>1</v>
      </c>
      <c r="B56" t="s">
        <v>210</v>
      </c>
      <c r="C56" t="s">
        <v>18</v>
      </c>
      <c r="D56" t="s">
        <v>43</v>
      </c>
      <c r="E56" t="s">
        <v>201</v>
      </c>
      <c r="F56" t="s">
        <v>206</v>
      </c>
      <c r="G56" t="s">
        <v>207</v>
      </c>
      <c r="H56" t="s">
        <v>67</v>
      </c>
      <c r="I56" t="s">
        <v>20</v>
      </c>
      <c r="J56" t="s">
        <v>209</v>
      </c>
      <c r="K56" t="s">
        <v>22</v>
      </c>
      <c r="L56">
        <v>2011</v>
      </c>
    </row>
    <row r="57" spans="1:12" x14ac:dyDescent="0.2">
      <c r="A57" s="7">
        <v>1</v>
      </c>
      <c r="B57" t="s">
        <v>211</v>
      </c>
      <c r="C57" t="s">
        <v>139</v>
      </c>
      <c r="D57" t="s">
        <v>43</v>
      </c>
      <c r="E57" t="s">
        <v>201</v>
      </c>
      <c r="F57" t="s">
        <v>206</v>
      </c>
      <c r="G57" t="s">
        <v>207</v>
      </c>
      <c r="H57" t="s">
        <v>67</v>
      </c>
      <c r="I57" t="s">
        <v>20</v>
      </c>
      <c r="J57" t="s">
        <v>212</v>
      </c>
      <c r="K57" t="s">
        <v>22</v>
      </c>
      <c r="L57">
        <v>2011</v>
      </c>
    </row>
    <row r="58" spans="1:12" x14ac:dyDescent="0.2">
      <c r="A58" s="7">
        <v>1</v>
      </c>
      <c r="B58" t="s">
        <v>157</v>
      </c>
      <c r="C58" t="s">
        <v>172</v>
      </c>
      <c r="D58" t="s">
        <v>43</v>
      </c>
      <c r="E58" t="s">
        <v>201</v>
      </c>
      <c r="F58" t="s">
        <v>143</v>
      </c>
      <c r="G58" t="s">
        <v>36</v>
      </c>
      <c r="H58" t="s">
        <v>67</v>
      </c>
      <c r="I58" t="s">
        <v>20</v>
      </c>
      <c r="J58" t="s">
        <v>213</v>
      </c>
      <c r="K58" t="s">
        <v>193</v>
      </c>
      <c r="L58">
        <v>2009</v>
      </c>
    </row>
    <row r="59" spans="1:12" x14ac:dyDescent="0.2">
      <c r="A59" s="7">
        <v>1</v>
      </c>
      <c r="B59" t="s">
        <v>59</v>
      </c>
      <c r="C59" t="s">
        <v>18</v>
      </c>
      <c r="D59" t="s">
        <v>12</v>
      </c>
      <c r="E59" t="s">
        <v>201</v>
      </c>
      <c r="F59" t="s">
        <v>143</v>
      </c>
      <c r="G59" t="s">
        <v>214</v>
      </c>
      <c r="H59" t="s">
        <v>67</v>
      </c>
      <c r="I59" t="s">
        <v>20</v>
      </c>
      <c r="J59" t="s">
        <v>215</v>
      </c>
      <c r="K59" t="s">
        <v>22</v>
      </c>
      <c r="L59">
        <v>2006</v>
      </c>
    </row>
    <row r="60" spans="1:12" x14ac:dyDescent="0.2">
      <c r="A60" s="7">
        <v>1</v>
      </c>
      <c r="B60" t="s">
        <v>54</v>
      </c>
      <c r="C60" t="s">
        <v>216</v>
      </c>
      <c r="D60" t="s">
        <v>12</v>
      </c>
      <c r="E60" t="s">
        <v>201</v>
      </c>
      <c r="F60" t="s">
        <v>217</v>
      </c>
      <c r="G60" t="s">
        <v>219</v>
      </c>
      <c r="H60" t="s">
        <v>67</v>
      </c>
      <c r="I60" t="s">
        <v>20</v>
      </c>
      <c r="J60" t="s">
        <v>218</v>
      </c>
      <c r="K60" t="s">
        <v>22</v>
      </c>
      <c r="L60">
        <v>2011</v>
      </c>
    </row>
    <row r="61" spans="1:12" x14ac:dyDescent="0.2">
      <c r="A61" s="7">
        <v>1</v>
      </c>
      <c r="B61" t="s">
        <v>205</v>
      </c>
      <c r="C61" t="s">
        <v>18</v>
      </c>
      <c r="D61" t="s">
        <v>12</v>
      </c>
      <c r="E61" t="s">
        <v>221</v>
      </c>
      <c r="F61" t="s">
        <v>222</v>
      </c>
      <c r="G61" t="s">
        <v>223</v>
      </c>
      <c r="H61" t="s">
        <v>67</v>
      </c>
      <c r="I61" t="s">
        <v>72</v>
      </c>
      <c r="J61" t="s">
        <v>220</v>
      </c>
      <c r="K61" t="s">
        <v>22</v>
      </c>
      <c r="L61">
        <v>2017</v>
      </c>
    </row>
    <row r="62" spans="1:12" x14ac:dyDescent="0.2">
      <c r="A62" s="7">
        <v>1</v>
      </c>
      <c r="B62" t="s">
        <v>225</v>
      </c>
      <c r="C62" t="s">
        <v>226</v>
      </c>
      <c r="D62" t="s">
        <v>43</v>
      </c>
      <c r="E62" t="s">
        <v>201</v>
      </c>
      <c r="F62" t="s">
        <v>129</v>
      </c>
      <c r="G62" t="s">
        <v>227</v>
      </c>
      <c r="H62" t="s">
        <v>67</v>
      </c>
      <c r="I62" t="s">
        <v>20</v>
      </c>
      <c r="J62" t="s">
        <v>224</v>
      </c>
      <c r="K62" t="s">
        <v>22</v>
      </c>
      <c r="L62">
        <v>2011</v>
      </c>
    </row>
    <row r="63" spans="1:12" x14ac:dyDescent="0.2">
      <c r="A63" s="7">
        <v>1</v>
      </c>
      <c r="B63" t="s">
        <v>230</v>
      </c>
      <c r="C63" t="s">
        <v>139</v>
      </c>
      <c r="D63" t="s">
        <v>43</v>
      </c>
      <c r="E63" t="s">
        <v>201</v>
      </c>
      <c r="F63" t="s">
        <v>129</v>
      </c>
      <c r="G63" t="s">
        <v>228</v>
      </c>
      <c r="H63" t="s">
        <v>67</v>
      </c>
      <c r="I63" t="s">
        <v>20</v>
      </c>
      <c r="J63" t="s">
        <v>229</v>
      </c>
      <c r="K63" t="s">
        <v>22</v>
      </c>
      <c r="L63">
        <v>2011</v>
      </c>
    </row>
    <row r="64" spans="1:12" x14ac:dyDescent="0.2">
      <c r="A64" s="7">
        <v>1</v>
      </c>
      <c r="B64" t="s">
        <v>231</v>
      </c>
      <c r="C64" t="s">
        <v>232</v>
      </c>
      <c r="D64" t="s">
        <v>116</v>
      </c>
      <c r="E64" t="s">
        <v>235</v>
      </c>
      <c r="F64" t="s">
        <v>104</v>
      </c>
      <c r="G64" t="s">
        <v>236</v>
      </c>
      <c r="H64" t="s">
        <v>67</v>
      </c>
      <c r="I64" t="s">
        <v>20</v>
      </c>
      <c r="J64" t="s">
        <v>234</v>
      </c>
      <c r="K64" t="s">
        <v>22</v>
      </c>
      <c r="L64">
        <v>2015</v>
      </c>
    </row>
    <row r="65" spans="1:12" x14ac:dyDescent="0.2">
      <c r="A65" s="7">
        <v>1</v>
      </c>
      <c r="B65" t="s">
        <v>144</v>
      </c>
      <c r="C65" t="s">
        <v>149</v>
      </c>
      <c r="D65" t="s">
        <v>43</v>
      </c>
      <c r="E65" t="s">
        <v>233</v>
      </c>
      <c r="F65" t="s">
        <v>237</v>
      </c>
      <c r="G65" t="s">
        <v>238</v>
      </c>
      <c r="H65" t="s">
        <v>239</v>
      </c>
      <c r="I65" t="s">
        <v>72</v>
      </c>
      <c r="J65" t="s">
        <v>240</v>
      </c>
      <c r="K65" t="s">
        <v>22</v>
      </c>
      <c r="L65">
        <v>2015</v>
      </c>
    </row>
    <row r="66" spans="1:12" x14ac:dyDescent="0.2">
      <c r="A66" s="7">
        <v>1</v>
      </c>
      <c r="B66" t="s">
        <v>59</v>
      </c>
      <c r="C66" t="s">
        <v>18</v>
      </c>
      <c r="D66" t="s">
        <v>12</v>
      </c>
      <c r="E66" t="s">
        <v>221</v>
      </c>
      <c r="F66" t="s">
        <v>107</v>
      </c>
      <c r="G66" t="s">
        <v>108</v>
      </c>
      <c r="H66" t="s">
        <v>67</v>
      </c>
      <c r="I66" t="s">
        <v>72</v>
      </c>
      <c r="J66" t="s">
        <v>241</v>
      </c>
      <c r="K66" t="s">
        <v>22</v>
      </c>
      <c r="L66">
        <v>2020</v>
      </c>
    </row>
    <row r="67" spans="1:12" x14ac:dyDescent="0.2">
      <c r="A67" s="7">
        <v>1</v>
      </c>
      <c r="B67" t="s">
        <v>242</v>
      </c>
      <c r="C67" t="s">
        <v>243</v>
      </c>
      <c r="D67" t="s">
        <v>43</v>
      </c>
      <c r="E67" t="s">
        <v>221</v>
      </c>
      <c r="F67" t="s">
        <v>245</v>
      </c>
      <c r="G67" t="s">
        <v>244</v>
      </c>
      <c r="H67" t="s">
        <v>67</v>
      </c>
      <c r="I67" t="s">
        <v>20</v>
      </c>
      <c r="J67" t="s">
        <v>246</v>
      </c>
      <c r="K67" t="s">
        <v>22</v>
      </c>
      <c r="L67">
        <v>2004</v>
      </c>
    </row>
    <row r="68" spans="1:12" x14ac:dyDescent="0.2">
      <c r="A68" s="5">
        <v>1</v>
      </c>
      <c r="B68" t="s">
        <v>7</v>
      </c>
      <c r="C68" t="s">
        <v>18</v>
      </c>
      <c r="D68" t="s">
        <v>12</v>
      </c>
      <c r="E68" t="s">
        <v>248</v>
      </c>
      <c r="F68" t="s">
        <v>13</v>
      </c>
      <c r="G68" t="s">
        <v>10</v>
      </c>
      <c r="H68" t="s">
        <v>67</v>
      </c>
      <c r="I68" t="s">
        <v>16</v>
      </c>
      <c r="J68" t="s">
        <v>11</v>
      </c>
      <c r="K68" t="s">
        <v>8</v>
      </c>
      <c r="L68">
        <v>2016</v>
      </c>
    </row>
    <row r="69" spans="1:12" x14ac:dyDescent="0.2">
      <c r="A69" s="5">
        <v>1</v>
      </c>
      <c r="B69" t="s">
        <v>247</v>
      </c>
      <c r="C69" t="s">
        <v>139</v>
      </c>
      <c r="D69" t="s">
        <v>43</v>
      </c>
      <c r="E69" t="s">
        <v>201</v>
      </c>
      <c r="F69" t="s">
        <v>250</v>
      </c>
      <c r="G69" t="s">
        <v>251</v>
      </c>
      <c r="H69" t="s">
        <v>67</v>
      </c>
      <c r="I69" t="s">
        <v>20</v>
      </c>
      <c r="J69" t="s">
        <v>249</v>
      </c>
      <c r="K69" t="s">
        <v>8</v>
      </c>
      <c r="L69">
        <v>2003</v>
      </c>
    </row>
    <row r="70" spans="1:12" x14ac:dyDescent="0.2">
      <c r="A70" s="5">
        <v>1</v>
      </c>
      <c r="B70" t="s">
        <v>252</v>
      </c>
      <c r="C70" t="s">
        <v>253</v>
      </c>
      <c r="D70" t="s">
        <v>43</v>
      </c>
      <c r="E70" t="s">
        <v>256</v>
      </c>
      <c r="F70" t="s">
        <v>255</v>
      </c>
      <c r="G70" t="s">
        <v>254</v>
      </c>
      <c r="H70" t="s">
        <v>67</v>
      </c>
      <c r="I70" t="s">
        <v>20</v>
      </c>
      <c r="J70" t="s">
        <v>262</v>
      </c>
      <c r="K70" t="s">
        <v>22</v>
      </c>
      <c r="L70">
        <v>2013</v>
      </c>
    </row>
    <row r="71" spans="1:12" x14ac:dyDescent="0.2">
      <c r="A71" s="5">
        <v>1</v>
      </c>
      <c r="B71" t="s">
        <v>257</v>
      </c>
      <c r="C71" t="s">
        <v>258</v>
      </c>
      <c r="D71" t="s">
        <v>259</v>
      </c>
      <c r="E71" t="s">
        <v>221</v>
      </c>
      <c r="F71" t="s">
        <v>222</v>
      </c>
      <c r="G71" t="s">
        <v>260</v>
      </c>
      <c r="H71" t="s">
        <v>67</v>
      </c>
      <c r="I71" t="s">
        <v>72</v>
      </c>
      <c r="J71" t="s">
        <v>261</v>
      </c>
      <c r="K71" t="s">
        <v>8</v>
      </c>
      <c r="L71">
        <v>2019</v>
      </c>
    </row>
    <row r="72" spans="1:12" x14ac:dyDescent="0.2">
      <c r="A72" s="5">
        <v>1</v>
      </c>
      <c r="B72" t="s">
        <v>40</v>
      </c>
      <c r="C72" t="s">
        <v>36</v>
      </c>
      <c r="D72" t="s">
        <v>43</v>
      </c>
      <c r="E72" t="s">
        <v>265</v>
      </c>
      <c r="F72" t="s">
        <v>266</v>
      </c>
      <c r="G72" t="s">
        <v>267</v>
      </c>
      <c r="H72" t="s">
        <v>264</v>
      </c>
      <c r="I72" t="s">
        <v>161</v>
      </c>
      <c r="J72" t="s">
        <v>263</v>
      </c>
      <c r="K72" t="s">
        <v>8</v>
      </c>
      <c r="L72">
        <v>2019</v>
      </c>
    </row>
    <row r="73" spans="1:12" x14ac:dyDescent="0.2">
      <c r="A73" s="5">
        <v>1</v>
      </c>
      <c r="B73" t="s">
        <v>157</v>
      </c>
      <c r="C73" t="s">
        <v>174</v>
      </c>
      <c r="D73" t="s">
        <v>12</v>
      </c>
      <c r="E73" t="s">
        <v>221</v>
      </c>
      <c r="F73" t="s">
        <v>271</v>
      </c>
      <c r="G73" t="s">
        <v>270</v>
      </c>
      <c r="H73" t="s">
        <v>269</v>
      </c>
      <c r="I73" t="s">
        <v>20</v>
      </c>
      <c r="J73" t="s">
        <v>268</v>
      </c>
      <c r="K73" t="s">
        <v>8</v>
      </c>
      <c r="L73">
        <v>2003</v>
      </c>
    </row>
    <row r="74" spans="1:12" x14ac:dyDescent="0.2">
      <c r="A74" s="5">
        <v>1</v>
      </c>
      <c r="B74" t="s">
        <v>157</v>
      </c>
      <c r="C74" t="s">
        <v>272</v>
      </c>
      <c r="D74" t="s">
        <v>43</v>
      </c>
      <c r="E74" t="s">
        <v>248</v>
      </c>
      <c r="F74" t="s">
        <v>273</v>
      </c>
      <c r="G74" t="s">
        <v>274</v>
      </c>
      <c r="H74" t="s">
        <v>239</v>
      </c>
      <c r="I74" t="s">
        <v>72</v>
      </c>
      <c r="J74" t="s">
        <v>275</v>
      </c>
      <c r="K74" t="s">
        <v>8</v>
      </c>
    </row>
    <row r="75" spans="1:12" x14ac:dyDescent="0.2">
      <c r="A75" s="5">
        <v>1</v>
      </c>
      <c r="B75" t="s">
        <v>276</v>
      </c>
      <c r="C75" t="s">
        <v>18</v>
      </c>
      <c r="D75" t="s">
        <v>36</v>
      </c>
      <c r="E75" t="s">
        <v>248</v>
      </c>
      <c r="F75" t="s">
        <v>277</v>
      </c>
      <c r="G75" t="s">
        <v>280</v>
      </c>
      <c r="H75" t="s">
        <v>278</v>
      </c>
      <c r="I75" t="s">
        <v>20</v>
      </c>
      <c r="J75" t="s">
        <v>279</v>
      </c>
      <c r="K75" t="s">
        <v>8</v>
      </c>
    </row>
    <row r="76" spans="1:12" x14ac:dyDescent="0.2">
      <c r="A76" s="5">
        <v>1</v>
      </c>
      <c r="B76" t="s">
        <v>284</v>
      </c>
      <c r="C76" t="s">
        <v>285</v>
      </c>
      <c r="D76" t="s">
        <v>12</v>
      </c>
      <c r="E76" t="s">
        <v>173</v>
      </c>
      <c r="F76" t="s">
        <v>282</v>
      </c>
      <c r="G76" t="s">
        <v>283</v>
      </c>
      <c r="H76" t="s">
        <v>281</v>
      </c>
      <c r="I76" t="s">
        <v>20</v>
      </c>
      <c r="K76" t="s">
        <v>8</v>
      </c>
      <c r="L76">
        <v>2020</v>
      </c>
    </row>
    <row r="77" spans="1:12" x14ac:dyDescent="0.2">
      <c r="A77" s="5">
        <v>1</v>
      </c>
      <c r="B77" t="s">
        <v>287</v>
      </c>
      <c r="C77" t="s">
        <v>288</v>
      </c>
      <c r="D77" t="s">
        <v>12</v>
      </c>
      <c r="E77" t="s">
        <v>173</v>
      </c>
      <c r="F77" t="s">
        <v>289</v>
      </c>
      <c r="G77" t="s">
        <v>290</v>
      </c>
      <c r="H77" t="s">
        <v>289</v>
      </c>
      <c r="I77" t="s">
        <v>20</v>
      </c>
      <c r="J77" t="s">
        <v>286</v>
      </c>
      <c r="K77" t="s">
        <v>187</v>
      </c>
    </row>
    <row r="78" spans="1:12" x14ac:dyDescent="0.2">
      <c r="A78" s="8">
        <v>1</v>
      </c>
      <c r="B78" t="s">
        <v>157</v>
      </c>
      <c r="C78" t="s">
        <v>294</v>
      </c>
      <c r="D78" t="s">
        <v>43</v>
      </c>
      <c r="E78" t="s">
        <v>293</v>
      </c>
      <c r="F78" t="s">
        <v>292</v>
      </c>
      <c r="G78" t="s">
        <v>207</v>
      </c>
      <c r="H78" t="s">
        <v>67</v>
      </c>
      <c r="I78" t="s">
        <v>20</v>
      </c>
      <c r="J78" t="s">
        <v>291</v>
      </c>
      <c r="K78" t="s">
        <v>8</v>
      </c>
      <c r="L78">
        <v>2010</v>
      </c>
    </row>
    <row r="79" spans="1:12" x14ac:dyDescent="0.2">
      <c r="A79" s="8">
        <v>1</v>
      </c>
      <c r="B79" t="s">
        <v>297</v>
      </c>
      <c r="C79" t="s">
        <v>172</v>
      </c>
      <c r="D79" t="s">
        <v>43</v>
      </c>
      <c r="E79" t="s">
        <v>173</v>
      </c>
      <c r="F79" t="s">
        <v>292</v>
      </c>
      <c r="G79" t="s">
        <v>295</v>
      </c>
      <c r="H79" t="s">
        <v>67</v>
      </c>
      <c r="I79" t="s">
        <v>20</v>
      </c>
      <c r="J79" t="s">
        <v>296</v>
      </c>
      <c r="K79" t="s">
        <v>307</v>
      </c>
      <c r="L79">
        <v>2010</v>
      </c>
    </row>
    <row r="80" spans="1:12" x14ac:dyDescent="0.2">
      <c r="A80" s="8">
        <v>1</v>
      </c>
      <c r="B80" t="s">
        <v>40</v>
      </c>
      <c r="C80" t="s">
        <v>172</v>
      </c>
      <c r="D80" t="s">
        <v>43</v>
      </c>
      <c r="E80" t="s">
        <v>273</v>
      </c>
      <c r="F80" t="s">
        <v>62</v>
      </c>
      <c r="G80" t="s">
        <v>299</v>
      </c>
      <c r="H80" t="s">
        <v>67</v>
      </c>
      <c r="I80" t="s">
        <v>72</v>
      </c>
      <c r="J80" t="s">
        <v>298</v>
      </c>
      <c r="K80" t="s">
        <v>8</v>
      </c>
      <c r="L80">
        <v>2021</v>
      </c>
    </row>
    <row r="81" spans="1:12" x14ac:dyDescent="0.2">
      <c r="A81" s="8">
        <v>1</v>
      </c>
      <c r="B81" t="s">
        <v>300</v>
      </c>
      <c r="C81" t="s">
        <v>301</v>
      </c>
      <c r="D81" t="s">
        <v>43</v>
      </c>
      <c r="E81" t="s">
        <v>301</v>
      </c>
      <c r="F81" t="s">
        <v>13</v>
      </c>
      <c r="G81" t="s">
        <v>303</v>
      </c>
      <c r="H81" t="s">
        <v>67</v>
      </c>
      <c r="I81" t="s">
        <v>20</v>
      </c>
      <c r="J81" t="s">
        <v>302</v>
      </c>
      <c r="K81" t="s">
        <v>151</v>
      </c>
      <c r="L81">
        <v>2016</v>
      </c>
    </row>
    <row r="82" spans="1:12" x14ac:dyDescent="0.2">
      <c r="A82" s="8">
        <v>1</v>
      </c>
      <c r="B82" t="s">
        <v>320</v>
      </c>
      <c r="C82" t="s">
        <v>253</v>
      </c>
      <c r="D82" t="s">
        <v>43</v>
      </c>
      <c r="E82" t="s">
        <v>173</v>
      </c>
      <c r="F82" t="s">
        <v>321</v>
      </c>
      <c r="G82" t="s">
        <v>255</v>
      </c>
      <c r="H82" t="s">
        <v>67</v>
      </c>
      <c r="I82" t="s">
        <v>20</v>
      </c>
      <c r="J82" t="s">
        <v>319</v>
      </c>
      <c r="K82" t="s">
        <v>22</v>
      </c>
      <c r="L82">
        <v>2013</v>
      </c>
    </row>
    <row r="83" spans="1:12" x14ac:dyDescent="0.2">
      <c r="A83" s="8">
        <v>1</v>
      </c>
      <c r="B83" t="s">
        <v>323</v>
      </c>
      <c r="C83" t="s">
        <v>174</v>
      </c>
      <c r="D83" t="s">
        <v>259</v>
      </c>
      <c r="E83" t="s">
        <v>221</v>
      </c>
      <c r="F83" t="s">
        <v>312</v>
      </c>
      <c r="G83" t="s">
        <v>311</v>
      </c>
      <c r="H83" t="s">
        <v>67</v>
      </c>
      <c r="I83" t="s">
        <v>20</v>
      </c>
      <c r="J83" t="s">
        <v>322</v>
      </c>
      <c r="K83" t="s">
        <v>151</v>
      </c>
      <c r="L83">
        <v>2006</v>
      </c>
    </row>
    <row r="84" spans="1:12" x14ac:dyDescent="0.2">
      <c r="A84" s="8">
        <v>1</v>
      </c>
      <c r="B84" t="s">
        <v>59</v>
      </c>
      <c r="C84" t="s">
        <v>105</v>
      </c>
      <c r="D84" t="s">
        <v>12</v>
      </c>
      <c r="E84" t="s">
        <v>335</v>
      </c>
      <c r="F84" t="s">
        <v>324</v>
      </c>
      <c r="G84" t="s">
        <v>326</v>
      </c>
      <c r="H84" t="s">
        <v>67</v>
      </c>
      <c r="I84" t="s">
        <v>72</v>
      </c>
      <c r="J84" t="s">
        <v>325</v>
      </c>
      <c r="K84" t="s">
        <v>8</v>
      </c>
      <c r="L84">
        <v>2019</v>
      </c>
    </row>
    <row r="85" spans="1:12" x14ac:dyDescent="0.2">
      <c r="A85" s="8">
        <v>1</v>
      </c>
      <c r="B85" t="s">
        <v>327</v>
      </c>
      <c r="C85" t="s">
        <v>328</v>
      </c>
      <c r="D85" t="s">
        <v>43</v>
      </c>
      <c r="E85" t="s">
        <v>173</v>
      </c>
      <c r="F85" t="s">
        <v>331</v>
      </c>
      <c r="G85" t="s">
        <v>329</v>
      </c>
      <c r="H85" t="s">
        <v>330</v>
      </c>
      <c r="I85" t="s">
        <v>20</v>
      </c>
      <c r="J85" t="s">
        <v>332</v>
      </c>
      <c r="K85" t="s">
        <v>8</v>
      </c>
    </row>
    <row r="86" spans="1:12" x14ac:dyDescent="0.2">
      <c r="A86" s="8">
        <v>1</v>
      </c>
      <c r="B86" t="s">
        <v>345</v>
      </c>
      <c r="C86" t="s">
        <v>328</v>
      </c>
      <c r="D86" t="s">
        <v>43</v>
      </c>
      <c r="E86" t="s">
        <v>221</v>
      </c>
      <c r="F86" t="s">
        <v>346</v>
      </c>
      <c r="G86" t="s">
        <v>347</v>
      </c>
      <c r="H86" t="s">
        <v>348</v>
      </c>
      <c r="I86" t="s">
        <v>20</v>
      </c>
      <c r="J86" t="s">
        <v>349</v>
      </c>
      <c r="K86" t="s">
        <v>8</v>
      </c>
      <c r="L86">
        <v>2017</v>
      </c>
    </row>
    <row r="87" spans="1:12" x14ac:dyDescent="0.2">
      <c r="A87" s="8">
        <v>1</v>
      </c>
      <c r="B87" t="s">
        <v>40</v>
      </c>
      <c r="C87" t="s">
        <v>172</v>
      </c>
      <c r="D87" t="s">
        <v>43</v>
      </c>
      <c r="E87" t="s">
        <v>338</v>
      </c>
      <c r="F87" t="s">
        <v>324</v>
      </c>
      <c r="G87" t="s">
        <v>339</v>
      </c>
      <c r="H87" t="s">
        <v>67</v>
      </c>
      <c r="I87" t="s">
        <v>72</v>
      </c>
      <c r="J87" t="s">
        <v>340</v>
      </c>
      <c r="K87" t="s">
        <v>306</v>
      </c>
      <c r="L87">
        <v>2016</v>
      </c>
    </row>
    <row r="88" spans="1:12" x14ac:dyDescent="0.2">
      <c r="A88" s="9">
        <v>1</v>
      </c>
      <c r="B88" t="s">
        <v>333</v>
      </c>
      <c r="C88" t="s">
        <v>334</v>
      </c>
      <c r="D88" t="s">
        <v>12</v>
      </c>
      <c r="E88" t="s">
        <v>173</v>
      </c>
      <c r="F88" t="s">
        <v>336</v>
      </c>
      <c r="G88" t="s">
        <v>337</v>
      </c>
      <c r="H88" t="s">
        <v>281</v>
      </c>
      <c r="I88" t="s">
        <v>20</v>
      </c>
      <c r="L88">
        <v>2021</v>
      </c>
    </row>
    <row r="89" spans="1:12" x14ac:dyDescent="0.2">
      <c r="A89" s="9">
        <v>1</v>
      </c>
      <c r="B89" t="s">
        <v>341</v>
      </c>
      <c r="C89" t="s">
        <v>328</v>
      </c>
      <c r="D89" t="s">
        <v>43</v>
      </c>
      <c r="E89" t="s">
        <v>173</v>
      </c>
      <c r="F89" t="s">
        <v>342</v>
      </c>
      <c r="G89" t="s">
        <v>343</v>
      </c>
      <c r="H89" t="s">
        <v>344</v>
      </c>
      <c r="K89" t="s">
        <v>306</v>
      </c>
      <c r="L89">
        <v>2020</v>
      </c>
    </row>
    <row r="90" spans="1:12" x14ac:dyDescent="0.2">
      <c r="A90" s="9">
        <v>1</v>
      </c>
      <c r="B90" t="s">
        <v>350</v>
      </c>
      <c r="C90" t="s">
        <v>285</v>
      </c>
      <c r="D90" t="s">
        <v>36</v>
      </c>
      <c r="E90" t="s">
        <v>173</v>
      </c>
      <c r="F90" t="s">
        <v>353</v>
      </c>
      <c r="G90" t="s">
        <v>352</v>
      </c>
      <c r="H90" t="s">
        <v>351</v>
      </c>
      <c r="I90" t="s">
        <v>354</v>
      </c>
    </row>
    <row r="91" spans="1:12" x14ac:dyDescent="0.2">
      <c r="A91" s="9">
        <v>1</v>
      </c>
      <c r="B91" t="s">
        <v>62</v>
      </c>
      <c r="C91" t="s">
        <v>304</v>
      </c>
      <c r="D91" t="s">
        <v>43</v>
      </c>
      <c r="E91" t="s">
        <v>358</v>
      </c>
      <c r="F91" t="s">
        <v>357</v>
      </c>
      <c r="G91" s="10">
        <v>23</v>
      </c>
      <c r="H91" t="s">
        <v>356</v>
      </c>
      <c r="I91" t="s">
        <v>72</v>
      </c>
      <c r="J91" t="s">
        <v>355</v>
      </c>
      <c r="K91" t="s">
        <v>151</v>
      </c>
      <c r="L91">
        <v>2020</v>
      </c>
    </row>
    <row r="92" spans="1:12" x14ac:dyDescent="0.2">
      <c r="A92" s="9">
        <v>1</v>
      </c>
      <c r="B92" t="s">
        <v>359</v>
      </c>
      <c r="C92" t="s">
        <v>360</v>
      </c>
      <c r="D92" t="s">
        <v>36</v>
      </c>
      <c r="E92" t="s">
        <v>367</v>
      </c>
      <c r="F92" t="s">
        <v>361</v>
      </c>
      <c r="G92" t="s">
        <v>362</v>
      </c>
      <c r="H92" t="s">
        <v>363</v>
      </c>
      <c r="I92" t="s">
        <v>20</v>
      </c>
      <c r="J92" t="s">
        <v>364</v>
      </c>
      <c r="K92" t="s">
        <v>306</v>
      </c>
    </row>
    <row r="93" spans="1:12" x14ac:dyDescent="0.2">
      <c r="A93" s="9">
        <v>1</v>
      </c>
      <c r="B93" t="s">
        <v>252</v>
      </c>
      <c r="C93" t="s">
        <v>304</v>
      </c>
      <c r="D93" t="s">
        <v>43</v>
      </c>
      <c r="E93" t="s">
        <v>309</v>
      </c>
      <c r="F93" t="s">
        <v>308</v>
      </c>
      <c r="G93" t="s">
        <v>310</v>
      </c>
      <c r="H93" t="s">
        <v>67</v>
      </c>
      <c r="I93" t="s">
        <v>20</v>
      </c>
      <c r="J93" t="s">
        <v>305</v>
      </c>
      <c r="K93" t="s">
        <v>306</v>
      </c>
      <c r="L93">
        <v>2014</v>
      </c>
    </row>
    <row r="94" spans="1:12" x14ac:dyDescent="0.2">
      <c r="A94" s="9">
        <v>1</v>
      </c>
      <c r="B94" t="s">
        <v>59</v>
      </c>
      <c r="C94" t="s">
        <v>105</v>
      </c>
      <c r="D94" t="s">
        <v>12</v>
      </c>
      <c r="E94" t="s">
        <v>221</v>
      </c>
      <c r="F94" t="s">
        <v>312</v>
      </c>
      <c r="G94" t="s">
        <v>311</v>
      </c>
      <c r="H94" t="s">
        <v>67</v>
      </c>
      <c r="I94" t="s">
        <v>20</v>
      </c>
      <c r="J94" t="s">
        <v>313</v>
      </c>
      <c r="K94" t="s">
        <v>306</v>
      </c>
    </row>
    <row r="95" spans="1:12" x14ac:dyDescent="0.2">
      <c r="A95" s="9">
        <v>1</v>
      </c>
      <c r="B95" t="s">
        <v>314</v>
      </c>
      <c r="C95" t="s">
        <v>315</v>
      </c>
      <c r="D95" t="s">
        <v>36</v>
      </c>
      <c r="E95" t="s">
        <v>316</v>
      </c>
      <c r="F95" t="s">
        <v>318</v>
      </c>
      <c r="G95" t="s">
        <v>314</v>
      </c>
      <c r="H95" t="s">
        <v>317</v>
      </c>
      <c r="I95" t="s">
        <v>20</v>
      </c>
    </row>
    <row r="96" spans="1:12" x14ac:dyDescent="0.2">
      <c r="A96" s="9">
        <v>1</v>
      </c>
      <c r="B96" t="s">
        <v>59</v>
      </c>
      <c r="C96" t="s">
        <v>18</v>
      </c>
      <c r="D96" t="s">
        <v>12</v>
      </c>
      <c r="E96" t="s">
        <v>201</v>
      </c>
      <c r="F96" t="s">
        <v>743</v>
      </c>
      <c r="G96" t="s">
        <v>744</v>
      </c>
      <c r="H96" t="s">
        <v>67</v>
      </c>
      <c r="I96" t="s">
        <v>20</v>
      </c>
      <c r="J96" t="s">
        <v>745</v>
      </c>
      <c r="K96" t="s">
        <v>22</v>
      </c>
      <c r="L96">
        <v>2006</v>
      </c>
    </row>
    <row r="97" spans="1:12" x14ac:dyDescent="0.2">
      <c r="A97" s="9">
        <v>1</v>
      </c>
      <c r="B97" t="s">
        <v>365</v>
      </c>
      <c r="C97" t="s">
        <v>366</v>
      </c>
      <c r="D97" t="s">
        <v>12</v>
      </c>
      <c r="E97" t="s">
        <v>173</v>
      </c>
      <c r="F97" t="s">
        <v>331</v>
      </c>
      <c r="G97" t="s">
        <v>369</v>
      </c>
      <c r="H97" t="s">
        <v>330</v>
      </c>
      <c r="I97" t="s">
        <v>20</v>
      </c>
      <c r="J97" t="s">
        <v>368</v>
      </c>
      <c r="K97" t="s">
        <v>306</v>
      </c>
    </row>
    <row r="98" spans="1:12" x14ac:dyDescent="0.2">
      <c r="A98" s="12">
        <v>1</v>
      </c>
      <c r="B98" t="s">
        <v>370</v>
      </c>
      <c r="C98" t="s">
        <v>172</v>
      </c>
      <c r="D98" t="s">
        <v>43</v>
      </c>
      <c r="E98" t="s">
        <v>221</v>
      </c>
      <c r="F98" t="s">
        <v>104</v>
      </c>
      <c r="G98" t="s">
        <v>371</v>
      </c>
      <c r="H98" t="s">
        <v>67</v>
      </c>
      <c r="I98" t="s">
        <v>20</v>
      </c>
      <c r="J98" t="s">
        <v>372</v>
      </c>
      <c r="K98" t="s">
        <v>8</v>
      </c>
      <c r="L98">
        <v>2007</v>
      </c>
    </row>
    <row r="99" spans="1:12" x14ac:dyDescent="0.2">
      <c r="A99" s="12">
        <v>1</v>
      </c>
      <c r="B99" t="s">
        <v>40</v>
      </c>
      <c r="C99" t="s">
        <v>172</v>
      </c>
      <c r="D99" t="s">
        <v>43</v>
      </c>
      <c r="E99" t="s">
        <v>338</v>
      </c>
      <c r="F99" t="s">
        <v>373</v>
      </c>
      <c r="G99" t="s">
        <v>339</v>
      </c>
      <c r="H99" t="s">
        <v>67</v>
      </c>
      <c r="I99" t="s">
        <v>374</v>
      </c>
      <c r="J99" t="s">
        <v>375</v>
      </c>
      <c r="K99" t="s">
        <v>151</v>
      </c>
      <c r="L99">
        <v>1984</v>
      </c>
    </row>
    <row r="100" spans="1:12" ht="34" x14ac:dyDescent="0.2">
      <c r="A100" s="12">
        <v>1</v>
      </c>
      <c r="B100" s="11" t="s">
        <v>376</v>
      </c>
      <c r="C100" t="s">
        <v>105</v>
      </c>
      <c r="D100" t="s">
        <v>12</v>
      </c>
      <c r="E100" t="s">
        <v>221</v>
      </c>
      <c r="F100" t="s">
        <v>108</v>
      </c>
      <c r="G100" t="s">
        <v>377</v>
      </c>
      <c r="H100" t="s">
        <v>67</v>
      </c>
      <c r="I100" t="s">
        <v>72</v>
      </c>
      <c r="J100" t="s">
        <v>378</v>
      </c>
      <c r="K100" t="s">
        <v>8</v>
      </c>
      <c r="L100">
        <v>2020</v>
      </c>
    </row>
    <row r="101" spans="1:12" x14ac:dyDescent="0.2">
      <c r="A101" s="12">
        <v>1</v>
      </c>
      <c r="B101" t="s">
        <v>59</v>
      </c>
      <c r="C101" t="s">
        <v>105</v>
      </c>
      <c r="D101" t="s">
        <v>12</v>
      </c>
      <c r="E101" t="s">
        <v>293</v>
      </c>
      <c r="F101" t="s">
        <v>379</v>
      </c>
      <c r="G101">
        <v>30667</v>
      </c>
      <c r="H101" t="s">
        <v>67</v>
      </c>
      <c r="I101" t="s">
        <v>20</v>
      </c>
      <c r="J101" t="s">
        <v>380</v>
      </c>
      <c r="K101" t="s">
        <v>307</v>
      </c>
      <c r="L101">
        <v>2010</v>
      </c>
    </row>
    <row r="102" spans="1:12" x14ac:dyDescent="0.2">
      <c r="A102" s="12">
        <v>1</v>
      </c>
      <c r="B102" t="s">
        <v>62</v>
      </c>
      <c r="C102" t="s">
        <v>381</v>
      </c>
      <c r="D102" t="s">
        <v>43</v>
      </c>
      <c r="E102" t="s">
        <v>293</v>
      </c>
      <c r="F102" t="s">
        <v>379</v>
      </c>
      <c r="G102">
        <v>98814</v>
      </c>
      <c r="H102" t="s">
        <v>67</v>
      </c>
      <c r="I102" t="s">
        <v>20</v>
      </c>
      <c r="J102" t="s">
        <v>382</v>
      </c>
      <c r="K102" t="s">
        <v>307</v>
      </c>
      <c r="L102">
        <v>2010</v>
      </c>
    </row>
    <row r="103" spans="1:12" x14ac:dyDescent="0.2">
      <c r="A103" s="13">
        <v>1</v>
      </c>
      <c r="B103" t="s">
        <v>7</v>
      </c>
      <c r="C103" t="s">
        <v>174</v>
      </c>
      <c r="D103" t="s">
        <v>12</v>
      </c>
      <c r="E103" t="s">
        <v>293</v>
      </c>
      <c r="F103" t="s">
        <v>383</v>
      </c>
      <c r="G103" t="s">
        <v>384</v>
      </c>
      <c r="H103" t="s">
        <v>67</v>
      </c>
      <c r="I103" t="s">
        <v>72</v>
      </c>
      <c r="J103" t="s">
        <v>385</v>
      </c>
      <c r="K103" t="s">
        <v>8</v>
      </c>
      <c r="L103">
        <v>2020</v>
      </c>
    </row>
    <row r="104" spans="1:12" x14ac:dyDescent="0.2">
      <c r="A104" s="13">
        <v>1</v>
      </c>
      <c r="B104" t="s">
        <v>746</v>
      </c>
      <c r="C104" t="s">
        <v>747</v>
      </c>
      <c r="D104" t="s">
        <v>116</v>
      </c>
      <c r="E104" t="s">
        <v>201</v>
      </c>
      <c r="F104" t="s">
        <v>748</v>
      </c>
      <c r="G104" t="s">
        <v>750</v>
      </c>
      <c r="H104" t="s">
        <v>67</v>
      </c>
      <c r="I104" t="s">
        <v>20</v>
      </c>
      <c r="J104" t="s">
        <v>749</v>
      </c>
      <c r="K104" t="s">
        <v>8</v>
      </c>
      <c r="L104">
        <v>2006</v>
      </c>
    </row>
    <row r="105" spans="1:12" x14ac:dyDescent="0.2">
      <c r="A105" s="13">
        <v>1</v>
      </c>
      <c r="B105" t="s">
        <v>59</v>
      </c>
      <c r="C105" t="s">
        <v>105</v>
      </c>
      <c r="D105" t="s">
        <v>12</v>
      </c>
      <c r="E105" t="s">
        <v>273</v>
      </c>
      <c r="F105" t="s">
        <v>387</v>
      </c>
      <c r="G105" t="s">
        <v>386</v>
      </c>
      <c r="H105" t="s">
        <v>67</v>
      </c>
      <c r="I105" t="s">
        <v>20</v>
      </c>
      <c r="J105" t="s">
        <v>388</v>
      </c>
      <c r="K105" t="s">
        <v>8</v>
      </c>
      <c r="L105">
        <v>2015</v>
      </c>
    </row>
    <row r="106" spans="1:12" x14ac:dyDescent="0.2">
      <c r="A106" s="13">
        <v>1</v>
      </c>
      <c r="B106" t="s">
        <v>389</v>
      </c>
      <c r="C106" t="s">
        <v>105</v>
      </c>
      <c r="D106" t="s">
        <v>12</v>
      </c>
      <c r="E106" t="s">
        <v>273</v>
      </c>
      <c r="F106" t="s">
        <v>390</v>
      </c>
      <c r="G106">
        <v>93290</v>
      </c>
      <c r="H106" t="s">
        <v>67</v>
      </c>
      <c r="I106" t="s">
        <v>20</v>
      </c>
      <c r="J106" t="s">
        <v>391</v>
      </c>
      <c r="K106" t="s">
        <v>8</v>
      </c>
      <c r="L106">
        <v>2009</v>
      </c>
    </row>
    <row r="107" spans="1:12" x14ac:dyDescent="0.2">
      <c r="A107" s="14">
        <v>1</v>
      </c>
      <c r="B107" t="s">
        <v>62</v>
      </c>
      <c r="C107" t="s">
        <v>304</v>
      </c>
      <c r="D107" t="s">
        <v>43</v>
      </c>
      <c r="E107" t="s">
        <v>392</v>
      </c>
      <c r="F107" t="s">
        <v>393</v>
      </c>
      <c r="G107">
        <v>26</v>
      </c>
      <c r="H107" t="s">
        <v>394</v>
      </c>
      <c r="I107" t="s">
        <v>20</v>
      </c>
      <c r="J107" t="s">
        <v>395</v>
      </c>
      <c r="K107" t="s">
        <v>8</v>
      </c>
      <c r="L107">
        <v>2020</v>
      </c>
    </row>
    <row r="108" spans="1:12" x14ac:dyDescent="0.2">
      <c r="A108" s="14">
        <v>1</v>
      </c>
      <c r="B108" t="s">
        <v>144</v>
      </c>
      <c r="C108" t="s">
        <v>304</v>
      </c>
      <c r="D108" t="s">
        <v>43</v>
      </c>
      <c r="E108" t="s">
        <v>392</v>
      </c>
      <c r="F108" t="s">
        <v>393</v>
      </c>
      <c r="G108">
        <v>29</v>
      </c>
      <c r="H108" t="s">
        <v>394</v>
      </c>
      <c r="I108" t="s">
        <v>20</v>
      </c>
      <c r="J108" t="s">
        <v>396</v>
      </c>
      <c r="K108" t="s">
        <v>8</v>
      </c>
      <c r="L108">
        <v>2020</v>
      </c>
    </row>
    <row r="109" spans="1:12" x14ac:dyDescent="0.2">
      <c r="A109" s="14">
        <v>1</v>
      </c>
      <c r="B109" t="s">
        <v>59</v>
      </c>
      <c r="C109" t="s">
        <v>304</v>
      </c>
      <c r="D109" t="s">
        <v>12</v>
      </c>
      <c r="E109" t="s">
        <v>392</v>
      </c>
      <c r="F109" t="s">
        <v>393</v>
      </c>
      <c r="G109">
        <v>27</v>
      </c>
      <c r="H109" t="s">
        <v>394</v>
      </c>
      <c r="I109" t="s">
        <v>20</v>
      </c>
      <c r="J109" t="s">
        <v>397</v>
      </c>
      <c r="K109" t="s">
        <v>8</v>
      </c>
      <c r="L109">
        <v>2020</v>
      </c>
    </row>
    <row r="110" spans="1:12" x14ac:dyDescent="0.2">
      <c r="A110" s="14">
        <v>1</v>
      </c>
      <c r="B110" t="s">
        <v>398</v>
      </c>
      <c r="C110" t="s">
        <v>304</v>
      </c>
      <c r="D110" t="s">
        <v>12</v>
      </c>
      <c r="E110" t="s">
        <v>392</v>
      </c>
      <c r="F110" t="s">
        <v>393</v>
      </c>
      <c r="G110">
        <v>28</v>
      </c>
      <c r="H110" t="s">
        <v>394</v>
      </c>
      <c r="I110" t="s">
        <v>20</v>
      </c>
      <c r="J110" t="s">
        <v>399</v>
      </c>
      <c r="K110" t="s">
        <v>8</v>
      </c>
      <c r="L110">
        <v>2020</v>
      </c>
    </row>
    <row r="111" spans="1:12" x14ac:dyDescent="0.2">
      <c r="A111" s="14">
        <v>1</v>
      </c>
      <c r="B111" t="s">
        <v>40</v>
      </c>
      <c r="C111" t="s">
        <v>304</v>
      </c>
      <c r="D111" t="s">
        <v>43</v>
      </c>
      <c r="E111" t="s">
        <v>392</v>
      </c>
      <c r="F111" t="s">
        <v>393</v>
      </c>
      <c r="G111">
        <v>24</v>
      </c>
      <c r="H111" t="s">
        <v>394</v>
      </c>
      <c r="I111" t="s">
        <v>20</v>
      </c>
      <c r="J111" t="s">
        <v>400</v>
      </c>
      <c r="K111" t="s">
        <v>8</v>
      </c>
      <c r="L111">
        <v>2020</v>
      </c>
    </row>
    <row r="112" spans="1:12" x14ac:dyDescent="0.2">
      <c r="A112" s="14">
        <v>1</v>
      </c>
      <c r="B112" t="s">
        <v>7</v>
      </c>
      <c r="C112" t="s">
        <v>304</v>
      </c>
      <c r="D112" t="s">
        <v>12</v>
      </c>
      <c r="E112" t="s">
        <v>392</v>
      </c>
      <c r="F112" t="s">
        <v>393</v>
      </c>
      <c r="G112">
        <v>25</v>
      </c>
      <c r="H112" t="s">
        <v>394</v>
      </c>
      <c r="I112" t="s">
        <v>20</v>
      </c>
      <c r="J112" t="s">
        <v>401</v>
      </c>
      <c r="K112" t="s">
        <v>8</v>
      </c>
      <c r="L112">
        <v>2020</v>
      </c>
    </row>
    <row r="113" spans="1:16" x14ac:dyDescent="0.2">
      <c r="A113" s="14">
        <v>1</v>
      </c>
      <c r="B113" t="s">
        <v>205</v>
      </c>
      <c r="C113" t="s">
        <v>304</v>
      </c>
      <c r="D113" t="s">
        <v>12</v>
      </c>
      <c r="E113" t="s">
        <v>392</v>
      </c>
      <c r="F113" t="s">
        <v>393</v>
      </c>
      <c r="G113">
        <v>31</v>
      </c>
      <c r="H113" t="s">
        <v>394</v>
      </c>
      <c r="I113" t="s">
        <v>20</v>
      </c>
      <c r="J113" t="s">
        <v>402</v>
      </c>
      <c r="K113" t="s">
        <v>8</v>
      </c>
      <c r="L113">
        <v>2020</v>
      </c>
    </row>
    <row r="114" spans="1:16" x14ac:dyDescent="0.2">
      <c r="A114" s="14">
        <v>1</v>
      </c>
      <c r="B114" t="s">
        <v>389</v>
      </c>
      <c r="C114" t="s">
        <v>304</v>
      </c>
      <c r="D114" t="s">
        <v>12</v>
      </c>
      <c r="E114" t="s">
        <v>392</v>
      </c>
      <c r="F114" t="s">
        <v>393</v>
      </c>
      <c r="G114">
        <v>30</v>
      </c>
      <c r="H114" t="s">
        <v>394</v>
      </c>
      <c r="I114" t="s">
        <v>20</v>
      </c>
      <c r="J114" t="s">
        <v>403</v>
      </c>
      <c r="K114" t="s">
        <v>8</v>
      </c>
      <c r="L114">
        <v>2020</v>
      </c>
    </row>
    <row r="115" spans="1:16" x14ac:dyDescent="0.2">
      <c r="B115" t="s">
        <v>404</v>
      </c>
    </row>
    <row r="116" spans="1:16" x14ac:dyDescent="0.2">
      <c r="B116" t="s">
        <v>735</v>
      </c>
      <c r="C116" t="s">
        <v>381</v>
      </c>
      <c r="D116" t="s">
        <v>36</v>
      </c>
      <c r="E116" t="s">
        <v>736</v>
      </c>
      <c r="F116" t="s">
        <v>737</v>
      </c>
      <c r="G116" t="s">
        <v>738</v>
      </c>
      <c r="H116" t="s">
        <v>423</v>
      </c>
      <c r="I116" t="s">
        <v>20</v>
      </c>
      <c r="J116" t="s">
        <v>36</v>
      </c>
      <c r="K116" t="s">
        <v>8</v>
      </c>
      <c r="L116" t="s">
        <v>423</v>
      </c>
    </row>
    <row r="117" spans="1:16" x14ac:dyDescent="0.2">
      <c r="A117" s="3">
        <v>1</v>
      </c>
      <c r="B117" t="s">
        <v>739</v>
      </c>
      <c r="C117" t="s">
        <v>740</v>
      </c>
      <c r="D117" t="s">
        <v>36</v>
      </c>
      <c r="E117" t="s">
        <v>35</v>
      </c>
      <c r="F117" t="s">
        <v>126</v>
      </c>
      <c r="G117" t="s">
        <v>741</v>
      </c>
      <c r="H117" t="s">
        <v>67</v>
      </c>
      <c r="I117" t="s">
        <v>20</v>
      </c>
      <c r="J117" t="s">
        <v>742</v>
      </c>
      <c r="K117" t="s">
        <v>8</v>
      </c>
      <c r="L117">
        <v>2020</v>
      </c>
    </row>
    <row r="119" spans="1:16" x14ac:dyDescent="0.2">
      <c r="A119" s="3">
        <v>1</v>
      </c>
      <c r="B119" t="s">
        <v>1450</v>
      </c>
      <c r="C119" t="s">
        <v>1392</v>
      </c>
      <c r="D119" t="s">
        <v>43</v>
      </c>
      <c r="E119" t="s">
        <v>201</v>
      </c>
      <c r="F119" t="s">
        <v>89</v>
      </c>
      <c r="G119" t="s">
        <v>1390</v>
      </c>
      <c r="H119" t="s">
        <v>67</v>
      </c>
      <c r="I119" t="s">
        <v>72</v>
      </c>
      <c r="J119" t="s">
        <v>1391</v>
      </c>
      <c r="K119" t="s">
        <v>8</v>
      </c>
      <c r="L119">
        <v>2018</v>
      </c>
    </row>
    <row r="120" spans="1:16" x14ac:dyDescent="0.2">
      <c r="A120" s="3">
        <v>1</v>
      </c>
      <c r="B120" t="s">
        <v>1393</v>
      </c>
      <c r="C120" t="s">
        <v>1394</v>
      </c>
      <c r="D120" t="s">
        <v>43</v>
      </c>
      <c r="E120" t="s">
        <v>293</v>
      </c>
      <c r="F120" t="s">
        <v>1395</v>
      </c>
      <c r="G120" t="s">
        <v>1396</v>
      </c>
      <c r="H120" t="s">
        <v>67</v>
      </c>
      <c r="I120" t="s">
        <v>72</v>
      </c>
      <c r="J120" t="s">
        <v>1397</v>
      </c>
      <c r="K120" t="s">
        <v>8</v>
      </c>
      <c r="L120">
        <v>2020</v>
      </c>
      <c r="O120" t="s">
        <v>1399</v>
      </c>
      <c r="P120">
        <v>19.989999999999998</v>
      </c>
    </row>
    <row r="121" spans="1:16" x14ac:dyDescent="0.2">
      <c r="A121" s="3">
        <v>1</v>
      </c>
      <c r="B121" t="s">
        <v>1370</v>
      </c>
      <c r="C121" t="s">
        <v>1400</v>
      </c>
      <c r="D121" t="s">
        <v>43</v>
      </c>
      <c r="E121" t="s">
        <v>293</v>
      </c>
      <c r="F121" t="s">
        <v>1395</v>
      </c>
      <c r="G121" t="s">
        <v>1401</v>
      </c>
      <c r="H121" t="s">
        <v>67</v>
      </c>
      <c r="I121" t="s">
        <v>72</v>
      </c>
      <c r="J121" t="s">
        <v>1402</v>
      </c>
      <c r="K121" t="s">
        <v>8</v>
      </c>
      <c r="L121">
        <v>2021</v>
      </c>
      <c r="O121" t="s">
        <v>1399</v>
      </c>
      <c r="P121">
        <v>19.989999999999998</v>
      </c>
    </row>
    <row r="122" spans="1:16" x14ac:dyDescent="0.2">
      <c r="A122" s="3">
        <v>2</v>
      </c>
      <c r="B122" t="s">
        <v>1403</v>
      </c>
      <c r="C122" t="s">
        <v>105</v>
      </c>
      <c r="D122" t="s">
        <v>12</v>
      </c>
      <c r="E122" t="s">
        <v>293</v>
      </c>
      <c r="F122" t="s">
        <v>887</v>
      </c>
      <c r="G122" t="s">
        <v>1404</v>
      </c>
      <c r="H122" t="s">
        <v>67</v>
      </c>
      <c r="I122" t="s">
        <v>72</v>
      </c>
      <c r="J122" t="s">
        <v>1405</v>
      </c>
      <c r="K122" t="s">
        <v>8</v>
      </c>
      <c r="L122">
        <v>2022</v>
      </c>
    </row>
    <row r="123" spans="1:16" x14ac:dyDescent="0.2">
      <c r="A123" s="3">
        <v>2</v>
      </c>
      <c r="B123" t="s">
        <v>1406</v>
      </c>
      <c r="C123" t="s">
        <v>1407</v>
      </c>
      <c r="D123" t="s">
        <v>43</v>
      </c>
      <c r="E123" t="s">
        <v>201</v>
      </c>
      <c r="F123" t="s">
        <v>1395</v>
      </c>
      <c r="G123" t="s">
        <v>1408</v>
      </c>
      <c r="H123" t="s">
        <v>67</v>
      </c>
      <c r="I123" t="s">
        <v>72</v>
      </c>
      <c r="J123" t="s">
        <v>1409</v>
      </c>
      <c r="K123" t="s">
        <v>8</v>
      </c>
      <c r="L123">
        <v>2021</v>
      </c>
      <c r="O123" t="s">
        <v>1399</v>
      </c>
      <c r="P123">
        <v>22.99</v>
      </c>
    </row>
    <row r="124" spans="1:16" x14ac:dyDescent="0.2">
      <c r="A124" s="3">
        <v>1</v>
      </c>
      <c r="B124" t="s">
        <v>1410</v>
      </c>
      <c r="C124" t="s">
        <v>1411</v>
      </c>
      <c r="D124" t="s">
        <v>43</v>
      </c>
      <c r="E124" t="s">
        <v>201</v>
      </c>
      <c r="F124" t="s">
        <v>383</v>
      </c>
      <c r="G124" t="s">
        <v>1412</v>
      </c>
      <c r="H124" t="s">
        <v>67</v>
      </c>
      <c r="I124" t="s">
        <v>72</v>
      </c>
      <c r="J124" t="s">
        <v>1413</v>
      </c>
      <c r="K124" t="s">
        <v>8</v>
      </c>
      <c r="L124">
        <v>2020</v>
      </c>
      <c r="O124" t="s">
        <v>1414</v>
      </c>
      <c r="P124">
        <v>20</v>
      </c>
    </row>
    <row r="125" spans="1:16" x14ac:dyDescent="0.2">
      <c r="A125" s="3">
        <v>2</v>
      </c>
      <c r="B125" t="s">
        <v>1415</v>
      </c>
      <c r="C125" t="s">
        <v>381</v>
      </c>
      <c r="D125" t="s">
        <v>43</v>
      </c>
      <c r="E125" t="s">
        <v>201</v>
      </c>
      <c r="F125" t="s">
        <v>1395</v>
      </c>
      <c r="G125" t="s">
        <v>1416</v>
      </c>
      <c r="H125" t="s">
        <v>67</v>
      </c>
      <c r="I125" t="s">
        <v>72</v>
      </c>
      <c r="J125" t="s">
        <v>1417</v>
      </c>
      <c r="K125" t="s">
        <v>8</v>
      </c>
      <c r="L125">
        <v>2021</v>
      </c>
    </row>
    <row r="126" spans="1:16" x14ac:dyDescent="0.2">
      <c r="A126" s="3">
        <v>1</v>
      </c>
      <c r="B126" t="s">
        <v>1418</v>
      </c>
      <c r="C126" t="s">
        <v>1419</v>
      </c>
      <c r="D126" t="s">
        <v>43</v>
      </c>
      <c r="E126" t="s">
        <v>201</v>
      </c>
      <c r="F126" t="s">
        <v>89</v>
      </c>
      <c r="G126" t="s">
        <v>1420</v>
      </c>
      <c r="H126" t="s">
        <v>67</v>
      </c>
      <c r="I126" t="s">
        <v>72</v>
      </c>
      <c r="J126" t="s">
        <v>1421</v>
      </c>
      <c r="K126" t="s">
        <v>8</v>
      </c>
      <c r="L126">
        <v>2018</v>
      </c>
    </row>
    <row r="127" spans="1:16" x14ac:dyDescent="0.2">
      <c r="A127" s="3">
        <v>1</v>
      </c>
      <c r="B127" t="s">
        <v>1302</v>
      </c>
      <c r="C127" t="s">
        <v>1301</v>
      </c>
      <c r="D127" t="s">
        <v>12</v>
      </c>
      <c r="E127" t="s">
        <v>293</v>
      </c>
      <c r="F127" t="s">
        <v>1422</v>
      </c>
      <c r="G127" t="s">
        <v>1423</v>
      </c>
      <c r="H127" t="s">
        <v>1424</v>
      </c>
      <c r="I127" t="s">
        <v>72</v>
      </c>
      <c r="J127" t="s">
        <v>1425</v>
      </c>
      <c r="K127" t="s">
        <v>8</v>
      </c>
      <c r="L127">
        <v>2022</v>
      </c>
      <c r="O127" t="s">
        <v>1399</v>
      </c>
      <c r="P127">
        <v>14.99</v>
      </c>
    </row>
    <row r="128" spans="1:16" x14ac:dyDescent="0.2">
      <c r="A128" s="3">
        <v>1</v>
      </c>
      <c r="B128" t="s">
        <v>1426</v>
      </c>
      <c r="C128" t="s">
        <v>1419</v>
      </c>
      <c r="D128" t="s">
        <v>43</v>
      </c>
      <c r="E128" t="s">
        <v>201</v>
      </c>
      <c r="F128" t="s">
        <v>887</v>
      </c>
      <c r="G128" t="s">
        <v>1428</v>
      </c>
      <c r="H128" t="s">
        <v>67</v>
      </c>
      <c r="I128" t="s">
        <v>72</v>
      </c>
      <c r="J128" t="s">
        <v>1427</v>
      </c>
      <c r="K128" t="s">
        <v>8</v>
      </c>
      <c r="L128">
        <v>2022</v>
      </c>
    </row>
    <row r="129" spans="1:16" x14ac:dyDescent="0.2">
      <c r="A129" s="3">
        <v>1</v>
      </c>
      <c r="B129" t="s">
        <v>7</v>
      </c>
      <c r="C129" t="s">
        <v>1429</v>
      </c>
      <c r="D129" t="s">
        <v>12</v>
      </c>
      <c r="E129" t="s">
        <v>248</v>
      </c>
      <c r="F129" t="s">
        <v>1395</v>
      </c>
      <c r="G129" t="s">
        <v>1430</v>
      </c>
      <c r="H129" t="s">
        <v>67</v>
      </c>
      <c r="I129" t="s">
        <v>72</v>
      </c>
      <c r="J129" t="s">
        <v>1431</v>
      </c>
      <c r="K129" t="s">
        <v>8</v>
      </c>
      <c r="L129">
        <v>2020</v>
      </c>
      <c r="O129" t="s">
        <v>1399</v>
      </c>
      <c r="P129">
        <v>24.99</v>
      </c>
    </row>
    <row r="130" spans="1:16" x14ac:dyDescent="0.2">
      <c r="A130" s="3">
        <v>1</v>
      </c>
      <c r="B130" t="s">
        <v>1435</v>
      </c>
      <c r="C130" t="s">
        <v>1436</v>
      </c>
      <c r="D130" t="s">
        <v>12</v>
      </c>
      <c r="E130" t="s">
        <v>173</v>
      </c>
      <c r="F130" t="s">
        <v>887</v>
      </c>
      <c r="G130" t="s">
        <v>1437</v>
      </c>
      <c r="H130" t="s">
        <v>67</v>
      </c>
      <c r="I130" t="s">
        <v>72</v>
      </c>
      <c r="J130" t="s">
        <v>1438</v>
      </c>
      <c r="K130" t="s">
        <v>8</v>
      </c>
      <c r="L130">
        <v>2022</v>
      </c>
    </row>
    <row r="131" spans="1:16" x14ac:dyDescent="0.2">
      <c r="A131" s="3">
        <v>1</v>
      </c>
      <c r="B131" t="s">
        <v>1439</v>
      </c>
      <c r="C131" t="s">
        <v>226</v>
      </c>
      <c r="D131" t="s">
        <v>43</v>
      </c>
      <c r="E131" t="s">
        <v>173</v>
      </c>
      <c r="F131" t="s">
        <v>143</v>
      </c>
      <c r="G131" t="s">
        <v>1440</v>
      </c>
      <c r="H131" t="s">
        <v>67</v>
      </c>
      <c r="I131" t="s">
        <v>72</v>
      </c>
      <c r="J131" t="s">
        <v>1441</v>
      </c>
      <c r="K131" t="s">
        <v>8</v>
      </c>
      <c r="L131">
        <v>2022</v>
      </c>
    </row>
    <row r="132" spans="1:16" x14ac:dyDescent="0.2">
      <c r="A132" s="3">
        <v>1</v>
      </c>
      <c r="B132" t="s">
        <v>40</v>
      </c>
      <c r="C132" t="s">
        <v>172</v>
      </c>
      <c r="D132" t="s">
        <v>43</v>
      </c>
      <c r="E132" t="s">
        <v>173</v>
      </c>
      <c r="F132" t="s">
        <v>887</v>
      </c>
      <c r="G132" t="s">
        <v>1442</v>
      </c>
      <c r="H132" t="s">
        <v>67</v>
      </c>
      <c r="I132" t="s">
        <v>72</v>
      </c>
      <c r="J132" t="s">
        <v>1443</v>
      </c>
      <c r="K132" t="s">
        <v>8</v>
      </c>
      <c r="L132">
        <v>2022</v>
      </c>
    </row>
    <row r="133" spans="1:16" x14ac:dyDescent="0.2">
      <c r="A133" s="3">
        <v>1</v>
      </c>
      <c r="B133" t="s">
        <v>1296</v>
      </c>
      <c r="C133" t="s">
        <v>174</v>
      </c>
      <c r="D133" t="s">
        <v>43</v>
      </c>
      <c r="E133" t="s">
        <v>201</v>
      </c>
      <c r="F133" t="s">
        <v>1395</v>
      </c>
      <c r="G133" t="s">
        <v>1451</v>
      </c>
      <c r="H133" t="s">
        <v>67</v>
      </c>
      <c r="I133" t="s">
        <v>72</v>
      </c>
      <c r="J133" t="s">
        <v>1452</v>
      </c>
      <c r="K133" t="s">
        <v>8</v>
      </c>
      <c r="L133">
        <v>2021</v>
      </c>
      <c r="O133" t="s">
        <v>1453</v>
      </c>
      <c r="P133">
        <v>9.99</v>
      </c>
    </row>
    <row r="134" spans="1:16" x14ac:dyDescent="0.2">
      <c r="A134" s="3">
        <v>1</v>
      </c>
      <c r="B134" t="s">
        <v>1454</v>
      </c>
      <c r="C134" t="s">
        <v>1455</v>
      </c>
      <c r="D134" t="s">
        <v>12</v>
      </c>
      <c r="E134" t="s">
        <v>248</v>
      </c>
      <c r="F134" t="s">
        <v>887</v>
      </c>
      <c r="G134" t="s">
        <v>1456</v>
      </c>
      <c r="H134" t="s">
        <v>67</v>
      </c>
      <c r="I134" t="s">
        <v>72</v>
      </c>
      <c r="J134" t="s">
        <v>1457</v>
      </c>
      <c r="K134" t="s">
        <v>8</v>
      </c>
      <c r="L134">
        <v>2022</v>
      </c>
      <c r="O134" t="s">
        <v>1458</v>
      </c>
      <c r="P134">
        <v>59.99</v>
      </c>
    </row>
    <row r="136" spans="1:16" x14ac:dyDescent="0.2">
      <c r="A136" s="3">
        <v>2</v>
      </c>
      <c r="B136" t="s">
        <v>1459</v>
      </c>
      <c r="C136" t="s">
        <v>1094</v>
      </c>
      <c r="D136" t="s">
        <v>43</v>
      </c>
      <c r="E136" t="s">
        <v>248</v>
      </c>
      <c r="F136" t="s">
        <v>273</v>
      </c>
      <c r="G136" t="s">
        <v>1460</v>
      </c>
      <c r="H136" t="s">
        <v>67</v>
      </c>
      <c r="I136" t="s">
        <v>20</v>
      </c>
      <c r="J136" t="s">
        <v>1461</v>
      </c>
      <c r="K136" t="s">
        <v>8</v>
      </c>
      <c r="L136">
        <v>2022</v>
      </c>
      <c r="O136" t="s">
        <v>1458</v>
      </c>
      <c r="P136">
        <v>139.99</v>
      </c>
    </row>
    <row r="137" spans="1:16" x14ac:dyDescent="0.2">
      <c r="A137" s="3">
        <v>2</v>
      </c>
      <c r="B137" t="s">
        <v>1462</v>
      </c>
      <c r="C137" t="s">
        <v>1094</v>
      </c>
      <c r="D137" t="s">
        <v>43</v>
      </c>
      <c r="E137" t="s">
        <v>248</v>
      </c>
      <c r="F137" t="s">
        <v>273</v>
      </c>
      <c r="G137" t="s">
        <v>1463</v>
      </c>
      <c r="H137" t="s">
        <v>67</v>
      </c>
      <c r="I137" t="s">
        <v>20</v>
      </c>
      <c r="J137" t="s">
        <v>1464</v>
      </c>
      <c r="K137" t="s">
        <v>8</v>
      </c>
      <c r="L137">
        <v>2023</v>
      </c>
      <c r="O137" t="s">
        <v>1458</v>
      </c>
      <c r="P137">
        <v>144.99</v>
      </c>
    </row>
    <row r="138" spans="1:16" x14ac:dyDescent="0.2">
      <c r="A138" s="3">
        <v>1</v>
      </c>
      <c r="B138" t="s">
        <v>1465</v>
      </c>
      <c r="C138" t="s">
        <v>172</v>
      </c>
      <c r="D138" t="s">
        <v>43</v>
      </c>
      <c r="E138" t="s">
        <v>201</v>
      </c>
      <c r="F138" t="s">
        <v>1466</v>
      </c>
      <c r="G138" t="s">
        <v>1467</v>
      </c>
      <c r="H138" t="s">
        <v>67</v>
      </c>
      <c r="I138" t="s">
        <v>72</v>
      </c>
      <c r="J138" t="s">
        <v>1473</v>
      </c>
      <c r="K138" t="s">
        <v>8</v>
      </c>
      <c r="L138">
        <v>2022</v>
      </c>
      <c r="O138" t="s">
        <v>1458</v>
      </c>
      <c r="P138">
        <v>27.99</v>
      </c>
    </row>
    <row r="139" spans="1:16" x14ac:dyDescent="0.2">
      <c r="A139" s="3">
        <v>1</v>
      </c>
      <c r="B139" t="s">
        <v>1311</v>
      </c>
      <c r="C139" t="s">
        <v>172</v>
      </c>
      <c r="D139" t="s">
        <v>43</v>
      </c>
      <c r="E139" t="s">
        <v>201</v>
      </c>
      <c r="F139" t="s">
        <v>1395</v>
      </c>
      <c r="G139" t="s">
        <v>1471</v>
      </c>
      <c r="H139" t="s">
        <v>67</v>
      </c>
      <c r="I139" t="s">
        <v>72</v>
      </c>
      <c r="J139" t="s">
        <v>1472</v>
      </c>
      <c r="K139" t="s">
        <v>8</v>
      </c>
      <c r="L139">
        <v>2021</v>
      </c>
      <c r="O139" t="s">
        <v>1474</v>
      </c>
      <c r="P139">
        <v>11.5</v>
      </c>
    </row>
    <row r="140" spans="1:16" x14ac:dyDescent="0.2">
      <c r="B140" t="s">
        <v>7</v>
      </c>
      <c r="C140" t="s">
        <v>172</v>
      </c>
      <c r="D140" t="s">
        <v>12</v>
      </c>
      <c r="E140" t="s">
        <v>248</v>
      </c>
      <c r="F140" t="s">
        <v>143</v>
      </c>
      <c r="G140">
        <v>48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7E6A-80BF-6048-BE95-D24D0284F589}">
  <dimension ref="A1:N102"/>
  <sheetViews>
    <sheetView zoomScale="75" workbookViewId="0">
      <pane ySplit="1" topLeftCell="A83" activePane="bottomLeft" state="frozen"/>
      <selection pane="bottomLeft" activeCell="J102" sqref="J102"/>
    </sheetView>
  </sheetViews>
  <sheetFormatPr baseColWidth="10" defaultRowHeight="16" x14ac:dyDescent="0.2"/>
  <cols>
    <col min="2" max="2" width="63.33203125" customWidth="1"/>
    <col min="3" max="3" width="21.83203125" customWidth="1"/>
    <col min="5" max="5" width="15.5" customWidth="1"/>
    <col min="6" max="6" width="40.1640625" customWidth="1"/>
    <col min="7" max="7" width="29.33203125" customWidth="1"/>
    <col min="8" max="8" width="20.6640625" customWidth="1"/>
    <col min="10" max="10" width="23.5" bestFit="1" customWidth="1"/>
    <col min="11" max="11" width="26.1640625" customWidth="1"/>
    <col min="14" max="14" width="15.33203125" customWidth="1"/>
  </cols>
  <sheetData>
    <row r="1" spans="1:14" ht="17" thickBot="1" x14ac:dyDescent="0.25">
      <c r="A1" s="2"/>
      <c r="B1" s="1" t="s">
        <v>0</v>
      </c>
      <c r="C1" s="1" t="s">
        <v>17</v>
      </c>
      <c r="D1" s="1" t="s">
        <v>4</v>
      </c>
      <c r="E1" s="1" t="s">
        <v>3</v>
      </c>
      <c r="F1" s="1" t="s">
        <v>2</v>
      </c>
      <c r="G1" s="1" t="s">
        <v>9</v>
      </c>
      <c r="H1" s="1" t="s">
        <v>66</v>
      </c>
      <c r="I1" s="1" t="s">
        <v>15</v>
      </c>
      <c r="J1" s="1" t="s">
        <v>5</v>
      </c>
      <c r="K1" s="1" t="s">
        <v>1</v>
      </c>
      <c r="L1" s="4" t="s">
        <v>14</v>
      </c>
      <c r="M1" s="1" t="s">
        <v>6</v>
      </c>
      <c r="N1" s="1" t="s">
        <v>719</v>
      </c>
    </row>
    <row r="2" spans="1:14" x14ac:dyDescent="0.2">
      <c r="A2" s="3"/>
    </row>
    <row r="3" spans="1:14" x14ac:dyDescent="0.2">
      <c r="A3" s="6">
        <v>4</v>
      </c>
      <c r="B3" t="s">
        <v>405</v>
      </c>
      <c r="C3" t="s">
        <v>544</v>
      </c>
      <c r="D3" t="s">
        <v>12</v>
      </c>
      <c r="E3" t="s">
        <v>406</v>
      </c>
      <c r="F3" t="s">
        <v>727</v>
      </c>
      <c r="G3" t="s">
        <v>728</v>
      </c>
      <c r="H3" t="s">
        <v>67</v>
      </c>
      <c r="I3" t="s">
        <v>20</v>
      </c>
      <c r="J3" t="s">
        <v>408</v>
      </c>
      <c r="K3" t="s">
        <v>8</v>
      </c>
      <c r="L3">
        <v>2022</v>
      </c>
      <c r="N3" t="s">
        <v>733</v>
      </c>
    </row>
    <row r="4" spans="1:14" x14ac:dyDescent="0.2">
      <c r="A4" s="6">
        <v>1</v>
      </c>
      <c r="B4" t="s">
        <v>409</v>
      </c>
      <c r="C4" t="s">
        <v>410</v>
      </c>
      <c r="D4" t="s">
        <v>12</v>
      </c>
      <c r="E4" t="s">
        <v>411</v>
      </c>
      <c r="F4" t="s">
        <v>412</v>
      </c>
      <c r="G4" t="s">
        <v>413</v>
      </c>
      <c r="H4" t="s">
        <v>289</v>
      </c>
      <c r="I4" t="s">
        <v>20</v>
      </c>
      <c r="J4" t="s">
        <v>414</v>
      </c>
      <c r="K4" t="s">
        <v>8</v>
      </c>
      <c r="L4">
        <v>2021</v>
      </c>
      <c r="N4" s="16" t="s">
        <v>726</v>
      </c>
    </row>
    <row r="5" spans="1:14" x14ac:dyDescent="0.2">
      <c r="A5" s="6">
        <v>2</v>
      </c>
      <c r="B5" t="s">
        <v>405</v>
      </c>
      <c r="C5" t="s">
        <v>417</v>
      </c>
      <c r="D5" t="s">
        <v>12</v>
      </c>
      <c r="E5" t="s">
        <v>406</v>
      </c>
      <c r="F5" t="s">
        <v>418</v>
      </c>
      <c r="G5" t="s">
        <v>416</v>
      </c>
      <c r="H5" t="s">
        <v>67</v>
      </c>
      <c r="I5" t="s">
        <v>20</v>
      </c>
      <c r="J5" t="s">
        <v>415</v>
      </c>
      <c r="K5" t="s">
        <v>8</v>
      </c>
      <c r="L5">
        <v>2016</v>
      </c>
      <c r="N5" t="s">
        <v>724</v>
      </c>
    </row>
    <row r="6" spans="1:14" x14ac:dyDescent="0.2">
      <c r="A6" s="6">
        <v>1</v>
      </c>
      <c r="B6" t="s">
        <v>419</v>
      </c>
      <c r="C6" t="s">
        <v>420</v>
      </c>
      <c r="D6" t="s">
        <v>12</v>
      </c>
      <c r="E6" t="s">
        <v>338</v>
      </c>
      <c r="F6" t="s">
        <v>421</v>
      </c>
      <c r="G6" t="s">
        <v>422</v>
      </c>
      <c r="H6" t="s">
        <v>423</v>
      </c>
      <c r="I6" t="s">
        <v>354</v>
      </c>
      <c r="J6" t="s">
        <v>36</v>
      </c>
      <c r="K6" t="s">
        <v>634</v>
      </c>
      <c r="L6" t="s">
        <v>423</v>
      </c>
      <c r="N6" t="s">
        <v>732</v>
      </c>
    </row>
    <row r="7" spans="1:14" x14ac:dyDescent="0.2">
      <c r="A7" s="6">
        <v>2</v>
      </c>
      <c r="B7" t="s">
        <v>405</v>
      </c>
      <c r="C7" t="s">
        <v>36</v>
      </c>
      <c r="D7" t="s">
        <v>12</v>
      </c>
      <c r="E7" t="s">
        <v>41</v>
      </c>
      <c r="F7" t="s">
        <v>424</v>
      </c>
      <c r="G7" t="s">
        <v>425</v>
      </c>
      <c r="H7" t="s">
        <v>67</v>
      </c>
      <c r="I7" t="s">
        <v>20</v>
      </c>
      <c r="J7" t="s">
        <v>426</v>
      </c>
      <c r="K7" t="s">
        <v>8</v>
      </c>
      <c r="L7">
        <v>2019</v>
      </c>
      <c r="N7" t="s">
        <v>725</v>
      </c>
    </row>
    <row r="8" spans="1:14" x14ac:dyDescent="0.2">
      <c r="A8" s="6">
        <v>1</v>
      </c>
      <c r="B8" t="s">
        <v>405</v>
      </c>
      <c r="C8" t="s">
        <v>36</v>
      </c>
      <c r="D8" t="s">
        <v>12</v>
      </c>
      <c r="E8" t="s">
        <v>183</v>
      </c>
      <c r="F8" t="s">
        <v>427</v>
      </c>
      <c r="G8" t="s">
        <v>159</v>
      </c>
      <c r="H8" t="s">
        <v>67</v>
      </c>
      <c r="I8" t="s">
        <v>20</v>
      </c>
      <c r="J8" t="s">
        <v>428</v>
      </c>
      <c r="K8" t="s">
        <v>22</v>
      </c>
      <c r="L8">
        <v>2013</v>
      </c>
      <c r="N8" t="s">
        <v>720</v>
      </c>
    </row>
    <row r="9" spans="1:14" x14ac:dyDescent="0.2">
      <c r="A9" s="6">
        <v>10</v>
      </c>
      <c r="B9" t="s">
        <v>405</v>
      </c>
      <c r="C9" t="s">
        <v>420</v>
      </c>
      <c r="D9" t="s">
        <v>12</v>
      </c>
      <c r="E9" t="s">
        <v>411</v>
      </c>
      <c r="F9" t="s">
        <v>429</v>
      </c>
      <c r="G9" t="s">
        <v>430</v>
      </c>
      <c r="H9" t="s">
        <v>67</v>
      </c>
      <c r="I9" t="s">
        <v>72</v>
      </c>
      <c r="J9" t="s">
        <v>431</v>
      </c>
      <c r="K9" t="s">
        <v>22</v>
      </c>
      <c r="L9">
        <v>2021</v>
      </c>
      <c r="N9" t="s">
        <v>720</v>
      </c>
    </row>
    <row r="10" spans="1:14" x14ac:dyDescent="0.2">
      <c r="A10" s="6">
        <v>3</v>
      </c>
      <c r="B10" t="s">
        <v>432</v>
      </c>
      <c r="C10" t="s">
        <v>433</v>
      </c>
      <c r="D10" t="s">
        <v>12</v>
      </c>
      <c r="E10" t="s">
        <v>411</v>
      </c>
      <c r="F10" t="s">
        <v>143</v>
      </c>
      <c r="G10" t="s">
        <v>407</v>
      </c>
      <c r="H10" t="s">
        <v>67</v>
      </c>
      <c r="I10" t="s">
        <v>20</v>
      </c>
      <c r="J10" t="s">
        <v>434</v>
      </c>
      <c r="K10" t="s">
        <v>8</v>
      </c>
      <c r="L10">
        <v>2022</v>
      </c>
      <c r="N10" s="16" t="s">
        <v>721</v>
      </c>
    </row>
    <row r="11" spans="1:14" x14ac:dyDescent="0.2">
      <c r="A11" s="6">
        <v>1</v>
      </c>
      <c r="B11" t="s">
        <v>435</v>
      </c>
      <c r="C11" t="s">
        <v>420</v>
      </c>
      <c r="D11" t="s">
        <v>12</v>
      </c>
      <c r="E11" t="s">
        <v>438</v>
      </c>
      <c r="F11" t="s">
        <v>437</v>
      </c>
      <c r="G11" t="s">
        <v>436</v>
      </c>
      <c r="H11" t="s">
        <v>439</v>
      </c>
      <c r="I11" t="s">
        <v>423</v>
      </c>
      <c r="J11" t="s">
        <v>36</v>
      </c>
      <c r="K11" t="s">
        <v>8</v>
      </c>
      <c r="L11" t="s">
        <v>423</v>
      </c>
      <c r="N11" t="s">
        <v>726</v>
      </c>
    </row>
    <row r="12" spans="1:14" x14ac:dyDescent="0.2">
      <c r="A12" s="6">
        <v>2</v>
      </c>
      <c r="B12" t="s">
        <v>405</v>
      </c>
      <c r="C12" t="s">
        <v>36</v>
      </c>
      <c r="D12" t="s">
        <v>12</v>
      </c>
      <c r="E12" t="s">
        <v>41</v>
      </c>
      <c r="F12" t="s">
        <v>440</v>
      </c>
      <c r="G12" t="s">
        <v>441</v>
      </c>
      <c r="H12" t="s">
        <v>717</v>
      </c>
      <c r="I12" t="s">
        <v>20</v>
      </c>
      <c r="J12" t="s">
        <v>442</v>
      </c>
      <c r="K12" t="s">
        <v>8</v>
      </c>
      <c r="L12">
        <v>2017</v>
      </c>
      <c r="N12" s="16" t="s">
        <v>721</v>
      </c>
    </row>
    <row r="13" spans="1:14" x14ac:dyDescent="0.2">
      <c r="A13" s="6">
        <v>3</v>
      </c>
      <c r="B13" t="s">
        <v>405</v>
      </c>
      <c r="C13" t="s">
        <v>36</v>
      </c>
      <c r="D13" t="s">
        <v>12</v>
      </c>
      <c r="E13" t="s">
        <v>392</v>
      </c>
      <c r="F13" t="s">
        <v>393</v>
      </c>
      <c r="G13" s="10">
        <v>28</v>
      </c>
      <c r="H13" t="s">
        <v>394</v>
      </c>
      <c r="I13" t="s">
        <v>20</v>
      </c>
      <c r="J13" t="s">
        <v>399</v>
      </c>
      <c r="K13" t="s">
        <v>8</v>
      </c>
      <c r="L13">
        <v>2020</v>
      </c>
      <c r="N13" t="s">
        <v>730</v>
      </c>
    </row>
    <row r="14" spans="1:14" x14ac:dyDescent="0.2">
      <c r="A14" s="6">
        <v>1</v>
      </c>
      <c r="B14" t="s">
        <v>405</v>
      </c>
      <c r="C14" t="s">
        <v>36</v>
      </c>
      <c r="D14" t="s">
        <v>12</v>
      </c>
      <c r="E14" t="s">
        <v>41</v>
      </c>
      <c r="F14" t="s">
        <v>444</v>
      </c>
      <c r="G14" t="s">
        <v>445</v>
      </c>
      <c r="H14" t="s">
        <v>734</v>
      </c>
      <c r="I14" t="s">
        <v>20</v>
      </c>
      <c r="J14" t="s">
        <v>443</v>
      </c>
      <c r="K14" t="s">
        <v>8</v>
      </c>
      <c r="L14">
        <v>2020</v>
      </c>
      <c r="N14" s="16" t="s">
        <v>732</v>
      </c>
    </row>
    <row r="15" spans="1:14" x14ac:dyDescent="0.2">
      <c r="A15" s="6">
        <v>1</v>
      </c>
      <c r="B15" t="s">
        <v>446</v>
      </c>
      <c r="C15" t="s">
        <v>36</v>
      </c>
      <c r="D15" t="s">
        <v>597</v>
      </c>
      <c r="E15" t="s">
        <v>183</v>
      </c>
      <c r="F15" t="s">
        <v>427</v>
      </c>
      <c r="G15" t="s">
        <v>454</v>
      </c>
      <c r="H15" t="s">
        <v>67</v>
      </c>
      <c r="I15" t="s">
        <v>20</v>
      </c>
      <c r="J15" t="s">
        <v>447</v>
      </c>
      <c r="K15" t="s">
        <v>448</v>
      </c>
      <c r="L15">
        <v>2014</v>
      </c>
      <c r="N15" t="s">
        <v>722</v>
      </c>
    </row>
    <row r="16" spans="1:14" x14ac:dyDescent="0.2">
      <c r="A16" s="6">
        <v>1</v>
      </c>
      <c r="B16" t="s">
        <v>405</v>
      </c>
      <c r="C16" t="s">
        <v>36</v>
      </c>
      <c r="D16" t="s">
        <v>12</v>
      </c>
      <c r="E16" t="s">
        <v>41</v>
      </c>
      <c r="F16" t="s">
        <v>449</v>
      </c>
      <c r="G16" t="s">
        <v>718</v>
      </c>
      <c r="H16" t="s">
        <v>622</v>
      </c>
      <c r="I16" t="s">
        <v>423</v>
      </c>
      <c r="J16" t="s">
        <v>36</v>
      </c>
      <c r="K16" t="s">
        <v>8</v>
      </c>
      <c r="L16" t="s">
        <v>423</v>
      </c>
      <c r="N16" s="16" t="s">
        <v>721</v>
      </c>
    </row>
    <row r="17" spans="1:14" x14ac:dyDescent="0.2">
      <c r="A17" s="6">
        <v>1</v>
      </c>
      <c r="B17" t="s">
        <v>405</v>
      </c>
      <c r="C17" t="s">
        <v>36</v>
      </c>
      <c r="D17" t="s">
        <v>12</v>
      </c>
      <c r="E17" t="s">
        <v>41</v>
      </c>
      <c r="F17" t="s">
        <v>498</v>
      </c>
      <c r="G17" s="10">
        <v>594</v>
      </c>
      <c r="H17" t="s">
        <v>451</v>
      </c>
      <c r="I17" t="s">
        <v>72</v>
      </c>
      <c r="J17" t="s">
        <v>452</v>
      </c>
      <c r="K17" t="s">
        <v>8</v>
      </c>
      <c r="L17">
        <v>2020</v>
      </c>
      <c r="N17" s="16" t="s">
        <v>721</v>
      </c>
    </row>
    <row r="18" spans="1:14" x14ac:dyDescent="0.2">
      <c r="A18" s="6">
        <v>1</v>
      </c>
      <c r="B18" t="s">
        <v>405</v>
      </c>
      <c r="C18" t="s">
        <v>36</v>
      </c>
      <c r="D18" t="s">
        <v>12</v>
      </c>
      <c r="E18" t="s">
        <v>41</v>
      </c>
      <c r="F18" t="s">
        <v>424</v>
      </c>
      <c r="G18" t="s">
        <v>453</v>
      </c>
      <c r="H18" t="s">
        <v>67</v>
      </c>
      <c r="I18" t="s">
        <v>20</v>
      </c>
      <c r="J18" t="s">
        <v>455</v>
      </c>
      <c r="K18" t="s">
        <v>8</v>
      </c>
      <c r="L18">
        <v>2008</v>
      </c>
      <c r="N18" t="s">
        <v>729</v>
      </c>
    </row>
    <row r="19" spans="1:14" x14ac:dyDescent="0.2">
      <c r="A19" s="6">
        <v>1</v>
      </c>
      <c r="B19" t="s">
        <v>405</v>
      </c>
      <c r="C19" t="s">
        <v>36</v>
      </c>
      <c r="D19" t="s">
        <v>12</v>
      </c>
      <c r="E19" t="s">
        <v>41</v>
      </c>
      <c r="F19" t="s">
        <v>713</v>
      </c>
      <c r="G19" t="s">
        <v>714</v>
      </c>
      <c r="H19" t="s">
        <v>67</v>
      </c>
      <c r="I19" t="s">
        <v>20</v>
      </c>
      <c r="J19" t="s">
        <v>715</v>
      </c>
      <c r="K19" t="s">
        <v>716</v>
      </c>
      <c r="L19">
        <v>2017</v>
      </c>
      <c r="N19" t="s">
        <v>721</v>
      </c>
    </row>
    <row r="20" spans="1:14" x14ac:dyDescent="0.2">
      <c r="A20" s="6">
        <v>1</v>
      </c>
      <c r="B20" t="s">
        <v>458</v>
      </c>
      <c r="C20" t="s">
        <v>36</v>
      </c>
      <c r="D20" t="s">
        <v>12</v>
      </c>
      <c r="E20" t="s">
        <v>41</v>
      </c>
      <c r="F20" t="s">
        <v>459</v>
      </c>
      <c r="G20" t="s">
        <v>457</v>
      </c>
      <c r="H20" t="s">
        <v>67</v>
      </c>
      <c r="I20" t="s">
        <v>20</v>
      </c>
      <c r="J20" t="s">
        <v>456</v>
      </c>
      <c r="K20" t="s">
        <v>8</v>
      </c>
      <c r="L20">
        <v>2015</v>
      </c>
      <c r="N20" t="s">
        <v>726</v>
      </c>
    </row>
    <row r="21" spans="1:14" x14ac:dyDescent="0.2">
      <c r="A21" s="6">
        <v>1</v>
      </c>
      <c r="B21" t="s">
        <v>405</v>
      </c>
      <c r="C21" t="s">
        <v>36</v>
      </c>
      <c r="D21" t="s">
        <v>12</v>
      </c>
      <c r="E21" t="s">
        <v>420</v>
      </c>
      <c r="F21" t="s">
        <v>461</v>
      </c>
      <c r="G21" t="s">
        <v>460</v>
      </c>
      <c r="H21" t="s">
        <v>67</v>
      </c>
      <c r="I21" t="s">
        <v>423</v>
      </c>
      <c r="J21" t="s">
        <v>36</v>
      </c>
      <c r="K21" t="s">
        <v>633</v>
      </c>
      <c r="L21">
        <v>2016</v>
      </c>
      <c r="N21" s="16" t="s">
        <v>721</v>
      </c>
    </row>
    <row r="22" spans="1:14" x14ac:dyDescent="0.2">
      <c r="A22" s="6">
        <v>2</v>
      </c>
      <c r="B22" t="s">
        <v>405</v>
      </c>
      <c r="C22" t="s">
        <v>36</v>
      </c>
      <c r="D22" t="s">
        <v>12</v>
      </c>
      <c r="E22" t="s">
        <v>41</v>
      </c>
      <c r="F22" t="s">
        <v>462</v>
      </c>
      <c r="G22" t="s">
        <v>463</v>
      </c>
      <c r="H22" t="s">
        <v>67</v>
      </c>
      <c r="I22" t="s">
        <v>20</v>
      </c>
      <c r="J22" t="s">
        <v>36</v>
      </c>
      <c r="K22" t="s">
        <v>635</v>
      </c>
      <c r="L22">
        <v>2019</v>
      </c>
      <c r="N22" t="s">
        <v>720</v>
      </c>
    </row>
    <row r="23" spans="1:14" x14ac:dyDescent="0.2">
      <c r="A23" s="6">
        <v>4</v>
      </c>
      <c r="B23" t="s">
        <v>405</v>
      </c>
      <c r="C23" t="s">
        <v>36</v>
      </c>
      <c r="D23" t="s">
        <v>12</v>
      </c>
      <c r="E23" t="s">
        <v>41</v>
      </c>
      <c r="F23" t="s">
        <v>465</v>
      </c>
      <c r="G23" t="s">
        <v>711</v>
      </c>
      <c r="H23" t="s">
        <v>464</v>
      </c>
      <c r="I23" t="s">
        <v>470</v>
      </c>
      <c r="J23" t="s">
        <v>712</v>
      </c>
      <c r="K23" t="s">
        <v>635</v>
      </c>
      <c r="L23">
        <v>2020</v>
      </c>
      <c r="N23" t="s">
        <v>720</v>
      </c>
    </row>
    <row r="24" spans="1:14" x14ac:dyDescent="0.2">
      <c r="A24" s="6">
        <v>2</v>
      </c>
      <c r="B24" t="s">
        <v>405</v>
      </c>
      <c r="C24" t="s">
        <v>36</v>
      </c>
      <c r="D24" t="s">
        <v>12</v>
      </c>
      <c r="E24" t="s">
        <v>41</v>
      </c>
      <c r="F24" t="s">
        <v>465</v>
      </c>
      <c r="G24" t="s">
        <v>467</v>
      </c>
      <c r="H24" t="s">
        <v>464</v>
      </c>
      <c r="I24" t="s">
        <v>470</v>
      </c>
      <c r="J24" t="s">
        <v>466</v>
      </c>
      <c r="K24" t="s">
        <v>22</v>
      </c>
      <c r="L24">
        <v>2021</v>
      </c>
      <c r="N24" t="s">
        <v>720</v>
      </c>
    </row>
    <row r="25" spans="1:14" x14ac:dyDescent="0.2">
      <c r="A25" s="6">
        <v>5</v>
      </c>
      <c r="B25" t="s">
        <v>405</v>
      </c>
      <c r="C25" t="s">
        <v>36</v>
      </c>
      <c r="D25" t="s">
        <v>12</v>
      </c>
      <c r="E25" t="s">
        <v>41</v>
      </c>
      <c r="F25" t="s">
        <v>468</v>
      </c>
      <c r="G25" t="s">
        <v>472</v>
      </c>
      <c r="H25" t="s">
        <v>469</v>
      </c>
      <c r="I25" t="s">
        <v>20</v>
      </c>
      <c r="J25" t="s">
        <v>471</v>
      </c>
      <c r="K25" t="s">
        <v>22</v>
      </c>
      <c r="L25">
        <v>2019</v>
      </c>
      <c r="N25" t="s">
        <v>720</v>
      </c>
    </row>
    <row r="26" spans="1:14" x14ac:dyDescent="0.2">
      <c r="A26" s="6">
        <v>1</v>
      </c>
      <c r="B26" t="s">
        <v>473</v>
      </c>
      <c r="C26" t="s">
        <v>36</v>
      </c>
      <c r="D26" t="s">
        <v>597</v>
      </c>
      <c r="E26" t="s">
        <v>41</v>
      </c>
      <c r="F26" t="s">
        <v>476</v>
      </c>
      <c r="G26" t="s">
        <v>474</v>
      </c>
      <c r="H26" t="s">
        <v>477</v>
      </c>
      <c r="I26" t="s">
        <v>423</v>
      </c>
      <c r="J26" t="s">
        <v>475</v>
      </c>
      <c r="K26" t="s">
        <v>22</v>
      </c>
      <c r="L26">
        <v>2022</v>
      </c>
      <c r="N26" t="s">
        <v>720</v>
      </c>
    </row>
    <row r="27" spans="1:14" x14ac:dyDescent="0.2">
      <c r="A27" s="6">
        <v>1</v>
      </c>
      <c r="B27" t="s">
        <v>405</v>
      </c>
      <c r="C27" t="s">
        <v>478</v>
      </c>
      <c r="D27" t="s">
        <v>12</v>
      </c>
      <c r="E27" t="s">
        <v>479</v>
      </c>
      <c r="F27" t="s">
        <v>497</v>
      </c>
      <c r="G27" t="s">
        <v>496</v>
      </c>
      <c r="H27" t="s">
        <v>67</v>
      </c>
      <c r="I27" t="s">
        <v>20</v>
      </c>
      <c r="J27" t="s">
        <v>481</v>
      </c>
      <c r="K27" t="s">
        <v>480</v>
      </c>
      <c r="L27">
        <v>2011</v>
      </c>
      <c r="N27" t="s">
        <v>720</v>
      </c>
    </row>
    <row r="28" spans="1:14" x14ac:dyDescent="0.2">
      <c r="A28" s="6">
        <v>1</v>
      </c>
      <c r="B28" t="s">
        <v>405</v>
      </c>
      <c r="C28" t="s">
        <v>36</v>
      </c>
      <c r="D28" t="s">
        <v>12</v>
      </c>
      <c r="E28" t="s">
        <v>41</v>
      </c>
      <c r="F28" t="s">
        <v>483</v>
      </c>
      <c r="G28" t="s">
        <v>484</v>
      </c>
      <c r="H28" t="s">
        <v>485</v>
      </c>
      <c r="I28" t="s">
        <v>20</v>
      </c>
      <c r="J28" t="s">
        <v>482</v>
      </c>
      <c r="K28" t="s">
        <v>22</v>
      </c>
      <c r="L28">
        <v>2019</v>
      </c>
      <c r="N28" t="s">
        <v>720</v>
      </c>
    </row>
    <row r="29" spans="1:14" x14ac:dyDescent="0.2">
      <c r="A29" s="6">
        <v>1</v>
      </c>
      <c r="B29" t="s">
        <v>405</v>
      </c>
      <c r="C29" t="s">
        <v>36</v>
      </c>
      <c r="D29" t="s">
        <v>12</v>
      </c>
      <c r="E29" t="s">
        <v>478</v>
      </c>
      <c r="F29" t="s">
        <v>486</v>
      </c>
      <c r="G29" t="s">
        <v>487</v>
      </c>
      <c r="H29" t="s">
        <v>239</v>
      </c>
      <c r="I29" t="s">
        <v>20</v>
      </c>
      <c r="J29" t="s">
        <v>488</v>
      </c>
      <c r="K29" t="s">
        <v>22</v>
      </c>
      <c r="L29" t="s">
        <v>423</v>
      </c>
      <c r="N29" t="s">
        <v>720</v>
      </c>
    </row>
    <row r="30" spans="1:14" x14ac:dyDescent="0.2">
      <c r="A30" s="6">
        <v>1</v>
      </c>
      <c r="B30" t="s">
        <v>405</v>
      </c>
      <c r="C30" t="s">
        <v>36</v>
      </c>
      <c r="D30" t="s">
        <v>12</v>
      </c>
      <c r="E30" t="s">
        <v>41</v>
      </c>
      <c r="F30" t="s">
        <v>494</v>
      </c>
      <c r="G30" t="s">
        <v>495</v>
      </c>
      <c r="H30" t="s">
        <v>489</v>
      </c>
      <c r="I30" t="s">
        <v>20</v>
      </c>
      <c r="J30" t="s">
        <v>490</v>
      </c>
      <c r="K30" t="s">
        <v>22</v>
      </c>
      <c r="L30">
        <v>2014</v>
      </c>
      <c r="N30" t="s">
        <v>720</v>
      </c>
    </row>
    <row r="31" spans="1:14" x14ac:dyDescent="0.2">
      <c r="A31" s="6">
        <v>2</v>
      </c>
      <c r="B31" t="s">
        <v>405</v>
      </c>
      <c r="C31" t="s">
        <v>36</v>
      </c>
      <c r="D31" t="s">
        <v>12</v>
      </c>
      <c r="E31" t="s">
        <v>41</v>
      </c>
      <c r="F31" t="s">
        <v>493</v>
      </c>
      <c r="G31" t="s">
        <v>492</v>
      </c>
      <c r="H31" t="s">
        <v>67</v>
      </c>
      <c r="I31" t="s">
        <v>20</v>
      </c>
      <c r="J31" t="s">
        <v>491</v>
      </c>
      <c r="K31" t="s">
        <v>22</v>
      </c>
      <c r="L31">
        <v>2002</v>
      </c>
      <c r="N31" t="s">
        <v>720</v>
      </c>
    </row>
    <row r="32" spans="1:14" x14ac:dyDescent="0.2">
      <c r="A32" s="6">
        <v>1</v>
      </c>
      <c r="B32" t="s">
        <v>405</v>
      </c>
      <c r="C32" t="s">
        <v>36</v>
      </c>
      <c r="D32" t="s">
        <v>12</v>
      </c>
      <c r="E32" t="s">
        <v>478</v>
      </c>
      <c r="F32" t="s">
        <v>118</v>
      </c>
      <c r="G32" t="s">
        <v>499</v>
      </c>
      <c r="H32" t="s">
        <v>67</v>
      </c>
      <c r="I32" t="s">
        <v>20</v>
      </c>
      <c r="J32" t="s">
        <v>500</v>
      </c>
      <c r="K32" t="s">
        <v>22</v>
      </c>
      <c r="L32">
        <v>2010</v>
      </c>
      <c r="N32" t="s">
        <v>720</v>
      </c>
    </row>
    <row r="33" spans="1:14" x14ac:dyDescent="0.2">
      <c r="A33" s="6">
        <v>2</v>
      </c>
      <c r="B33" t="s">
        <v>405</v>
      </c>
      <c r="C33" t="s">
        <v>478</v>
      </c>
      <c r="D33" t="s">
        <v>12</v>
      </c>
      <c r="E33" t="s">
        <v>479</v>
      </c>
      <c r="F33" t="s">
        <v>140</v>
      </c>
      <c r="G33" t="s">
        <v>710</v>
      </c>
      <c r="H33" t="s">
        <v>67</v>
      </c>
      <c r="I33" t="s">
        <v>20</v>
      </c>
      <c r="J33" t="s">
        <v>501</v>
      </c>
      <c r="K33" t="s">
        <v>22</v>
      </c>
      <c r="L33">
        <v>1994</v>
      </c>
      <c r="N33" t="s">
        <v>720</v>
      </c>
    </row>
    <row r="34" spans="1:14" x14ac:dyDescent="0.2">
      <c r="A34" s="6">
        <v>1</v>
      </c>
      <c r="B34" t="s">
        <v>405</v>
      </c>
      <c r="C34" t="s">
        <v>36</v>
      </c>
      <c r="D34" t="s">
        <v>12</v>
      </c>
      <c r="E34" t="s">
        <v>41</v>
      </c>
      <c r="F34" t="s">
        <v>502</v>
      </c>
      <c r="G34" t="s">
        <v>503</v>
      </c>
      <c r="H34" t="s">
        <v>502</v>
      </c>
      <c r="I34" t="s">
        <v>20</v>
      </c>
      <c r="J34" t="s">
        <v>504</v>
      </c>
      <c r="K34" t="s">
        <v>22</v>
      </c>
      <c r="L34">
        <v>2019</v>
      </c>
      <c r="N34" t="s">
        <v>720</v>
      </c>
    </row>
    <row r="35" spans="1:14" x14ac:dyDescent="0.2">
      <c r="A35" s="6">
        <v>1</v>
      </c>
      <c r="B35" t="s">
        <v>405</v>
      </c>
      <c r="C35" t="s">
        <v>36</v>
      </c>
      <c r="D35" t="s">
        <v>12</v>
      </c>
      <c r="E35" t="s">
        <v>41</v>
      </c>
      <c r="F35" t="s">
        <v>506</v>
      </c>
      <c r="G35" t="s">
        <v>505</v>
      </c>
      <c r="H35" t="s">
        <v>502</v>
      </c>
      <c r="I35" t="s">
        <v>20</v>
      </c>
      <c r="J35" t="s">
        <v>507</v>
      </c>
      <c r="K35" t="s">
        <v>22</v>
      </c>
      <c r="L35">
        <v>2019</v>
      </c>
      <c r="N35" t="s">
        <v>720</v>
      </c>
    </row>
    <row r="36" spans="1:14" x14ac:dyDescent="0.2">
      <c r="A36" s="6">
        <v>1</v>
      </c>
      <c r="B36" t="s">
        <v>509</v>
      </c>
      <c r="C36" t="s">
        <v>36</v>
      </c>
      <c r="D36" t="s">
        <v>12</v>
      </c>
      <c r="E36" t="s">
        <v>41</v>
      </c>
      <c r="F36" t="s">
        <v>510</v>
      </c>
      <c r="G36" t="s">
        <v>505</v>
      </c>
      <c r="H36" t="s">
        <v>502</v>
      </c>
      <c r="I36" t="s">
        <v>20</v>
      </c>
      <c r="J36" t="s">
        <v>508</v>
      </c>
      <c r="K36" t="s">
        <v>22</v>
      </c>
      <c r="L36">
        <v>2020</v>
      </c>
      <c r="N36" t="s">
        <v>720</v>
      </c>
    </row>
    <row r="37" spans="1:14" x14ac:dyDescent="0.2">
      <c r="A37" s="6">
        <v>1</v>
      </c>
      <c r="B37" t="s">
        <v>511</v>
      </c>
      <c r="C37" t="s">
        <v>512</v>
      </c>
      <c r="D37" t="s">
        <v>12</v>
      </c>
      <c r="E37" t="s">
        <v>513</v>
      </c>
      <c r="F37" t="s">
        <v>514</v>
      </c>
      <c r="G37" t="s">
        <v>516</v>
      </c>
      <c r="H37" t="s">
        <v>67</v>
      </c>
      <c r="I37" t="s">
        <v>20</v>
      </c>
      <c r="J37" t="s">
        <v>515</v>
      </c>
      <c r="K37" t="s">
        <v>22</v>
      </c>
      <c r="L37">
        <v>2018</v>
      </c>
      <c r="N37" t="s">
        <v>720</v>
      </c>
    </row>
    <row r="38" spans="1:14" x14ac:dyDescent="0.2">
      <c r="A38" s="6">
        <v>1</v>
      </c>
      <c r="B38" t="s">
        <v>517</v>
      </c>
      <c r="C38" t="s">
        <v>512</v>
      </c>
      <c r="D38" t="s">
        <v>12</v>
      </c>
      <c r="E38" t="s">
        <v>338</v>
      </c>
      <c r="F38" t="s">
        <v>514</v>
      </c>
      <c r="G38" t="s">
        <v>518</v>
      </c>
      <c r="H38" t="s">
        <v>67</v>
      </c>
      <c r="I38" t="s">
        <v>20</v>
      </c>
      <c r="J38" t="s">
        <v>519</v>
      </c>
      <c r="K38" t="s">
        <v>22</v>
      </c>
      <c r="L38">
        <v>2018</v>
      </c>
      <c r="N38" t="s">
        <v>720</v>
      </c>
    </row>
    <row r="39" spans="1:14" x14ac:dyDescent="0.2">
      <c r="A39" s="6">
        <v>1</v>
      </c>
      <c r="B39" t="s">
        <v>525</v>
      </c>
      <c r="C39" t="s">
        <v>512</v>
      </c>
      <c r="D39" t="s">
        <v>12</v>
      </c>
      <c r="E39" t="s">
        <v>521</v>
      </c>
      <c r="F39" t="s">
        <v>429</v>
      </c>
      <c r="G39" t="s">
        <v>520</v>
      </c>
      <c r="H39" t="s">
        <v>67</v>
      </c>
      <c r="I39" t="s">
        <v>20</v>
      </c>
      <c r="J39" t="s">
        <v>523</v>
      </c>
      <c r="K39" t="s">
        <v>22</v>
      </c>
      <c r="L39">
        <v>2018</v>
      </c>
      <c r="N39" t="s">
        <v>720</v>
      </c>
    </row>
    <row r="40" spans="1:14" x14ac:dyDescent="0.2">
      <c r="A40" s="6">
        <v>1</v>
      </c>
      <c r="B40" t="s">
        <v>526</v>
      </c>
      <c r="C40" t="s">
        <v>512</v>
      </c>
      <c r="D40" t="s">
        <v>12</v>
      </c>
      <c r="E40" t="s">
        <v>521</v>
      </c>
      <c r="F40" t="s">
        <v>429</v>
      </c>
      <c r="G40" t="s">
        <v>522</v>
      </c>
      <c r="H40" t="s">
        <v>67</v>
      </c>
      <c r="I40" t="s">
        <v>20</v>
      </c>
      <c r="J40" t="s">
        <v>524</v>
      </c>
      <c r="K40" t="s">
        <v>22</v>
      </c>
      <c r="L40">
        <v>2019</v>
      </c>
      <c r="N40" t="s">
        <v>720</v>
      </c>
    </row>
    <row r="41" spans="1:14" x14ac:dyDescent="0.2">
      <c r="A41" s="6">
        <v>2</v>
      </c>
      <c r="B41" t="s">
        <v>405</v>
      </c>
      <c r="C41" t="s">
        <v>36</v>
      </c>
      <c r="D41" t="s">
        <v>12</v>
      </c>
      <c r="E41" t="s">
        <v>41</v>
      </c>
      <c r="F41" t="s">
        <v>527</v>
      </c>
      <c r="G41" s="10">
        <v>37</v>
      </c>
      <c r="H41" t="s">
        <v>356</v>
      </c>
      <c r="I41" t="s">
        <v>72</v>
      </c>
      <c r="J41" t="s">
        <v>528</v>
      </c>
      <c r="K41" t="s">
        <v>633</v>
      </c>
      <c r="L41">
        <v>2020</v>
      </c>
      <c r="N41" s="16" t="s">
        <v>730</v>
      </c>
    </row>
    <row r="42" spans="1:14" x14ac:dyDescent="0.2">
      <c r="A42" s="6">
        <v>3</v>
      </c>
      <c r="B42" t="s">
        <v>405</v>
      </c>
      <c r="C42" t="s">
        <v>36</v>
      </c>
      <c r="D42" t="s">
        <v>12</v>
      </c>
      <c r="E42" t="s">
        <v>41</v>
      </c>
      <c r="F42" t="s">
        <v>527</v>
      </c>
      <c r="G42" s="10">
        <v>26</v>
      </c>
      <c r="H42" t="s">
        <v>356</v>
      </c>
      <c r="I42" t="s">
        <v>72</v>
      </c>
      <c r="J42" t="s">
        <v>529</v>
      </c>
      <c r="K42" t="s">
        <v>633</v>
      </c>
      <c r="L42">
        <v>2020</v>
      </c>
      <c r="N42" t="s">
        <v>729</v>
      </c>
    </row>
    <row r="43" spans="1:14" x14ac:dyDescent="0.2">
      <c r="A43" s="6">
        <v>2</v>
      </c>
      <c r="B43" t="s">
        <v>405</v>
      </c>
      <c r="C43" t="s">
        <v>36</v>
      </c>
      <c r="D43" t="s">
        <v>12</v>
      </c>
      <c r="E43" t="s">
        <v>41</v>
      </c>
      <c r="F43" t="s">
        <v>530</v>
      </c>
      <c r="G43" t="s">
        <v>531</v>
      </c>
      <c r="H43" t="s">
        <v>530</v>
      </c>
      <c r="I43" t="s">
        <v>423</v>
      </c>
      <c r="J43" t="s">
        <v>36</v>
      </c>
      <c r="K43" t="s">
        <v>633</v>
      </c>
      <c r="L43">
        <v>2015</v>
      </c>
      <c r="N43" t="s">
        <v>730</v>
      </c>
    </row>
    <row r="44" spans="1:14" x14ac:dyDescent="0.2">
      <c r="A44" s="6">
        <v>3</v>
      </c>
      <c r="B44" t="s">
        <v>405</v>
      </c>
      <c r="C44" t="s">
        <v>478</v>
      </c>
      <c r="D44" t="s">
        <v>12</v>
      </c>
      <c r="E44" t="s">
        <v>533</v>
      </c>
      <c r="F44" t="s">
        <v>324</v>
      </c>
      <c r="G44" t="s">
        <v>706</v>
      </c>
      <c r="H44" t="s">
        <v>67</v>
      </c>
      <c r="I44" t="s">
        <v>72</v>
      </c>
      <c r="J44" t="s">
        <v>532</v>
      </c>
      <c r="K44" t="s">
        <v>22</v>
      </c>
      <c r="L44">
        <v>2019</v>
      </c>
      <c r="N44" t="s">
        <v>720</v>
      </c>
    </row>
    <row r="45" spans="1:14" x14ac:dyDescent="0.2">
      <c r="A45" s="6">
        <v>1</v>
      </c>
      <c r="B45" t="s">
        <v>405</v>
      </c>
      <c r="C45" t="s">
        <v>478</v>
      </c>
      <c r="D45" t="s">
        <v>12</v>
      </c>
      <c r="E45" t="s">
        <v>533</v>
      </c>
      <c r="F45" t="s">
        <v>534</v>
      </c>
      <c r="G45" t="s">
        <v>708</v>
      </c>
      <c r="H45" t="s">
        <v>67</v>
      </c>
      <c r="I45" t="s">
        <v>72</v>
      </c>
      <c r="J45" t="s">
        <v>535</v>
      </c>
      <c r="K45" t="s">
        <v>22</v>
      </c>
      <c r="L45">
        <v>2016</v>
      </c>
      <c r="N45" t="s">
        <v>720</v>
      </c>
    </row>
    <row r="46" spans="1:14" x14ac:dyDescent="0.2">
      <c r="A46" s="6">
        <v>2</v>
      </c>
      <c r="B46" t="s">
        <v>405</v>
      </c>
      <c r="C46" t="s">
        <v>478</v>
      </c>
      <c r="D46" t="s">
        <v>12</v>
      </c>
      <c r="E46" t="s">
        <v>533</v>
      </c>
      <c r="F46" t="s">
        <v>536</v>
      </c>
      <c r="G46" t="s">
        <v>707</v>
      </c>
      <c r="H46" t="s">
        <v>67</v>
      </c>
      <c r="I46" t="s">
        <v>72</v>
      </c>
      <c r="J46" t="s">
        <v>537</v>
      </c>
      <c r="K46" t="s">
        <v>22</v>
      </c>
      <c r="L46">
        <v>2018</v>
      </c>
      <c r="N46" t="s">
        <v>720</v>
      </c>
    </row>
    <row r="47" spans="1:14" x14ac:dyDescent="0.2">
      <c r="A47" s="6">
        <v>2</v>
      </c>
      <c r="B47" t="s">
        <v>405</v>
      </c>
      <c r="C47" t="s">
        <v>478</v>
      </c>
      <c r="D47" t="s">
        <v>12</v>
      </c>
      <c r="E47" t="s">
        <v>533</v>
      </c>
      <c r="F47" t="s">
        <v>538</v>
      </c>
      <c r="G47" t="s">
        <v>709</v>
      </c>
      <c r="H47" t="s">
        <v>67</v>
      </c>
      <c r="I47" t="s">
        <v>72</v>
      </c>
      <c r="J47" t="s">
        <v>539</v>
      </c>
      <c r="K47" t="s">
        <v>22</v>
      </c>
      <c r="L47">
        <v>2019</v>
      </c>
      <c r="N47" t="s">
        <v>720</v>
      </c>
    </row>
    <row r="48" spans="1:14" x14ac:dyDescent="0.2">
      <c r="A48" s="6">
        <v>1</v>
      </c>
      <c r="B48" t="s">
        <v>405</v>
      </c>
      <c r="C48" t="s">
        <v>543</v>
      </c>
      <c r="D48" t="s">
        <v>12</v>
      </c>
      <c r="E48" t="s">
        <v>546</v>
      </c>
      <c r="F48" t="s">
        <v>540</v>
      </c>
      <c r="G48" t="s">
        <v>542</v>
      </c>
      <c r="H48" t="s">
        <v>67</v>
      </c>
      <c r="I48" t="s">
        <v>72</v>
      </c>
      <c r="J48" t="s">
        <v>541</v>
      </c>
      <c r="K48" t="s">
        <v>22</v>
      </c>
      <c r="L48">
        <v>2008</v>
      </c>
      <c r="N48" t="s">
        <v>720</v>
      </c>
    </row>
    <row r="49" spans="1:14" x14ac:dyDescent="0.2">
      <c r="A49" s="6">
        <v>1</v>
      </c>
      <c r="B49" t="s">
        <v>545</v>
      </c>
      <c r="C49" t="s">
        <v>478</v>
      </c>
      <c r="D49" t="s">
        <v>12</v>
      </c>
      <c r="E49" t="s">
        <v>546</v>
      </c>
      <c r="F49" t="s">
        <v>547</v>
      </c>
      <c r="G49" s="10">
        <v>205020</v>
      </c>
      <c r="H49" t="s">
        <v>239</v>
      </c>
      <c r="I49" t="s">
        <v>20</v>
      </c>
      <c r="J49" t="s">
        <v>548</v>
      </c>
      <c r="K49" t="s">
        <v>22</v>
      </c>
      <c r="L49">
        <v>2014</v>
      </c>
      <c r="N49" t="s">
        <v>720</v>
      </c>
    </row>
    <row r="50" spans="1:14" x14ac:dyDescent="0.2">
      <c r="A50" s="6">
        <v>1</v>
      </c>
      <c r="B50" t="s">
        <v>549</v>
      </c>
      <c r="C50" t="s">
        <v>478</v>
      </c>
      <c r="D50" t="s">
        <v>12</v>
      </c>
      <c r="E50" t="s">
        <v>546</v>
      </c>
      <c r="F50" t="s">
        <v>551</v>
      </c>
      <c r="G50" s="10">
        <v>205020</v>
      </c>
      <c r="H50" t="s">
        <v>239</v>
      </c>
      <c r="I50" t="s">
        <v>20</v>
      </c>
      <c r="J50" t="s">
        <v>552</v>
      </c>
      <c r="K50" t="s">
        <v>22</v>
      </c>
      <c r="L50" s="15" t="s">
        <v>423</v>
      </c>
      <c r="N50" t="s">
        <v>720</v>
      </c>
    </row>
    <row r="51" spans="1:14" x14ac:dyDescent="0.2">
      <c r="A51" s="6">
        <v>1</v>
      </c>
      <c r="B51" t="s">
        <v>553</v>
      </c>
      <c r="C51" t="s">
        <v>420</v>
      </c>
      <c r="D51" t="s">
        <v>12</v>
      </c>
      <c r="E51" t="s">
        <v>554</v>
      </c>
      <c r="F51" t="s">
        <v>731</v>
      </c>
      <c r="G51" t="s">
        <v>555</v>
      </c>
      <c r="H51" t="s">
        <v>67</v>
      </c>
      <c r="I51" t="s">
        <v>72</v>
      </c>
      <c r="J51" t="s">
        <v>556</v>
      </c>
      <c r="K51" t="s">
        <v>8</v>
      </c>
      <c r="L51">
        <v>2020</v>
      </c>
      <c r="N51" s="16" t="s">
        <v>733</v>
      </c>
    </row>
    <row r="52" spans="1:14" x14ac:dyDescent="0.2">
      <c r="A52" s="6">
        <v>2</v>
      </c>
      <c r="B52" t="s">
        <v>557</v>
      </c>
      <c r="C52" t="s">
        <v>543</v>
      </c>
      <c r="D52" t="s">
        <v>597</v>
      </c>
      <c r="E52" t="s">
        <v>546</v>
      </c>
      <c r="F52" t="s">
        <v>540</v>
      </c>
      <c r="G52" t="s">
        <v>705</v>
      </c>
      <c r="H52" t="s">
        <v>67</v>
      </c>
      <c r="I52" t="s">
        <v>20</v>
      </c>
      <c r="J52" t="s">
        <v>558</v>
      </c>
      <c r="K52" t="s">
        <v>8</v>
      </c>
      <c r="L52">
        <v>2010</v>
      </c>
      <c r="N52" s="16" t="s">
        <v>722</v>
      </c>
    </row>
    <row r="53" spans="1:14" x14ac:dyDescent="0.2">
      <c r="A53" s="6">
        <v>1</v>
      </c>
      <c r="B53" t="s">
        <v>563</v>
      </c>
      <c r="C53" t="s">
        <v>562</v>
      </c>
      <c r="D53" t="s">
        <v>12</v>
      </c>
      <c r="E53" t="s">
        <v>406</v>
      </c>
      <c r="F53" t="s">
        <v>561</v>
      </c>
      <c r="G53" t="s">
        <v>560</v>
      </c>
      <c r="H53" t="s">
        <v>67</v>
      </c>
      <c r="I53" t="s">
        <v>72</v>
      </c>
      <c r="J53" t="s">
        <v>564</v>
      </c>
      <c r="K53" t="s">
        <v>633</v>
      </c>
      <c r="L53">
        <v>2017</v>
      </c>
      <c r="N53" s="16" t="s">
        <v>721</v>
      </c>
    </row>
    <row r="54" spans="1:14" x14ac:dyDescent="0.2">
      <c r="A54" s="6">
        <v>1</v>
      </c>
      <c r="B54" t="s">
        <v>405</v>
      </c>
      <c r="C54" t="s">
        <v>478</v>
      </c>
      <c r="D54" t="s">
        <v>12</v>
      </c>
      <c r="E54" t="s">
        <v>406</v>
      </c>
      <c r="F54" t="s">
        <v>565</v>
      </c>
      <c r="G54" t="s">
        <v>566</v>
      </c>
      <c r="H54" t="s">
        <v>67</v>
      </c>
      <c r="I54" t="s">
        <v>20</v>
      </c>
      <c r="J54" t="s">
        <v>567</v>
      </c>
      <c r="K54" t="s">
        <v>8</v>
      </c>
      <c r="L54">
        <v>2011</v>
      </c>
      <c r="N54" t="s">
        <v>726</v>
      </c>
    </row>
    <row r="55" spans="1:14" x14ac:dyDescent="0.2">
      <c r="A55" s="6">
        <v>1</v>
      </c>
      <c r="B55" t="s">
        <v>568</v>
      </c>
      <c r="C55" t="s">
        <v>478</v>
      </c>
      <c r="D55" t="s">
        <v>597</v>
      </c>
      <c r="E55" t="s">
        <v>406</v>
      </c>
      <c r="F55" t="s">
        <v>550</v>
      </c>
      <c r="G55" s="10">
        <v>205020</v>
      </c>
      <c r="H55" t="s">
        <v>239</v>
      </c>
      <c r="I55" t="s">
        <v>20</v>
      </c>
      <c r="J55" t="s">
        <v>569</v>
      </c>
      <c r="K55" t="s">
        <v>8</v>
      </c>
      <c r="L55" s="15" t="s">
        <v>423</v>
      </c>
      <c r="N55" s="16" t="s">
        <v>721</v>
      </c>
    </row>
    <row r="56" spans="1:14" x14ac:dyDescent="0.2">
      <c r="A56" s="6">
        <v>2</v>
      </c>
      <c r="B56" t="s">
        <v>683</v>
      </c>
      <c r="C56" t="s">
        <v>478</v>
      </c>
      <c r="D56" t="s">
        <v>12</v>
      </c>
      <c r="E56" t="s">
        <v>533</v>
      </c>
      <c r="F56" t="s">
        <v>534</v>
      </c>
      <c r="G56" t="s">
        <v>570</v>
      </c>
      <c r="H56" t="s">
        <v>67</v>
      </c>
      <c r="I56" t="s">
        <v>72</v>
      </c>
      <c r="J56" t="s">
        <v>571</v>
      </c>
      <c r="K56" t="s">
        <v>8</v>
      </c>
      <c r="L56">
        <v>2019</v>
      </c>
      <c r="N56" t="s">
        <v>725</v>
      </c>
    </row>
    <row r="57" spans="1:14" x14ac:dyDescent="0.2">
      <c r="A57" s="6">
        <v>1</v>
      </c>
      <c r="B57" t="s">
        <v>405</v>
      </c>
      <c r="C57" t="s">
        <v>572</v>
      </c>
      <c r="D57" t="s">
        <v>12</v>
      </c>
      <c r="E57" t="s">
        <v>41</v>
      </c>
      <c r="F57" t="s">
        <v>573</v>
      </c>
      <c r="G57" t="s">
        <v>574</v>
      </c>
      <c r="H57" t="s">
        <v>502</v>
      </c>
      <c r="I57" t="s">
        <v>20</v>
      </c>
      <c r="J57" t="s">
        <v>575</v>
      </c>
      <c r="K57" t="s">
        <v>8</v>
      </c>
      <c r="L57">
        <v>2020</v>
      </c>
      <c r="N57" t="s">
        <v>729</v>
      </c>
    </row>
    <row r="58" spans="1:14" x14ac:dyDescent="0.2">
      <c r="A58" s="6">
        <v>5</v>
      </c>
      <c r="B58" t="s">
        <v>405</v>
      </c>
      <c r="C58" t="s">
        <v>36</v>
      </c>
      <c r="D58" t="s">
        <v>12</v>
      </c>
      <c r="E58" t="s">
        <v>41</v>
      </c>
      <c r="F58" t="s">
        <v>527</v>
      </c>
      <c r="G58" s="10">
        <v>93</v>
      </c>
      <c r="H58" t="s">
        <v>356</v>
      </c>
      <c r="I58" t="s">
        <v>72</v>
      </c>
      <c r="J58" t="s">
        <v>576</v>
      </c>
      <c r="K58" t="s">
        <v>8</v>
      </c>
      <c r="L58">
        <v>2021</v>
      </c>
      <c r="N58" t="s">
        <v>723</v>
      </c>
    </row>
    <row r="59" spans="1:14" x14ac:dyDescent="0.2">
      <c r="A59" s="6">
        <v>1</v>
      </c>
      <c r="B59" t="s">
        <v>405</v>
      </c>
      <c r="C59" t="s">
        <v>420</v>
      </c>
      <c r="D59" t="s">
        <v>12</v>
      </c>
      <c r="E59" t="s">
        <v>273</v>
      </c>
      <c r="F59" t="s">
        <v>577</v>
      </c>
      <c r="G59" t="s">
        <v>578</v>
      </c>
      <c r="H59" t="s">
        <v>239</v>
      </c>
      <c r="I59" t="s">
        <v>20</v>
      </c>
      <c r="J59" t="s">
        <v>579</v>
      </c>
      <c r="K59" t="s">
        <v>633</v>
      </c>
      <c r="L59" s="15" t="s">
        <v>423</v>
      </c>
      <c r="N59" t="s">
        <v>729</v>
      </c>
    </row>
    <row r="60" spans="1:14" x14ac:dyDescent="0.2">
      <c r="A60" s="6">
        <v>1</v>
      </c>
      <c r="B60" t="s">
        <v>405</v>
      </c>
      <c r="C60" t="s">
        <v>36</v>
      </c>
      <c r="D60" t="s">
        <v>12</v>
      </c>
      <c r="E60" t="s">
        <v>580</v>
      </c>
      <c r="F60" t="s">
        <v>581</v>
      </c>
      <c r="G60" t="s">
        <v>583</v>
      </c>
      <c r="H60" t="s">
        <v>582</v>
      </c>
      <c r="I60" t="s">
        <v>20</v>
      </c>
      <c r="J60" t="s">
        <v>36</v>
      </c>
      <c r="K60" t="s">
        <v>8</v>
      </c>
      <c r="L60">
        <v>2002</v>
      </c>
      <c r="N60" t="s">
        <v>730</v>
      </c>
    </row>
    <row r="61" spans="1:14" x14ac:dyDescent="0.2">
      <c r="A61" s="6">
        <v>2</v>
      </c>
      <c r="B61" t="s">
        <v>405</v>
      </c>
      <c r="C61" t="s">
        <v>584</v>
      </c>
      <c r="D61" t="s">
        <v>12</v>
      </c>
      <c r="E61" t="s">
        <v>585</v>
      </c>
      <c r="F61" t="s">
        <v>83</v>
      </c>
      <c r="G61" t="s">
        <v>587</v>
      </c>
      <c r="H61" t="s">
        <v>67</v>
      </c>
      <c r="I61" t="s">
        <v>72</v>
      </c>
      <c r="J61" t="s">
        <v>586</v>
      </c>
      <c r="K61" t="s">
        <v>8</v>
      </c>
      <c r="L61">
        <v>2015</v>
      </c>
      <c r="N61" s="16" t="s">
        <v>721</v>
      </c>
    </row>
    <row r="62" spans="1:14" x14ac:dyDescent="0.2">
      <c r="A62" s="6">
        <v>1</v>
      </c>
      <c r="B62" t="s">
        <v>592</v>
      </c>
      <c r="C62" t="s">
        <v>544</v>
      </c>
      <c r="D62" t="s">
        <v>12</v>
      </c>
      <c r="E62" t="s">
        <v>273</v>
      </c>
      <c r="F62" t="s">
        <v>588</v>
      </c>
      <c r="G62" t="s">
        <v>591</v>
      </c>
      <c r="H62" t="s">
        <v>589</v>
      </c>
      <c r="I62" t="s">
        <v>20</v>
      </c>
      <c r="J62" t="s">
        <v>590</v>
      </c>
      <c r="K62" t="s">
        <v>8</v>
      </c>
      <c r="L62">
        <v>2020</v>
      </c>
      <c r="N62" t="s">
        <v>720</v>
      </c>
    </row>
    <row r="63" spans="1:14" x14ac:dyDescent="0.2">
      <c r="A63" s="6">
        <v>1</v>
      </c>
      <c r="B63" t="s">
        <v>405</v>
      </c>
      <c r="C63" t="s">
        <v>420</v>
      </c>
      <c r="D63" t="s">
        <v>12</v>
      </c>
      <c r="E63" t="s">
        <v>183</v>
      </c>
      <c r="F63" t="s">
        <v>593</v>
      </c>
      <c r="G63" t="s">
        <v>594</v>
      </c>
      <c r="H63" t="s">
        <v>559</v>
      </c>
      <c r="I63" t="s">
        <v>20</v>
      </c>
      <c r="J63" t="s">
        <v>595</v>
      </c>
      <c r="K63" t="s">
        <v>8</v>
      </c>
      <c r="L63" s="15" t="s">
        <v>423</v>
      </c>
      <c r="N63" t="s">
        <v>725</v>
      </c>
    </row>
    <row r="64" spans="1:14" x14ac:dyDescent="0.2">
      <c r="A64" s="6">
        <v>3</v>
      </c>
      <c r="B64" t="s">
        <v>596</v>
      </c>
      <c r="C64" t="s">
        <v>36</v>
      </c>
      <c r="D64" t="s">
        <v>597</v>
      </c>
      <c r="E64" t="s">
        <v>598</v>
      </c>
      <c r="F64" t="s">
        <v>599</v>
      </c>
      <c r="G64" t="s">
        <v>601</v>
      </c>
      <c r="H64" t="s">
        <v>600</v>
      </c>
      <c r="I64" t="s">
        <v>161</v>
      </c>
      <c r="J64" t="s">
        <v>602</v>
      </c>
      <c r="K64" t="s">
        <v>8</v>
      </c>
      <c r="L64" s="15">
        <v>2019</v>
      </c>
      <c r="N64" t="s">
        <v>724</v>
      </c>
    </row>
    <row r="65" spans="1:14" x14ac:dyDescent="0.2">
      <c r="A65" s="6">
        <v>1</v>
      </c>
      <c r="B65" t="s">
        <v>605</v>
      </c>
      <c r="C65" t="s">
        <v>603</v>
      </c>
      <c r="D65" t="s">
        <v>12</v>
      </c>
      <c r="E65" t="s">
        <v>406</v>
      </c>
      <c r="F65" t="s">
        <v>604</v>
      </c>
      <c r="G65" s="10">
        <v>205020</v>
      </c>
      <c r="H65" t="s">
        <v>239</v>
      </c>
      <c r="I65" t="s">
        <v>20</v>
      </c>
      <c r="J65" t="s">
        <v>606</v>
      </c>
      <c r="K65" t="s">
        <v>8</v>
      </c>
      <c r="L65" s="15">
        <v>2007</v>
      </c>
      <c r="N65" t="s">
        <v>722</v>
      </c>
    </row>
    <row r="66" spans="1:14" x14ac:dyDescent="0.2">
      <c r="A66" s="6">
        <v>1</v>
      </c>
      <c r="B66" t="s">
        <v>607</v>
      </c>
      <c r="C66" t="s">
        <v>420</v>
      </c>
      <c r="D66" t="s">
        <v>12</v>
      </c>
      <c r="E66" t="s">
        <v>521</v>
      </c>
      <c r="F66" t="s">
        <v>608</v>
      </c>
      <c r="G66" t="s">
        <v>610</v>
      </c>
      <c r="H66" t="s">
        <v>609</v>
      </c>
      <c r="I66" t="s">
        <v>423</v>
      </c>
      <c r="J66" t="s">
        <v>36</v>
      </c>
      <c r="K66" t="s">
        <v>8</v>
      </c>
      <c r="L66" s="15" t="s">
        <v>423</v>
      </c>
      <c r="N66" s="16" t="s">
        <v>730</v>
      </c>
    </row>
    <row r="67" spans="1:14" x14ac:dyDescent="0.2">
      <c r="A67" s="6">
        <v>1</v>
      </c>
      <c r="B67" t="s">
        <v>405</v>
      </c>
      <c r="C67" t="s">
        <v>420</v>
      </c>
      <c r="D67" t="s">
        <v>12</v>
      </c>
      <c r="E67" t="s">
        <v>338</v>
      </c>
      <c r="F67" t="s">
        <v>612</v>
      </c>
      <c r="G67" s="10">
        <v>205020</v>
      </c>
      <c r="H67" t="s">
        <v>239</v>
      </c>
      <c r="I67" t="s">
        <v>20</v>
      </c>
      <c r="J67" t="s">
        <v>611</v>
      </c>
      <c r="K67" t="s">
        <v>8</v>
      </c>
      <c r="L67" s="15">
        <v>2007</v>
      </c>
      <c r="N67" s="16" t="s">
        <v>732</v>
      </c>
    </row>
    <row r="68" spans="1:14" x14ac:dyDescent="0.2">
      <c r="A68" s="6">
        <v>1</v>
      </c>
      <c r="B68" t="s">
        <v>613</v>
      </c>
      <c r="C68" t="s">
        <v>562</v>
      </c>
      <c r="D68" t="s">
        <v>43</v>
      </c>
      <c r="E68" t="s">
        <v>521</v>
      </c>
      <c r="F68" t="s">
        <v>615</v>
      </c>
      <c r="G68" t="s">
        <v>614</v>
      </c>
      <c r="H68" t="s">
        <v>423</v>
      </c>
      <c r="I68" t="s">
        <v>423</v>
      </c>
      <c r="J68" t="s">
        <v>36</v>
      </c>
      <c r="K68" t="s">
        <v>448</v>
      </c>
      <c r="L68" s="15">
        <v>2003</v>
      </c>
      <c r="N68" t="s">
        <v>722</v>
      </c>
    </row>
    <row r="69" spans="1:14" x14ac:dyDescent="0.2">
      <c r="A69" s="6">
        <v>1</v>
      </c>
      <c r="B69" t="s">
        <v>458</v>
      </c>
      <c r="C69" t="s">
        <v>512</v>
      </c>
      <c r="D69" t="s">
        <v>12</v>
      </c>
      <c r="E69" t="s">
        <v>273</v>
      </c>
      <c r="F69" t="s">
        <v>616</v>
      </c>
      <c r="G69" t="s">
        <v>617</v>
      </c>
      <c r="H69" t="s">
        <v>239</v>
      </c>
      <c r="I69" t="s">
        <v>20</v>
      </c>
      <c r="J69" t="s">
        <v>618</v>
      </c>
      <c r="K69" t="s">
        <v>633</v>
      </c>
      <c r="L69" s="15" t="s">
        <v>423</v>
      </c>
      <c r="N69" t="s">
        <v>722</v>
      </c>
    </row>
    <row r="70" spans="1:14" x14ac:dyDescent="0.2">
      <c r="A70" s="6">
        <v>1</v>
      </c>
      <c r="B70" t="s">
        <v>619</v>
      </c>
      <c r="C70" t="s">
        <v>512</v>
      </c>
      <c r="D70" t="s">
        <v>12</v>
      </c>
      <c r="E70" t="s">
        <v>273</v>
      </c>
      <c r="F70" t="s">
        <v>620</v>
      </c>
      <c r="G70" t="s">
        <v>617</v>
      </c>
      <c r="H70" t="s">
        <v>239</v>
      </c>
      <c r="I70" t="s">
        <v>20</v>
      </c>
      <c r="J70" t="s">
        <v>621</v>
      </c>
      <c r="K70" t="s">
        <v>633</v>
      </c>
      <c r="L70" s="15" t="s">
        <v>423</v>
      </c>
      <c r="N70" t="s">
        <v>722</v>
      </c>
    </row>
    <row r="71" spans="1:14" x14ac:dyDescent="0.2">
      <c r="A71" s="6">
        <v>1</v>
      </c>
      <c r="B71" t="s">
        <v>624</v>
      </c>
      <c r="C71" t="s">
        <v>36</v>
      </c>
      <c r="D71" t="s">
        <v>12</v>
      </c>
      <c r="E71" t="s">
        <v>41</v>
      </c>
      <c r="F71" t="s">
        <v>623</v>
      </c>
      <c r="G71" t="s">
        <v>450</v>
      </c>
      <c r="H71" t="s">
        <v>622</v>
      </c>
      <c r="I71" t="s">
        <v>20</v>
      </c>
      <c r="J71" t="s">
        <v>36</v>
      </c>
      <c r="K71" t="s">
        <v>8</v>
      </c>
      <c r="L71" s="15" t="s">
        <v>423</v>
      </c>
      <c r="N71" t="s">
        <v>729</v>
      </c>
    </row>
    <row r="72" spans="1:14" x14ac:dyDescent="0.2">
      <c r="A72" s="6">
        <v>1</v>
      </c>
      <c r="B72" t="s">
        <v>668</v>
      </c>
      <c r="C72" t="s">
        <v>625</v>
      </c>
      <c r="D72" t="s">
        <v>12</v>
      </c>
      <c r="E72" t="s">
        <v>533</v>
      </c>
      <c r="F72" t="s">
        <v>626</v>
      </c>
      <c r="G72" t="s">
        <v>629</v>
      </c>
      <c r="H72" t="s">
        <v>67</v>
      </c>
      <c r="I72" t="s">
        <v>20</v>
      </c>
      <c r="J72" t="s">
        <v>627</v>
      </c>
      <c r="K72" t="s">
        <v>628</v>
      </c>
      <c r="L72">
        <v>2000</v>
      </c>
      <c r="N72" t="s">
        <v>724</v>
      </c>
    </row>
    <row r="73" spans="1:14" x14ac:dyDescent="0.2">
      <c r="A73" s="6">
        <v>1</v>
      </c>
      <c r="B73" t="s">
        <v>405</v>
      </c>
      <c r="C73" t="s">
        <v>420</v>
      </c>
      <c r="D73" t="s">
        <v>12</v>
      </c>
      <c r="E73" t="s">
        <v>338</v>
      </c>
      <c r="F73" t="s">
        <v>630</v>
      </c>
      <c r="G73" t="s">
        <v>631</v>
      </c>
      <c r="H73" t="s">
        <v>239</v>
      </c>
      <c r="I73" t="s">
        <v>20</v>
      </c>
      <c r="J73" t="s">
        <v>632</v>
      </c>
      <c r="K73" t="s">
        <v>633</v>
      </c>
      <c r="L73">
        <v>2003</v>
      </c>
      <c r="N73" t="s">
        <v>726</v>
      </c>
    </row>
    <row r="74" spans="1:14" x14ac:dyDescent="0.2">
      <c r="A74" s="6">
        <v>1</v>
      </c>
      <c r="B74" t="s">
        <v>641</v>
      </c>
      <c r="C74" t="s">
        <v>636</v>
      </c>
      <c r="D74" t="s">
        <v>12</v>
      </c>
      <c r="E74" t="s">
        <v>546</v>
      </c>
      <c r="F74" t="s">
        <v>638</v>
      </c>
      <c r="G74" t="s">
        <v>637</v>
      </c>
      <c r="H74" t="s">
        <v>640</v>
      </c>
      <c r="I74" t="s">
        <v>20</v>
      </c>
      <c r="J74" t="s">
        <v>36</v>
      </c>
      <c r="K74" t="s">
        <v>8</v>
      </c>
      <c r="L74" s="15" t="s">
        <v>423</v>
      </c>
      <c r="N74" t="s">
        <v>730</v>
      </c>
    </row>
    <row r="75" spans="1:14" x14ac:dyDescent="0.2">
      <c r="A75" s="6">
        <v>1</v>
      </c>
      <c r="B75" t="s">
        <v>642</v>
      </c>
      <c r="C75" t="s">
        <v>636</v>
      </c>
      <c r="D75" t="s">
        <v>12</v>
      </c>
      <c r="E75" t="s">
        <v>546</v>
      </c>
      <c r="F75" t="s">
        <v>638</v>
      </c>
      <c r="G75" t="s">
        <v>639</v>
      </c>
      <c r="H75" t="s">
        <v>640</v>
      </c>
      <c r="I75" t="s">
        <v>20</v>
      </c>
      <c r="J75" t="s">
        <v>36</v>
      </c>
      <c r="K75" t="s">
        <v>8</v>
      </c>
      <c r="L75" s="15" t="s">
        <v>423</v>
      </c>
      <c r="N75" t="s">
        <v>730</v>
      </c>
    </row>
    <row r="76" spans="1:14" x14ac:dyDescent="0.2">
      <c r="A76" s="6">
        <v>2</v>
      </c>
      <c r="B76" t="s">
        <v>646</v>
      </c>
      <c r="C76" t="s">
        <v>420</v>
      </c>
      <c r="D76" t="s">
        <v>12</v>
      </c>
      <c r="E76" t="s">
        <v>411</v>
      </c>
      <c r="F76" t="s">
        <v>336</v>
      </c>
      <c r="G76" t="s">
        <v>644</v>
      </c>
      <c r="H76" t="s">
        <v>643</v>
      </c>
      <c r="I76" t="s">
        <v>20</v>
      </c>
      <c r="J76" t="s">
        <v>36</v>
      </c>
      <c r="K76" t="s">
        <v>8</v>
      </c>
      <c r="L76">
        <v>2020</v>
      </c>
      <c r="N76" t="s">
        <v>729</v>
      </c>
    </row>
    <row r="77" spans="1:14" x14ac:dyDescent="0.2">
      <c r="A77" s="6">
        <v>1</v>
      </c>
      <c r="B77" t="s">
        <v>645</v>
      </c>
      <c r="C77" t="s">
        <v>420</v>
      </c>
      <c r="D77" t="s">
        <v>12</v>
      </c>
      <c r="E77" t="s">
        <v>411</v>
      </c>
      <c r="F77" t="s">
        <v>336</v>
      </c>
      <c r="G77" t="s">
        <v>647</v>
      </c>
      <c r="H77" t="s">
        <v>643</v>
      </c>
      <c r="I77" t="s">
        <v>20</v>
      </c>
      <c r="J77" t="s">
        <v>36</v>
      </c>
      <c r="K77" t="s">
        <v>8</v>
      </c>
      <c r="L77">
        <v>2020</v>
      </c>
      <c r="N77" t="s">
        <v>729</v>
      </c>
    </row>
    <row r="78" spans="1:14" x14ac:dyDescent="0.2">
      <c r="A78" s="6">
        <v>1</v>
      </c>
      <c r="B78" t="s">
        <v>650</v>
      </c>
      <c r="C78" t="s">
        <v>420</v>
      </c>
      <c r="D78" t="s">
        <v>12</v>
      </c>
      <c r="E78" t="s">
        <v>411</v>
      </c>
      <c r="F78" t="s">
        <v>649</v>
      </c>
      <c r="G78" t="s">
        <v>648</v>
      </c>
      <c r="H78" t="s">
        <v>643</v>
      </c>
      <c r="I78" t="s">
        <v>20</v>
      </c>
      <c r="J78" t="s">
        <v>36</v>
      </c>
      <c r="K78" t="s">
        <v>448</v>
      </c>
      <c r="L78">
        <v>2020</v>
      </c>
      <c r="N78" t="s">
        <v>729</v>
      </c>
    </row>
    <row r="79" spans="1:14" x14ac:dyDescent="0.2">
      <c r="A79" s="6">
        <v>1</v>
      </c>
      <c r="B79" t="s">
        <v>652</v>
      </c>
      <c r="C79" t="s">
        <v>420</v>
      </c>
      <c r="D79" t="s">
        <v>12</v>
      </c>
      <c r="E79" t="s">
        <v>411</v>
      </c>
      <c r="F79" t="s">
        <v>655</v>
      </c>
      <c r="G79" t="s">
        <v>651</v>
      </c>
      <c r="H79" t="s">
        <v>643</v>
      </c>
      <c r="I79" t="s">
        <v>20</v>
      </c>
      <c r="J79" t="s">
        <v>36</v>
      </c>
      <c r="K79" t="s">
        <v>8</v>
      </c>
      <c r="L79">
        <v>2020</v>
      </c>
      <c r="N79" t="s">
        <v>729</v>
      </c>
    </row>
    <row r="80" spans="1:14" x14ac:dyDescent="0.2">
      <c r="A80" s="6">
        <v>1</v>
      </c>
      <c r="B80" t="s">
        <v>653</v>
      </c>
      <c r="C80" t="s">
        <v>420</v>
      </c>
      <c r="D80" t="s">
        <v>12</v>
      </c>
      <c r="E80" t="s">
        <v>411</v>
      </c>
      <c r="F80" t="s">
        <v>656</v>
      </c>
      <c r="G80" t="s">
        <v>654</v>
      </c>
      <c r="H80" t="s">
        <v>643</v>
      </c>
      <c r="I80" t="s">
        <v>20</v>
      </c>
      <c r="J80" t="s">
        <v>36</v>
      </c>
      <c r="K80" t="s">
        <v>8</v>
      </c>
      <c r="L80">
        <v>2020</v>
      </c>
      <c r="N80" t="s">
        <v>729</v>
      </c>
    </row>
    <row r="81" spans="1:14" x14ac:dyDescent="0.2">
      <c r="A81" s="6">
        <v>1</v>
      </c>
      <c r="B81" t="s">
        <v>696</v>
      </c>
      <c r="C81" t="s">
        <v>512</v>
      </c>
      <c r="D81" t="s">
        <v>12</v>
      </c>
      <c r="E81" t="s">
        <v>411</v>
      </c>
      <c r="F81" t="s">
        <v>658</v>
      </c>
      <c r="G81" t="s">
        <v>657</v>
      </c>
      <c r="H81" t="s">
        <v>330</v>
      </c>
      <c r="I81" t="s">
        <v>20</v>
      </c>
      <c r="J81" t="s">
        <v>659</v>
      </c>
      <c r="K81" t="s">
        <v>8</v>
      </c>
      <c r="L81">
        <v>2020</v>
      </c>
      <c r="N81" t="s">
        <v>724</v>
      </c>
    </row>
    <row r="82" spans="1:14" x14ac:dyDescent="0.2">
      <c r="A82" s="6">
        <v>1</v>
      </c>
      <c r="B82" t="s">
        <v>662</v>
      </c>
      <c r="C82" t="s">
        <v>544</v>
      </c>
      <c r="D82" t="s">
        <v>12</v>
      </c>
      <c r="E82" t="s">
        <v>406</v>
      </c>
      <c r="F82" t="s">
        <v>661</v>
      </c>
      <c r="G82" t="s">
        <v>660</v>
      </c>
      <c r="H82" t="s">
        <v>67</v>
      </c>
      <c r="I82" t="s">
        <v>72</v>
      </c>
      <c r="J82" t="s">
        <v>663</v>
      </c>
      <c r="K82" t="s">
        <v>8</v>
      </c>
      <c r="L82">
        <v>2019</v>
      </c>
      <c r="N82" t="s">
        <v>726</v>
      </c>
    </row>
    <row r="83" spans="1:14" x14ac:dyDescent="0.2">
      <c r="A83" s="6">
        <v>1</v>
      </c>
      <c r="B83" t="s">
        <v>667</v>
      </c>
      <c r="C83" t="s">
        <v>433</v>
      </c>
      <c r="D83" t="s">
        <v>12</v>
      </c>
      <c r="E83" t="s">
        <v>533</v>
      </c>
      <c r="F83" t="s">
        <v>664</v>
      </c>
      <c r="G83" t="s">
        <v>665</v>
      </c>
      <c r="H83" t="s">
        <v>67</v>
      </c>
      <c r="I83" t="s">
        <v>72</v>
      </c>
      <c r="J83" t="s">
        <v>666</v>
      </c>
      <c r="K83" t="s">
        <v>8</v>
      </c>
      <c r="L83">
        <v>2021</v>
      </c>
      <c r="N83" t="s">
        <v>722</v>
      </c>
    </row>
    <row r="84" spans="1:14" x14ac:dyDescent="0.2">
      <c r="A84" s="6">
        <v>2</v>
      </c>
      <c r="B84" t="s">
        <v>671</v>
      </c>
      <c r="C84" t="s">
        <v>420</v>
      </c>
      <c r="D84" t="s">
        <v>12</v>
      </c>
      <c r="E84" t="s">
        <v>338</v>
      </c>
      <c r="F84" t="s">
        <v>514</v>
      </c>
      <c r="G84" t="s">
        <v>669</v>
      </c>
      <c r="H84" t="s">
        <v>67</v>
      </c>
      <c r="I84" t="s">
        <v>20</v>
      </c>
      <c r="J84" t="s">
        <v>670</v>
      </c>
      <c r="K84" t="s">
        <v>8</v>
      </c>
      <c r="L84">
        <v>2018</v>
      </c>
      <c r="N84" s="16" t="s">
        <v>732</v>
      </c>
    </row>
    <row r="85" spans="1:14" x14ac:dyDescent="0.2">
      <c r="A85" s="6">
        <v>1</v>
      </c>
      <c r="B85" t="s">
        <v>674</v>
      </c>
      <c r="C85" t="s">
        <v>420</v>
      </c>
      <c r="D85" t="s">
        <v>12</v>
      </c>
      <c r="E85" t="s">
        <v>338</v>
      </c>
      <c r="F85" t="s">
        <v>675</v>
      </c>
      <c r="G85" t="s">
        <v>672</v>
      </c>
      <c r="H85" t="s">
        <v>67</v>
      </c>
      <c r="I85" t="s">
        <v>20</v>
      </c>
      <c r="J85" t="s">
        <v>673</v>
      </c>
      <c r="K85" t="s">
        <v>8</v>
      </c>
      <c r="L85">
        <v>2012</v>
      </c>
      <c r="N85" t="s">
        <v>725</v>
      </c>
    </row>
    <row r="86" spans="1:14" x14ac:dyDescent="0.2">
      <c r="A86" s="6">
        <v>1</v>
      </c>
      <c r="B86" t="s">
        <v>405</v>
      </c>
      <c r="C86" t="s">
        <v>36</v>
      </c>
      <c r="D86" t="s">
        <v>12</v>
      </c>
      <c r="E86" t="s">
        <v>41</v>
      </c>
      <c r="F86" t="s">
        <v>676</v>
      </c>
      <c r="G86" t="s">
        <v>680</v>
      </c>
      <c r="H86" t="s">
        <v>67</v>
      </c>
      <c r="I86" t="s">
        <v>72</v>
      </c>
      <c r="J86" t="s">
        <v>677</v>
      </c>
      <c r="K86" t="s">
        <v>8</v>
      </c>
      <c r="L86">
        <v>2020</v>
      </c>
      <c r="N86" t="s">
        <v>722</v>
      </c>
    </row>
    <row r="87" spans="1:14" x14ac:dyDescent="0.2">
      <c r="A87" s="6">
        <v>1</v>
      </c>
      <c r="B87" t="s">
        <v>405</v>
      </c>
      <c r="C87" t="s">
        <v>478</v>
      </c>
      <c r="D87" t="s">
        <v>12</v>
      </c>
      <c r="E87" t="s">
        <v>546</v>
      </c>
      <c r="F87" t="s">
        <v>678</v>
      </c>
      <c r="G87" t="s">
        <v>679</v>
      </c>
      <c r="H87" t="s">
        <v>67</v>
      </c>
      <c r="I87" t="s">
        <v>72</v>
      </c>
      <c r="J87" t="s">
        <v>681</v>
      </c>
      <c r="K87" t="s">
        <v>8</v>
      </c>
      <c r="L87">
        <v>2021</v>
      </c>
      <c r="N87" t="s">
        <v>722</v>
      </c>
    </row>
    <row r="88" spans="1:14" x14ac:dyDescent="0.2">
      <c r="A88" s="6">
        <v>2</v>
      </c>
      <c r="B88" t="s">
        <v>683</v>
      </c>
      <c r="C88" t="s">
        <v>478</v>
      </c>
      <c r="D88" t="s">
        <v>12</v>
      </c>
      <c r="E88" t="s">
        <v>546</v>
      </c>
      <c r="F88" t="s">
        <v>682</v>
      </c>
      <c r="G88" t="s">
        <v>684</v>
      </c>
      <c r="H88" t="s">
        <v>67</v>
      </c>
      <c r="I88" t="s">
        <v>72</v>
      </c>
      <c r="J88" t="s">
        <v>685</v>
      </c>
      <c r="K88" t="s">
        <v>8</v>
      </c>
      <c r="L88">
        <v>2019</v>
      </c>
      <c r="N88" s="16" t="s">
        <v>730</v>
      </c>
    </row>
    <row r="89" spans="1:14" x14ac:dyDescent="0.2">
      <c r="A89" s="6">
        <v>2</v>
      </c>
      <c r="B89" t="s">
        <v>563</v>
      </c>
      <c r="C89" t="s">
        <v>636</v>
      </c>
      <c r="D89" t="s">
        <v>12</v>
      </c>
      <c r="E89" t="s">
        <v>183</v>
      </c>
      <c r="F89" t="s">
        <v>686</v>
      </c>
      <c r="G89" t="s">
        <v>687</v>
      </c>
      <c r="H89" t="s">
        <v>67</v>
      </c>
      <c r="I89" t="s">
        <v>20</v>
      </c>
      <c r="J89" t="s">
        <v>688</v>
      </c>
      <c r="K89" t="s">
        <v>8</v>
      </c>
      <c r="L89">
        <v>2013</v>
      </c>
      <c r="N89" t="s">
        <v>724</v>
      </c>
    </row>
    <row r="90" spans="1:14" x14ac:dyDescent="0.2">
      <c r="A90" s="6">
        <v>1</v>
      </c>
      <c r="B90" t="s">
        <v>683</v>
      </c>
      <c r="C90" t="s">
        <v>420</v>
      </c>
      <c r="D90" t="s">
        <v>12</v>
      </c>
      <c r="E90" t="s">
        <v>533</v>
      </c>
      <c r="F90" t="s">
        <v>692</v>
      </c>
      <c r="G90" t="s">
        <v>691</v>
      </c>
      <c r="H90" t="s">
        <v>690</v>
      </c>
      <c r="I90" t="s">
        <v>20</v>
      </c>
      <c r="J90" t="s">
        <v>689</v>
      </c>
      <c r="K90" t="s">
        <v>8</v>
      </c>
      <c r="L90">
        <v>2006</v>
      </c>
      <c r="N90" t="s">
        <v>726</v>
      </c>
    </row>
    <row r="91" spans="1:14" x14ac:dyDescent="0.2">
      <c r="A91" s="6">
        <v>1</v>
      </c>
      <c r="B91" t="s">
        <v>683</v>
      </c>
      <c r="C91" t="s">
        <v>478</v>
      </c>
      <c r="D91" t="s">
        <v>12</v>
      </c>
      <c r="E91" t="s">
        <v>546</v>
      </c>
      <c r="F91" t="s">
        <v>697</v>
      </c>
      <c r="G91" t="s">
        <v>694</v>
      </c>
      <c r="H91" t="s">
        <v>67</v>
      </c>
      <c r="I91" t="s">
        <v>20</v>
      </c>
      <c r="J91" t="s">
        <v>693</v>
      </c>
      <c r="K91" t="s">
        <v>8</v>
      </c>
      <c r="L91">
        <v>2012</v>
      </c>
      <c r="N91" s="16" t="s">
        <v>732</v>
      </c>
    </row>
    <row r="92" spans="1:14" x14ac:dyDescent="0.2">
      <c r="A92" s="6">
        <v>1</v>
      </c>
      <c r="B92" t="s">
        <v>695</v>
      </c>
      <c r="C92" t="s">
        <v>478</v>
      </c>
      <c r="D92" t="s">
        <v>12</v>
      </c>
      <c r="E92" t="s">
        <v>546</v>
      </c>
      <c r="F92" t="s">
        <v>698</v>
      </c>
      <c r="G92" t="s">
        <v>699</v>
      </c>
      <c r="H92" t="s">
        <v>67</v>
      </c>
      <c r="I92" t="s">
        <v>20</v>
      </c>
      <c r="J92" t="s">
        <v>700</v>
      </c>
      <c r="K92" t="s">
        <v>8</v>
      </c>
      <c r="L92">
        <v>2012</v>
      </c>
      <c r="N92" s="16" t="s">
        <v>732</v>
      </c>
    </row>
    <row r="93" spans="1:14" x14ac:dyDescent="0.2">
      <c r="A93" s="6">
        <v>1</v>
      </c>
      <c r="B93" t="s">
        <v>701</v>
      </c>
      <c r="C93" t="s">
        <v>420</v>
      </c>
      <c r="D93" t="s">
        <v>12</v>
      </c>
      <c r="E93" t="s">
        <v>546</v>
      </c>
      <c r="F93" t="s">
        <v>702</v>
      </c>
      <c r="G93" t="s">
        <v>704</v>
      </c>
      <c r="H93" t="s">
        <v>67</v>
      </c>
      <c r="I93" t="s">
        <v>72</v>
      </c>
      <c r="J93" t="s">
        <v>703</v>
      </c>
      <c r="K93" t="s">
        <v>8</v>
      </c>
      <c r="L93">
        <v>2020</v>
      </c>
      <c r="N93" s="16" t="s">
        <v>733</v>
      </c>
    </row>
    <row r="94" spans="1:14" x14ac:dyDescent="0.2">
      <c r="A94" s="6">
        <v>1</v>
      </c>
      <c r="B94" t="s">
        <v>783</v>
      </c>
      <c r="C94" t="s">
        <v>784</v>
      </c>
      <c r="D94" t="s">
        <v>12</v>
      </c>
      <c r="E94" t="s">
        <v>546</v>
      </c>
      <c r="F94" t="s">
        <v>785</v>
      </c>
      <c r="G94" t="s">
        <v>786</v>
      </c>
      <c r="H94" t="s">
        <v>67</v>
      </c>
      <c r="I94" t="s">
        <v>20</v>
      </c>
      <c r="J94" t="s">
        <v>787</v>
      </c>
      <c r="K94" t="s">
        <v>22</v>
      </c>
      <c r="L94">
        <v>2010</v>
      </c>
      <c r="N94" s="16" t="s">
        <v>733</v>
      </c>
    </row>
    <row r="95" spans="1:14" x14ac:dyDescent="0.2">
      <c r="A95" s="6">
        <v>1</v>
      </c>
      <c r="B95" t="s">
        <v>432</v>
      </c>
      <c r="C95" t="s">
        <v>788</v>
      </c>
      <c r="D95" t="s">
        <v>12</v>
      </c>
      <c r="E95" t="s">
        <v>546</v>
      </c>
      <c r="F95" t="s">
        <v>785</v>
      </c>
      <c r="G95" t="s">
        <v>789</v>
      </c>
      <c r="H95" t="s">
        <v>67</v>
      </c>
      <c r="I95" t="s">
        <v>20</v>
      </c>
      <c r="J95" t="s">
        <v>790</v>
      </c>
      <c r="K95" t="s">
        <v>22</v>
      </c>
      <c r="L95">
        <v>2010</v>
      </c>
      <c r="N95" s="16" t="s">
        <v>733</v>
      </c>
    </row>
    <row r="96" spans="1:14" x14ac:dyDescent="0.2">
      <c r="A96" s="6">
        <v>1</v>
      </c>
    </row>
    <row r="97" spans="1:12" x14ac:dyDescent="0.2">
      <c r="A97" s="6"/>
    </row>
    <row r="98" spans="1:12" x14ac:dyDescent="0.2">
      <c r="A98" s="6"/>
    </row>
    <row r="99" spans="1:12" x14ac:dyDescent="0.2">
      <c r="A99" s="6">
        <v>1</v>
      </c>
      <c r="B99" t="s">
        <v>1432</v>
      </c>
      <c r="C99" t="s">
        <v>420</v>
      </c>
      <c r="D99" t="s">
        <v>12</v>
      </c>
      <c r="E99" t="s">
        <v>173</v>
      </c>
      <c r="F99" t="s">
        <v>887</v>
      </c>
      <c r="G99" t="s">
        <v>1433</v>
      </c>
      <c r="H99" t="s">
        <v>67</v>
      </c>
      <c r="I99" t="s">
        <v>72</v>
      </c>
      <c r="J99" t="s">
        <v>1434</v>
      </c>
      <c r="K99" t="s">
        <v>8</v>
      </c>
      <c r="L99">
        <v>2023</v>
      </c>
    </row>
    <row r="100" spans="1:12" x14ac:dyDescent="0.2">
      <c r="A100" s="6">
        <v>1</v>
      </c>
      <c r="B100" t="s">
        <v>1444</v>
      </c>
      <c r="C100" t="s">
        <v>433</v>
      </c>
      <c r="D100" t="s">
        <v>12</v>
      </c>
      <c r="E100" t="s">
        <v>173</v>
      </c>
      <c r="F100" t="s">
        <v>143</v>
      </c>
      <c r="G100" t="s">
        <v>1445</v>
      </c>
      <c r="H100" t="s">
        <v>67</v>
      </c>
      <c r="I100" t="s">
        <v>72</v>
      </c>
      <c r="J100" t="s">
        <v>1446</v>
      </c>
      <c r="K100" t="s">
        <v>8</v>
      </c>
      <c r="L100">
        <v>2022</v>
      </c>
    </row>
    <row r="101" spans="1:12" x14ac:dyDescent="0.2">
      <c r="A101" s="6">
        <v>1</v>
      </c>
      <c r="B101" t="s">
        <v>1447</v>
      </c>
      <c r="C101" t="s">
        <v>381</v>
      </c>
      <c r="D101" t="s">
        <v>12</v>
      </c>
      <c r="E101" t="s">
        <v>173</v>
      </c>
      <c r="F101" t="s">
        <v>143</v>
      </c>
      <c r="G101" t="s">
        <v>1448</v>
      </c>
      <c r="H101" t="s">
        <v>67</v>
      </c>
      <c r="I101" t="s">
        <v>72</v>
      </c>
      <c r="J101" t="s">
        <v>1449</v>
      </c>
      <c r="K101" t="s">
        <v>8</v>
      </c>
      <c r="L101">
        <v>2022</v>
      </c>
    </row>
    <row r="102" spans="1:12" x14ac:dyDescent="0.2">
      <c r="A102" s="6">
        <v>1</v>
      </c>
      <c r="B102" t="s">
        <v>1468</v>
      </c>
      <c r="C102" t="s">
        <v>420</v>
      </c>
      <c r="D102" t="s">
        <v>12</v>
      </c>
      <c r="E102" t="s">
        <v>293</v>
      </c>
      <c r="F102" t="s">
        <v>1157</v>
      </c>
      <c r="G102" t="s">
        <v>1469</v>
      </c>
      <c r="H102" t="s">
        <v>67</v>
      </c>
      <c r="I102" t="s">
        <v>72</v>
      </c>
      <c r="J102" t="s">
        <v>1470</v>
      </c>
      <c r="K102" t="s">
        <v>8</v>
      </c>
      <c r="L102">
        <v>2022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F1BE-0FE6-AA40-906E-27EB96739AD7}">
  <dimension ref="A1:I739"/>
  <sheetViews>
    <sheetView topLeftCell="A117" zoomScale="25" workbookViewId="0">
      <selection activeCell="A168" sqref="A168:A169"/>
    </sheetView>
  </sheetViews>
  <sheetFormatPr baseColWidth="10" defaultRowHeight="16" x14ac:dyDescent="0.2"/>
  <cols>
    <col min="1" max="4" width="10.83203125" style="11"/>
    <col min="5" max="5" width="19.1640625" style="11" customWidth="1"/>
    <col min="6" max="6" width="13.33203125" style="11" customWidth="1"/>
    <col min="7" max="7" width="11.1640625" style="11" customWidth="1"/>
    <col min="8" max="8" width="10.83203125" style="11"/>
  </cols>
  <sheetData>
    <row r="1" spans="1:8" ht="17" thickBot="1" x14ac:dyDescent="0.25"/>
    <row r="2" spans="1:8" x14ac:dyDescent="0.2">
      <c r="A2" s="99" t="s">
        <v>757</v>
      </c>
      <c r="B2" s="101" t="s">
        <v>755</v>
      </c>
      <c r="C2" s="101" t="s">
        <v>753</v>
      </c>
      <c r="D2" s="101" t="s">
        <v>752</v>
      </c>
      <c r="E2" s="101" t="s">
        <v>2</v>
      </c>
      <c r="F2" s="112" t="s">
        <v>774</v>
      </c>
      <c r="G2" s="101" t="s">
        <v>756</v>
      </c>
      <c r="H2" s="103" t="s">
        <v>754</v>
      </c>
    </row>
    <row r="3" spans="1:8" ht="17" thickBot="1" x14ac:dyDescent="0.25">
      <c r="A3" s="100"/>
      <c r="B3" s="102"/>
      <c r="C3" s="102"/>
      <c r="D3" s="102"/>
      <c r="E3" s="102"/>
      <c r="F3" s="113"/>
      <c r="G3" s="102"/>
      <c r="H3" s="104"/>
    </row>
    <row r="4" spans="1:8" x14ac:dyDescent="0.2">
      <c r="A4" s="98"/>
      <c r="B4" s="98">
        <v>2</v>
      </c>
      <c r="C4" s="98">
        <v>1</v>
      </c>
      <c r="D4" s="98" t="s">
        <v>751</v>
      </c>
      <c r="E4" s="98"/>
      <c r="F4" s="17"/>
      <c r="G4" s="98"/>
      <c r="H4" s="98"/>
    </row>
    <row r="5" spans="1:8" x14ac:dyDescent="0.2">
      <c r="A5" s="98"/>
      <c r="B5" s="98"/>
      <c r="C5" s="98"/>
      <c r="D5" s="98"/>
      <c r="E5" s="98"/>
      <c r="F5" s="17"/>
      <c r="G5" s="98"/>
      <c r="H5" s="98"/>
    </row>
    <row r="6" spans="1:8" x14ac:dyDescent="0.2">
      <c r="A6" s="98"/>
      <c r="B6" s="98">
        <v>3</v>
      </c>
      <c r="C6" s="98">
        <v>2</v>
      </c>
      <c r="D6" s="98" t="s">
        <v>751</v>
      </c>
      <c r="E6" s="98"/>
      <c r="F6" s="17"/>
      <c r="G6" s="98"/>
      <c r="H6" s="98"/>
    </row>
    <row r="7" spans="1:8" x14ac:dyDescent="0.2">
      <c r="A7" s="98"/>
      <c r="B7" s="98"/>
      <c r="C7" s="98"/>
      <c r="D7" s="98"/>
      <c r="E7" s="98"/>
      <c r="F7" s="17"/>
      <c r="G7" s="98"/>
      <c r="H7" s="98"/>
    </row>
    <row r="8" spans="1:8" x14ac:dyDescent="0.2">
      <c r="A8" s="98"/>
      <c r="B8" s="98">
        <v>5</v>
      </c>
      <c r="C8" s="98">
        <v>3</v>
      </c>
      <c r="D8" s="98" t="s">
        <v>751</v>
      </c>
      <c r="E8" s="98"/>
      <c r="F8" s="17"/>
      <c r="G8" s="98"/>
      <c r="H8" s="98"/>
    </row>
    <row r="9" spans="1:8" x14ac:dyDescent="0.2">
      <c r="A9" s="98"/>
      <c r="B9" s="98"/>
      <c r="C9" s="98"/>
      <c r="D9" s="98"/>
      <c r="E9" s="98"/>
      <c r="F9" s="17"/>
      <c r="G9" s="98"/>
      <c r="H9" s="98"/>
    </row>
    <row r="10" spans="1:8" x14ac:dyDescent="0.2">
      <c r="A10" s="98"/>
      <c r="B10" s="98">
        <v>5</v>
      </c>
      <c r="C10" s="98">
        <v>4</v>
      </c>
      <c r="D10" s="98" t="s">
        <v>751</v>
      </c>
      <c r="E10" s="98"/>
      <c r="F10" s="17"/>
      <c r="G10" s="98"/>
      <c r="H10" s="98"/>
    </row>
    <row r="11" spans="1:8" x14ac:dyDescent="0.2">
      <c r="A11" s="98"/>
      <c r="B11" s="98"/>
      <c r="C11" s="98"/>
      <c r="D11" s="98"/>
      <c r="E11" s="98"/>
      <c r="F11" s="17"/>
      <c r="G11" s="98"/>
      <c r="H11" s="98"/>
    </row>
    <row r="12" spans="1:8" x14ac:dyDescent="0.2">
      <c r="A12" s="98"/>
      <c r="B12" s="98">
        <v>2</v>
      </c>
      <c r="C12" s="98">
        <v>5</v>
      </c>
      <c r="D12" s="98" t="s">
        <v>751</v>
      </c>
      <c r="E12" s="98"/>
      <c r="F12" s="17"/>
      <c r="G12" s="98"/>
      <c r="H12" s="98"/>
    </row>
    <row r="13" spans="1:8" x14ac:dyDescent="0.2">
      <c r="A13" s="98"/>
      <c r="B13" s="98"/>
      <c r="C13" s="98"/>
      <c r="D13" s="98"/>
      <c r="E13" s="98"/>
      <c r="F13" s="17"/>
      <c r="G13" s="98"/>
      <c r="H13" s="98"/>
    </row>
    <row r="14" spans="1:8" x14ac:dyDescent="0.2">
      <c r="A14" s="98"/>
      <c r="B14" s="98">
        <v>2</v>
      </c>
      <c r="C14" s="98">
        <v>6</v>
      </c>
      <c r="D14" s="98" t="s">
        <v>751</v>
      </c>
      <c r="E14" s="98"/>
      <c r="F14" s="17"/>
      <c r="G14" s="98"/>
      <c r="H14" s="98"/>
    </row>
    <row r="15" spans="1:8" x14ac:dyDescent="0.2">
      <c r="A15" s="98"/>
      <c r="B15" s="98"/>
      <c r="C15" s="98"/>
      <c r="D15" s="98"/>
      <c r="E15" s="98"/>
      <c r="F15" s="17"/>
      <c r="G15" s="98"/>
      <c r="H15" s="98"/>
    </row>
    <row r="16" spans="1:8" x14ac:dyDescent="0.2">
      <c r="A16" s="98"/>
      <c r="B16" s="98">
        <v>6</v>
      </c>
      <c r="C16" s="98">
        <v>7</v>
      </c>
      <c r="D16" s="98" t="s">
        <v>751</v>
      </c>
      <c r="E16" s="98"/>
      <c r="F16" s="17"/>
      <c r="G16" s="98"/>
      <c r="H16" s="98"/>
    </row>
    <row r="17" spans="1:8" x14ac:dyDescent="0.2">
      <c r="A17" s="98"/>
      <c r="B17" s="98"/>
      <c r="C17" s="98"/>
      <c r="D17" s="98"/>
      <c r="E17" s="98"/>
      <c r="F17" s="17"/>
      <c r="G17" s="98"/>
      <c r="H17" s="98"/>
    </row>
    <row r="18" spans="1:8" x14ac:dyDescent="0.2">
      <c r="A18" s="98"/>
      <c r="B18" s="98">
        <v>3</v>
      </c>
      <c r="C18" s="98">
        <v>8</v>
      </c>
      <c r="D18" s="98" t="s">
        <v>751</v>
      </c>
      <c r="E18" s="98"/>
      <c r="F18" s="17"/>
      <c r="G18" s="98"/>
      <c r="H18" s="98"/>
    </row>
    <row r="19" spans="1:8" x14ac:dyDescent="0.2">
      <c r="A19" s="98"/>
      <c r="B19" s="98"/>
      <c r="C19" s="98"/>
      <c r="D19" s="98"/>
      <c r="E19" s="98"/>
      <c r="F19" s="17"/>
      <c r="G19" s="98"/>
      <c r="H19" s="98"/>
    </row>
    <row r="20" spans="1:8" x14ac:dyDescent="0.2">
      <c r="A20" s="98"/>
      <c r="B20" s="98">
        <v>4</v>
      </c>
      <c r="C20" s="98">
        <v>9</v>
      </c>
      <c r="D20" s="98" t="s">
        <v>751</v>
      </c>
      <c r="E20" s="98"/>
      <c r="F20" s="17"/>
      <c r="G20" s="98"/>
      <c r="H20" s="98"/>
    </row>
    <row r="21" spans="1:8" x14ac:dyDescent="0.2">
      <c r="A21" s="98"/>
      <c r="B21" s="98"/>
      <c r="C21" s="98"/>
      <c r="D21" s="98"/>
      <c r="E21" s="98"/>
      <c r="F21" s="17"/>
      <c r="G21" s="98"/>
      <c r="H21" s="98"/>
    </row>
    <row r="22" spans="1:8" x14ac:dyDescent="0.2">
      <c r="A22" s="98"/>
      <c r="B22" s="98">
        <v>4</v>
      </c>
      <c r="C22" s="98">
        <v>10</v>
      </c>
      <c r="D22" s="98" t="s">
        <v>751</v>
      </c>
      <c r="E22" s="98"/>
      <c r="F22" s="17"/>
      <c r="G22" s="98"/>
      <c r="H22" s="98"/>
    </row>
    <row r="23" spans="1:8" x14ac:dyDescent="0.2">
      <c r="A23" s="98"/>
      <c r="B23" s="98"/>
      <c r="C23" s="98"/>
      <c r="D23" s="98"/>
      <c r="E23" s="98"/>
      <c r="F23" s="17"/>
      <c r="G23" s="98"/>
      <c r="H23" s="98"/>
    </row>
    <row r="24" spans="1:8" x14ac:dyDescent="0.2">
      <c r="A24" s="98"/>
      <c r="B24" s="98">
        <v>6</v>
      </c>
      <c r="C24" s="98">
        <v>11</v>
      </c>
      <c r="D24" s="98" t="s">
        <v>751</v>
      </c>
      <c r="E24" s="98"/>
      <c r="F24" s="17"/>
      <c r="G24" s="98"/>
      <c r="H24" s="98"/>
    </row>
    <row r="25" spans="1:8" x14ac:dyDescent="0.2">
      <c r="A25" s="98"/>
      <c r="B25" s="98"/>
      <c r="C25" s="98"/>
      <c r="D25" s="98"/>
      <c r="E25" s="98"/>
      <c r="F25" s="17"/>
      <c r="G25" s="98"/>
      <c r="H25" s="98"/>
    </row>
    <row r="26" spans="1:8" x14ac:dyDescent="0.2">
      <c r="A26" s="98"/>
      <c r="B26" s="98">
        <v>4</v>
      </c>
      <c r="C26" s="98">
        <v>12</v>
      </c>
      <c r="D26" s="98" t="s">
        <v>751</v>
      </c>
      <c r="E26" s="98"/>
      <c r="F26" s="17"/>
      <c r="G26" s="98"/>
      <c r="H26" s="98"/>
    </row>
    <row r="27" spans="1:8" x14ac:dyDescent="0.2">
      <c r="A27" s="98"/>
      <c r="B27" s="98"/>
      <c r="C27" s="98"/>
      <c r="D27" s="98"/>
      <c r="E27" s="98"/>
      <c r="F27" s="17"/>
      <c r="G27" s="98"/>
      <c r="H27" s="98"/>
    </row>
    <row r="28" spans="1:8" x14ac:dyDescent="0.2">
      <c r="A28" s="98"/>
      <c r="B28" s="98">
        <v>3</v>
      </c>
      <c r="C28" s="98">
        <v>13</v>
      </c>
      <c r="D28" s="98" t="s">
        <v>751</v>
      </c>
      <c r="E28" s="98"/>
      <c r="F28" s="17"/>
      <c r="G28" s="98"/>
      <c r="H28" s="98"/>
    </row>
    <row r="29" spans="1:8" x14ac:dyDescent="0.2">
      <c r="A29" s="98"/>
      <c r="B29" s="98"/>
      <c r="C29" s="98"/>
      <c r="D29" s="98"/>
      <c r="E29" s="98"/>
      <c r="F29" s="17"/>
      <c r="G29" s="98"/>
      <c r="H29" s="98"/>
    </row>
    <row r="30" spans="1:8" x14ac:dyDescent="0.2">
      <c r="A30" s="98"/>
      <c r="B30" s="98">
        <v>3</v>
      </c>
      <c r="C30" s="98">
        <v>14</v>
      </c>
      <c r="D30" s="98" t="s">
        <v>751</v>
      </c>
      <c r="E30" s="98"/>
      <c r="F30" s="17"/>
      <c r="G30" s="98"/>
      <c r="H30" s="98"/>
    </row>
    <row r="31" spans="1:8" x14ac:dyDescent="0.2">
      <c r="A31" s="98"/>
      <c r="B31" s="98"/>
      <c r="C31" s="98"/>
      <c r="D31" s="98"/>
      <c r="E31" s="98"/>
      <c r="F31" s="17"/>
      <c r="G31" s="98"/>
      <c r="H31" s="98"/>
    </row>
    <row r="32" spans="1:8" x14ac:dyDescent="0.2">
      <c r="A32" s="98"/>
      <c r="B32" s="98">
        <v>3</v>
      </c>
      <c r="C32" s="98">
        <v>15</v>
      </c>
      <c r="D32" s="98" t="s">
        <v>751</v>
      </c>
      <c r="E32" s="98"/>
      <c r="F32" s="17"/>
      <c r="G32" s="98"/>
      <c r="H32" s="98"/>
    </row>
    <row r="33" spans="1:8" x14ac:dyDescent="0.2">
      <c r="A33" s="98"/>
      <c r="B33" s="98"/>
      <c r="C33" s="98"/>
      <c r="D33" s="98"/>
      <c r="E33" s="98"/>
      <c r="F33" s="17"/>
      <c r="G33" s="98"/>
      <c r="H33" s="98"/>
    </row>
    <row r="34" spans="1:8" x14ac:dyDescent="0.2">
      <c r="A34" s="98"/>
      <c r="B34" s="98">
        <v>5</v>
      </c>
      <c r="C34" s="98">
        <v>16</v>
      </c>
      <c r="D34" s="98" t="s">
        <v>751</v>
      </c>
      <c r="E34" s="98"/>
      <c r="F34" s="17"/>
      <c r="G34" s="98"/>
      <c r="H34" s="98"/>
    </row>
    <row r="35" spans="1:8" x14ac:dyDescent="0.2">
      <c r="A35" s="98"/>
      <c r="B35" s="98"/>
      <c r="C35" s="98"/>
      <c r="D35" s="98"/>
      <c r="E35" s="98"/>
      <c r="F35" s="17"/>
      <c r="G35" s="98"/>
      <c r="H35" s="98"/>
    </row>
    <row r="36" spans="1:8" x14ac:dyDescent="0.2">
      <c r="A36" s="98"/>
      <c r="B36" s="98">
        <v>2</v>
      </c>
      <c r="C36" s="98">
        <v>17</v>
      </c>
      <c r="D36" s="98" t="s">
        <v>751</v>
      </c>
      <c r="E36" s="98"/>
      <c r="F36" s="17"/>
      <c r="G36" s="98"/>
      <c r="H36" s="98"/>
    </row>
    <row r="37" spans="1:8" x14ac:dyDescent="0.2">
      <c r="A37" s="98"/>
      <c r="B37" s="98"/>
      <c r="C37" s="98"/>
      <c r="D37" s="98"/>
      <c r="E37" s="98"/>
      <c r="F37" s="17"/>
      <c r="G37" s="98"/>
      <c r="H37" s="98"/>
    </row>
    <row r="38" spans="1:8" x14ac:dyDescent="0.2">
      <c r="A38" s="98"/>
      <c r="B38" s="98">
        <v>7</v>
      </c>
      <c r="C38" s="98">
        <v>18</v>
      </c>
      <c r="D38" s="98" t="s">
        <v>751</v>
      </c>
      <c r="E38" s="98"/>
      <c r="F38" s="17"/>
      <c r="G38" s="98"/>
      <c r="H38" s="98"/>
    </row>
    <row r="39" spans="1:8" x14ac:dyDescent="0.2">
      <c r="A39" s="98"/>
      <c r="B39" s="98"/>
      <c r="C39" s="98"/>
      <c r="D39" s="98"/>
      <c r="E39" s="98"/>
      <c r="F39" s="17"/>
      <c r="G39" s="98"/>
      <c r="H39" s="98"/>
    </row>
    <row r="40" spans="1:8" x14ac:dyDescent="0.2">
      <c r="A40" s="98"/>
      <c r="B40" s="98">
        <v>3</v>
      </c>
      <c r="C40" s="98">
        <v>19</v>
      </c>
      <c r="D40" s="98" t="s">
        <v>751</v>
      </c>
      <c r="E40" s="98"/>
      <c r="F40" s="17"/>
      <c r="G40" s="98"/>
      <c r="H40" s="98"/>
    </row>
    <row r="41" spans="1:8" x14ac:dyDescent="0.2">
      <c r="A41" s="98"/>
      <c r="B41" s="98"/>
      <c r="C41" s="98"/>
      <c r="D41" s="98"/>
      <c r="E41" s="98"/>
      <c r="F41" s="17"/>
      <c r="G41" s="98"/>
      <c r="H41" s="98"/>
    </row>
    <row r="42" spans="1:8" x14ac:dyDescent="0.2">
      <c r="A42" s="98"/>
      <c r="B42" s="98">
        <v>6</v>
      </c>
      <c r="C42" s="98">
        <v>20</v>
      </c>
      <c r="D42" s="98" t="s">
        <v>751</v>
      </c>
      <c r="E42" s="98"/>
      <c r="F42" s="17"/>
      <c r="G42" s="98"/>
      <c r="H42" s="98"/>
    </row>
    <row r="43" spans="1:8" x14ac:dyDescent="0.2">
      <c r="A43" s="98"/>
      <c r="B43" s="98"/>
      <c r="C43" s="98"/>
      <c r="D43" s="98"/>
      <c r="E43" s="98"/>
      <c r="F43" s="17"/>
      <c r="G43" s="98"/>
      <c r="H43" s="98"/>
    </row>
    <row r="44" spans="1:8" x14ac:dyDescent="0.2">
      <c r="A44" s="98"/>
      <c r="B44" s="98">
        <v>4</v>
      </c>
      <c r="C44" s="98">
        <v>21</v>
      </c>
      <c r="D44" s="98" t="s">
        <v>751</v>
      </c>
      <c r="E44" s="98"/>
      <c r="F44" s="17"/>
      <c r="G44" s="98"/>
      <c r="H44" s="98"/>
    </row>
    <row r="45" spans="1:8" x14ac:dyDescent="0.2">
      <c r="A45" s="98"/>
      <c r="B45" s="98"/>
      <c r="C45" s="98"/>
      <c r="D45" s="98"/>
      <c r="E45" s="98"/>
      <c r="F45" s="17"/>
      <c r="G45" s="98"/>
      <c r="H45" s="98"/>
    </row>
    <row r="46" spans="1:8" x14ac:dyDescent="0.2">
      <c r="A46" s="98"/>
      <c r="B46" s="98">
        <v>4</v>
      </c>
      <c r="C46" s="98">
        <v>22</v>
      </c>
      <c r="D46" s="98" t="s">
        <v>751</v>
      </c>
      <c r="E46" s="98"/>
      <c r="F46" s="17"/>
      <c r="G46" s="98"/>
      <c r="H46" s="98"/>
    </row>
    <row r="47" spans="1:8" x14ac:dyDescent="0.2">
      <c r="A47" s="98"/>
      <c r="B47" s="98"/>
      <c r="C47" s="98"/>
      <c r="D47" s="98"/>
      <c r="E47" s="98"/>
      <c r="F47" s="17"/>
      <c r="G47" s="98"/>
      <c r="H47" s="98"/>
    </row>
    <row r="48" spans="1:8" x14ac:dyDescent="0.2">
      <c r="A48" s="98"/>
      <c r="B48" s="98">
        <v>4</v>
      </c>
      <c r="C48" s="98">
        <v>23</v>
      </c>
      <c r="D48" s="98" t="s">
        <v>751</v>
      </c>
      <c r="E48" s="98"/>
      <c r="F48" s="17"/>
      <c r="G48" s="98"/>
      <c r="H48" s="98"/>
    </row>
    <row r="49" spans="1:8" x14ac:dyDescent="0.2">
      <c r="A49" s="98"/>
      <c r="B49" s="98"/>
      <c r="C49" s="98"/>
      <c r="D49" s="98"/>
      <c r="E49" s="98"/>
      <c r="F49" s="17"/>
      <c r="G49" s="98"/>
      <c r="H49" s="98"/>
    </row>
    <row r="50" spans="1:8" x14ac:dyDescent="0.2">
      <c r="A50" s="98"/>
      <c r="B50" s="98">
        <v>5</v>
      </c>
      <c r="C50" s="98">
        <v>24</v>
      </c>
      <c r="D50" s="98" t="s">
        <v>751</v>
      </c>
      <c r="E50" s="98"/>
      <c r="F50" s="17"/>
      <c r="G50" s="98"/>
      <c r="H50" s="98"/>
    </row>
    <row r="51" spans="1:8" x14ac:dyDescent="0.2">
      <c r="A51" s="98"/>
      <c r="B51" s="98"/>
      <c r="C51" s="98"/>
      <c r="D51" s="98"/>
      <c r="E51" s="98"/>
      <c r="F51" s="17"/>
      <c r="G51" s="98"/>
      <c r="H51" s="98"/>
    </row>
    <row r="52" spans="1:8" x14ac:dyDescent="0.2">
      <c r="A52" s="98"/>
      <c r="B52" s="98">
        <v>4</v>
      </c>
      <c r="C52" s="98">
        <v>25</v>
      </c>
      <c r="D52" s="98" t="s">
        <v>751</v>
      </c>
      <c r="E52" s="98"/>
      <c r="F52" s="17"/>
      <c r="G52" s="98"/>
      <c r="H52" s="98"/>
    </row>
    <row r="53" spans="1:8" x14ac:dyDescent="0.2">
      <c r="A53" s="98"/>
      <c r="B53" s="98"/>
      <c r="C53" s="98"/>
      <c r="D53" s="98"/>
      <c r="E53" s="98"/>
      <c r="F53" s="17"/>
      <c r="G53" s="98"/>
      <c r="H53" s="98"/>
    </row>
    <row r="54" spans="1:8" x14ac:dyDescent="0.2">
      <c r="A54" s="98"/>
      <c r="B54" s="98">
        <v>4</v>
      </c>
      <c r="C54" s="98">
        <v>26</v>
      </c>
      <c r="D54" s="98" t="s">
        <v>751</v>
      </c>
      <c r="E54" s="98"/>
      <c r="F54" s="17"/>
      <c r="G54" s="98"/>
      <c r="H54" s="98"/>
    </row>
    <row r="55" spans="1:8" x14ac:dyDescent="0.2">
      <c r="A55" s="98"/>
      <c r="B55" s="98"/>
      <c r="C55" s="98"/>
      <c r="D55" s="98"/>
      <c r="E55" s="98"/>
      <c r="F55" s="17"/>
      <c r="G55" s="98"/>
      <c r="H55" s="98"/>
    </row>
    <row r="56" spans="1:8" x14ac:dyDescent="0.2">
      <c r="A56" s="98"/>
      <c r="B56" s="98">
        <v>4</v>
      </c>
      <c r="C56" s="98">
        <v>27</v>
      </c>
      <c r="D56" s="98" t="s">
        <v>751</v>
      </c>
      <c r="E56" s="98"/>
      <c r="F56" s="17"/>
      <c r="G56" s="98"/>
      <c r="H56" s="98"/>
    </row>
    <row r="57" spans="1:8" x14ac:dyDescent="0.2">
      <c r="A57" s="98"/>
      <c r="B57" s="98"/>
      <c r="C57" s="98"/>
      <c r="D57" s="98"/>
      <c r="E57" s="98"/>
      <c r="F57" s="17"/>
      <c r="G57" s="98"/>
      <c r="H57" s="98"/>
    </row>
    <row r="58" spans="1:8" x14ac:dyDescent="0.2">
      <c r="A58" s="98"/>
      <c r="B58" s="98">
        <v>4</v>
      </c>
      <c r="C58" s="98">
        <v>28</v>
      </c>
      <c r="D58" s="98" t="s">
        <v>751</v>
      </c>
      <c r="E58" s="98"/>
      <c r="F58" s="17"/>
      <c r="G58" s="98"/>
      <c r="H58" s="98"/>
    </row>
    <row r="59" spans="1:8" x14ac:dyDescent="0.2">
      <c r="A59" s="98"/>
      <c r="B59" s="98"/>
      <c r="C59" s="98"/>
      <c r="D59" s="98"/>
      <c r="E59" s="98"/>
      <c r="F59" s="17"/>
      <c r="G59" s="98"/>
      <c r="H59" s="98"/>
    </row>
    <row r="60" spans="1:8" x14ac:dyDescent="0.2">
      <c r="A60" s="98"/>
      <c r="B60" s="98">
        <v>4</v>
      </c>
      <c r="C60" s="98">
        <v>29</v>
      </c>
      <c r="D60" s="98" t="s">
        <v>751</v>
      </c>
      <c r="E60" s="98"/>
      <c r="F60" s="17"/>
      <c r="G60" s="98"/>
      <c r="H60" s="98"/>
    </row>
    <row r="61" spans="1:8" x14ac:dyDescent="0.2">
      <c r="A61" s="98"/>
      <c r="B61" s="98"/>
      <c r="C61" s="98"/>
      <c r="D61" s="98"/>
      <c r="E61" s="98"/>
      <c r="F61" s="17"/>
      <c r="G61" s="98"/>
      <c r="H61" s="98"/>
    </row>
    <row r="62" spans="1:8" x14ac:dyDescent="0.2">
      <c r="A62" s="98"/>
      <c r="B62" s="98">
        <v>6</v>
      </c>
      <c r="C62" s="98">
        <v>30</v>
      </c>
      <c r="D62" s="98" t="s">
        <v>751</v>
      </c>
      <c r="E62" s="98"/>
      <c r="F62" s="17"/>
      <c r="G62" s="98"/>
      <c r="H62" s="98"/>
    </row>
    <row r="63" spans="1:8" x14ac:dyDescent="0.2">
      <c r="A63" s="98"/>
      <c r="B63" s="98"/>
      <c r="C63" s="98"/>
      <c r="D63" s="98"/>
      <c r="E63" s="98"/>
      <c r="F63" s="17"/>
      <c r="G63" s="98"/>
      <c r="H63" s="98"/>
    </row>
    <row r="64" spans="1:8" x14ac:dyDescent="0.2">
      <c r="A64" s="98"/>
      <c r="B64" s="98">
        <v>5</v>
      </c>
      <c r="C64" s="98">
        <v>31</v>
      </c>
      <c r="D64" s="98" t="s">
        <v>751</v>
      </c>
      <c r="E64" s="98"/>
      <c r="F64" s="17"/>
      <c r="G64" s="98"/>
      <c r="H64" s="98"/>
    </row>
    <row r="65" spans="1:8" x14ac:dyDescent="0.2">
      <c r="A65" s="98"/>
      <c r="B65" s="98"/>
      <c r="C65" s="98"/>
      <c r="D65" s="98"/>
      <c r="E65" s="98"/>
      <c r="F65" s="17"/>
      <c r="G65" s="98"/>
      <c r="H65" s="98"/>
    </row>
    <row r="66" spans="1:8" x14ac:dyDescent="0.2">
      <c r="A66" s="98"/>
      <c r="B66" s="98">
        <v>5</v>
      </c>
      <c r="C66" s="98">
        <v>32</v>
      </c>
      <c r="D66" s="98" t="s">
        <v>751</v>
      </c>
      <c r="E66" s="98"/>
      <c r="F66" s="17"/>
      <c r="G66" s="98"/>
      <c r="H66" s="98"/>
    </row>
    <row r="67" spans="1:8" x14ac:dyDescent="0.2">
      <c r="A67" s="98"/>
      <c r="B67" s="98"/>
      <c r="C67" s="98"/>
      <c r="D67" s="98"/>
      <c r="E67" s="98"/>
      <c r="F67" s="17"/>
      <c r="G67" s="98"/>
      <c r="H67" s="98"/>
    </row>
    <row r="68" spans="1:8" x14ac:dyDescent="0.2">
      <c r="A68" s="98"/>
      <c r="B68" s="98">
        <v>2</v>
      </c>
      <c r="C68" s="98">
        <v>33</v>
      </c>
      <c r="D68" s="98" t="s">
        <v>751</v>
      </c>
      <c r="E68" s="98"/>
      <c r="F68" s="17"/>
      <c r="G68" s="98"/>
      <c r="H68" s="98"/>
    </row>
    <row r="69" spans="1:8" x14ac:dyDescent="0.2">
      <c r="A69" s="98"/>
      <c r="B69" s="98"/>
      <c r="C69" s="98"/>
      <c r="D69" s="98"/>
      <c r="E69" s="98"/>
      <c r="F69" s="17"/>
      <c r="G69" s="98"/>
      <c r="H69" s="98"/>
    </row>
    <row r="70" spans="1:8" x14ac:dyDescent="0.2">
      <c r="A70" s="98"/>
      <c r="B70" s="98">
        <v>4</v>
      </c>
      <c r="C70" s="98">
        <v>34</v>
      </c>
      <c r="D70" s="98" t="s">
        <v>751</v>
      </c>
      <c r="E70" s="98"/>
      <c r="F70" s="17"/>
      <c r="G70" s="98"/>
      <c r="H70" s="98"/>
    </row>
    <row r="71" spans="1:8" x14ac:dyDescent="0.2">
      <c r="A71" s="98"/>
      <c r="B71" s="98"/>
      <c r="C71" s="98"/>
      <c r="D71" s="98"/>
      <c r="E71" s="98"/>
      <c r="F71" s="17"/>
      <c r="G71" s="98"/>
      <c r="H71" s="98"/>
    </row>
    <row r="72" spans="1:8" x14ac:dyDescent="0.2">
      <c r="A72" s="98"/>
      <c r="B72" s="98">
        <v>2</v>
      </c>
      <c r="C72" s="98">
        <v>35</v>
      </c>
      <c r="D72" s="98" t="s">
        <v>751</v>
      </c>
      <c r="E72" s="98"/>
      <c r="F72" s="17"/>
      <c r="G72" s="98"/>
      <c r="H72" s="98"/>
    </row>
    <row r="73" spans="1:8" x14ac:dyDescent="0.2">
      <c r="A73" s="98"/>
      <c r="B73" s="98"/>
      <c r="C73" s="98"/>
      <c r="D73" s="98"/>
      <c r="E73" s="98"/>
      <c r="F73" s="17"/>
      <c r="G73" s="98"/>
      <c r="H73" s="98"/>
    </row>
    <row r="74" spans="1:8" x14ac:dyDescent="0.2">
      <c r="A74" s="98"/>
      <c r="B74" s="98">
        <v>4</v>
      </c>
      <c r="C74" s="98">
        <v>36</v>
      </c>
      <c r="D74" s="98" t="s">
        <v>751</v>
      </c>
      <c r="E74" s="98"/>
      <c r="F74" s="17"/>
      <c r="G74" s="98"/>
      <c r="H74" s="98"/>
    </row>
    <row r="75" spans="1:8" x14ac:dyDescent="0.2">
      <c r="A75" s="98"/>
      <c r="B75" s="98"/>
      <c r="C75" s="98"/>
      <c r="D75" s="98"/>
      <c r="E75" s="98"/>
      <c r="F75" s="17"/>
      <c r="G75" s="98"/>
      <c r="H75" s="98"/>
    </row>
    <row r="76" spans="1:8" x14ac:dyDescent="0.2">
      <c r="A76" s="98"/>
      <c r="B76" s="98">
        <v>1</v>
      </c>
      <c r="C76" s="98">
        <v>37</v>
      </c>
      <c r="D76" s="98" t="s">
        <v>751</v>
      </c>
      <c r="E76" s="98"/>
      <c r="F76" s="17"/>
      <c r="G76" s="98"/>
      <c r="H76" s="98"/>
    </row>
    <row r="77" spans="1:8" x14ac:dyDescent="0.2">
      <c r="A77" s="98"/>
      <c r="B77" s="98"/>
      <c r="C77" s="98"/>
      <c r="D77" s="98"/>
      <c r="E77" s="98"/>
      <c r="F77" s="17"/>
      <c r="G77" s="98"/>
      <c r="H77" s="98"/>
    </row>
    <row r="78" spans="1:8" x14ac:dyDescent="0.2">
      <c r="A78" s="98"/>
      <c r="B78" s="98">
        <v>1</v>
      </c>
      <c r="C78" s="98">
        <v>38</v>
      </c>
      <c r="D78" s="98" t="s">
        <v>751</v>
      </c>
      <c r="E78" s="98"/>
      <c r="F78" s="17"/>
      <c r="G78" s="98"/>
      <c r="H78" s="98"/>
    </row>
    <row r="79" spans="1:8" x14ac:dyDescent="0.2">
      <c r="A79" s="98"/>
      <c r="B79" s="98"/>
      <c r="C79" s="98"/>
      <c r="D79" s="98"/>
      <c r="E79" s="98"/>
      <c r="F79" s="17"/>
      <c r="G79" s="98"/>
      <c r="H79" s="98"/>
    </row>
    <row r="80" spans="1:8" x14ac:dyDescent="0.2">
      <c r="A80" s="98"/>
      <c r="B80" s="98">
        <v>2</v>
      </c>
      <c r="C80" s="98">
        <v>39</v>
      </c>
      <c r="D80" s="98" t="s">
        <v>751</v>
      </c>
      <c r="E80" s="98"/>
      <c r="F80" s="17"/>
      <c r="G80" s="98"/>
      <c r="H80" s="98"/>
    </row>
    <row r="81" spans="1:8" x14ac:dyDescent="0.2">
      <c r="A81" s="98"/>
      <c r="B81" s="98"/>
      <c r="C81" s="98"/>
      <c r="D81" s="98"/>
      <c r="E81" s="98"/>
      <c r="F81" s="17"/>
      <c r="G81" s="98"/>
      <c r="H81" s="98"/>
    </row>
    <row r="82" spans="1:8" x14ac:dyDescent="0.2">
      <c r="A82" s="98"/>
      <c r="B82" s="98">
        <v>2</v>
      </c>
      <c r="C82" s="98">
        <v>40</v>
      </c>
      <c r="D82" s="98" t="s">
        <v>751</v>
      </c>
      <c r="E82" s="98"/>
      <c r="F82" s="17"/>
      <c r="G82" s="98"/>
      <c r="H82" s="98"/>
    </row>
    <row r="83" spans="1:8" x14ac:dyDescent="0.2">
      <c r="A83" s="98"/>
      <c r="B83" s="98"/>
      <c r="C83" s="98"/>
      <c r="D83" s="98"/>
      <c r="E83" s="98"/>
      <c r="F83" s="17"/>
      <c r="G83" s="98"/>
      <c r="H83" s="98"/>
    </row>
    <row r="84" spans="1:8" x14ac:dyDescent="0.2">
      <c r="A84" s="98"/>
      <c r="B84" s="98">
        <v>1</v>
      </c>
      <c r="C84" s="98">
        <v>41</v>
      </c>
      <c r="D84" s="98" t="s">
        <v>751</v>
      </c>
      <c r="E84" s="98"/>
      <c r="F84" s="17"/>
      <c r="G84" s="98"/>
      <c r="H84" s="98"/>
    </row>
    <row r="85" spans="1:8" x14ac:dyDescent="0.2">
      <c r="A85" s="98"/>
      <c r="B85" s="98"/>
      <c r="C85" s="98"/>
      <c r="D85" s="98"/>
      <c r="E85" s="98"/>
      <c r="F85" s="17"/>
      <c r="G85" s="98"/>
      <c r="H85" s="98"/>
    </row>
    <row r="86" spans="1:8" x14ac:dyDescent="0.2">
      <c r="A86" s="98"/>
      <c r="B86" s="98">
        <v>2</v>
      </c>
      <c r="C86" s="98">
        <v>42</v>
      </c>
      <c r="D86" s="98" t="s">
        <v>751</v>
      </c>
      <c r="E86" s="98"/>
      <c r="F86" s="17"/>
      <c r="G86" s="98"/>
      <c r="H86" s="98"/>
    </row>
    <row r="87" spans="1:8" x14ac:dyDescent="0.2">
      <c r="A87" s="98"/>
      <c r="B87" s="98"/>
      <c r="C87" s="98"/>
      <c r="D87" s="98"/>
      <c r="E87" s="98"/>
      <c r="F87" s="17"/>
      <c r="G87" s="98"/>
      <c r="H87" s="98"/>
    </row>
    <row r="88" spans="1:8" x14ac:dyDescent="0.2">
      <c r="A88" s="98"/>
      <c r="B88" s="98">
        <v>2</v>
      </c>
      <c r="C88" s="98">
        <v>43</v>
      </c>
      <c r="D88" s="98" t="s">
        <v>751</v>
      </c>
      <c r="E88" s="98"/>
      <c r="F88" s="17"/>
      <c r="G88" s="98"/>
      <c r="H88" s="98"/>
    </row>
    <row r="89" spans="1:8" x14ac:dyDescent="0.2">
      <c r="A89" s="98"/>
      <c r="B89" s="98"/>
      <c r="C89" s="98"/>
      <c r="D89" s="98"/>
      <c r="E89" s="98"/>
      <c r="F89" s="17"/>
      <c r="G89" s="98"/>
      <c r="H89" s="98"/>
    </row>
    <row r="90" spans="1:8" x14ac:dyDescent="0.2">
      <c r="A90" s="98"/>
      <c r="B90" s="98">
        <v>2</v>
      </c>
      <c r="C90" s="98">
        <v>44</v>
      </c>
      <c r="D90" s="98" t="s">
        <v>751</v>
      </c>
      <c r="E90" s="98"/>
      <c r="F90" s="17"/>
      <c r="G90" s="98"/>
      <c r="H90" s="98"/>
    </row>
    <row r="91" spans="1:8" x14ac:dyDescent="0.2">
      <c r="A91" s="98"/>
      <c r="B91" s="98"/>
      <c r="C91" s="98"/>
      <c r="D91" s="98"/>
      <c r="E91" s="98"/>
      <c r="F91" s="17"/>
      <c r="G91" s="98"/>
      <c r="H91" s="98"/>
    </row>
    <row r="92" spans="1:8" x14ac:dyDescent="0.2">
      <c r="A92" s="98"/>
      <c r="B92" s="98">
        <v>1</v>
      </c>
      <c r="C92" s="98">
        <v>45</v>
      </c>
      <c r="D92" s="98" t="s">
        <v>751</v>
      </c>
      <c r="E92" s="98"/>
      <c r="F92" s="17"/>
      <c r="G92" s="98"/>
      <c r="H92" s="98"/>
    </row>
    <row r="93" spans="1:8" x14ac:dyDescent="0.2">
      <c r="A93" s="98"/>
      <c r="B93" s="98"/>
      <c r="C93" s="98"/>
      <c r="D93" s="98"/>
      <c r="E93" s="98"/>
      <c r="F93" s="17"/>
      <c r="G93" s="98"/>
      <c r="H93" s="98"/>
    </row>
    <row r="94" spans="1:8" x14ac:dyDescent="0.2">
      <c r="A94" s="98"/>
      <c r="B94" s="98">
        <v>1</v>
      </c>
      <c r="C94" s="98">
        <v>46</v>
      </c>
      <c r="D94" s="98" t="s">
        <v>751</v>
      </c>
      <c r="E94" s="98"/>
      <c r="F94" s="17"/>
      <c r="G94" s="98"/>
      <c r="H94" s="98"/>
    </row>
    <row r="95" spans="1:8" x14ac:dyDescent="0.2">
      <c r="A95" s="98"/>
      <c r="B95" s="98"/>
      <c r="C95" s="98"/>
      <c r="D95" s="98"/>
      <c r="E95" s="98"/>
      <c r="F95" s="17"/>
      <c r="G95" s="98"/>
      <c r="H95" s="98"/>
    </row>
    <row r="96" spans="1:8" x14ac:dyDescent="0.2">
      <c r="A96" s="98"/>
      <c r="B96" s="98">
        <v>4</v>
      </c>
      <c r="C96" s="98">
        <v>47</v>
      </c>
      <c r="D96" s="98" t="s">
        <v>751</v>
      </c>
      <c r="E96" s="98"/>
      <c r="F96" s="17"/>
      <c r="G96" s="98"/>
      <c r="H96" s="98"/>
    </row>
    <row r="97" spans="1:8" x14ac:dyDescent="0.2">
      <c r="A97" s="98"/>
      <c r="B97" s="98"/>
      <c r="C97" s="98"/>
      <c r="D97" s="98"/>
      <c r="E97" s="98"/>
      <c r="F97" s="17"/>
      <c r="G97" s="98"/>
      <c r="H97" s="98"/>
    </row>
    <row r="98" spans="1:8" x14ac:dyDescent="0.2">
      <c r="A98" s="98"/>
      <c r="B98" s="98">
        <v>2</v>
      </c>
      <c r="C98" s="98">
        <v>48</v>
      </c>
      <c r="D98" s="98" t="s">
        <v>751</v>
      </c>
      <c r="E98" s="98"/>
      <c r="F98" s="17"/>
      <c r="G98" s="98"/>
      <c r="H98" s="98"/>
    </row>
    <row r="99" spans="1:8" x14ac:dyDescent="0.2">
      <c r="A99" s="98"/>
      <c r="B99" s="98"/>
      <c r="C99" s="98"/>
      <c r="D99" s="98"/>
      <c r="E99" s="98"/>
      <c r="F99" s="17"/>
      <c r="G99" s="98"/>
      <c r="H99" s="98"/>
    </row>
    <row r="100" spans="1:8" x14ac:dyDescent="0.2">
      <c r="A100" s="98"/>
      <c r="B100" s="98">
        <v>2</v>
      </c>
      <c r="C100" s="98">
        <v>49</v>
      </c>
      <c r="D100" s="98" t="s">
        <v>751</v>
      </c>
      <c r="E100" s="98"/>
      <c r="F100" s="17"/>
      <c r="G100" s="98"/>
      <c r="H100" s="98"/>
    </row>
    <row r="101" spans="1:8" x14ac:dyDescent="0.2">
      <c r="A101" s="98"/>
      <c r="B101" s="98"/>
      <c r="C101" s="98"/>
      <c r="D101" s="98"/>
      <c r="E101" s="98"/>
      <c r="F101" s="17"/>
      <c r="G101" s="98"/>
      <c r="H101" s="98"/>
    </row>
    <row r="102" spans="1:8" x14ac:dyDescent="0.2">
      <c r="A102" s="98"/>
      <c r="B102" s="98">
        <v>1</v>
      </c>
      <c r="C102" s="98">
        <v>50</v>
      </c>
      <c r="D102" s="98" t="s">
        <v>751</v>
      </c>
      <c r="E102" s="98"/>
      <c r="F102" s="17"/>
      <c r="G102" s="98"/>
      <c r="H102" s="98"/>
    </row>
    <row r="103" spans="1:8" x14ac:dyDescent="0.2">
      <c r="A103" s="98"/>
      <c r="B103" s="98"/>
      <c r="C103" s="98"/>
      <c r="D103" s="98"/>
      <c r="E103" s="98"/>
      <c r="F103" s="17"/>
      <c r="G103" s="98"/>
      <c r="H103" s="98"/>
    </row>
    <row r="104" spans="1:8" x14ac:dyDescent="0.2">
      <c r="A104" s="98" t="s">
        <v>758</v>
      </c>
      <c r="B104" s="98"/>
      <c r="C104" s="98">
        <v>51</v>
      </c>
      <c r="D104" s="98" t="s">
        <v>751</v>
      </c>
      <c r="E104" s="98"/>
      <c r="F104" s="17"/>
      <c r="G104" s="98"/>
      <c r="H104" s="98"/>
    </row>
    <row r="105" spans="1:8" x14ac:dyDescent="0.2">
      <c r="A105" s="98"/>
      <c r="B105" s="98"/>
      <c r="C105" s="98"/>
      <c r="D105" s="98"/>
      <c r="E105" s="98"/>
      <c r="F105" s="17"/>
      <c r="G105" s="98"/>
      <c r="H105" s="98"/>
    </row>
    <row r="106" spans="1:8" x14ac:dyDescent="0.2">
      <c r="A106" s="98"/>
      <c r="B106" s="98">
        <v>2</v>
      </c>
      <c r="C106" s="98">
        <v>52</v>
      </c>
      <c r="D106" s="98" t="s">
        <v>751</v>
      </c>
      <c r="E106" s="98"/>
      <c r="F106" s="17"/>
      <c r="G106" s="98"/>
      <c r="H106" s="98"/>
    </row>
    <row r="107" spans="1:8" x14ac:dyDescent="0.2">
      <c r="A107" s="98"/>
      <c r="B107" s="98"/>
      <c r="C107" s="98"/>
      <c r="D107" s="98"/>
      <c r="E107" s="98"/>
      <c r="F107" s="17"/>
      <c r="G107" s="98"/>
      <c r="H107" s="98"/>
    </row>
    <row r="108" spans="1:8" x14ac:dyDescent="0.2">
      <c r="A108" s="98"/>
      <c r="B108" s="98">
        <v>1</v>
      </c>
      <c r="C108" s="98">
        <v>53</v>
      </c>
      <c r="D108" s="98" t="s">
        <v>751</v>
      </c>
      <c r="E108" s="98"/>
      <c r="F108" s="17"/>
      <c r="G108" s="98"/>
      <c r="H108" s="98"/>
    </row>
    <row r="109" spans="1:8" x14ac:dyDescent="0.2">
      <c r="A109" s="98"/>
      <c r="B109" s="98"/>
      <c r="C109" s="98"/>
      <c r="D109" s="98"/>
      <c r="E109" s="98"/>
      <c r="F109" s="17"/>
      <c r="G109" s="98"/>
      <c r="H109" s="98"/>
    </row>
    <row r="110" spans="1:8" x14ac:dyDescent="0.2">
      <c r="A110" s="98" t="s">
        <v>758</v>
      </c>
      <c r="B110" s="98"/>
      <c r="C110" s="98">
        <v>54</v>
      </c>
      <c r="D110" s="98" t="s">
        <v>751</v>
      </c>
      <c r="E110" s="98"/>
      <c r="F110" s="17"/>
      <c r="G110" s="98"/>
      <c r="H110" s="98"/>
    </row>
    <row r="111" spans="1:8" x14ac:dyDescent="0.2">
      <c r="A111" s="98"/>
      <c r="B111" s="98"/>
      <c r="C111" s="98"/>
      <c r="D111" s="98"/>
      <c r="E111" s="98"/>
      <c r="F111" s="17"/>
      <c r="G111" s="98"/>
      <c r="H111" s="98"/>
    </row>
    <row r="112" spans="1:8" x14ac:dyDescent="0.2">
      <c r="A112" s="98"/>
      <c r="B112" s="98">
        <v>1</v>
      </c>
      <c r="C112" s="98">
        <v>55</v>
      </c>
      <c r="D112" s="98" t="s">
        <v>751</v>
      </c>
      <c r="E112" s="98"/>
      <c r="F112" s="17"/>
      <c r="G112" s="98"/>
      <c r="H112" s="98"/>
    </row>
    <row r="113" spans="1:8" x14ac:dyDescent="0.2">
      <c r="A113" s="98"/>
      <c r="B113" s="98"/>
      <c r="C113" s="98"/>
      <c r="D113" s="98"/>
      <c r="E113" s="98"/>
      <c r="F113" s="17"/>
      <c r="G113" s="98"/>
      <c r="H113" s="98"/>
    </row>
    <row r="114" spans="1:8" x14ac:dyDescent="0.2">
      <c r="A114" s="98"/>
      <c r="B114" s="98">
        <v>1</v>
      </c>
      <c r="C114" s="98">
        <v>56</v>
      </c>
      <c r="D114" s="98" t="s">
        <v>751</v>
      </c>
      <c r="E114" s="98"/>
      <c r="F114" s="17"/>
      <c r="G114" s="98"/>
      <c r="H114" s="98"/>
    </row>
    <row r="115" spans="1:8" x14ac:dyDescent="0.2">
      <c r="A115" s="98"/>
      <c r="B115" s="98"/>
      <c r="C115" s="98"/>
      <c r="D115" s="98"/>
      <c r="E115" s="98"/>
      <c r="F115" s="17"/>
      <c r="G115" s="98"/>
      <c r="H115" s="98"/>
    </row>
    <row r="116" spans="1:8" x14ac:dyDescent="0.2">
      <c r="A116" s="98" t="s">
        <v>758</v>
      </c>
      <c r="B116" s="98"/>
      <c r="C116" s="98">
        <v>57</v>
      </c>
      <c r="D116" s="98" t="s">
        <v>751</v>
      </c>
      <c r="E116" s="98"/>
      <c r="F116" s="17"/>
      <c r="G116" s="98"/>
      <c r="H116" s="98"/>
    </row>
    <row r="117" spans="1:8" x14ac:dyDescent="0.2">
      <c r="A117" s="98"/>
      <c r="B117" s="98"/>
      <c r="C117" s="98"/>
      <c r="D117" s="98"/>
      <c r="E117" s="98"/>
      <c r="F117" s="17"/>
      <c r="G117" s="98"/>
      <c r="H117" s="98"/>
    </row>
    <row r="118" spans="1:8" x14ac:dyDescent="0.2">
      <c r="A118" s="98" t="s">
        <v>758</v>
      </c>
      <c r="B118" s="98"/>
      <c r="C118" s="98">
        <v>58</v>
      </c>
      <c r="D118" s="98" t="s">
        <v>751</v>
      </c>
      <c r="E118" s="98"/>
      <c r="F118" s="17"/>
      <c r="G118" s="98"/>
      <c r="H118" s="98"/>
    </row>
    <row r="119" spans="1:8" x14ac:dyDescent="0.2">
      <c r="A119" s="98"/>
      <c r="B119" s="98"/>
      <c r="C119" s="98"/>
      <c r="D119" s="98"/>
      <c r="E119" s="98"/>
      <c r="F119" s="17"/>
      <c r="G119" s="98"/>
      <c r="H119" s="98"/>
    </row>
    <row r="120" spans="1:8" x14ac:dyDescent="0.2">
      <c r="A120" s="98"/>
      <c r="B120" s="98">
        <v>1</v>
      </c>
      <c r="C120" s="98">
        <v>59</v>
      </c>
      <c r="D120" s="98" t="s">
        <v>751</v>
      </c>
      <c r="E120" s="98"/>
      <c r="F120" s="17"/>
      <c r="G120" s="98"/>
      <c r="H120" s="98"/>
    </row>
    <row r="121" spans="1:8" x14ac:dyDescent="0.2">
      <c r="A121" s="98"/>
      <c r="B121" s="98"/>
      <c r="C121" s="98"/>
      <c r="D121" s="98"/>
      <c r="E121" s="98"/>
      <c r="F121" s="17"/>
      <c r="G121" s="98"/>
      <c r="H121" s="98"/>
    </row>
    <row r="122" spans="1:8" x14ac:dyDescent="0.2">
      <c r="A122" s="98" t="s">
        <v>758</v>
      </c>
      <c r="B122" s="98"/>
      <c r="C122" s="98">
        <v>60</v>
      </c>
      <c r="D122" s="98" t="s">
        <v>751</v>
      </c>
      <c r="E122" s="98"/>
      <c r="F122" s="17"/>
      <c r="G122" s="98"/>
      <c r="H122" s="98"/>
    </row>
    <row r="123" spans="1:8" x14ac:dyDescent="0.2">
      <c r="A123" s="98"/>
      <c r="B123" s="98"/>
      <c r="C123" s="98"/>
      <c r="D123" s="98"/>
      <c r="E123" s="98"/>
      <c r="F123" s="17"/>
      <c r="G123" s="98"/>
      <c r="H123" s="98"/>
    </row>
    <row r="124" spans="1:8" x14ac:dyDescent="0.2">
      <c r="A124" s="98"/>
      <c r="B124" s="98">
        <v>1</v>
      </c>
      <c r="C124" s="98">
        <v>61</v>
      </c>
      <c r="D124" s="98" t="s">
        <v>751</v>
      </c>
      <c r="E124" s="98"/>
      <c r="F124" s="17"/>
      <c r="G124" s="98"/>
      <c r="H124" s="98"/>
    </row>
    <row r="125" spans="1:8" x14ac:dyDescent="0.2">
      <c r="A125" s="98"/>
      <c r="B125" s="98"/>
      <c r="C125" s="98"/>
      <c r="D125" s="98"/>
      <c r="E125" s="98"/>
      <c r="F125" s="17"/>
      <c r="G125" s="98"/>
      <c r="H125" s="98"/>
    </row>
    <row r="126" spans="1:8" x14ac:dyDescent="0.2">
      <c r="A126" s="98" t="s">
        <v>758</v>
      </c>
      <c r="B126" s="98"/>
      <c r="C126" s="98">
        <v>62</v>
      </c>
      <c r="D126" s="98" t="s">
        <v>751</v>
      </c>
      <c r="E126" s="98"/>
      <c r="F126" s="17"/>
      <c r="G126" s="98"/>
      <c r="H126" s="98"/>
    </row>
    <row r="127" spans="1:8" x14ac:dyDescent="0.2">
      <c r="A127" s="98"/>
      <c r="B127" s="98"/>
      <c r="C127" s="98"/>
      <c r="D127" s="98"/>
      <c r="E127" s="98"/>
      <c r="F127" s="17"/>
      <c r="G127" s="98"/>
      <c r="H127" s="98"/>
    </row>
    <row r="128" spans="1:8" x14ac:dyDescent="0.2">
      <c r="A128" s="98" t="s">
        <v>758</v>
      </c>
      <c r="B128" s="98"/>
      <c r="C128" s="98">
        <v>63</v>
      </c>
      <c r="D128" s="98" t="s">
        <v>751</v>
      </c>
      <c r="E128" s="98"/>
      <c r="F128" s="17"/>
      <c r="G128" s="98"/>
      <c r="H128" s="98"/>
    </row>
    <row r="129" spans="1:8" x14ac:dyDescent="0.2">
      <c r="A129" s="98"/>
      <c r="B129" s="98"/>
      <c r="C129" s="98"/>
      <c r="D129" s="98"/>
      <c r="E129" s="98"/>
      <c r="F129" s="17"/>
      <c r="G129" s="98"/>
      <c r="H129" s="98"/>
    </row>
    <row r="130" spans="1:8" x14ac:dyDescent="0.2">
      <c r="A130" s="98" t="s">
        <v>758</v>
      </c>
      <c r="B130" s="98"/>
      <c r="C130" s="98">
        <v>64</v>
      </c>
      <c r="D130" s="98" t="s">
        <v>751</v>
      </c>
      <c r="E130" s="98"/>
      <c r="F130" s="17"/>
      <c r="G130" s="98"/>
      <c r="H130" s="98"/>
    </row>
    <row r="131" spans="1:8" x14ac:dyDescent="0.2">
      <c r="A131" s="98"/>
      <c r="B131" s="98"/>
      <c r="C131" s="98"/>
      <c r="D131" s="98"/>
      <c r="E131" s="98"/>
      <c r="F131" s="17"/>
      <c r="G131" s="98"/>
      <c r="H131" s="98"/>
    </row>
    <row r="132" spans="1:8" x14ac:dyDescent="0.2">
      <c r="A132" s="98" t="s">
        <v>758</v>
      </c>
      <c r="B132" s="98"/>
      <c r="C132" s="98">
        <v>65</v>
      </c>
      <c r="D132" s="98" t="s">
        <v>751</v>
      </c>
      <c r="E132" s="98"/>
      <c r="F132" s="17"/>
      <c r="G132" s="98"/>
      <c r="H132" s="98"/>
    </row>
    <row r="133" spans="1:8" x14ac:dyDescent="0.2">
      <c r="A133" s="98"/>
      <c r="B133" s="98"/>
      <c r="C133" s="98"/>
      <c r="D133" s="98"/>
      <c r="E133" s="98"/>
      <c r="F133" s="17"/>
      <c r="G133" s="98"/>
      <c r="H133" s="98"/>
    </row>
    <row r="134" spans="1:8" x14ac:dyDescent="0.2">
      <c r="A134" s="98"/>
      <c r="B134" s="98">
        <v>1</v>
      </c>
      <c r="C134" s="98">
        <v>66</v>
      </c>
      <c r="D134" s="98" t="s">
        <v>751</v>
      </c>
      <c r="E134" s="98"/>
      <c r="F134" s="17"/>
      <c r="G134" s="98"/>
      <c r="H134" s="98"/>
    </row>
    <row r="135" spans="1:8" x14ac:dyDescent="0.2">
      <c r="A135" s="98"/>
      <c r="B135" s="98"/>
      <c r="C135" s="98"/>
      <c r="D135" s="98"/>
      <c r="E135" s="98"/>
      <c r="F135" s="17"/>
      <c r="G135" s="98"/>
      <c r="H135" s="98"/>
    </row>
    <row r="136" spans="1:8" x14ac:dyDescent="0.2">
      <c r="A136" s="98" t="s">
        <v>758</v>
      </c>
      <c r="B136" s="98"/>
      <c r="C136" s="98">
        <v>67</v>
      </c>
      <c r="D136" s="98" t="s">
        <v>751</v>
      </c>
      <c r="E136" s="98"/>
      <c r="F136" s="17"/>
      <c r="G136" s="98"/>
      <c r="H136" s="98"/>
    </row>
    <row r="137" spans="1:8" x14ac:dyDescent="0.2">
      <c r="A137" s="98"/>
      <c r="B137" s="98"/>
      <c r="C137" s="98"/>
      <c r="D137" s="98"/>
      <c r="E137" s="98"/>
      <c r="F137" s="17"/>
      <c r="G137" s="98"/>
      <c r="H137" s="98"/>
    </row>
    <row r="138" spans="1:8" x14ac:dyDescent="0.2">
      <c r="A138" s="98" t="s">
        <v>758</v>
      </c>
      <c r="B138" s="98">
        <v>2</v>
      </c>
      <c r="C138" s="98">
        <v>68</v>
      </c>
      <c r="D138" s="98" t="s">
        <v>751</v>
      </c>
      <c r="E138" s="98"/>
      <c r="F138" s="17"/>
      <c r="G138" s="98"/>
      <c r="H138" s="98"/>
    </row>
    <row r="139" spans="1:8" x14ac:dyDescent="0.2">
      <c r="A139" s="98"/>
      <c r="B139" s="98"/>
      <c r="C139" s="98"/>
      <c r="D139" s="98"/>
      <c r="E139" s="98"/>
      <c r="F139" s="17"/>
      <c r="G139" s="98"/>
      <c r="H139" s="98"/>
    </row>
    <row r="140" spans="1:8" x14ac:dyDescent="0.2">
      <c r="A140" s="98"/>
      <c r="B140" s="98">
        <v>2</v>
      </c>
      <c r="C140" s="98">
        <v>69</v>
      </c>
      <c r="D140" s="98" t="s">
        <v>751</v>
      </c>
      <c r="E140" s="98"/>
      <c r="F140" s="17"/>
      <c r="G140" s="98"/>
      <c r="H140" s="98"/>
    </row>
    <row r="141" spans="1:8" x14ac:dyDescent="0.2">
      <c r="A141" s="98"/>
      <c r="B141" s="98"/>
      <c r="C141" s="98"/>
      <c r="D141" s="98"/>
      <c r="E141" s="98"/>
      <c r="F141" s="17"/>
      <c r="G141" s="98"/>
      <c r="H141" s="98"/>
    </row>
    <row r="142" spans="1:8" x14ac:dyDescent="0.2">
      <c r="A142" s="98" t="s">
        <v>758</v>
      </c>
      <c r="B142" s="98"/>
      <c r="C142" s="98">
        <v>70</v>
      </c>
      <c r="D142" s="98" t="s">
        <v>751</v>
      </c>
      <c r="E142" s="98"/>
      <c r="F142" s="17"/>
      <c r="G142" s="98"/>
      <c r="H142" s="98"/>
    </row>
    <row r="143" spans="1:8" x14ac:dyDescent="0.2">
      <c r="A143" s="98"/>
      <c r="B143" s="98"/>
      <c r="C143" s="98"/>
      <c r="D143" s="98"/>
      <c r="E143" s="98"/>
      <c r="F143" s="17"/>
      <c r="G143" s="98"/>
      <c r="H143" s="98"/>
    </row>
    <row r="144" spans="1:8" x14ac:dyDescent="0.2">
      <c r="A144" s="98" t="s">
        <v>758</v>
      </c>
      <c r="B144" s="98"/>
      <c r="C144" s="98">
        <v>71</v>
      </c>
      <c r="D144" s="98" t="s">
        <v>751</v>
      </c>
      <c r="E144" s="98"/>
      <c r="F144" s="17"/>
      <c r="G144" s="98"/>
      <c r="H144" s="98"/>
    </row>
    <row r="145" spans="1:8" x14ac:dyDescent="0.2">
      <c r="A145" s="98"/>
      <c r="B145" s="98"/>
      <c r="C145" s="98"/>
      <c r="D145" s="98"/>
      <c r="E145" s="98"/>
      <c r="F145" s="17"/>
      <c r="G145" s="98"/>
      <c r="H145" s="98"/>
    </row>
    <row r="146" spans="1:8" x14ac:dyDescent="0.2">
      <c r="A146" s="98" t="s">
        <v>758</v>
      </c>
      <c r="B146" s="98"/>
      <c r="C146" s="98">
        <v>72</v>
      </c>
      <c r="D146" s="98" t="s">
        <v>751</v>
      </c>
      <c r="E146" s="98"/>
      <c r="F146" s="17"/>
      <c r="G146" s="98"/>
      <c r="H146" s="98"/>
    </row>
    <row r="147" spans="1:8" x14ac:dyDescent="0.2">
      <c r="A147" s="98"/>
      <c r="B147" s="98"/>
      <c r="C147" s="98"/>
      <c r="D147" s="98"/>
      <c r="E147" s="98"/>
      <c r="F147" s="17"/>
      <c r="G147" s="98"/>
      <c r="H147" s="98"/>
    </row>
    <row r="148" spans="1:8" x14ac:dyDescent="0.2">
      <c r="A148" s="98"/>
      <c r="B148" s="98">
        <v>1</v>
      </c>
      <c r="C148" s="98">
        <v>73</v>
      </c>
      <c r="D148" s="98" t="s">
        <v>751</v>
      </c>
      <c r="E148" s="98"/>
      <c r="F148" s="17"/>
      <c r="G148" s="98"/>
      <c r="H148" s="98"/>
    </row>
    <row r="149" spans="1:8" x14ac:dyDescent="0.2">
      <c r="A149" s="98"/>
      <c r="B149" s="98"/>
      <c r="C149" s="98"/>
      <c r="D149" s="98"/>
      <c r="E149" s="98"/>
      <c r="F149" s="17"/>
      <c r="G149" s="98"/>
      <c r="H149" s="98"/>
    </row>
    <row r="150" spans="1:8" x14ac:dyDescent="0.2">
      <c r="A150" s="98" t="s">
        <v>758</v>
      </c>
      <c r="B150" s="98"/>
      <c r="C150" s="98">
        <v>74</v>
      </c>
      <c r="D150" s="98" t="s">
        <v>751</v>
      </c>
      <c r="E150" s="98"/>
      <c r="F150" s="17"/>
      <c r="G150" s="98"/>
      <c r="H150" s="98"/>
    </row>
    <row r="151" spans="1:8" x14ac:dyDescent="0.2">
      <c r="A151" s="98"/>
      <c r="B151" s="98"/>
      <c r="C151" s="98"/>
      <c r="D151" s="98"/>
      <c r="E151" s="98"/>
      <c r="F151" s="17"/>
      <c r="G151" s="98"/>
      <c r="H151" s="98"/>
    </row>
    <row r="152" spans="1:8" x14ac:dyDescent="0.2">
      <c r="A152" s="98" t="s">
        <v>758</v>
      </c>
      <c r="B152" s="98"/>
      <c r="C152" s="98">
        <v>75</v>
      </c>
      <c r="D152" s="98" t="s">
        <v>751</v>
      </c>
      <c r="E152" s="98"/>
      <c r="F152" s="17"/>
      <c r="G152" s="98"/>
      <c r="H152" s="98"/>
    </row>
    <row r="153" spans="1:8" x14ac:dyDescent="0.2">
      <c r="A153" s="98"/>
      <c r="B153" s="98"/>
      <c r="C153" s="98"/>
      <c r="D153" s="98"/>
      <c r="E153" s="98"/>
      <c r="F153" s="17"/>
      <c r="G153" s="98"/>
      <c r="H153" s="98"/>
    </row>
    <row r="154" spans="1:8" x14ac:dyDescent="0.2">
      <c r="A154" s="98" t="s">
        <v>758</v>
      </c>
      <c r="B154" s="98"/>
      <c r="C154" s="98">
        <v>76</v>
      </c>
      <c r="D154" s="98" t="s">
        <v>751</v>
      </c>
      <c r="E154" s="98"/>
      <c r="F154" s="17"/>
      <c r="G154" s="98"/>
      <c r="H154" s="98"/>
    </row>
    <row r="155" spans="1:8" x14ac:dyDescent="0.2">
      <c r="A155" s="98"/>
      <c r="B155" s="98"/>
      <c r="C155" s="98"/>
      <c r="D155" s="98"/>
      <c r="E155" s="98"/>
      <c r="F155" s="17"/>
      <c r="G155" s="98"/>
      <c r="H155" s="98"/>
    </row>
    <row r="156" spans="1:8" x14ac:dyDescent="0.2">
      <c r="A156" s="98" t="s">
        <v>758</v>
      </c>
      <c r="B156" s="98"/>
      <c r="C156" s="98">
        <v>77</v>
      </c>
      <c r="D156" s="98" t="s">
        <v>751</v>
      </c>
      <c r="E156" s="98"/>
      <c r="F156" s="17"/>
      <c r="G156" s="98"/>
      <c r="H156" s="98"/>
    </row>
    <row r="157" spans="1:8" x14ac:dyDescent="0.2">
      <c r="A157" s="98"/>
      <c r="B157" s="98"/>
      <c r="C157" s="98"/>
      <c r="D157" s="98"/>
      <c r="E157" s="98"/>
      <c r="F157" s="17"/>
      <c r="G157" s="98"/>
      <c r="H157" s="98"/>
    </row>
    <row r="158" spans="1:8" x14ac:dyDescent="0.2">
      <c r="A158" s="98" t="s">
        <v>758</v>
      </c>
      <c r="B158" s="98"/>
      <c r="C158" s="98">
        <v>78</v>
      </c>
      <c r="D158" s="98" t="s">
        <v>751</v>
      </c>
      <c r="E158" s="98"/>
      <c r="F158" s="17"/>
      <c r="G158" s="98"/>
      <c r="H158" s="98"/>
    </row>
    <row r="159" spans="1:8" x14ac:dyDescent="0.2">
      <c r="A159" s="98"/>
      <c r="B159" s="98"/>
      <c r="C159" s="98"/>
      <c r="D159" s="98"/>
      <c r="E159" s="98"/>
      <c r="F159" s="17"/>
      <c r="G159" s="98"/>
      <c r="H159" s="98"/>
    </row>
    <row r="160" spans="1:8" x14ac:dyDescent="0.2">
      <c r="A160" s="98" t="s">
        <v>758</v>
      </c>
      <c r="B160" s="98"/>
      <c r="C160" s="98">
        <v>79</v>
      </c>
      <c r="D160" s="98" t="s">
        <v>751</v>
      </c>
      <c r="E160" s="98"/>
      <c r="F160" s="17"/>
      <c r="G160" s="98"/>
      <c r="H160" s="98"/>
    </row>
    <row r="161" spans="1:8" x14ac:dyDescent="0.2">
      <c r="A161" s="98"/>
      <c r="B161" s="98"/>
      <c r="C161" s="98"/>
      <c r="D161" s="98"/>
      <c r="E161" s="98"/>
      <c r="F161" s="17"/>
      <c r="G161" s="98"/>
      <c r="H161" s="98"/>
    </row>
    <row r="162" spans="1:8" x14ac:dyDescent="0.2">
      <c r="A162" s="98" t="s">
        <v>758</v>
      </c>
      <c r="B162" s="98"/>
      <c r="C162" s="98">
        <v>80</v>
      </c>
      <c r="D162" s="98" t="s">
        <v>751</v>
      </c>
      <c r="E162" s="98"/>
      <c r="F162" s="17"/>
      <c r="G162" s="98"/>
      <c r="H162" s="98"/>
    </row>
    <row r="163" spans="1:8" ht="17" thickBot="1" x14ac:dyDescent="0.25">
      <c r="A163" s="98"/>
      <c r="B163" s="98"/>
      <c r="C163" s="98"/>
      <c r="D163" s="98"/>
      <c r="E163" s="98"/>
      <c r="F163" s="17"/>
      <c r="G163" s="98"/>
      <c r="H163" s="98"/>
    </row>
    <row r="164" spans="1:8" x14ac:dyDescent="0.2">
      <c r="A164" s="99" t="s">
        <v>757</v>
      </c>
      <c r="B164" s="101" t="s">
        <v>755</v>
      </c>
      <c r="C164" s="101" t="s">
        <v>753</v>
      </c>
      <c r="D164" s="101" t="s">
        <v>752</v>
      </c>
      <c r="E164" s="101" t="s">
        <v>2</v>
      </c>
      <c r="F164" s="112" t="s">
        <v>774</v>
      </c>
      <c r="G164" s="101" t="s">
        <v>756</v>
      </c>
      <c r="H164" s="103" t="s">
        <v>754</v>
      </c>
    </row>
    <row r="165" spans="1:8" ht="17" thickBot="1" x14ac:dyDescent="0.25">
      <c r="A165" s="100"/>
      <c r="B165" s="102"/>
      <c r="C165" s="102"/>
      <c r="D165" s="102"/>
      <c r="E165" s="102"/>
      <c r="F165" s="113"/>
      <c r="G165" s="102"/>
      <c r="H165" s="104"/>
    </row>
    <row r="166" spans="1:8" x14ac:dyDescent="0.2">
      <c r="A166" s="107"/>
      <c r="B166" s="106">
        <v>2</v>
      </c>
      <c r="C166" s="106">
        <v>1</v>
      </c>
      <c r="D166" s="106" t="s">
        <v>751</v>
      </c>
      <c r="E166" s="106" t="s">
        <v>1358</v>
      </c>
      <c r="F166" s="18"/>
      <c r="G166" s="106"/>
      <c r="H166" s="115"/>
    </row>
    <row r="167" spans="1:8" ht="17" thickBot="1" x14ac:dyDescent="0.25">
      <c r="A167" s="108"/>
      <c r="B167" s="98"/>
      <c r="C167" s="98"/>
      <c r="D167" s="98"/>
      <c r="E167" s="98"/>
      <c r="F167" s="17"/>
      <c r="G167" s="98"/>
      <c r="H167" s="111"/>
    </row>
    <row r="168" spans="1:8" ht="16" customHeight="1" x14ac:dyDescent="0.2">
      <c r="A168" s="108" t="s">
        <v>1366</v>
      </c>
      <c r="B168" s="98">
        <v>1</v>
      </c>
      <c r="C168" s="98">
        <v>2</v>
      </c>
      <c r="D168" s="98" t="s">
        <v>751</v>
      </c>
      <c r="E168" s="106" t="s">
        <v>1358</v>
      </c>
      <c r="F168" s="17"/>
      <c r="G168" s="98"/>
      <c r="H168" s="111"/>
    </row>
    <row r="169" spans="1:8" ht="17" thickBot="1" x14ac:dyDescent="0.25">
      <c r="A169" s="108"/>
      <c r="B169" s="98"/>
      <c r="C169" s="98"/>
      <c r="D169" s="98"/>
      <c r="E169" s="98"/>
      <c r="F169" s="17"/>
      <c r="G169" s="98"/>
      <c r="H169" s="111"/>
    </row>
    <row r="170" spans="1:8" ht="16" customHeight="1" x14ac:dyDescent="0.2">
      <c r="A170" s="108"/>
      <c r="B170" s="98">
        <v>2</v>
      </c>
      <c r="C170" s="98">
        <v>3</v>
      </c>
      <c r="D170" s="98" t="s">
        <v>751</v>
      </c>
      <c r="E170" s="106" t="s">
        <v>1358</v>
      </c>
      <c r="F170" s="17"/>
      <c r="G170" s="98"/>
      <c r="H170" s="111"/>
    </row>
    <row r="171" spans="1:8" ht="17" thickBot="1" x14ac:dyDescent="0.25">
      <c r="A171" s="108"/>
      <c r="B171" s="98"/>
      <c r="C171" s="98"/>
      <c r="D171" s="98"/>
      <c r="E171" s="98"/>
      <c r="F171" s="17"/>
      <c r="G171" s="98"/>
      <c r="H171" s="111"/>
    </row>
    <row r="172" spans="1:8" ht="16" customHeight="1" x14ac:dyDescent="0.2">
      <c r="A172" s="108"/>
      <c r="B172" s="98">
        <v>2</v>
      </c>
      <c r="C172" s="98">
        <v>4</v>
      </c>
      <c r="D172" s="98" t="s">
        <v>751</v>
      </c>
      <c r="E172" s="106" t="s">
        <v>1358</v>
      </c>
      <c r="F172" s="17"/>
      <c r="G172" s="98"/>
      <c r="H172" s="111"/>
    </row>
    <row r="173" spans="1:8" ht="17" thickBot="1" x14ac:dyDescent="0.25">
      <c r="A173" s="109"/>
      <c r="B173" s="105"/>
      <c r="C173" s="105"/>
      <c r="D173" s="98"/>
      <c r="E173" s="98"/>
      <c r="F173" s="17"/>
      <c r="G173" s="105"/>
      <c r="H173" s="114"/>
    </row>
    <row r="174" spans="1:8" x14ac:dyDescent="0.2">
      <c r="A174" s="99" t="s">
        <v>757</v>
      </c>
      <c r="B174" s="101" t="s">
        <v>755</v>
      </c>
      <c r="C174" s="101" t="s">
        <v>753</v>
      </c>
      <c r="D174" s="101" t="s">
        <v>752</v>
      </c>
      <c r="E174" s="101" t="s">
        <v>2</v>
      </c>
      <c r="F174" s="112" t="s">
        <v>774</v>
      </c>
      <c r="G174" s="101" t="s">
        <v>756</v>
      </c>
      <c r="H174" s="103" t="s">
        <v>754</v>
      </c>
    </row>
    <row r="175" spans="1:8" ht="17" thickBot="1" x14ac:dyDescent="0.25">
      <c r="A175" s="100"/>
      <c r="B175" s="102"/>
      <c r="C175" s="102"/>
      <c r="D175" s="102"/>
      <c r="E175" s="102"/>
      <c r="F175" s="113"/>
      <c r="G175" s="102"/>
      <c r="H175" s="104"/>
    </row>
    <row r="176" spans="1:8" x14ac:dyDescent="0.2">
      <c r="A176" s="107"/>
      <c r="B176" s="106">
        <v>1</v>
      </c>
      <c r="C176" s="106">
        <v>1</v>
      </c>
      <c r="D176" s="106" t="s">
        <v>751</v>
      </c>
      <c r="E176" s="106" t="s">
        <v>1363</v>
      </c>
      <c r="F176" s="18"/>
      <c r="G176" s="106"/>
      <c r="H176" s="115"/>
    </row>
    <row r="177" spans="1:8" ht="17" thickBot="1" x14ac:dyDescent="0.25">
      <c r="A177" s="108"/>
      <c r="B177" s="98"/>
      <c r="C177" s="98"/>
      <c r="D177" s="98"/>
      <c r="E177" s="98"/>
      <c r="F177" s="17"/>
      <c r="G177" s="98"/>
      <c r="H177" s="111"/>
    </row>
    <row r="178" spans="1:8" ht="16" customHeight="1" x14ac:dyDescent="0.2">
      <c r="A178" s="108"/>
      <c r="B178" s="98">
        <v>2</v>
      </c>
      <c r="C178" s="98">
        <v>2</v>
      </c>
      <c r="D178" s="98" t="s">
        <v>751</v>
      </c>
      <c r="E178" s="106" t="s">
        <v>1363</v>
      </c>
      <c r="F178" s="17"/>
      <c r="G178" s="98"/>
      <c r="H178" s="111"/>
    </row>
    <row r="179" spans="1:8" ht="17" thickBot="1" x14ac:dyDescent="0.25">
      <c r="A179" s="108"/>
      <c r="B179" s="98"/>
      <c r="C179" s="98"/>
      <c r="D179" s="98"/>
      <c r="E179" s="98"/>
      <c r="F179" s="17"/>
      <c r="G179" s="98"/>
      <c r="H179" s="111"/>
    </row>
    <row r="180" spans="1:8" ht="16" customHeight="1" x14ac:dyDescent="0.2">
      <c r="A180" s="108"/>
      <c r="B180" s="98">
        <v>1</v>
      </c>
      <c r="C180" s="98">
        <v>3</v>
      </c>
      <c r="D180" s="98" t="s">
        <v>751</v>
      </c>
      <c r="E180" s="106" t="s">
        <v>1363</v>
      </c>
      <c r="F180" s="17"/>
      <c r="G180" s="98"/>
      <c r="H180" s="111"/>
    </row>
    <row r="181" spans="1:8" ht="17" thickBot="1" x14ac:dyDescent="0.25">
      <c r="A181" s="108"/>
      <c r="B181" s="98"/>
      <c r="C181" s="98"/>
      <c r="D181" s="98"/>
      <c r="E181" s="98"/>
      <c r="F181" s="17"/>
      <c r="G181" s="98"/>
      <c r="H181" s="111"/>
    </row>
    <row r="182" spans="1:8" x14ac:dyDescent="0.2">
      <c r="A182" s="99" t="s">
        <v>757</v>
      </c>
      <c r="B182" s="101" t="s">
        <v>755</v>
      </c>
      <c r="C182" s="101" t="s">
        <v>753</v>
      </c>
      <c r="D182" s="101" t="s">
        <v>752</v>
      </c>
      <c r="E182" s="101" t="s">
        <v>2</v>
      </c>
      <c r="F182" s="112" t="s">
        <v>774</v>
      </c>
      <c r="G182" s="101" t="s">
        <v>756</v>
      </c>
      <c r="H182" s="103" t="s">
        <v>754</v>
      </c>
    </row>
    <row r="183" spans="1:8" ht="17" thickBot="1" x14ac:dyDescent="0.25">
      <c r="A183" s="100"/>
      <c r="B183" s="102"/>
      <c r="C183" s="102"/>
      <c r="D183" s="102"/>
      <c r="E183" s="102"/>
      <c r="F183" s="113"/>
      <c r="G183" s="102"/>
      <c r="H183" s="104"/>
    </row>
    <row r="184" spans="1:8" x14ac:dyDescent="0.2">
      <c r="A184" s="107"/>
      <c r="B184" s="106">
        <v>2</v>
      </c>
      <c r="C184" s="106">
        <v>1</v>
      </c>
      <c r="D184" s="106" t="s">
        <v>751</v>
      </c>
      <c r="E184" s="106" t="s">
        <v>191</v>
      </c>
      <c r="F184" s="18"/>
      <c r="G184" s="106"/>
      <c r="H184" s="115"/>
    </row>
    <row r="185" spans="1:8" x14ac:dyDescent="0.2">
      <c r="A185" s="108"/>
      <c r="B185" s="98"/>
      <c r="C185" s="98"/>
      <c r="D185" s="98"/>
      <c r="E185" s="98"/>
      <c r="F185" s="17"/>
      <c r="G185" s="98"/>
      <c r="H185" s="111"/>
    </row>
    <row r="186" spans="1:8" ht="16" customHeight="1" x14ac:dyDescent="0.2">
      <c r="A186" s="108"/>
      <c r="B186" s="98">
        <v>2</v>
      </c>
      <c r="C186" s="98">
        <v>2</v>
      </c>
      <c r="D186" s="98" t="s">
        <v>751</v>
      </c>
      <c r="E186" s="98" t="s">
        <v>191</v>
      </c>
      <c r="F186" s="17"/>
      <c r="G186" s="98"/>
      <c r="H186" s="111"/>
    </row>
    <row r="187" spans="1:8" x14ac:dyDescent="0.2">
      <c r="A187" s="108"/>
      <c r="B187" s="98"/>
      <c r="C187" s="98"/>
      <c r="D187" s="98"/>
      <c r="E187" s="98"/>
      <c r="F187" s="17"/>
      <c r="G187" s="98"/>
      <c r="H187" s="111"/>
    </row>
    <row r="188" spans="1:8" ht="16" customHeight="1" x14ac:dyDescent="0.2">
      <c r="A188" s="108"/>
      <c r="B188" s="98">
        <v>2</v>
      </c>
      <c r="C188" s="98">
        <v>3</v>
      </c>
      <c r="D188" s="98" t="s">
        <v>751</v>
      </c>
      <c r="E188" s="98" t="s">
        <v>191</v>
      </c>
      <c r="F188" s="17"/>
      <c r="G188" s="98"/>
      <c r="H188" s="111"/>
    </row>
    <row r="189" spans="1:8" x14ac:dyDescent="0.2">
      <c r="A189" s="108"/>
      <c r="B189" s="98"/>
      <c r="C189" s="98"/>
      <c r="D189" s="98"/>
      <c r="E189" s="98"/>
      <c r="F189" s="17"/>
      <c r="G189" s="98"/>
      <c r="H189" s="111"/>
    </row>
    <row r="190" spans="1:8" ht="16" customHeight="1" x14ac:dyDescent="0.2">
      <c r="A190" s="108" t="s">
        <v>758</v>
      </c>
      <c r="B190" s="98"/>
      <c r="C190" s="98">
        <v>4</v>
      </c>
      <c r="D190" s="98" t="s">
        <v>751</v>
      </c>
      <c r="E190" s="98" t="s">
        <v>191</v>
      </c>
      <c r="F190" s="17"/>
      <c r="G190" s="98"/>
      <c r="H190" s="111"/>
    </row>
    <row r="191" spans="1:8" ht="17" thickBot="1" x14ac:dyDescent="0.25">
      <c r="A191" s="109"/>
      <c r="B191" s="105"/>
      <c r="C191" s="105"/>
      <c r="D191" s="98"/>
      <c r="E191" s="98"/>
      <c r="F191" s="17"/>
      <c r="G191" s="105"/>
      <c r="H191" s="114"/>
    </row>
    <row r="192" spans="1:8" x14ac:dyDescent="0.2">
      <c r="A192" s="99" t="s">
        <v>757</v>
      </c>
      <c r="B192" s="101" t="s">
        <v>755</v>
      </c>
      <c r="C192" s="101" t="s">
        <v>753</v>
      </c>
      <c r="D192" s="101" t="s">
        <v>752</v>
      </c>
      <c r="E192" s="101" t="s">
        <v>2</v>
      </c>
      <c r="F192" s="112" t="s">
        <v>774</v>
      </c>
      <c r="G192" s="101" t="s">
        <v>756</v>
      </c>
      <c r="H192" s="103" t="s">
        <v>754</v>
      </c>
    </row>
    <row r="193" spans="1:8" ht="17" thickBot="1" x14ac:dyDescent="0.25">
      <c r="A193" s="100"/>
      <c r="B193" s="102"/>
      <c r="C193" s="102"/>
      <c r="D193" s="102"/>
      <c r="E193" s="102"/>
      <c r="F193" s="113"/>
      <c r="G193" s="102"/>
      <c r="H193" s="104"/>
    </row>
    <row r="194" spans="1:8" x14ac:dyDescent="0.2">
      <c r="A194" s="98"/>
      <c r="B194" s="98">
        <v>4</v>
      </c>
      <c r="C194" s="98">
        <v>1</v>
      </c>
      <c r="D194" s="98" t="s">
        <v>751</v>
      </c>
      <c r="E194" s="98" t="s">
        <v>759</v>
      </c>
      <c r="F194" s="17"/>
      <c r="G194" s="98"/>
      <c r="H194" s="98"/>
    </row>
    <row r="195" spans="1:8" x14ac:dyDescent="0.2">
      <c r="A195" s="98"/>
      <c r="B195" s="98"/>
      <c r="C195" s="98"/>
      <c r="D195" s="98"/>
      <c r="E195" s="98"/>
      <c r="F195" s="17"/>
      <c r="G195" s="98"/>
      <c r="H195" s="98"/>
    </row>
    <row r="196" spans="1:8" x14ac:dyDescent="0.2">
      <c r="A196" s="98"/>
      <c r="B196" s="98">
        <v>6</v>
      </c>
      <c r="C196" s="98">
        <v>2</v>
      </c>
      <c r="D196" s="98" t="s">
        <v>751</v>
      </c>
      <c r="E196" s="98" t="s">
        <v>759</v>
      </c>
      <c r="F196" s="17"/>
      <c r="G196" s="98"/>
      <c r="H196" s="98"/>
    </row>
    <row r="197" spans="1:8" x14ac:dyDescent="0.2">
      <c r="A197" s="98"/>
      <c r="B197" s="98"/>
      <c r="C197" s="98"/>
      <c r="D197" s="98"/>
      <c r="E197" s="98"/>
      <c r="F197" s="17"/>
      <c r="G197" s="98"/>
      <c r="H197" s="98"/>
    </row>
    <row r="198" spans="1:8" x14ac:dyDescent="0.2">
      <c r="A198" s="98"/>
      <c r="B198" s="98">
        <v>6</v>
      </c>
      <c r="C198" s="98">
        <v>3</v>
      </c>
      <c r="D198" s="98" t="s">
        <v>751</v>
      </c>
      <c r="E198" s="98" t="s">
        <v>759</v>
      </c>
      <c r="F198" s="17"/>
      <c r="G198" s="98"/>
      <c r="H198" s="98"/>
    </row>
    <row r="199" spans="1:8" x14ac:dyDescent="0.2">
      <c r="A199" s="98"/>
      <c r="B199" s="98"/>
      <c r="C199" s="98"/>
      <c r="D199" s="98"/>
      <c r="E199" s="98"/>
      <c r="F199" s="17"/>
      <c r="G199" s="98"/>
      <c r="H199" s="98"/>
    </row>
    <row r="200" spans="1:8" x14ac:dyDescent="0.2">
      <c r="A200" s="98"/>
      <c r="B200" s="98">
        <v>4</v>
      </c>
      <c r="C200" s="98">
        <v>4</v>
      </c>
      <c r="D200" s="98" t="s">
        <v>751</v>
      </c>
      <c r="E200" s="98" t="s">
        <v>759</v>
      </c>
      <c r="F200" s="17"/>
      <c r="G200" s="98"/>
      <c r="H200" s="98"/>
    </row>
    <row r="201" spans="1:8" x14ac:dyDescent="0.2">
      <c r="A201" s="98"/>
      <c r="B201" s="98"/>
      <c r="C201" s="98"/>
      <c r="D201" s="98"/>
      <c r="E201" s="98"/>
      <c r="F201" s="17"/>
      <c r="G201" s="98"/>
      <c r="H201" s="98"/>
    </row>
    <row r="202" spans="1:8" x14ac:dyDescent="0.2">
      <c r="A202" s="98"/>
      <c r="B202" s="98">
        <v>1</v>
      </c>
      <c r="C202" s="110" t="s">
        <v>762</v>
      </c>
      <c r="D202" s="98" t="s">
        <v>751</v>
      </c>
      <c r="E202" s="98" t="s">
        <v>759</v>
      </c>
      <c r="F202" s="98" t="s">
        <v>761</v>
      </c>
      <c r="G202" s="98"/>
      <c r="H202" s="98"/>
    </row>
    <row r="203" spans="1:8" ht="17" thickBot="1" x14ac:dyDescent="0.25">
      <c r="A203" s="98"/>
      <c r="B203" s="98"/>
      <c r="C203" s="98"/>
      <c r="D203" s="98"/>
      <c r="E203" s="98"/>
      <c r="F203" s="98"/>
      <c r="G203" s="98"/>
      <c r="H203" s="98"/>
    </row>
    <row r="204" spans="1:8" x14ac:dyDescent="0.2">
      <c r="A204" s="99" t="s">
        <v>757</v>
      </c>
      <c r="B204" s="101" t="s">
        <v>755</v>
      </c>
      <c r="C204" s="101" t="s">
        <v>753</v>
      </c>
      <c r="D204" s="101" t="s">
        <v>752</v>
      </c>
      <c r="E204" s="101" t="s">
        <v>2</v>
      </c>
      <c r="F204" s="112" t="s">
        <v>774</v>
      </c>
      <c r="G204" s="101" t="s">
        <v>756</v>
      </c>
      <c r="H204" s="103" t="s">
        <v>754</v>
      </c>
    </row>
    <row r="205" spans="1:8" ht="17" thickBot="1" x14ac:dyDescent="0.25">
      <c r="A205" s="100"/>
      <c r="B205" s="102"/>
      <c r="C205" s="102"/>
      <c r="D205" s="102"/>
      <c r="E205" s="102"/>
      <c r="F205" s="113"/>
      <c r="G205" s="102"/>
      <c r="H205" s="104"/>
    </row>
    <row r="206" spans="1:8" x14ac:dyDescent="0.2">
      <c r="A206" s="98"/>
      <c r="B206" s="98">
        <v>1</v>
      </c>
      <c r="C206" s="98">
        <v>1</v>
      </c>
      <c r="D206" s="98" t="s">
        <v>751</v>
      </c>
      <c r="E206" s="98" t="s">
        <v>760</v>
      </c>
      <c r="F206" s="17"/>
      <c r="G206" s="98"/>
      <c r="H206" s="98"/>
    </row>
    <row r="207" spans="1:8" x14ac:dyDescent="0.2">
      <c r="A207" s="98"/>
      <c r="B207" s="98"/>
      <c r="C207" s="98"/>
      <c r="D207" s="98"/>
      <c r="E207" s="98"/>
      <c r="F207" s="17"/>
      <c r="G207" s="98"/>
      <c r="H207" s="98"/>
    </row>
    <row r="208" spans="1:8" x14ac:dyDescent="0.2">
      <c r="A208" s="98"/>
      <c r="B208" s="98">
        <v>1</v>
      </c>
      <c r="C208" s="98">
        <v>2</v>
      </c>
      <c r="D208" s="98" t="s">
        <v>751</v>
      </c>
      <c r="E208" s="98" t="s">
        <v>760</v>
      </c>
      <c r="F208" s="17"/>
      <c r="G208" s="98"/>
      <c r="H208" s="98"/>
    </row>
    <row r="209" spans="1:8" x14ac:dyDescent="0.2">
      <c r="A209" s="98"/>
      <c r="B209" s="98"/>
      <c r="C209" s="98"/>
      <c r="D209" s="98"/>
      <c r="E209" s="98"/>
      <c r="F209" s="17"/>
      <c r="G209" s="98"/>
      <c r="H209" s="98"/>
    </row>
    <row r="210" spans="1:8" x14ac:dyDescent="0.2">
      <c r="A210" s="98"/>
      <c r="B210" s="98">
        <v>2</v>
      </c>
      <c r="C210" s="98">
        <v>3</v>
      </c>
      <c r="D210" s="98" t="s">
        <v>751</v>
      </c>
      <c r="E210" s="98" t="s">
        <v>760</v>
      </c>
      <c r="F210" s="17"/>
      <c r="G210" s="98"/>
      <c r="H210" s="98"/>
    </row>
    <row r="211" spans="1:8" x14ac:dyDescent="0.2">
      <c r="A211" s="98"/>
      <c r="B211" s="98"/>
      <c r="C211" s="98"/>
      <c r="D211" s="98"/>
      <c r="E211" s="98"/>
      <c r="F211" s="17"/>
      <c r="G211" s="98"/>
      <c r="H211" s="98"/>
    </row>
    <row r="212" spans="1:8" x14ac:dyDescent="0.2">
      <c r="A212" s="98"/>
      <c r="B212" s="98">
        <v>1</v>
      </c>
      <c r="C212" s="98">
        <v>4</v>
      </c>
      <c r="D212" s="98" t="s">
        <v>751</v>
      </c>
      <c r="E212" s="98" t="s">
        <v>760</v>
      </c>
      <c r="F212" s="17"/>
      <c r="G212" s="98"/>
      <c r="H212" s="98"/>
    </row>
    <row r="213" spans="1:8" x14ac:dyDescent="0.2">
      <c r="A213" s="98"/>
      <c r="B213" s="98"/>
      <c r="C213" s="98"/>
      <c r="D213" s="98"/>
      <c r="E213" s="98"/>
      <c r="F213" s="17"/>
      <c r="G213" s="98"/>
      <c r="H213" s="98"/>
    </row>
    <row r="214" spans="1:8" x14ac:dyDescent="0.2">
      <c r="A214" s="98"/>
      <c r="B214" s="98">
        <v>1</v>
      </c>
      <c r="C214" s="98">
        <v>5</v>
      </c>
      <c r="D214" s="98" t="s">
        <v>751</v>
      </c>
      <c r="E214" s="98" t="s">
        <v>760</v>
      </c>
      <c r="F214" s="17"/>
      <c r="G214" s="98"/>
      <c r="H214" s="98"/>
    </row>
    <row r="215" spans="1:8" x14ac:dyDescent="0.2">
      <c r="A215" s="98"/>
      <c r="B215" s="98"/>
      <c r="C215" s="98"/>
      <c r="D215" s="98"/>
      <c r="E215" s="98"/>
      <c r="F215" s="17"/>
      <c r="G215" s="98"/>
      <c r="H215" s="98"/>
    </row>
    <row r="216" spans="1:8" x14ac:dyDescent="0.2">
      <c r="A216" s="98"/>
      <c r="B216" s="98"/>
      <c r="C216" s="98">
        <v>6</v>
      </c>
      <c r="D216" s="98" t="s">
        <v>751</v>
      </c>
      <c r="E216" s="98" t="s">
        <v>760</v>
      </c>
      <c r="F216" s="17"/>
      <c r="G216" s="98"/>
      <c r="H216" s="98"/>
    </row>
    <row r="217" spans="1:8" x14ac:dyDescent="0.2">
      <c r="A217" s="98"/>
      <c r="B217" s="98"/>
      <c r="C217" s="98"/>
      <c r="D217" s="98"/>
      <c r="E217" s="98"/>
      <c r="F217" s="17"/>
      <c r="G217" s="98"/>
      <c r="H217" s="98"/>
    </row>
    <row r="218" spans="1:8" x14ac:dyDescent="0.2">
      <c r="A218" s="98"/>
      <c r="B218" s="98"/>
      <c r="C218" s="98">
        <v>7</v>
      </c>
      <c r="D218" s="98" t="s">
        <v>751</v>
      </c>
      <c r="E218" s="98" t="s">
        <v>760</v>
      </c>
      <c r="F218" s="17"/>
      <c r="G218" s="98"/>
      <c r="H218" s="98"/>
    </row>
    <row r="219" spans="1:8" x14ac:dyDescent="0.2">
      <c r="A219" s="98"/>
      <c r="B219" s="98"/>
      <c r="C219" s="98"/>
      <c r="D219" s="98"/>
      <c r="E219" s="98"/>
      <c r="F219" s="17"/>
      <c r="G219" s="98"/>
      <c r="H219" s="98"/>
    </row>
    <row r="220" spans="1:8" x14ac:dyDescent="0.2">
      <c r="A220" s="98"/>
      <c r="B220" s="98"/>
      <c r="C220" s="98">
        <v>8</v>
      </c>
      <c r="D220" s="98" t="s">
        <v>751</v>
      </c>
      <c r="E220" s="98" t="s">
        <v>760</v>
      </c>
      <c r="F220" s="17"/>
      <c r="G220" s="98"/>
      <c r="H220" s="98"/>
    </row>
    <row r="221" spans="1:8" x14ac:dyDescent="0.2">
      <c r="A221" s="98"/>
      <c r="B221" s="98"/>
      <c r="C221" s="98"/>
      <c r="D221" s="98"/>
      <c r="E221" s="98"/>
      <c r="F221" s="17"/>
      <c r="G221" s="98"/>
      <c r="H221" s="98"/>
    </row>
    <row r="222" spans="1:8" x14ac:dyDescent="0.2">
      <c r="A222" s="98"/>
      <c r="B222" s="98"/>
      <c r="C222" s="98">
        <v>9</v>
      </c>
      <c r="D222" s="98" t="s">
        <v>751</v>
      </c>
      <c r="E222" s="98" t="s">
        <v>760</v>
      </c>
      <c r="F222" s="17"/>
      <c r="G222" s="98"/>
      <c r="H222" s="98"/>
    </row>
    <row r="223" spans="1:8" x14ac:dyDescent="0.2">
      <c r="A223" s="98"/>
      <c r="B223" s="98"/>
      <c r="C223" s="98"/>
      <c r="D223" s="98"/>
      <c r="E223" s="98"/>
      <c r="F223" s="17"/>
      <c r="G223" s="98"/>
      <c r="H223" s="98"/>
    </row>
    <row r="224" spans="1:8" x14ac:dyDescent="0.2">
      <c r="A224" s="98"/>
      <c r="B224" s="98"/>
      <c r="C224" s="98">
        <v>10</v>
      </c>
      <c r="D224" s="98" t="s">
        <v>751</v>
      </c>
      <c r="E224" s="98" t="s">
        <v>760</v>
      </c>
      <c r="F224" s="17"/>
      <c r="G224" s="98"/>
      <c r="H224" s="98"/>
    </row>
    <row r="225" spans="1:8" x14ac:dyDescent="0.2">
      <c r="A225" s="98"/>
      <c r="B225" s="98"/>
      <c r="C225" s="98"/>
      <c r="D225" s="98"/>
      <c r="E225" s="98"/>
      <c r="F225" s="17"/>
      <c r="G225" s="98"/>
      <c r="H225" s="98"/>
    </row>
    <row r="226" spans="1:8" x14ac:dyDescent="0.2">
      <c r="A226" s="98"/>
      <c r="B226" s="98"/>
      <c r="C226" s="98">
        <v>11</v>
      </c>
      <c r="D226" s="98" t="s">
        <v>751</v>
      </c>
      <c r="E226" s="98" t="s">
        <v>760</v>
      </c>
      <c r="F226" s="17"/>
      <c r="G226" s="98"/>
      <c r="H226" s="98"/>
    </row>
    <row r="227" spans="1:8" x14ac:dyDescent="0.2">
      <c r="A227" s="98"/>
      <c r="B227" s="98"/>
      <c r="C227" s="98"/>
      <c r="D227" s="98"/>
      <c r="E227" s="98"/>
      <c r="F227" s="17"/>
      <c r="G227" s="98"/>
      <c r="H227" s="98"/>
    </row>
    <row r="228" spans="1:8" x14ac:dyDescent="0.2">
      <c r="A228" s="98"/>
      <c r="B228" s="98"/>
      <c r="C228" s="98">
        <v>12</v>
      </c>
      <c r="D228" s="98" t="s">
        <v>751</v>
      </c>
      <c r="E228" s="98" t="s">
        <v>760</v>
      </c>
      <c r="F228" s="17"/>
      <c r="G228" s="98"/>
      <c r="H228" s="98"/>
    </row>
    <row r="229" spans="1:8" ht="17" thickBot="1" x14ac:dyDescent="0.25">
      <c r="A229" s="98"/>
      <c r="B229" s="98"/>
      <c r="C229" s="98"/>
      <c r="D229" s="98"/>
      <c r="E229" s="98"/>
      <c r="F229" s="17"/>
      <c r="G229" s="98"/>
      <c r="H229" s="98"/>
    </row>
    <row r="230" spans="1:8" x14ac:dyDescent="0.2">
      <c r="A230" s="99" t="s">
        <v>757</v>
      </c>
      <c r="B230" s="101" t="s">
        <v>755</v>
      </c>
      <c r="C230" s="101" t="s">
        <v>753</v>
      </c>
      <c r="D230" s="101" t="s">
        <v>752</v>
      </c>
      <c r="E230" s="101" t="s">
        <v>2</v>
      </c>
      <c r="F230" s="112" t="s">
        <v>774</v>
      </c>
      <c r="G230" s="101" t="s">
        <v>756</v>
      </c>
      <c r="H230" s="103" t="s">
        <v>754</v>
      </c>
    </row>
    <row r="231" spans="1:8" ht="17" thickBot="1" x14ac:dyDescent="0.25">
      <c r="A231" s="100"/>
      <c r="B231" s="102"/>
      <c r="C231" s="102"/>
      <c r="D231" s="102"/>
      <c r="E231" s="102"/>
      <c r="F231" s="113"/>
      <c r="G231" s="102"/>
      <c r="H231" s="104"/>
    </row>
    <row r="232" spans="1:8" x14ac:dyDescent="0.2">
      <c r="A232" s="98"/>
      <c r="B232" s="98">
        <v>2</v>
      </c>
      <c r="C232" s="98">
        <v>0</v>
      </c>
      <c r="D232" s="98" t="s">
        <v>763</v>
      </c>
      <c r="E232" s="98" t="s">
        <v>764</v>
      </c>
      <c r="F232" s="17"/>
      <c r="G232" s="98"/>
      <c r="H232" s="98"/>
    </row>
    <row r="233" spans="1:8" x14ac:dyDescent="0.2">
      <c r="A233" s="98"/>
      <c r="B233" s="98"/>
      <c r="C233" s="98"/>
      <c r="D233" s="98"/>
      <c r="E233" s="98"/>
      <c r="F233" s="17"/>
      <c r="G233" s="98"/>
      <c r="H233" s="98"/>
    </row>
    <row r="234" spans="1:8" x14ac:dyDescent="0.2">
      <c r="A234" s="98" t="s">
        <v>758</v>
      </c>
      <c r="B234" s="98"/>
      <c r="C234" s="98">
        <v>1</v>
      </c>
      <c r="D234" s="98" t="s">
        <v>763</v>
      </c>
      <c r="E234" s="98" t="s">
        <v>764</v>
      </c>
      <c r="F234" s="17"/>
      <c r="G234" s="98"/>
      <c r="H234" s="98"/>
    </row>
    <row r="235" spans="1:8" x14ac:dyDescent="0.2">
      <c r="A235" s="98"/>
      <c r="B235" s="98"/>
      <c r="C235" s="98"/>
      <c r="D235" s="98"/>
      <c r="E235" s="98"/>
      <c r="F235" s="17"/>
      <c r="G235" s="98"/>
      <c r="H235" s="98"/>
    </row>
    <row r="236" spans="1:8" x14ac:dyDescent="0.2">
      <c r="A236" s="98"/>
      <c r="B236" s="98">
        <v>1</v>
      </c>
      <c r="C236" s="98">
        <v>2</v>
      </c>
      <c r="D236" s="98" t="s">
        <v>763</v>
      </c>
      <c r="E236" s="98" t="s">
        <v>764</v>
      </c>
      <c r="F236" s="17"/>
      <c r="G236" s="98"/>
      <c r="H236" s="98"/>
    </row>
    <row r="237" spans="1:8" x14ac:dyDescent="0.2">
      <c r="A237" s="98"/>
      <c r="B237" s="98"/>
      <c r="C237" s="98"/>
      <c r="D237" s="98"/>
      <c r="E237" s="98"/>
      <c r="F237" s="17"/>
      <c r="G237" s="98"/>
      <c r="H237" s="98"/>
    </row>
    <row r="238" spans="1:8" x14ac:dyDescent="0.2">
      <c r="A238" s="98" t="s">
        <v>758</v>
      </c>
      <c r="B238" s="98"/>
      <c r="C238" s="98">
        <v>3</v>
      </c>
      <c r="D238" s="98" t="s">
        <v>763</v>
      </c>
      <c r="E238" s="98" t="s">
        <v>764</v>
      </c>
      <c r="F238" s="17"/>
      <c r="G238" s="98"/>
      <c r="H238" s="98"/>
    </row>
    <row r="239" spans="1:8" x14ac:dyDescent="0.2">
      <c r="A239" s="98"/>
      <c r="B239" s="98"/>
      <c r="C239" s="98"/>
      <c r="D239" s="98"/>
      <c r="E239" s="98"/>
      <c r="F239" s="17"/>
      <c r="G239" s="98"/>
      <c r="H239" s="98"/>
    </row>
    <row r="240" spans="1:8" x14ac:dyDescent="0.2">
      <c r="A240" s="98" t="s">
        <v>758</v>
      </c>
      <c r="B240" s="98"/>
      <c r="C240" s="98">
        <v>4</v>
      </c>
      <c r="D240" s="98" t="s">
        <v>763</v>
      </c>
      <c r="E240" s="98" t="s">
        <v>764</v>
      </c>
      <c r="F240" s="17"/>
      <c r="G240" s="98"/>
      <c r="H240" s="98"/>
    </row>
    <row r="241" spans="1:8" x14ac:dyDescent="0.2">
      <c r="A241" s="98"/>
      <c r="B241" s="98"/>
      <c r="C241" s="98"/>
      <c r="D241" s="98"/>
      <c r="E241" s="98"/>
      <c r="F241" s="17"/>
      <c r="G241" s="98"/>
      <c r="H241" s="98"/>
    </row>
    <row r="242" spans="1:8" x14ac:dyDescent="0.2">
      <c r="A242" s="98" t="s">
        <v>758</v>
      </c>
      <c r="B242" s="98"/>
      <c r="C242" s="98">
        <v>5</v>
      </c>
      <c r="D242" s="98" t="s">
        <v>763</v>
      </c>
      <c r="E242" s="98" t="s">
        <v>764</v>
      </c>
      <c r="F242" s="17"/>
      <c r="G242" s="98"/>
      <c r="H242" s="98"/>
    </row>
    <row r="243" spans="1:8" x14ac:dyDescent="0.2">
      <c r="A243" s="98"/>
      <c r="B243" s="98"/>
      <c r="C243" s="98"/>
      <c r="D243" s="98"/>
      <c r="E243" s="98"/>
      <c r="F243" s="17"/>
      <c r="G243" s="98"/>
      <c r="H243" s="98"/>
    </row>
    <row r="244" spans="1:8" x14ac:dyDescent="0.2">
      <c r="A244" s="98" t="s">
        <v>758</v>
      </c>
      <c r="B244" s="98"/>
      <c r="C244" s="98">
        <v>6</v>
      </c>
      <c r="D244" s="98" t="s">
        <v>763</v>
      </c>
      <c r="E244" s="98" t="s">
        <v>764</v>
      </c>
      <c r="F244" s="17"/>
      <c r="G244" s="98"/>
      <c r="H244" s="98"/>
    </row>
    <row r="245" spans="1:8" x14ac:dyDescent="0.2">
      <c r="A245" s="98"/>
      <c r="B245" s="98"/>
      <c r="C245" s="98"/>
      <c r="D245" s="98"/>
      <c r="E245" s="98"/>
      <c r="F245" s="17"/>
      <c r="G245" s="98"/>
      <c r="H245" s="98"/>
    </row>
    <row r="246" spans="1:8" x14ac:dyDescent="0.2">
      <c r="A246" s="98" t="s">
        <v>758</v>
      </c>
      <c r="B246" s="98"/>
      <c r="C246" s="98" t="s">
        <v>765</v>
      </c>
      <c r="D246" s="98" t="s">
        <v>763</v>
      </c>
      <c r="E246" s="98" t="s">
        <v>764</v>
      </c>
      <c r="F246" s="17"/>
      <c r="G246" s="98"/>
      <c r="H246" s="98"/>
    </row>
    <row r="247" spans="1:8" x14ac:dyDescent="0.2">
      <c r="A247" s="98"/>
      <c r="B247" s="98"/>
      <c r="C247" s="98"/>
      <c r="D247" s="98"/>
      <c r="E247" s="98"/>
      <c r="F247" s="17"/>
      <c r="G247" s="98"/>
      <c r="H247" s="98"/>
    </row>
    <row r="248" spans="1:8" x14ac:dyDescent="0.2">
      <c r="A248" s="98"/>
      <c r="B248" s="98">
        <v>1</v>
      </c>
      <c r="C248" s="98">
        <v>7</v>
      </c>
      <c r="D248" s="98" t="s">
        <v>763</v>
      </c>
      <c r="E248" s="98" t="s">
        <v>764</v>
      </c>
      <c r="F248" s="17"/>
      <c r="G248" s="98"/>
      <c r="H248" s="98"/>
    </row>
    <row r="249" spans="1:8" x14ac:dyDescent="0.2">
      <c r="A249" s="98"/>
      <c r="B249" s="98"/>
      <c r="C249" s="98"/>
      <c r="D249" s="98"/>
      <c r="E249" s="98"/>
      <c r="F249" s="17"/>
      <c r="G249" s="98"/>
      <c r="H249" s="98"/>
    </row>
    <row r="250" spans="1:8" x14ac:dyDescent="0.2">
      <c r="A250" s="98" t="s">
        <v>758</v>
      </c>
      <c r="B250" s="98"/>
      <c r="C250" s="98">
        <v>8</v>
      </c>
      <c r="D250" s="98" t="s">
        <v>763</v>
      </c>
      <c r="E250" s="98" t="s">
        <v>764</v>
      </c>
      <c r="F250" s="17"/>
      <c r="G250" s="98"/>
      <c r="H250" s="98"/>
    </row>
    <row r="251" spans="1:8" x14ac:dyDescent="0.2">
      <c r="A251" s="98"/>
      <c r="B251" s="98"/>
      <c r="C251" s="98"/>
      <c r="D251" s="98"/>
      <c r="E251" s="98"/>
      <c r="F251" s="17"/>
      <c r="G251" s="98"/>
      <c r="H251" s="98"/>
    </row>
    <row r="252" spans="1:8" x14ac:dyDescent="0.2">
      <c r="A252" s="98" t="s">
        <v>758</v>
      </c>
      <c r="B252" s="98"/>
      <c r="C252" s="98">
        <v>9</v>
      </c>
      <c r="D252" s="98" t="s">
        <v>763</v>
      </c>
      <c r="E252" s="98" t="s">
        <v>764</v>
      </c>
      <c r="F252" s="17"/>
      <c r="G252" s="98"/>
      <c r="H252" s="98"/>
    </row>
    <row r="253" spans="1:8" x14ac:dyDescent="0.2">
      <c r="A253" s="98"/>
      <c r="B253" s="98"/>
      <c r="C253" s="98"/>
      <c r="D253" s="98"/>
      <c r="E253" s="98"/>
      <c r="F253" s="17"/>
      <c r="G253" s="98"/>
      <c r="H253" s="98"/>
    </row>
    <row r="254" spans="1:8" x14ac:dyDescent="0.2">
      <c r="A254" s="98"/>
      <c r="B254" s="98">
        <v>1</v>
      </c>
      <c r="C254" s="98">
        <v>10</v>
      </c>
      <c r="D254" s="98" t="s">
        <v>763</v>
      </c>
      <c r="E254" s="98" t="s">
        <v>764</v>
      </c>
      <c r="F254" s="17"/>
      <c r="G254" s="98"/>
      <c r="H254" s="98"/>
    </row>
    <row r="255" spans="1:8" x14ac:dyDescent="0.2">
      <c r="A255" s="98"/>
      <c r="B255" s="98"/>
      <c r="C255" s="98"/>
      <c r="D255" s="98"/>
      <c r="E255" s="98"/>
      <c r="F255" s="17"/>
      <c r="G255" s="98"/>
      <c r="H255" s="98"/>
    </row>
    <row r="256" spans="1:8" x14ac:dyDescent="0.2">
      <c r="A256" s="98" t="s">
        <v>758</v>
      </c>
      <c r="B256" s="98"/>
      <c r="C256" s="98">
        <v>11</v>
      </c>
      <c r="D256" s="98" t="s">
        <v>763</v>
      </c>
      <c r="E256" s="98" t="s">
        <v>764</v>
      </c>
      <c r="F256" s="17"/>
      <c r="G256" s="98"/>
      <c r="H256" s="98"/>
    </row>
    <row r="257" spans="1:8" x14ac:dyDescent="0.2">
      <c r="A257" s="98"/>
      <c r="B257" s="98"/>
      <c r="C257" s="98"/>
      <c r="D257" s="98"/>
      <c r="E257" s="98"/>
      <c r="F257" s="17"/>
      <c r="G257" s="98"/>
      <c r="H257" s="98"/>
    </row>
    <row r="258" spans="1:8" x14ac:dyDescent="0.2">
      <c r="A258" s="98" t="s">
        <v>758</v>
      </c>
      <c r="B258" s="98"/>
      <c r="C258" s="98">
        <v>12</v>
      </c>
      <c r="D258" s="98" t="s">
        <v>763</v>
      </c>
      <c r="E258" s="98" t="s">
        <v>764</v>
      </c>
      <c r="F258" s="17"/>
      <c r="G258" s="98"/>
      <c r="H258" s="98"/>
    </row>
    <row r="259" spans="1:8" x14ac:dyDescent="0.2">
      <c r="A259" s="98"/>
      <c r="B259" s="98"/>
      <c r="C259" s="98"/>
      <c r="D259" s="98"/>
      <c r="E259" s="98"/>
      <c r="F259" s="17"/>
      <c r="G259" s="98"/>
      <c r="H259" s="98"/>
    </row>
    <row r="260" spans="1:8" x14ac:dyDescent="0.2">
      <c r="A260" s="98" t="s">
        <v>758</v>
      </c>
      <c r="B260" s="98"/>
      <c r="C260" s="98">
        <v>13</v>
      </c>
      <c r="D260" s="98" t="s">
        <v>763</v>
      </c>
      <c r="E260" s="98" t="s">
        <v>764</v>
      </c>
      <c r="F260" s="17"/>
      <c r="G260" s="98"/>
      <c r="H260" s="98"/>
    </row>
    <row r="261" spans="1:8" ht="17" thickBot="1" x14ac:dyDescent="0.25">
      <c r="A261" s="98"/>
      <c r="B261" s="98"/>
      <c r="C261" s="98"/>
      <c r="D261" s="98"/>
      <c r="E261" s="98"/>
      <c r="F261" s="17"/>
      <c r="G261" s="98"/>
      <c r="H261" s="98"/>
    </row>
    <row r="262" spans="1:8" x14ac:dyDescent="0.2">
      <c r="A262" s="99" t="s">
        <v>757</v>
      </c>
      <c r="B262" s="101" t="s">
        <v>755</v>
      </c>
      <c r="C262" s="101" t="s">
        <v>753</v>
      </c>
      <c r="D262" s="101" t="s">
        <v>752</v>
      </c>
      <c r="E262" s="101" t="s">
        <v>2</v>
      </c>
      <c r="F262" s="112" t="s">
        <v>774</v>
      </c>
      <c r="G262" s="101" t="s">
        <v>756</v>
      </c>
      <c r="H262" s="103" t="s">
        <v>754</v>
      </c>
    </row>
    <row r="263" spans="1:8" ht="17" thickBot="1" x14ac:dyDescent="0.25">
      <c r="A263" s="100"/>
      <c r="B263" s="102"/>
      <c r="C263" s="102"/>
      <c r="D263" s="102"/>
      <c r="E263" s="102"/>
      <c r="F263" s="113"/>
      <c r="G263" s="102"/>
      <c r="H263" s="104"/>
    </row>
    <row r="264" spans="1:8" x14ac:dyDescent="0.2">
      <c r="A264" s="98"/>
      <c r="B264" s="98">
        <v>2</v>
      </c>
      <c r="C264" s="98">
        <v>1</v>
      </c>
      <c r="D264" s="98" t="s">
        <v>766</v>
      </c>
      <c r="E264" s="98" t="s">
        <v>767</v>
      </c>
      <c r="F264" s="17"/>
      <c r="G264" s="17">
        <v>1</v>
      </c>
      <c r="H264" s="98"/>
    </row>
    <row r="265" spans="1:8" x14ac:dyDescent="0.2">
      <c r="A265" s="98"/>
      <c r="B265" s="98"/>
      <c r="C265" s="98"/>
      <c r="D265" s="98"/>
      <c r="E265" s="98"/>
      <c r="F265" s="17"/>
      <c r="G265" s="17">
        <v>1</v>
      </c>
      <c r="H265" s="98"/>
    </row>
    <row r="266" spans="1:8" x14ac:dyDescent="0.2">
      <c r="A266" s="98"/>
      <c r="B266" s="98">
        <v>1</v>
      </c>
      <c r="C266" s="98">
        <v>2</v>
      </c>
      <c r="D266" s="98" t="s">
        <v>766</v>
      </c>
      <c r="E266" s="98" t="s">
        <v>767</v>
      </c>
      <c r="F266" s="17"/>
      <c r="G266" s="98"/>
      <c r="H266" s="98"/>
    </row>
    <row r="267" spans="1:8" x14ac:dyDescent="0.2">
      <c r="A267" s="98"/>
      <c r="B267" s="98"/>
      <c r="C267" s="98"/>
      <c r="D267" s="98"/>
      <c r="E267" s="98"/>
      <c r="F267" s="17"/>
      <c r="G267" s="98"/>
      <c r="H267" s="98"/>
    </row>
    <row r="268" spans="1:8" x14ac:dyDescent="0.2">
      <c r="A268" s="98"/>
      <c r="B268" s="98">
        <v>2</v>
      </c>
      <c r="C268" s="98">
        <v>3</v>
      </c>
      <c r="D268" s="98" t="s">
        <v>766</v>
      </c>
      <c r="E268" s="98" t="s">
        <v>767</v>
      </c>
      <c r="F268" s="17"/>
      <c r="G268" s="17">
        <v>1</v>
      </c>
      <c r="H268" s="98"/>
    </row>
    <row r="269" spans="1:8" x14ac:dyDescent="0.2">
      <c r="A269" s="98"/>
      <c r="B269" s="98"/>
      <c r="C269" s="98"/>
      <c r="D269" s="98"/>
      <c r="E269" s="98"/>
      <c r="F269" s="17"/>
      <c r="G269" s="17">
        <v>1</v>
      </c>
      <c r="H269" s="98"/>
    </row>
    <row r="270" spans="1:8" x14ac:dyDescent="0.2">
      <c r="A270" s="98"/>
      <c r="B270" s="98">
        <v>1</v>
      </c>
      <c r="C270" s="98">
        <v>4</v>
      </c>
      <c r="D270" s="98" t="s">
        <v>766</v>
      </c>
      <c r="E270" s="98" t="s">
        <v>767</v>
      </c>
      <c r="F270" s="17"/>
      <c r="G270" s="17"/>
      <c r="H270" s="98"/>
    </row>
    <row r="271" spans="1:8" x14ac:dyDescent="0.2">
      <c r="A271" s="98"/>
      <c r="B271" s="98"/>
      <c r="C271" s="98"/>
      <c r="D271" s="98"/>
      <c r="E271" s="98"/>
      <c r="F271" s="17"/>
      <c r="G271" s="17">
        <v>1</v>
      </c>
      <c r="H271" s="98"/>
    </row>
    <row r="272" spans="1:8" x14ac:dyDescent="0.2">
      <c r="A272" s="98"/>
      <c r="B272" s="98">
        <v>1</v>
      </c>
      <c r="C272" s="98">
        <v>5</v>
      </c>
      <c r="D272" s="98" t="s">
        <v>766</v>
      </c>
      <c r="E272" s="98" t="s">
        <v>767</v>
      </c>
      <c r="F272" s="17"/>
      <c r="G272" s="98"/>
      <c r="H272" s="98"/>
    </row>
    <row r="273" spans="1:8" x14ac:dyDescent="0.2">
      <c r="A273" s="98"/>
      <c r="B273" s="98"/>
      <c r="C273" s="98"/>
      <c r="D273" s="98"/>
      <c r="E273" s="98"/>
      <c r="F273" s="17"/>
      <c r="G273" s="98"/>
      <c r="H273" s="98"/>
    </row>
    <row r="274" spans="1:8" x14ac:dyDescent="0.2">
      <c r="A274" s="98"/>
      <c r="B274" s="98">
        <v>1</v>
      </c>
      <c r="C274" s="98">
        <v>6</v>
      </c>
      <c r="D274" s="98" t="s">
        <v>766</v>
      </c>
      <c r="E274" s="98" t="s">
        <v>767</v>
      </c>
      <c r="F274" s="17"/>
      <c r="G274" s="17">
        <v>1</v>
      </c>
      <c r="H274" s="98"/>
    </row>
    <row r="275" spans="1:8" ht="17" thickBot="1" x14ac:dyDescent="0.25">
      <c r="A275" s="98"/>
      <c r="B275" s="98"/>
      <c r="C275" s="98"/>
      <c r="D275" s="98"/>
      <c r="E275" s="98"/>
      <c r="F275" s="17"/>
      <c r="G275" s="17"/>
      <c r="H275" s="98"/>
    </row>
    <row r="276" spans="1:8" x14ac:dyDescent="0.2">
      <c r="A276" s="99" t="s">
        <v>757</v>
      </c>
      <c r="B276" s="101" t="s">
        <v>755</v>
      </c>
      <c r="C276" s="101" t="s">
        <v>753</v>
      </c>
      <c r="D276" s="101" t="s">
        <v>752</v>
      </c>
      <c r="E276" s="101" t="s">
        <v>2</v>
      </c>
      <c r="F276" s="112" t="s">
        <v>774</v>
      </c>
      <c r="G276" s="101" t="s">
        <v>756</v>
      </c>
      <c r="H276" s="103" t="s">
        <v>754</v>
      </c>
    </row>
    <row r="277" spans="1:8" ht="17" thickBot="1" x14ac:dyDescent="0.25">
      <c r="A277" s="100"/>
      <c r="B277" s="102"/>
      <c r="C277" s="102"/>
      <c r="D277" s="102"/>
      <c r="E277" s="102"/>
      <c r="F277" s="113"/>
      <c r="G277" s="102"/>
      <c r="H277" s="104"/>
    </row>
    <row r="278" spans="1:8" x14ac:dyDescent="0.2">
      <c r="A278" s="98" t="s">
        <v>758</v>
      </c>
      <c r="B278" s="98"/>
      <c r="C278" s="98">
        <v>1</v>
      </c>
      <c r="D278" s="98" t="s">
        <v>751</v>
      </c>
      <c r="E278" s="98" t="s">
        <v>1360</v>
      </c>
      <c r="F278" s="17"/>
      <c r="G278" s="17">
        <v>1</v>
      </c>
    </row>
    <row r="279" spans="1:8" x14ac:dyDescent="0.2">
      <c r="A279" s="98"/>
      <c r="B279" s="98"/>
      <c r="C279" s="98"/>
      <c r="D279" s="98"/>
      <c r="E279" s="98"/>
      <c r="F279" s="17"/>
      <c r="G279" s="17"/>
    </row>
    <row r="280" spans="1:8" ht="16" customHeight="1" x14ac:dyDescent="0.2">
      <c r="A280" s="98" t="s">
        <v>758</v>
      </c>
      <c r="B280" s="98"/>
      <c r="C280" s="98">
        <v>2</v>
      </c>
      <c r="D280" s="98" t="s">
        <v>751</v>
      </c>
      <c r="E280" s="98" t="s">
        <v>1360</v>
      </c>
      <c r="F280" s="17"/>
      <c r="G280" s="17"/>
    </row>
    <row r="281" spans="1:8" x14ac:dyDescent="0.2">
      <c r="A281" s="98"/>
      <c r="B281" s="98"/>
      <c r="C281" s="98"/>
      <c r="D281" s="98"/>
      <c r="E281" s="98"/>
      <c r="F281" s="17"/>
      <c r="G281" s="17"/>
    </row>
    <row r="282" spans="1:8" ht="16" customHeight="1" x14ac:dyDescent="0.2">
      <c r="A282" s="98"/>
      <c r="B282" s="98">
        <v>1</v>
      </c>
      <c r="C282" s="98">
        <v>3</v>
      </c>
      <c r="D282" s="98" t="s">
        <v>751</v>
      </c>
      <c r="E282" s="98" t="s">
        <v>1360</v>
      </c>
      <c r="F282" s="17"/>
      <c r="G282" s="17"/>
    </row>
    <row r="283" spans="1:8" x14ac:dyDescent="0.2">
      <c r="A283" s="98"/>
      <c r="B283" s="98"/>
      <c r="C283" s="98"/>
      <c r="D283" s="98"/>
      <c r="E283" s="98"/>
      <c r="F283" s="17"/>
      <c r="G283" s="17"/>
    </row>
    <row r="284" spans="1:8" ht="16" customHeight="1" x14ac:dyDescent="0.2">
      <c r="A284" s="98"/>
      <c r="B284" s="98">
        <v>1</v>
      </c>
      <c r="C284" s="98">
        <v>4</v>
      </c>
      <c r="D284" s="98" t="s">
        <v>751</v>
      </c>
      <c r="E284" s="98" t="s">
        <v>1360</v>
      </c>
      <c r="F284" s="17"/>
      <c r="G284" s="17"/>
    </row>
    <row r="285" spans="1:8" ht="17" thickBot="1" x14ac:dyDescent="0.25">
      <c r="A285" s="98"/>
      <c r="B285" s="98"/>
      <c r="C285" s="98"/>
      <c r="D285" s="98"/>
      <c r="E285" s="98"/>
      <c r="F285" s="17"/>
      <c r="G285" s="17"/>
    </row>
    <row r="286" spans="1:8" x14ac:dyDescent="0.2">
      <c r="A286" s="99" t="s">
        <v>757</v>
      </c>
      <c r="B286" s="101" t="s">
        <v>755</v>
      </c>
      <c r="C286" s="101" t="s">
        <v>753</v>
      </c>
      <c r="D286" s="101" t="s">
        <v>752</v>
      </c>
      <c r="E286" s="101" t="s">
        <v>2</v>
      </c>
      <c r="F286" s="112" t="s">
        <v>774</v>
      </c>
      <c r="G286" s="101" t="s">
        <v>756</v>
      </c>
      <c r="H286" s="103" t="s">
        <v>754</v>
      </c>
    </row>
    <row r="287" spans="1:8" ht="17" thickBot="1" x14ac:dyDescent="0.25">
      <c r="A287" s="100"/>
      <c r="B287" s="102"/>
      <c r="C287" s="102"/>
      <c r="D287" s="102"/>
      <c r="E287" s="102"/>
      <c r="F287" s="113"/>
      <c r="G287" s="102"/>
      <c r="H287" s="104"/>
    </row>
    <row r="288" spans="1:8" x14ac:dyDescent="0.2">
      <c r="A288" s="98"/>
      <c r="B288" s="98">
        <v>1</v>
      </c>
      <c r="C288" s="98">
        <v>1</v>
      </c>
      <c r="D288" s="98" t="s">
        <v>769</v>
      </c>
      <c r="E288" s="98" t="s">
        <v>768</v>
      </c>
      <c r="F288" s="17"/>
      <c r="G288" s="17">
        <v>1</v>
      </c>
    </row>
    <row r="289" spans="1:8" x14ac:dyDescent="0.2">
      <c r="A289" s="98"/>
      <c r="B289" s="98"/>
      <c r="C289" s="98"/>
      <c r="D289" s="98"/>
      <c r="E289" s="98"/>
      <c r="F289" s="17"/>
      <c r="G289" s="17"/>
    </row>
    <row r="290" spans="1:8" x14ac:dyDescent="0.2">
      <c r="A290" s="98"/>
      <c r="B290" s="98">
        <v>1</v>
      </c>
      <c r="C290" s="98">
        <v>2</v>
      </c>
      <c r="D290" s="98" t="s">
        <v>769</v>
      </c>
      <c r="E290" s="98" t="s">
        <v>768</v>
      </c>
      <c r="F290" s="17"/>
      <c r="G290" s="17"/>
    </row>
    <row r="291" spans="1:8" x14ac:dyDescent="0.2">
      <c r="A291" s="98"/>
      <c r="B291" s="98"/>
      <c r="C291" s="98"/>
      <c r="D291" s="98"/>
      <c r="E291" s="98"/>
      <c r="F291" s="17"/>
      <c r="G291" s="17">
        <v>1</v>
      </c>
    </row>
    <row r="292" spans="1:8" x14ac:dyDescent="0.2">
      <c r="A292" s="98" t="s">
        <v>758</v>
      </c>
      <c r="B292" s="98"/>
      <c r="C292" s="98">
        <v>3</v>
      </c>
      <c r="D292" s="98" t="s">
        <v>769</v>
      </c>
      <c r="E292" s="98" t="s">
        <v>768</v>
      </c>
      <c r="F292" s="17"/>
      <c r="G292" s="17"/>
    </row>
    <row r="293" spans="1:8" x14ac:dyDescent="0.2">
      <c r="A293" s="98"/>
      <c r="B293" s="98"/>
      <c r="C293" s="98"/>
      <c r="D293" s="98"/>
      <c r="E293" s="98"/>
      <c r="F293" s="17"/>
      <c r="G293" s="17"/>
    </row>
    <row r="294" spans="1:8" x14ac:dyDescent="0.2">
      <c r="A294" s="98" t="s">
        <v>758</v>
      </c>
      <c r="B294" s="98"/>
      <c r="C294" s="98">
        <v>4</v>
      </c>
      <c r="D294" s="98" t="s">
        <v>769</v>
      </c>
      <c r="E294" s="98" t="s">
        <v>768</v>
      </c>
      <c r="F294" s="17"/>
      <c r="G294" s="17"/>
    </row>
    <row r="295" spans="1:8" ht="17" thickBot="1" x14ac:dyDescent="0.25">
      <c r="A295" s="98"/>
      <c r="B295" s="98"/>
      <c r="C295" s="98"/>
      <c r="D295" s="98"/>
      <c r="E295" s="98"/>
      <c r="F295" s="17"/>
      <c r="G295" s="17"/>
    </row>
    <row r="296" spans="1:8" x14ac:dyDescent="0.2">
      <c r="A296" s="99" t="s">
        <v>757</v>
      </c>
      <c r="B296" s="101" t="s">
        <v>755</v>
      </c>
      <c r="C296" s="101" t="s">
        <v>753</v>
      </c>
      <c r="D296" s="101" t="s">
        <v>752</v>
      </c>
      <c r="E296" s="101" t="s">
        <v>2</v>
      </c>
      <c r="F296" s="112" t="s">
        <v>774</v>
      </c>
      <c r="G296" s="101" t="s">
        <v>756</v>
      </c>
      <c r="H296" s="103" t="s">
        <v>754</v>
      </c>
    </row>
    <row r="297" spans="1:8" ht="17" thickBot="1" x14ac:dyDescent="0.25">
      <c r="A297" s="100"/>
      <c r="B297" s="102"/>
      <c r="C297" s="102"/>
      <c r="D297" s="102"/>
      <c r="E297" s="102"/>
      <c r="F297" s="113"/>
      <c r="G297" s="102"/>
      <c r="H297" s="104"/>
    </row>
    <row r="298" spans="1:8" x14ac:dyDescent="0.2">
      <c r="A298" s="98"/>
      <c r="B298" s="98">
        <v>4</v>
      </c>
      <c r="C298" s="98">
        <v>1</v>
      </c>
      <c r="D298" s="98" t="s">
        <v>770</v>
      </c>
      <c r="E298" s="98" t="s">
        <v>771</v>
      </c>
      <c r="F298" s="17"/>
      <c r="G298" s="17">
        <v>2</v>
      </c>
    </row>
    <row r="299" spans="1:8" x14ac:dyDescent="0.2">
      <c r="A299" s="98"/>
      <c r="B299" s="98"/>
      <c r="C299" s="98"/>
      <c r="D299" s="98"/>
      <c r="E299" s="98"/>
      <c r="F299" s="17"/>
      <c r="G299" s="17">
        <v>1</v>
      </c>
    </row>
    <row r="300" spans="1:8" x14ac:dyDescent="0.2">
      <c r="A300" s="98"/>
      <c r="B300" s="98">
        <v>1</v>
      </c>
      <c r="C300" s="98">
        <v>2</v>
      </c>
      <c r="D300" s="98"/>
      <c r="E300" s="98" t="s">
        <v>771</v>
      </c>
      <c r="F300" s="17"/>
      <c r="G300" s="17"/>
    </row>
    <row r="301" spans="1:8" x14ac:dyDescent="0.2">
      <c r="A301" s="98"/>
      <c r="B301" s="98"/>
      <c r="C301" s="98"/>
      <c r="D301" s="98"/>
      <c r="E301" s="98"/>
      <c r="F301" s="17"/>
      <c r="G301" s="17"/>
    </row>
    <row r="302" spans="1:8" x14ac:dyDescent="0.2">
      <c r="A302" s="98"/>
      <c r="B302" s="98">
        <v>2</v>
      </c>
      <c r="C302" s="98">
        <v>3</v>
      </c>
      <c r="D302" s="98"/>
      <c r="E302" s="98" t="s">
        <v>771</v>
      </c>
      <c r="F302" s="17"/>
      <c r="G302" s="17"/>
    </row>
    <row r="303" spans="1:8" x14ac:dyDescent="0.2">
      <c r="A303" s="98"/>
      <c r="B303" s="98"/>
      <c r="C303" s="98"/>
      <c r="D303" s="98"/>
      <c r="E303" s="98"/>
      <c r="F303" s="17"/>
      <c r="G303" s="17"/>
    </row>
    <row r="304" spans="1:8" x14ac:dyDescent="0.2">
      <c r="A304" s="98"/>
      <c r="B304" s="98">
        <v>2</v>
      </c>
      <c r="C304" s="98">
        <v>4</v>
      </c>
      <c r="D304" s="98"/>
      <c r="E304" s="98" t="s">
        <v>771</v>
      </c>
      <c r="F304" s="17"/>
      <c r="G304" s="17"/>
    </row>
    <row r="305" spans="1:8" x14ac:dyDescent="0.2">
      <c r="A305" s="98"/>
      <c r="B305" s="98"/>
      <c r="C305" s="98"/>
      <c r="D305" s="98"/>
      <c r="E305" s="98"/>
      <c r="F305" s="17"/>
      <c r="G305" s="17"/>
    </row>
    <row r="306" spans="1:8" x14ac:dyDescent="0.2">
      <c r="A306" s="98"/>
      <c r="B306" s="98">
        <v>2</v>
      </c>
      <c r="C306" s="98">
        <v>5</v>
      </c>
      <c r="D306" s="98"/>
      <c r="E306" s="98" t="s">
        <v>771</v>
      </c>
      <c r="F306" s="17"/>
      <c r="G306" s="17"/>
    </row>
    <row r="307" spans="1:8" x14ac:dyDescent="0.2">
      <c r="A307" s="98"/>
      <c r="B307" s="98"/>
      <c r="C307" s="98"/>
      <c r="D307" s="98"/>
      <c r="E307" s="98"/>
      <c r="F307" s="17"/>
      <c r="G307" s="17"/>
    </row>
    <row r="308" spans="1:8" x14ac:dyDescent="0.2">
      <c r="A308" s="98"/>
      <c r="B308" s="98">
        <v>3</v>
      </c>
      <c r="C308" s="98">
        <v>6</v>
      </c>
      <c r="D308" s="98"/>
      <c r="E308" s="98" t="s">
        <v>771</v>
      </c>
      <c r="F308" s="17"/>
      <c r="G308" s="17"/>
    </row>
    <row r="309" spans="1:8" ht="17" thickBot="1" x14ac:dyDescent="0.25">
      <c r="A309" s="98"/>
      <c r="B309" s="98"/>
      <c r="C309" s="98"/>
      <c r="D309" s="98"/>
      <c r="E309" s="98"/>
      <c r="F309" s="17"/>
      <c r="G309" s="17"/>
    </row>
    <row r="310" spans="1:8" x14ac:dyDescent="0.2">
      <c r="A310" s="99" t="s">
        <v>757</v>
      </c>
      <c r="B310" s="101" t="s">
        <v>755</v>
      </c>
      <c r="C310" s="101" t="s">
        <v>753</v>
      </c>
      <c r="D310" s="101" t="s">
        <v>752</v>
      </c>
      <c r="E310" s="101" t="s">
        <v>2</v>
      </c>
      <c r="F310" s="112" t="s">
        <v>774</v>
      </c>
      <c r="G310" s="101" t="s">
        <v>756</v>
      </c>
      <c r="H310" s="103" t="s">
        <v>754</v>
      </c>
    </row>
    <row r="311" spans="1:8" ht="17" thickBot="1" x14ac:dyDescent="0.25">
      <c r="A311" s="100"/>
      <c r="B311" s="102"/>
      <c r="C311" s="102"/>
      <c r="D311" s="102"/>
      <c r="E311" s="102"/>
      <c r="F311" s="113"/>
      <c r="G311" s="102"/>
      <c r="H311" s="104"/>
    </row>
    <row r="312" spans="1:8" x14ac:dyDescent="0.2">
      <c r="A312" s="98"/>
      <c r="B312" s="98">
        <v>1</v>
      </c>
      <c r="C312" s="98">
        <v>1</v>
      </c>
      <c r="D312" s="98" t="s">
        <v>770</v>
      </c>
      <c r="E312" s="98" t="s">
        <v>772</v>
      </c>
      <c r="F312" s="98" t="s">
        <v>773</v>
      </c>
      <c r="G312" s="98"/>
    </row>
    <row r="313" spans="1:8" ht="17" thickBot="1" x14ac:dyDescent="0.25">
      <c r="A313" s="98"/>
      <c r="B313" s="98"/>
      <c r="C313" s="98"/>
      <c r="D313" s="98"/>
      <c r="E313" s="98"/>
      <c r="F313" s="98"/>
      <c r="G313" s="98"/>
    </row>
    <row r="314" spans="1:8" x14ac:dyDescent="0.2">
      <c r="A314" s="99" t="s">
        <v>757</v>
      </c>
      <c r="B314" s="101" t="s">
        <v>755</v>
      </c>
      <c r="C314" s="101" t="s">
        <v>753</v>
      </c>
      <c r="D314" s="101" t="s">
        <v>752</v>
      </c>
      <c r="E314" s="101" t="s">
        <v>2</v>
      </c>
      <c r="F314" s="112" t="s">
        <v>774</v>
      </c>
      <c r="G314" s="101" t="s">
        <v>756</v>
      </c>
      <c r="H314" s="103" t="s">
        <v>754</v>
      </c>
    </row>
    <row r="315" spans="1:8" ht="17" thickBot="1" x14ac:dyDescent="0.25">
      <c r="A315" s="100"/>
      <c r="B315" s="102"/>
      <c r="C315" s="102"/>
      <c r="D315" s="102"/>
      <c r="E315" s="102"/>
      <c r="F315" s="113"/>
      <c r="G315" s="102"/>
      <c r="H315" s="104"/>
    </row>
    <row r="316" spans="1:8" x14ac:dyDescent="0.2">
      <c r="A316" s="98"/>
      <c r="B316" s="98">
        <v>1</v>
      </c>
      <c r="C316" s="98">
        <v>0</v>
      </c>
      <c r="D316" s="98" t="s">
        <v>770</v>
      </c>
      <c r="E316" s="98" t="s">
        <v>1362</v>
      </c>
      <c r="F316" s="98"/>
      <c r="G316" s="98"/>
    </row>
    <row r="317" spans="1:8" x14ac:dyDescent="0.2">
      <c r="A317" s="98"/>
      <c r="B317" s="98"/>
      <c r="C317" s="98"/>
      <c r="D317" s="98"/>
      <c r="E317" s="98"/>
      <c r="F317" s="98"/>
      <c r="G317" s="98"/>
    </row>
    <row r="318" spans="1:8" ht="16" customHeight="1" x14ac:dyDescent="0.2">
      <c r="A318" s="98"/>
      <c r="B318" s="98">
        <v>1</v>
      </c>
      <c r="C318" s="98">
        <v>1</v>
      </c>
      <c r="D318" s="98" t="s">
        <v>770</v>
      </c>
      <c r="E318" s="98" t="s">
        <v>1362</v>
      </c>
      <c r="F318" s="98"/>
      <c r="G318" s="98"/>
    </row>
    <row r="319" spans="1:8" x14ac:dyDescent="0.2">
      <c r="A319" s="98"/>
      <c r="B319" s="98"/>
      <c r="C319" s="98"/>
      <c r="D319" s="98"/>
      <c r="E319" s="98"/>
      <c r="F319" s="98"/>
      <c r="G319" s="98"/>
    </row>
    <row r="320" spans="1:8" ht="16" customHeight="1" x14ac:dyDescent="0.2">
      <c r="A320" s="98"/>
      <c r="B320" s="98">
        <v>1</v>
      </c>
      <c r="C320" s="98">
        <v>2</v>
      </c>
      <c r="D320" s="98" t="s">
        <v>770</v>
      </c>
      <c r="E320" s="98" t="s">
        <v>1362</v>
      </c>
      <c r="F320" s="98"/>
      <c r="G320" s="98"/>
    </row>
    <row r="321" spans="1:8" x14ac:dyDescent="0.2">
      <c r="A321" s="98"/>
      <c r="B321" s="98"/>
      <c r="C321" s="98"/>
      <c r="D321" s="98"/>
      <c r="E321" s="98"/>
      <c r="F321" s="98"/>
      <c r="G321" s="98"/>
    </row>
    <row r="322" spans="1:8" ht="16" customHeight="1" x14ac:dyDescent="0.2">
      <c r="A322" s="98"/>
      <c r="B322" s="98">
        <v>1</v>
      </c>
      <c r="C322" s="98">
        <v>3</v>
      </c>
      <c r="D322" s="98" t="s">
        <v>770</v>
      </c>
      <c r="E322" s="98" t="s">
        <v>1362</v>
      </c>
      <c r="F322" s="98"/>
      <c r="G322" s="98"/>
    </row>
    <row r="323" spans="1:8" x14ac:dyDescent="0.2">
      <c r="A323" s="98"/>
      <c r="B323" s="98"/>
      <c r="C323" s="98"/>
      <c r="D323" s="98"/>
      <c r="E323" s="98"/>
      <c r="F323" s="98"/>
      <c r="G323" s="98"/>
    </row>
    <row r="324" spans="1:8" ht="16" customHeight="1" x14ac:dyDescent="0.2">
      <c r="A324" s="98"/>
      <c r="B324" s="98">
        <v>1</v>
      </c>
      <c r="C324" s="98">
        <v>4</v>
      </c>
      <c r="D324" s="98" t="s">
        <v>770</v>
      </c>
      <c r="E324" s="98" t="s">
        <v>1362</v>
      </c>
      <c r="F324" s="98"/>
      <c r="G324" s="98"/>
    </row>
    <row r="325" spans="1:8" x14ac:dyDescent="0.2">
      <c r="A325" s="98"/>
      <c r="B325" s="98"/>
      <c r="C325" s="98"/>
      <c r="D325" s="98"/>
      <c r="E325" s="98"/>
      <c r="F325" s="98"/>
      <c r="G325" s="98"/>
    </row>
    <row r="326" spans="1:8" ht="16" customHeight="1" x14ac:dyDescent="0.2">
      <c r="A326" s="98"/>
      <c r="B326" s="98">
        <v>1</v>
      </c>
      <c r="C326" s="98">
        <v>5</v>
      </c>
      <c r="D326" s="98" t="s">
        <v>770</v>
      </c>
      <c r="E326" s="98" t="s">
        <v>1362</v>
      </c>
      <c r="F326" s="98"/>
      <c r="G326" s="98"/>
    </row>
    <row r="327" spans="1:8" x14ac:dyDescent="0.2">
      <c r="A327" s="98"/>
      <c r="B327" s="98"/>
      <c r="C327" s="98"/>
      <c r="D327" s="98"/>
      <c r="E327" s="98"/>
      <c r="F327" s="98"/>
      <c r="G327" s="98"/>
    </row>
    <row r="328" spans="1:8" ht="16" customHeight="1" x14ac:dyDescent="0.2">
      <c r="A328" s="98"/>
      <c r="B328" s="98">
        <v>1</v>
      </c>
      <c r="C328" s="98">
        <v>6</v>
      </c>
      <c r="D328" s="98" t="s">
        <v>770</v>
      </c>
      <c r="E328" s="98" t="s">
        <v>1362</v>
      </c>
      <c r="F328" s="98"/>
      <c r="G328" s="98"/>
    </row>
    <row r="329" spans="1:8" ht="17" thickBot="1" x14ac:dyDescent="0.25">
      <c r="A329" s="98"/>
      <c r="B329" s="98"/>
      <c r="C329" s="98"/>
      <c r="D329" s="98"/>
      <c r="E329" s="98"/>
      <c r="F329" s="98"/>
      <c r="G329" s="98"/>
    </row>
    <row r="330" spans="1:8" x14ac:dyDescent="0.2">
      <c r="A330" s="99" t="s">
        <v>757</v>
      </c>
      <c r="B330" s="101" t="s">
        <v>755</v>
      </c>
      <c r="C330" s="101" t="s">
        <v>753</v>
      </c>
      <c r="D330" s="101" t="s">
        <v>752</v>
      </c>
      <c r="E330" s="101" t="s">
        <v>2</v>
      </c>
      <c r="F330" s="112" t="s">
        <v>774</v>
      </c>
      <c r="G330" s="101" t="s">
        <v>756</v>
      </c>
      <c r="H330" s="103" t="s">
        <v>754</v>
      </c>
    </row>
    <row r="331" spans="1:8" ht="17" thickBot="1" x14ac:dyDescent="0.25">
      <c r="A331" s="100"/>
      <c r="B331" s="102"/>
      <c r="C331" s="102"/>
      <c r="D331" s="102"/>
      <c r="E331" s="102"/>
      <c r="F331" s="113"/>
      <c r="G331" s="102"/>
      <c r="H331" s="104"/>
    </row>
    <row r="332" spans="1:8" x14ac:dyDescent="0.2">
      <c r="A332" s="98" t="s">
        <v>758</v>
      </c>
      <c r="B332" s="98"/>
      <c r="C332" s="98">
        <v>1</v>
      </c>
      <c r="D332" s="98" t="s">
        <v>770</v>
      </c>
      <c r="E332" s="98" t="s">
        <v>1359</v>
      </c>
      <c r="F332" s="98"/>
      <c r="G332" s="98"/>
    </row>
    <row r="333" spans="1:8" x14ac:dyDescent="0.2">
      <c r="A333" s="98"/>
      <c r="B333" s="98"/>
      <c r="C333" s="98"/>
      <c r="D333" s="98"/>
      <c r="E333" s="98"/>
      <c r="F333" s="98"/>
      <c r="G333" s="98"/>
    </row>
    <row r="334" spans="1:8" x14ac:dyDescent="0.2">
      <c r="A334" s="98" t="s">
        <v>758</v>
      </c>
      <c r="B334" s="98"/>
      <c r="C334" s="98">
        <v>2</v>
      </c>
      <c r="D334" s="98" t="s">
        <v>770</v>
      </c>
      <c r="E334" s="98" t="s">
        <v>1359</v>
      </c>
      <c r="F334" s="98"/>
      <c r="G334" s="98"/>
    </row>
    <row r="335" spans="1:8" x14ac:dyDescent="0.2">
      <c r="A335" s="98"/>
      <c r="B335" s="98"/>
      <c r="C335" s="98"/>
      <c r="D335" s="98"/>
      <c r="E335" s="98"/>
      <c r="F335" s="98"/>
      <c r="G335" s="98"/>
    </row>
    <row r="336" spans="1:8" x14ac:dyDescent="0.2">
      <c r="A336" s="98" t="s">
        <v>758</v>
      </c>
      <c r="B336" s="98"/>
      <c r="C336" s="98">
        <v>3</v>
      </c>
      <c r="D336" s="98" t="s">
        <v>770</v>
      </c>
      <c r="E336" s="98" t="s">
        <v>1359</v>
      </c>
      <c r="F336" s="98"/>
      <c r="G336" s="98"/>
    </row>
    <row r="337" spans="1:8" x14ac:dyDescent="0.2">
      <c r="A337" s="98"/>
      <c r="B337" s="98"/>
      <c r="C337" s="98"/>
      <c r="D337" s="98"/>
      <c r="E337" s="98"/>
      <c r="F337" s="98"/>
      <c r="G337" s="98"/>
    </row>
    <row r="338" spans="1:8" x14ac:dyDescent="0.2">
      <c r="A338" s="98"/>
      <c r="B338" s="98">
        <v>1</v>
      </c>
      <c r="C338" s="98">
        <v>4</v>
      </c>
      <c r="D338" s="98" t="s">
        <v>770</v>
      </c>
      <c r="E338" s="98" t="s">
        <v>1359</v>
      </c>
      <c r="F338" s="98"/>
      <c r="G338" s="98"/>
    </row>
    <row r="339" spans="1:8" x14ac:dyDescent="0.2">
      <c r="A339" s="98"/>
      <c r="B339" s="98"/>
      <c r="C339" s="98"/>
      <c r="D339" s="98"/>
      <c r="E339" s="98"/>
      <c r="F339" s="98"/>
      <c r="G339" s="98"/>
    </row>
    <row r="340" spans="1:8" x14ac:dyDescent="0.2">
      <c r="A340" s="98" t="s">
        <v>758</v>
      </c>
      <c r="B340" s="98"/>
      <c r="C340" s="98">
        <v>5</v>
      </c>
      <c r="D340" s="98" t="s">
        <v>770</v>
      </c>
      <c r="E340" s="98" t="s">
        <v>1359</v>
      </c>
      <c r="F340" s="98"/>
      <c r="G340" s="98"/>
    </row>
    <row r="341" spans="1:8" x14ac:dyDescent="0.2">
      <c r="A341" s="98"/>
      <c r="B341" s="98"/>
      <c r="C341" s="98"/>
      <c r="D341" s="98"/>
      <c r="E341" s="98"/>
      <c r="F341" s="98"/>
      <c r="G341" s="98"/>
    </row>
    <row r="342" spans="1:8" x14ac:dyDescent="0.2">
      <c r="A342" s="98" t="s">
        <v>758</v>
      </c>
      <c r="B342" s="98"/>
      <c r="C342" s="98">
        <v>6</v>
      </c>
      <c r="D342" s="98" t="s">
        <v>770</v>
      </c>
      <c r="E342" s="98" t="s">
        <v>1359</v>
      </c>
      <c r="F342" s="98"/>
      <c r="G342" s="98"/>
    </row>
    <row r="343" spans="1:8" ht="17" thickBot="1" x14ac:dyDescent="0.25">
      <c r="A343" s="98"/>
      <c r="B343" s="98"/>
      <c r="C343" s="98"/>
      <c r="D343" s="98"/>
      <c r="E343" s="98"/>
      <c r="F343" s="98"/>
      <c r="G343" s="98"/>
    </row>
    <row r="344" spans="1:8" x14ac:dyDescent="0.2">
      <c r="A344" s="99" t="s">
        <v>757</v>
      </c>
      <c r="B344" s="101" t="s">
        <v>755</v>
      </c>
      <c r="C344" s="101" t="s">
        <v>753</v>
      </c>
      <c r="D344" s="101" t="s">
        <v>752</v>
      </c>
      <c r="E344" s="101" t="s">
        <v>2</v>
      </c>
      <c r="F344" s="112" t="s">
        <v>774</v>
      </c>
      <c r="G344" s="101" t="s">
        <v>756</v>
      </c>
      <c r="H344" s="103" t="s">
        <v>754</v>
      </c>
    </row>
    <row r="345" spans="1:8" ht="17" thickBot="1" x14ac:dyDescent="0.25">
      <c r="A345" s="100"/>
      <c r="B345" s="102"/>
      <c r="C345" s="102"/>
      <c r="D345" s="102"/>
      <c r="E345" s="102"/>
      <c r="F345" s="113"/>
      <c r="G345" s="102"/>
      <c r="H345" s="104"/>
    </row>
    <row r="346" spans="1:8" ht="16" customHeight="1" x14ac:dyDescent="0.2">
      <c r="A346" s="98"/>
      <c r="B346" s="98">
        <v>1</v>
      </c>
      <c r="C346" s="98">
        <v>1</v>
      </c>
      <c r="D346" s="98" t="s">
        <v>770</v>
      </c>
      <c r="E346" s="98" t="s">
        <v>777</v>
      </c>
      <c r="F346" s="98" t="s">
        <v>778</v>
      </c>
      <c r="G346" s="98"/>
    </row>
    <row r="347" spans="1:8" x14ac:dyDescent="0.2">
      <c r="A347" s="98"/>
      <c r="B347" s="98"/>
      <c r="C347" s="98"/>
      <c r="D347" s="98"/>
      <c r="E347" s="98"/>
      <c r="F347" s="98"/>
      <c r="G347" s="98"/>
    </row>
    <row r="348" spans="1:8" ht="16" customHeight="1" x14ac:dyDescent="0.2">
      <c r="A348" s="98" t="s">
        <v>758</v>
      </c>
      <c r="B348" s="98"/>
      <c r="C348" s="98">
        <v>2</v>
      </c>
      <c r="D348" s="98" t="s">
        <v>770</v>
      </c>
      <c r="E348" s="98" t="s">
        <v>777</v>
      </c>
      <c r="F348" s="98" t="s">
        <v>778</v>
      </c>
      <c r="G348" s="98"/>
    </row>
    <row r="349" spans="1:8" x14ac:dyDescent="0.2">
      <c r="A349" s="98"/>
      <c r="B349" s="98"/>
      <c r="C349" s="98"/>
      <c r="D349" s="98"/>
      <c r="E349" s="98"/>
      <c r="F349" s="98"/>
      <c r="G349" s="98"/>
    </row>
    <row r="350" spans="1:8" ht="16" customHeight="1" x14ac:dyDescent="0.2">
      <c r="A350" s="98" t="s">
        <v>758</v>
      </c>
      <c r="B350" s="98"/>
      <c r="C350" s="98">
        <v>3</v>
      </c>
      <c r="D350" s="98" t="s">
        <v>770</v>
      </c>
      <c r="E350" s="98" t="s">
        <v>777</v>
      </c>
      <c r="F350" s="98" t="s">
        <v>778</v>
      </c>
      <c r="G350" s="98"/>
    </row>
    <row r="351" spans="1:8" x14ac:dyDescent="0.2">
      <c r="A351" s="98"/>
      <c r="B351" s="98"/>
      <c r="C351" s="98"/>
      <c r="D351" s="98"/>
      <c r="E351" s="98"/>
      <c r="F351" s="98"/>
      <c r="G351" s="98"/>
    </row>
    <row r="352" spans="1:8" ht="16" customHeight="1" x14ac:dyDescent="0.2">
      <c r="A352" s="98" t="s">
        <v>758</v>
      </c>
      <c r="B352" s="98"/>
      <c r="C352" s="98">
        <v>4</v>
      </c>
      <c r="D352" s="98" t="s">
        <v>770</v>
      </c>
      <c r="E352" s="98" t="s">
        <v>777</v>
      </c>
      <c r="F352" s="98" t="s">
        <v>778</v>
      </c>
      <c r="G352" s="98"/>
    </row>
    <row r="353" spans="1:8" x14ac:dyDescent="0.2">
      <c r="A353" s="98"/>
      <c r="B353" s="98"/>
      <c r="C353" s="98"/>
      <c r="D353" s="98"/>
      <c r="E353" s="98"/>
      <c r="F353" s="98"/>
      <c r="G353" s="98"/>
    </row>
    <row r="354" spans="1:8" ht="16" customHeight="1" x14ac:dyDescent="0.2">
      <c r="A354" s="98"/>
      <c r="B354" s="98">
        <v>1</v>
      </c>
      <c r="C354" s="98">
        <v>5</v>
      </c>
      <c r="D354" s="98" t="s">
        <v>770</v>
      </c>
      <c r="E354" s="98" t="s">
        <v>777</v>
      </c>
      <c r="F354" s="98" t="s">
        <v>778</v>
      </c>
      <c r="G354" s="98"/>
    </row>
    <row r="355" spans="1:8" x14ac:dyDescent="0.2">
      <c r="A355" s="98"/>
      <c r="B355" s="98"/>
      <c r="C355" s="98"/>
      <c r="D355" s="98"/>
      <c r="E355" s="98"/>
      <c r="F355" s="98"/>
      <c r="G355" s="98"/>
    </row>
    <row r="356" spans="1:8" ht="16" customHeight="1" x14ac:dyDescent="0.2">
      <c r="A356" s="98"/>
      <c r="B356" s="98">
        <v>2</v>
      </c>
      <c r="C356" s="98">
        <v>6</v>
      </c>
      <c r="D356" s="98" t="s">
        <v>770</v>
      </c>
      <c r="E356" s="98" t="s">
        <v>777</v>
      </c>
      <c r="F356" s="98" t="s">
        <v>778</v>
      </c>
      <c r="G356" s="98"/>
    </row>
    <row r="357" spans="1:8" x14ac:dyDescent="0.2">
      <c r="A357" s="98"/>
      <c r="B357" s="98"/>
      <c r="C357" s="98"/>
      <c r="D357" s="98"/>
      <c r="E357" s="98"/>
      <c r="F357" s="98"/>
      <c r="G357" s="98"/>
    </row>
    <row r="358" spans="1:8" ht="16" customHeight="1" x14ac:dyDescent="0.2">
      <c r="A358" s="98" t="s">
        <v>758</v>
      </c>
      <c r="B358" s="98"/>
      <c r="C358" s="98">
        <v>7</v>
      </c>
      <c r="D358" s="98" t="s">
        <v>770</v>
      </c>
      <c r="E358" s="98" t="s">
        <v>777</v>
      </c>
      <c r="F358" s="98" t="s">
        <v>778</v>
      </c>
      <c r="G358" s="98"/>
    </row>
    <row r="359" spans="1:8" x14ac:dyDescent="0.2">
      <c r="A359" s="98"/>
      <c r="B359" s="98"/>
      <c r="C359" s="98"/>
      <c r="D359" s="98"/>
      <c r="E359" s="98"/>
      <c r="F359" s="98"/>
      <c r="G359" s="98"/>
    </row>
    <row r="360" spans="1:8" ht="16" customHeight="1" x14ac:dyDescent="0.2">
      <c r="A360" s="98"/>
      <c r="B360" s="98">
        <v>1</v>
      </c>
      <c r="C360" s="98">
        <v>8</v>
      </c>
      <c r="D360" s="98" t="s">
        <v>770</v>
      </c>
      <c r="E360" s="98" t="s">
        <v>777</v>
      </c>
      <c r="F360" s="98" t="s">
        <v>778</v>
      </c>
      <c r="G360" s="98"/>
    </row>
    <row r="361" spans="1:8" ht="17" thickBot="1" x14ac:dyDescent="0.25">
      <c r="A361" s="98"/>
      <c r="B361" s="98"/>
      <c r="C361" s="98"/>
      <c r="D361" s="98"/>
      <c r="E361" s="98"/>
      <c r="F361" s="98"/>
      <c r="G361" s="98"/>
    </row>
    <row r="362" spans="1:8" x14ac:dyDescent="0.2">
      <c r="A362" s="99" t="s">
        <v>757</v>
      </c>
      <c r="B362" s="101" t="s">
        <v>755</v>
      </c>
      <c r="C362" s="101" t="s">
        <v>753</v>
      </c>
      <c r="D362" s="101" t="s">
        <v>752</v>
      </c>
      <c r="E362" s="101" t="s">
        <v>2</v>
      </c>
      <c r="F362" s="112" t="s">
        <v>774</v>
      </c>
      <c r="G362" s="101" t="s">
        <v>756</v>
      </c>
      <c r="H362" s="103" t="s">
        <v>754</v>
      </c>
    </row>
    <row r="363" spans="1:8" ht="17" thickBot="1" x14ac:dyDescent="0.25">
      <c r="A363" s="100"/>
      <c r="B363" s="102"/>
      <c r="C363" s="102"/>
      <c r="D363" s="102"/>
      <c r="E363" s="102"/>
      <c r="F363" s="113"/>
      <c r="G363" s="102"/>
      <c r="H363" s="104"/>
    </row>
    <row r="364" spans="1:8" x14ac:dyDescent="0.2">
      <c r="A364" s="98"/>
      <c r="B364" s="98">
        <v>3</v>
      </c>
      <c r="C364" s="98">
        <v>1</v>
      </c>
      <c r="D364" s="98" t="s">
        <v>770</v>
      </c>
      <c r="E364" s="98" t="s">
        <v>779</v>
      </c>
      <c r="F364" s="98" t="s">
        <v>778</v>
      </c>
      <c r="G364" s="11">
        <v>1</v>
      </c>
    </row>
    <row r="365" spans="1:8" x14ac:dyDescent="0.2">
      <c r="A365" s="98"/>
      <c r="B365" s="98"/>
      <c r="C365" s="98"/>
      <c r="D365" s="98"/>
      <c r="E365" s="98"/>
      <c r="F365" s="98"/>
      <c r="G365" s="11">
        <v>2</v>
      </c>
    </row>
    <row r="366" spans="1:8" ht="16" customHeight="1" x14ac:dyDescent="0.2">
      <c r="A366" s="98"/>
      <c r="B366" s="98">
        <v>1</v>
      </c>
      <c r="C366" s="98">
        <v>2</v>
      </c>
      <c r="D366" s="98" t="s">
        <v>770</v>
      </c>
      <c r="E366" s="98" t="s">
        <v>779</v>
      </c>
      <c r="F366" s="98" t="s">
        <v>778</v>
      </c>
      <c r="G366" s="11">
        <v>1</v>
      </c>
    </row>
    <row r="367" spans="1:8" x14ac:dyDescent="0.2">
      <c r="A367" s="98"/>
      <c r="B367" s="98"/>
      <c r="C367" s="98"/>
      <c r="D367" s="98"/>
      <c r="E367" s="98"/>
      <c r="F367" s="98"/>
    </row>
    <row r="368" spans="1:8" ht="16" customHeight="1" x14ac:dyDescent="0.2">
      <c r="A368" s="98" t="s">
        <v>758</v>
      </c>
      <c r="B368" s="98"/>
      <c r="C368" s="98">
        <v>3</v>
      </c>
      <c r="D368" s="98" t="s">
        <v>770</v>
      </c>
      <c r="E368" s="98" t="s">
        <v>779</v>
      </c>
      <c r="F368" s="98" t="s">
        <v>778</v>
      </c>
    </row>
    <row r="369" spans="1:7" x14ac:dyDescent="0.2">
      <c r="A369" s="98"/>
      <c r="B369" s="98"/>
      <c r="C369" s="98"/>
      <c r="D369" s="98"/>
      <c r="E369" s="98"/>
      <c r="F369" s="98"/>
    </row>
    <row r="370" spans="1:7" ht="16" customHeight="1" x14ac:dyDescent="0.2">
      <c r="A370" s="98"/>
      <c r="B370" s="98">
        <v>1</v>
      </c>
      <c r="C370" s="98">
        <v>4</v>
      </c>
      <c r="D370" s="98" t="s">
        <v>770</v>
      </c>
      <c r="E370" s="98" t="s">
        <v>779</v>
      </c>
      <c r="F370" s="98" t="s">
        <v>778</v>
      </c>
      <c r="G370" s="11">
        <v>1</v>
      </c>
    </row>
    <row r="371" spans="1:7" x14ac:dyDescent="0.2">
      <c r="A371" s="98"/>
      <c r="B371" s="98"/>
      <c r="C371" s="98"/>
      <c r="D371" s="98"/>
      <c r="E371" s="98"/>
      <c r="F371" s="98"/>
    </row>
    <row r="372" spans="1:7" ht="16" customHeight="1" x14ac:dyDescent="0.2">
      <c r="A372" s="98"/>
      <c r="B372" s="98">
        <v>2</v>
      </c>
      <c r="C372" s="98">
        <v>5</v>
      </c>
      <c r="D372" s="98" t="s">
        <v>770</v>
      </c>
      <c r="E372" s="98" t="s">
        <v>779</v>
      </c>
      <c r="F372" s="98" t="s">
        <v>778</v>
      </c>
      <c r="G372" s="11">
        <v>1</v>
      </c>
    </row>
    <row r="373" spans="1:7" x14ac:dyDescent="0.2">
      <c r="A373" s="98"/>
      <c r="B373" s="98"/>
      <c r="C373" s="98"/>
      <c r="D373" s="98"/>
      <c r="E373" s="98"/>
      <c r="F373" s="98"/>
    </row>
    <row r="374" spans="1:7" ht="16" customHeight="1" x14ac:dyDescent="0.2">
      <c r="A374" s="98"/>
      <c r="B374" s="98">
        <v>2</v>
      </c>
      <c r="C374" s="98">
        <v>6</v>
      </c>
      <c r="D374" s="98" t="s">
        <v>770</v>
      </c>
      <c r="E374" s="98" t="s">
        <v>779</v>
      </c>
      <c r="F374" s="98" t="s">
        <v>778</v>
      </c>
      <c r="G374" s="11">
        <v>1</v>
      </c>
    </row>
    <row r="375" spans="1:7" x14ac:dyDescent="0.2">
      <c r="A375" s="98"/>
      <c r="B375" s="98"/>
      <c r="C375" s="98"/>
      <c r="D375" s="98"/>
      <c r="E375" s="98"/>
      <c r="F375" s="98"/>
    </row>
    <row r="376" spans="1:7" ht="16" customHeight="1" x14ac:dyDescent="0.2">
      <c r="A376" s="98"/>
      <c r="B376" s="98">
        <v>1</v>
      </c>
      <c r="C376" s="98">
        <v>7</v>
      </c>
      <c r="D376" s="98" t="s">
        <v>770</v>
      </c>
      <c r="E376" s="98" t="s">
        <v>779</v>
      </c>
      <c r="F376" s="98" t="s">
        <v>778</v>
      </c>
      <c r="G376" s="11">
        <v>1</v>
      </c>
    </row>
    <row r="377" spans="1:7" x14ac:dyDescent="0.2">
      <c r="A377" s="98"/>
      <c r="B377" s="98"/>
      <c r="C377" s="98"/>
      <c r="D377" s="98"/>
      <c r="E377" s="98"/>
      <c r="F377" s="98"/>
    </row>
    <row r="378" spans="1:7" ht="16" customHeight="1" x14ac:dyDescent="0.2">
      <c r="A378" s="98"/>
      <c r="B378" s="98"/>
      <c r="C378" s="98">
        <v>8</v>
      </c>
      <c r="D378" s="98" t="s">
        <v>770</v>
      </c>
      <c r="E378" s="98" t="s">
        <v>779</v>
      </c>
      <c r="F378" s="98" t="s">
        <v>778</v>
      </c>
    </row>
    <row r="379" spans="1:7" x14ac:dyDescent="0.2">
      <c r="A379" s="98"/>
      <c r="B379" s="98"/>
      <c r="C379" s="98"/>
      <c r="D379" s="98"/>
      <c r="E379" s="98"/>
      <c r="F379" s="98"/>
    </row>
    <row r="380" spans="1:7" ht="16" customHeight="1" x14ac:dyDescent="0.2">
      <c r="A380" s="98"/>
      <c r="B380" s="98"/>
      <c r="C380" s="98">
        <v>9</v>
      </c>
      <c r="D380" s="98" t="s">
        <v>770</v>
      </c>
      <c r="E380" s="98" t="s">
        <v>779</v>
      </c>
      <c r="F380" s="98" t="s">
        <v>778</v>
      </c>
    </row>
    <row r="381" spans="1:7" x14ac:dyDescent="0.2">
      <c r="A381" s="98"/>
      <c r="B381" s="98"/>
      <c r="C381" s="98"/>
      <c r="D381" s="98"/>
      <c r="E381" s="98"/>
      <c r="F381" s="98"/>
    </row>
    <row r="382" spans="1:7" ht="16" customHeight="1" x14ac:dyDescent="0.2">
      <c r="A382" s="98"/>
      <c r="B382" s="98"/>
      <c r="C382" s="98">
        <v>10</v>
      </c>
      <c r="D382" s="98" t="s">
        <v>770</v>
      </c>
      <c r="E382" s="98" t="s">
        <v>779</v>
      </c>
      <c r="F382" s="98" t="s">
        <v>778</v>
      </c>
    </row>
    <row r="383" spans="1:7" x14ac:dyDescent="0.2">
      <c r="A383" s="98"/>
      <c r="B383" s="98"/>
      <c r="C383" s="98"/>
      <c r="D383" s="98"/>
      <c r="E383" s="98"/>
      <c r="F383" s="98"/>
    </row>
    <row r="384" spans="1:7" ht="16" customHeight="1" x14ac:dyDescent="0.2">
      <c r="A384" s="98"/>
      <c r="B384" s="98"/>
      <c r="C384" s="98">
        <v>11</v>
      </c>
      <c r="D384" s="98" t="s">
        <v>770</v>
      </c>
      <c r="E384" s="98" t="s">
        <v>779</v>
      </c>
      <c r="F384" s="98" t="s">
        <v>778</v>
      </c>
    </row>
    <row r="385" spans="1:9" ht="17" thickBot="1" x14ac:dyDescent="0.25">
      <c r="A385" s="98"/>
      <c r="B385" s="98"/>
      <c r="C385" s="98"/>
      <c r="D385" s="98"/>
      <c r="E385" s="98"/>
      <c r="F385" s="98"/>
    </row>
    <row r="386" spans="1:9" x14ac:dyDescent="0.2">
      <c r="A386" s="99" t="s">
        <v>757</v>
      </c>
      <c r="B386" s="101" t="s">
        <v>755</v>
      </c>
      <c r="C386" s="101" t="s">
        <v>753</v>
      </c>
      <c r="D386" s="101" t="s">
        <v>752</v>
      </c>
      <c r="E386" s="101" t="s">
        <v>2</v>
      </c>
      <c r="F386" s="112" t="s">
        <v>774</v>
      </c>
      <c r="G386" s="101" t="s">
        <v>756</v>
      </c>
      <c r="H386" s="103" t="s">
        <v>754</v>
      </c>
      <c r="I386" s="103" t="s">
        <v>14</v>
      </c>
    </row>
    <row r="387" spans="1:9" ht="17" thickBot="1" x14ac:dyDescent="0.25">
      <c r="A387" s="100"/>
      <c r="B387" s="102"/>
      <c r="C387" s="102"/>
      <c r="D387" s="102"/>
      <c r="E387" s="102"/>
      <c r="F387" s="113"/>
      <c r="G387" s="102"/>
      <c r="H387" s="104"/>
      <c r="I387" s="104"/>
    </row>
    <row r="388" spans="1:9" x14ac:dyDescent="0.2">
      <c r="A388" s="98" t="s">
        <v>758</v>
      </c>
      <c r="B388" s="98"/>
      <c r="C388" s="98">
        <v>1</v>
      </c>
      <c r="D388" s="98" t="s">
        <v>763</v>
      </c>
      <c r="E388" s="98" t="s">
        <v>777</v>
      </c>
      <c r="F388" s="98" t="s">
        <v>778</v>
      </c>
      <c r="G388" s="17"/>
      <c r="I388" s="19">
        <v>40909</v>
      </c>
    </row>
    <row r="389" spans="1:9" x14ac:dyDescent="0.2">
      <c r="A389" s="98"/>
      <c r="B389" s="98"/>
      <c r="C389" s="98"/>
      <c r="D389" s="98"/>
      <c r="E389" s="98"/>
      <c r="F389" s="98"/>
      <c r="G389" s="17"/>
    </row>
    <row r="390" spans="1:9" x14ac:dyDescent="0.2">
      <c r="A390" s="98" t="s">
        <v>758</v>
      </c>
      <c r="B390" s="98"/>
      <c r="C390" s="98">
        <v>2</v>
      </c>
      <c r="D390" s="98" t="s">
        <v>763</v>
      </c>
      <c r="E390" s="98" t="s">
        <v>777</v>
      </c>
      <c r="F390" s="98" t="s">
        <v>778</v>
      </c>
      <c r="G390" s="17"/>
    </row>
    <row r="391" spans="1:9" x14ac:dyDescent="0.2">
      <c r="A391" s="98"/>
      <c r="B391" s="98"/>
      <c r="C391" s="98"/>
      <c r="D391" s="98"/>
      <c r="E391" s="98"/>
      <c r="F391" s="98"/>
      <c r="G391" s="17"/>
    </row>
    <row r="392" spans="1:9" x14ac:dyDescent="0.2">
      <c r="A392" s="98" t="s">
        <v>758</v>
      </c>
      <c r="B392" s="98"/>
      <c r="C392" s="98">
        <v>3</v>
      </c>
      <c r="D392" s="98" t="s">
        <v>763</v>
      </c>
      <c r="E392" s="98" t="s">
        <v>777</v>
      </c>
      <c r="F392" s="98" t="s">
        <v>778</v>
      </c>
      <c r="G392" s="17"/>
    </row>
    <row r="393" spans="1:9" x14ac:dyDescent="0.2">
      <c r="A393" s="98"/>
      <c r="B393" s="98"/>
      <c r="C393" s="98"/>
      <c r="D393" s="98"/>
      <c r="E393" s="98"/>
      <c r="F393" s="98"/>
      <c r="G393" s="17"/>
    </row>
    <row r="394" spans="1:9" x14ac:dyDescent="0.2">
      <c r="A394" s="98" t="s">
        <v>758</v>
      </c>
      <c r="B394" s="98"/>
      <c r="C394" s="98">
        <v>4</v>
      </c>
      <c r="D394" s="98" t="s">
        <v>763</v>
      </c>
      <c r="E394" s="98" t="s">
        <v>777</v>
      </c>
      <c r="F394" s="98" t="s">
        <v>778</v>
      </c>
      <c r="G394" s="17"/>
    </row>
    <row r="395" spans="1:9" x14ac:dyDescent="0.2">
      <c r="A395" s="98"/>
      <c r="B395" s="98"/>
      <c r="C395" s="98"/>
      <c r="D395" s="98"/>
      <c r="E395" s="98"/>
      <c r="F395" s="98"/>
      <c r="G395" s="17"/>
    </row>
    <row r="396" spans="1:9" x14ac:dyDescent="0.2">
      <c r="A396" s="98" t="s">
        <v>758</v>
      </c>
      <c r="B396" s="98"/>
      <c r="C396" s="98">
        <v>5</v>
      </c>
      <c r="D396" s="98" t="s">
        <v>763</v>
      </c>
      <c r="E396" s="98" t="s">
        <v>777</v>
      </c>
      <c r="F396" s="98" t="s">
        <v>778</v>
      </c>
      <c r="G396" s="17"/>
    </row>
    <row r="397" spans="1:9" x14ac:dyDescent="0.2">
      <c r="A397" s="98"/>
      <c r="B397" s="98"/>
      <c r="C397" s="98"/>
      <c r="D397" s="98"/>
      <c r="E397" s="98"/>
      <c r="F397" s="98"/>
      <c r="G397" s="17"/>
    </row>
    <row r="398" spans="1:9" x14ac:dyDescent="0.2">
      <c r="A398" s="98" t="s">
        <v>758</v>
      </c>
      <c r="B398" s="98"/>
      <c r="C398" s="98">
        <v>6</v>
      </c>
      <c r="D398" s="98" t="s">
        <v>763</v>
      </c>
      <c r="E398" s="98" t="s">
        <v>777</v>
      </c>
      <c r="F398" s="98" t="s">
        <v>778</v>
      </c>
      <c r="G398" s="17"/>
    </row>
    <row r="399" spans="1:9" x14ac:dyDescent="0.2">
      <c r="A399" s="98"/>
      <c r="B399" s="98"/>
      <c r="C399" s="98"/>
      <c r="D399" s="98"/>
      <c r="E399" s="98"/>
      <c r="F399" s="98"/>
      <c r="G399" s="17"/>
    </row>
    <row r="400" spans="1:9" x14ac:dyDescent="0.2">
      <c r="A400" s="98" t="s">
        <v>758</v>
      </c>
      <c r="B400" s="98"/>
      <c r="C400" s="98">
        <v>7</v>
      </c>
      <c r="D400" s="98" t="s">
        <v>763</v>
      </c>
      <c r="E400" s="98" t="s">
        <v>777</v>
      </c>
      <c r="F400" s="98" t="s">
        <v>778</v>
      </c>
      <c r="G400" s="17"/>
    </row>
    <row r="401" spans="1:7" x14ac:dyDescent="0.2">
      <c r="A401" s="98"/>
      <c r="B401" s="98"/>
      <c r="C401" s="98"/>
      <c r="D401" s="98"/>
      <c r="E401" s="98"/>
      <c r="F401" s="98"/>
      <c r="G401" s="17"/>
    </row>
    <row r="402" spans="1:7" x14ac:dyDescent="0.2">
      <c r="A402" s="98" t="s">
        <v>758</v>
      </c>
      <c r="B402" s="98"/>
      <c r="C402" s="98" t="s">
        <v>776</v>
      </c>
      <c r="D402" s="98" t="s">
        <v>763</v>
      </c>
      <c r="E402" s="98" t="s">
        <v>777</v>
      </c>
      <c r="F402" s="98" t="s">
        <v>778</v>
      </c>
      <c r="G402" s="17"/>
    </row>
    <row r="403" spans="1:7" x14ac:dyDescent="0.2">
      <c r="A403" s="98"/>
      <c r="B403" s="98"/>
      <c r="C403" s="98"/>
      <c r="D403" s="98"/>
      <c r="E403" s="98"/>
      <c r="F403" s="98"/>
      <c r="G403" s="17"/>
    </row>
    <row r="404" spans="1:7" x14ac:dyDescent="0.2">
      <c r="A404" s="98" t="s">
        <v>758</v>
      </c>
      <c r="B404" s="98"/>
      <c r="C404" s="98">
        <v>8</v>
      </c>
      <c r="D404" s="98" t="s">
        <v>763</v>
      </c>
      <c r="E404" s="98" t="s">
        <v>777</v>
      </c>
      <c r="F404" s="98" t="s">
        <v>778</v>
      </c>
      <c r="G404" s="17"/>
    </row>
    <row r="405" spans="1:7" x14ac:dyDescent="0.2">
      <c r="A405" s="98"/>
      <c r="B405" s="98"/>
      <c r="C405" s="98"/>
      <c r="D405" s="98"/>
      <c r="E405" s="98"/>
      <c r="F405" s="98"/>
      <c r="G405" s="17"/>
    </row>
    <row r="406" spans="1:7" x14ac:dyDescent="0.2">
      <c r="A406" s="98" t="s">
        <v>758</v>
      </c>
      <c r="B406" s="98"/>
      <c r="C406" s="98">
        <v>9</v>
      </c>
      <c r="D406" s="98" t="s">
        <v>763</v>
      </c>
      <c r="E406" s="98" t="s">
        <v>777</v>
      </c>
      <c r="F406" s="98" t="s">
        <v>778</v>
      </c>
      <c r="G406" s="17"/>
    </row>
    <row r="407" spans="1:7" x14ac:dyDescent="0.2">
      <c r="A407" s="98"/>
      <c r="B407" s="98"/>
      <c r="C407" s="98"/>
      <c r="D407" s="98"/>
      <c r="E407" s="98"/>
      <c r="F407" s="98"/>
      <c r="G407" s="17"/>
    </row>
    <row r="408" spans="1:7" x14ac:dyDescent="0.2">
      <c r="A408" s="98" t="s">
        <v>758</v>
      </c>
      <c r="B408" s="98"/>
      <c r="C408" s="98">
        <v>10</v>
      </c>
      <c r="D408" s="98" t="s">
        <v>763</v>
      </c>
      <c r="E408" s="98" t="s">
        <v>777</v>
      </c>
      <c r="F408" s="98" t="s">
        <v>778</v>
      </c>
      <c r="G408" s="17"/>
    </row>
    <row r="409" spans="1:7" x14ac:dyDescent="0.2">
      <c r="A409" s="98"/>
      <c r="B409" s="98"/>
      <c r="C409" s="98"/>
      <c r="D409" s="98"/>
      <c r="E409" s="98"/>
      <c r="F409" s="98"/>
      <c r="G409" s="17"/>
    </row>
    <row r="410" spans="1:7" x14ac:dyDescent="0.2">
      <c r="A410" s="98"/>
      <c r="B410" s="98">
        <v>1</v>
      </c>
      <c r="C410" s="98">
        <v>11</v>
      </c>
      <c r="D410" s="98" t="s">
        <v>763</v>
      </c>
      <c r="E410" s="98" t="s">
        <v>777</v>
      </c>
      <c r="F410" s="98" t="s">
        <v>778</v>
      </c>
      <c r="G410" s="17"/>
    </row>
    <row r="411" spans="1:7" x14ac:dyDescent="0.2">
      <c r="A411" s="98"/>
      <c r="B411" s="98"/>
      <c r="C411" s="98"/>
      <c r="D411" s="98"/>
      <c r="E411" s="98"/>
      <c r="F411" s="98"/>
      <c r="G411" s="17">
        <v>1</v>
      </c>
    </row>
    <row r="412" spans="1:7" x14ac:dyDescent="0.2">
      <c r="A412" s="98" t="s">
        <v>758</v>
      </c>
      <c r="B412" s="98"/>
      <c r="C412" s="98">
        <v>12</v>
      </c>
      <c r="D412" s="98" t="s">
        <v>763</v>
      </c>
      <c r="E412" s="98" t="s">
        <v>777</v>
      </c>
      <c r="F412" s="98" t="s">
        <v>778</v>
      </c>
      <c r="G412" s="17"/>
    </row>
    <row r="413" spans="1:7" x14ac:dyDescent="0.2">
      <c r="A413" s="98"/>
      <c r="B413" s="98"/>
      <c r="C413" s="98"/>
      <c r="D413" s="98"/>
      <c r="E413" s="98"/>
      <c r="F413" s="98"/>
      <c r="G413" s="17"/>
    </row>
    <row r="414" spans="1:7" x14ac:dyDescent="0.2">
      <c r="A414" s="98"/>
      <c r="B414" s="98">
        <v>1</v>
      </c>
      <c r="C414" s="98">
        <v>13</v>
      </c>
      <c r="D414" s="98" t="s">
        <v>763</v>
      </c>
      <c r="E414" s="98" t="s">
        <v>777</v>
      </c>
      <c r="F414" s="98" t="s">
        <v>778</v>
      </c>
      <c r="G414" s="17"/>
    </row>
    <row r="415" spans="1:7" x14ac:dyDescent="0.2">
      <c r="A415" s="98"/>
      <c r="B415" s="98"/>
      <c r="C415" s="98"/>
      <c r="D415" s="98"/>
      <c r="E415" s="98"/>
      <c r="F415" s="98"/>
      <c r="G415" s="17">
        <v>1</v>
      </c>
    </row>
    <row r="416" spans="1:7" x14ac:dyDescent="0.2">
      <c r="A416" s="98" t="s">
        <v>758</v>
      </c>
      <c r="B416" s="98"/>
      <c r="C416" s="98">
        <v>14</v>
      </c>
      <c r="D416" s="98" t="s">
        <v>763</v>
      </c>
      <c r="E416" s="98" t="s">
        <v>777</v>
      </c>
      <c r="F416" s="98" t="s">
        <v>778</v>
      </c>
      <c r="G416" s="17"/>
    </row>
    <row r="417" spans="1:7" x14ac:dyDescent="0.2">
      <c r="A417" s="98"/>
      <c r="B417" s="98"/>
      <c r="C417" s="98"/>
      <c r="D417" s="98"/>
      <c r="E417" s="98"/>
      <c r="F417" s="98"/>
      <c r="G417" s="17"/>
    </row>
    <row r="418" spans="1:7" x14ac:dyDescent="0.2">
      <c r="A418" s="98"/>
      <c r="B418" s="98">
        <v>1</v>
      </c>
      <c r="C418" s="98">
        <v>15</v>
      </c>
      <c r="D418" s="98" t="s">
        <v>763</v>
      </c>
      <c r="E418" s="98" t="s">
        <v>777</v>
      </c>
      <c r="F418" s="98" t="s">
        <v>778</v>
      </c>
      <c r="G418" s="17"/>
    </row>
    <row r="419" spans="1:7" x14ac:dyDescent="0.2">
      <c r="A419" s="98"/>
      <c r="B419" s="98"/>
      <c r="C419" s="98"/>
      <c r="D419" s="98"/>
      <c r="E419" s="98"/>
      <c r="F419" s="98"/>
      <c r="G419" s="17">
        <v>1</v>
      </c>
    </row>
    <row r="420" spans="1:7" x14ac:dyDescent="0.2">
      <c r="A420" s="98"/>
      <c r="B420" s="98">
        <v>1</v>
      </c>
      <c r="C420" s="98">
        <v>16</v>
      </c>
      <c r="D420" s="98" t="s">
        <v>763</v>
      </c>
      <c r="E420" s="98" t="s">
        <v>777</v>
      </c>
      <c r="F420" s="98" t="s">
        <v>778</v>
      </c>
      <c r="G420" s="17"/>
    </row>
    <row r="421" spans="1:7" x14ac:dyDescent="0.2">
      <c r="A421" s="98"/>
      <c r="B421" s="98"/>
      <c r="C421" s="98"/>
      <c r="D421" s="98"/>
      <c r="E421" s="98"/>
      <c r="F421" s="98"/>
      <c r="G421" s="17">
        <v>1</v>
      </c>
    </row>
    <row r="422" spans="1:7" x14ac:dyDescent="0.2">
      <c r="A422" s="98" t="s">
        <v>758</v>
      </c>
      <c r="B422" s="98"/>
      <c r="C422" s="98">
        <v>17</v>
      </c>
      <c r="D422" s="98" t="s">
        <v>763</v>
      </c>
      <c r="E422" s="98" t="s">
        <v>777</v>
      </c>
      <c r="F422" s="98" t="s">
        <v>778</v>
      </c>
      <c r="G422" s="17"/>
    </row>
    <row r="423" spans="1:7" x14ac:dyDescent="0.2">
      <c r="A423" s="98"/>
      <c r="B423" s="98"/>
      <c r="C423" s="98"/>
      <c r="D423" s="98"/>
      <c r="E423" s="98"/>
      <c r="F423" s="98"/>
      <c r="G423" s="17"/>
    </row>
    <row r="424" spans="1:7" x14ac:dyDescent="0.2">
      <c r="A424" s="98"/>
      <c r="B424" s="98">
        <v>1</v>
      </c>
      <c r="C424" s="98">
        <v>18</v>
      </c>
      <c r="D424" s="98" t="s">
        <v>763</v>
      </c>
      <c r="E424" s="98" t="s">
        <v>777</v>
      </c>
      <c r="F424" s="98" t="s">
        <v>778</v>
      </c>
      <c r="G424" s="17"/>
    </row>
    <row r="425" spans="1:7" x14ac:dyDescent="0.2">
      <c r="A425" s="98"/>
      <c r="B425" s="98"/>
      <c r="C425" s="98"/>
      <c r="D425" s="98"/>
      <c r="E425" s="98"/>
      <c r="F425" s="98"/>
      <c r="G425" s="17">
        <v>1</v>
      </c>
    </row>
    <row r="426" spans="1:7" x14ac:dyDescent="0.2">
      <c r="A426" s="98" t="s">
        <v>758</v>
      </c>
      <c r="B426" s="98"/>
      <c r="C426" s="98">
        <v>19</v>
      </c>
      <c r="D426" s="98" t="s">
        <v>763</v>
      </c>
      <c r="E426" s="98" t="s">
        <v>777</v>
      </c>
      <c r="F426" s="98" t="s">
        <v>778</v>
      </c>
      <c r="G426" s="17"/>
    </row>
    <row r="427" spans="1:7" x14ac:dyDescent="0.2">
      <c r="A427" s="98"/>
      <c r="B427" s="98"/>
      <c r="C427" s="98"/>
      <c r="D427" s="98"/>
      <c r="E427" s="98"/>
      <c r="F427" s="98"/>
      <c r="G427" s="17"/>
    </row>
    <row r="428" spans="1:7" x14ac:dyDescent="0.2">
      <c r="A428" s="98" t="s">
        <v>758</v>
      </c>
      <c r="B428" s="98"/>
      <c r="C428" s="98">
        <v>20</v>
      </c>
      <c r="D428" s="98" t="s">
        <v>763</v>
      </c>
      <c r="E428" s="98" t="s">
        <v>777</v>
      </c>
      <c r="F428" s="98" t="s">
        <v>778</v>
      </c>
      <c r="G428" s="17"/>
    </row>
    <row r="429" spans="1:7" x14ac:dyDescent="0.2">
      <c r="A429" s="98"/>
      <c r="B429" s="98"/>
      <c r="C429" s="98"/>
      <c r="D429" s="98"/>
      <c r="E429" s="98"/>
      <c r="F429" s="98"/>
      <c r="G429" s="17"/>
    </row>
    <row r="430" spans="1:7" x14ac:dyDescent="0.2">
      <c r="A430" s="98" t="s">
        <v>758</v>
      </c>
      <c r="B430" s="98"/>
      <c r="C430" s="98">
        <v>21</v>
      </c>
      <c r="D430" s="98" t="s">
        <v>763</v>
      </c>
      <c r="E430" s="98" t="s">
        <v>777</v>
      </c>
      <c r="F430" s="98" t="s">
        <v>778</v>
      </c>
      <c r="G430" s="17"/>
    </row>
    <row r="431" spans="1:7" x14ac:dyDescent="0.2">
      <c r="A431" s="98"/>
      <c r="B431" s="98"/>
      <c r="C431" s="98"/>
      <c r="D431" s="98"/>
      <c r="E431" s="98"/>
      <c r="F431" s="98"/>
      <c r="G431" s="17"/>
    </row>
    <row r="432" spans="1:7" x14ac:dyDescent="0.2">
      <c r="A432" s="98" t="s">
        <v>758</v>
      </c>
      <c r="B432" s="98"/>
      <c r="C432" s="98">
        <v>22</v>
      </c>
      <c r="D432" s="98" t="s">
        <v>763</v>
      </c>
      <c r="E432" s="98" t="s">
        <v>777</v>
      </c>
      <c r="F432" s="98" t="s">
        <v>778</v>
      </c>
      <c r="G432" s="17"/>
    </row>
    <row r="433" spans="1:7" x14ac:dyDescent="0.2">
      <c r="A433" s="98"/>
      <c r="B433" s="98"/>
      <c r="C433" s="98"/>
      <c r="D433" s="98"/>
      <c r="E433" s="98"/>
      <c r="F433" s="98"/>
      <c r="G433" s="17"/>
    </row>
    <row r="434" spans="1:7" x14ac:dyDescent="0.2">
      <c r="A434" s="98" t="s">
        <v>758</v>
      </c>
      <c r="B434" s="98"/>
      <c r="C434" s="98">
        <v>23</v>
      </c>
      <c r="D434" s="98" t="s">
        <v>763</v>
      </c>
      <c r="E434" s="98" t="s">
        <v>777</v>
      </c>
      <c r="F434" s="98" t="s">
        <v>778</v>
      </c>
      <c r="G434" s="17"/>
    </row>
    <row r="435" spans="1:7" x14ac:dyDescent="0.2">
      <c r="A435" s="98"/>
      <c r="B435" s="98"/>
      <c r="C435" s="98"/>
      <c r="D435" s="98"/>
      <c r="E435" s="98"/>
      <c r="F435" s="98"/>
      <c r="G435" s="17"/>
    </row>
    <row r="436" spans="1:7" x14ac:dyDescent="0.2">
      <c r="A436" s="98" t="s">
        <v>758</v>
      </c>
      <c r="B436" s="98"/>
      <c r="C436" s="98">
        <v>24</v>
      </c>
      <c r="D436" s="98" t="s">
        <v>763</v>
      </c>
      <c r="E436" s="98" t="s">
        <v>777</v>
      </c>
      <c r="F436" s="98" t="s">
        <v>778</v>
      </c>
      <c r="G436" s="17"/>
    </row>
    <row r="437" spans="1:7" x14ac:dyDescent="0.2">
      <c r="A437" s="98"/>
      <c r="B437" s="98"/>
      <c r="C437" s="98"/>
      <c r="D437" s="98"/>
      <c r="E437" s="98"/>
      <c r="F437" s="98"/>
      <c r="G437" s="17"/>
    </row>
    <row r="438" spans="1:7" x14ac:dyDescent="0.2">
      <c r="A438" s="98" t="s">
        <v>758</v>
      </c>
      <c r="B438" s="98"/>
      <c r="C438" s="98">
        <v>25</v>
      </c>
      <c r="D438" s="98" t="s">
        <v>763</v>
      </c>
      <c r="E438" s="98" t="s">
        <v>777</v>
      </c>
      <c r="F438" s="98" t="s">
        <v>778</v>
      </c>
      <c r="G438" s="17"/>
    </row>
    <row r="439" spans="1:7" x14ac:dyDescent="0.2">
      <c r="A439" s="98"/>
      <c r="B439" s="98"/>
      <c r="C439" s="98"/>
      <c r="D439" s="98"/>
      <c r="E439" s="98"/>
      <c r="F439" s="98"/>
      <c r="G439" s="17"/>
    </row>
    <row r="440" spans="1:7" x14ac:dyDescent="0.2">
      <c r="A440" s="98"/>
      <c r="B440" s="98">
        <v>1</v>
      </c>
      <c r="C440" s="98">
        <v>26</v>
      </c>
      <c r="D440" s="98" t="s">
        <v>763</v>
      </c>
      <c r="E440" s="98" t="s">
        <v>777</v>
      </c>
      <c r="F440" s="98" t="s">
        <v>778</v>
      </c>
      <c r="G440" s="17"/>
    </row>
    <row r="441" spans="1:7" x14ac:dyDescent="0.2">
      <c r="A441" s="98"/>
      <c r="B441" s="98"/>
      <c r="C441" s="98"/>
      <c r="D441" s="98"/>
      <c r="E441" s="98"/>
      <c r="F441" s="98"/>
      <c r="G441" s="17"/>
    </row>
    <row r="442" spans="1:7" x14ac:dyDescent="0.2">
      <c r="A442" s="98"/>
      <c r="B442" s="98">
        <v>1</v>
      </c>
      <c r="C442" s="98">
        <v>27</v>
      </c>
      <c r="D442" s="98" t="s">
        <v>763</v>
      </c>
      <c r="E442" s="98" t="s">
        <v>777</v>
      </c>
      <c r="F442" s="98" t="s">
        <v>778</v>
      </c>
      <c r="G442" s="17"/>
    </row>
    <row r="443" spans="1:7" x14ac:dyDescent="0.2">
      <c r="A443" s="98"/>
      <c r="B443" s="98"/>
      <c r="C443" s="98"/>
      <c r="D443" s="98"/>
      <c r="E443" s="98"/>
      <c r="F443" s="98"/>
      <c r="G443" s="17"/>
    </row>
    <row r="444" spans="1:7" x14ac:dyDescent="0.2">
      <c r="A444" s="98" t="s">
        <v>758</v>
      </c>
      <c r="B444" s="98"/>
      <c r="C444" s="98">
        <v>28</v>
      </c>
      <c r="D444" s="98" t="s">
        <v>763</v>
      </c>
      <c r="E444" s="98" t="s">
        <v>777</v>
      </c>
      <c r="F444" s="98" t="s">
        <v>778</v>
      </c>
      <c r="G444" s="17"/>
    </row>
    <row r="445" spans="1:7" x14ac:dyDescent="0.2">
      <c r="A445" s="98"/>
      <c r="B445" s="98"/>
      <c r="C445" s="98"/>
      <c r="D445" s="98"/>
      <c r="E445" s="98"/>
      <c r="F445" s="98"/>
      <c r="G445" s="17"/>
    </row>
    <row r="446" spans="1:7" x14ac:dyDescent="0.2">
      <c r="A446" s="98"/>
      <c r="B446" s="98">
        <v>1</v>
      </c>
      <c r="C446" s="98">
        <v>29</v>
      </c>
      <c r="D446" s="98" t="s">
        <v>763</v>
      </c>
      <c r="E446" s="98" t="s">
        <v>777</v>
      </c>
      <c r="F446" s="98" t="s">
        <v>778</v>
      </c>
      <c r="G446" s="17"/>
    </row>
    <row r="447" spans="1:7" x14ac:dyDescent="0.2">
      <c r="A447" s="98"/>
      <c r="B447" s="98"/>
      <c r="C447" s="98"/>
      <c r="D447" s="98"/>
      <c r="E447" s="98"/>
      <c r="F447" s="98"/>
      <c r="G447" s="17"/>
    </row>
    <row r="448" spans="1:7" x14ac:dyDescent="0.2">
      <c r="A448" s="98" t="s">
        <v>758</v>
      </c>
      <c r="B448" s="98"/>
      <c r="C448" s="98">
        <v>30</v>
      </c>
      <c r="D448" s="98" t="s">
        <v>763</v>
      </c>
      <c r="E448" s="98" t="s">
        <v>777</v>
      </c>
      <c r="F448" s="98" t="s">
        <v>778</v>
      </c>
      <c r="G448" s="17"/>
    </row>
    <row r="449" spans="1:7" x14ac:dyDescent="0.2">
      <c r="A449" s="98"/>
      <c r="B449" s="98"/>
      <c r="C449" s="98"/>
      <c r="D449" s="98"/>
      <c r="E449" s="98"/>
      <c r="F449" s="98"/>
      <c r="G449" s="17"/>
    </row>
    <row r="450" spans="1:7" x14ac:dyDescent="0.2">
      <c r="A450" s="98" t="s">
        <v>758</v>
      </c>
      <c r="B450" s="98"/>
      <c r="C450" s="98">
        <v>31</v>
      </c>
      <c r="D450" s="98" t="s">
        <v>763</v>
      </c>
      <c r="E450" s="98" t="s">
        <v>777</v>
      </c>
      <c r="F450" s="98" t="s">
        <v>778</v>
      </c>
      <c r="G450" s="17"/>
    </row>
    <row r="451" spans="1:7" x14ac:dyDescent="0.2">
      <c r="A451" s="98"/>
      <c r="B451" s="98"/>
      <c r="C451" s="98"/>
      <c r="D451" s="98"/>
      <c r="E451" s="98"/>
      <c r="F451" s="98"/>
      <c r="G451" s="17"/>
    </row>
    <row r="452" spans="1:7" x14ac:dyDescent="0.2">
      <c r="A452" s="98" t="s">
        <v>758</v>
      </c>
      <c r="B452" s="98"/>
      <c r="C452" s="98">
        <v>32</v>
      </c>
      <c r="D452" s="98" t="s">
        <v>763</v>
      </c>
      <c r="E452" s="98" t="s">
        <v>777</v>
      </c>
      <c r="F452" s="98" t="s">
        <v>778</v>
      </c>
      <c r="G452" s="17"/>
    </row>
    <row r="453" spans="1:7" x14ac:dyDescent="0.2">
      <c r="A453" s="98"/>
      <c r="B453" s="98"/>
      <c r="C453" s="98"/>
      <c r="D453" s="98"/>
      <c r="E453" s="98"/>
      <c r="F453" s="98"/>
      <c r="G453" s="17"/>
    </row>
    <row r="454" spans="1:7" x14ac:dyDescent="0.2">
      <c r="A454" s="98" t="s">
        <v>758</v>
      </c>
      <c r="B454" s="98"/>
      <c r="C454" s="98">
        <v>33</v>
      </c>
      <c r="D454" s="98" t="s">
        <v>763</v>
      </c>
      <c r="E454" s="98" t="s">
        <v>777</v>
      </c>
      <c r="F454" s="98" t="s">
        <v>778</v>
      </c>
      <c r="G454" s="17"/>
    </row>
    <row r="455" spans="1:7" x14ac:dyDescent="0.2">
      <c r="A455" s="98"/>
      <c r="B455" s="98"/>
      <c r="C455" s="98"/>
      <c r="D455" s="98"/>
      <c r="E455" s="98"/>
      <c r="F455" s="98"/>
      <c r="G455" s="17"/>
    </row>
    <row r="456" spans="1:7" x14ac:dyDescent="0.2">
      <c r="A456" s="98"/>
      <c r="B456" s="98">
        <v>1</v>
      </c>
      <c r="C456" s="98">
        <v>34</v>
      </c>
      <c r="D456" s="98" t="s">
        <v>763</v>
      </c>
      <c r="E456" s="98" t="s">
        <v>777</v>
      </c>
      <c r="F456" s="98" t="s">
        <v>778</v>
      </c>
      <c r="G456" s="17"/>
    </row>
    <row r="457" spans="1:7" x14ac:dyDescent="0.2">
      <c r="A457" s="98"/>
      <c r="B457" s="98"/>
      <c r="C457" s="98"/>
      <c r="D457" s="98"/>
      <c r="E457" s="98"/>
      <c r="F457" s="98"/>
      <c r="G457" s="17"/>
    </row>
    <row r="458" spans="1:7" x14ac:dyDescent="0.2">
      <c r="A458" s="98"/>
      <c r="B458" s="98">
        <v>1</v>
      </c>
      <c r="C458" s="98">
        <v>35</v>
      </c>
      <c r="D458" s="98" t="s">
        <v>763</v>
      </c>
      <c r="E458" s="98" t="s">
        <v>777</v>
      </c>
      <c r="F458" s="98" t="s">
        <v>778</v>
      </c>
      <c r="G458" s="17"/>
    </row>
    <row r="459" spans="1:7" x14ac:dyDescent="0.2">
      <c r="A459" s="98"/>
      <c r="B459" s="98"/>
      <c r="C459" s="98"/>
      <c r="D459" s="98"/>
      <c r="E459" s="98"/>
      <c r="F459" s="98"/>
      <c r="G459" s="17"/>
    </row>
    <row r="460" spans="1:7" x14ac:dyDescent="0.2">
      <c r="A460" s="98"/>
      <c r="B460" s="98">
        <v>1</v>
      </c>
      <c r="C460" s="98">
        <v>36</v>
      </c>
      <c r="D460" s="98" t="s">
        <v>763</v>
      </c>
      <c r="E460" s="98" t="s">
        <v>777</v>
      </c>
      <c r="F460" s="98" t="s">
        <v>778</v>
      </c>
      <c r="G460" s="17"/>
    </row>
    <row r="461" spans="1:7" x14ac:dyDescent="0.2">
      <c r="A461" s="98"/>
      <c r="B461" s="98"/>
      <c r="C461" s="98"/>
      <c r="D461" s="98"/>
      <c r="E461" s="98"/>
      <c r="F461" s="98"/>
      <c r="G461" s="17"/>
    </row>
    <row r="462" spans="1:7" x14ac:dyDescent="0.2">
      <c r="A462" s="98" t="s">
        <v>758</v>
      </c>
      <c r="B462" s="98"/>
      <c r="C462" s="98">
        <v>37</v>
      </c>
      <c r="D462" s="98" t="s">
        <v>763</v>
      </c>
      <c r="E462" s="98" t="s">
        <v>777</v>
      </c>
      <c r="F462" s="98" t="s">
        <v>778</v>
      </c>
      <c r="G462" s="17"/>
    </row>
    <row r="463" spans="1:7" x14ac:dyDescent="0.2">
      <c r="A463" s="98"/>
      <c r="B463" s="98"/>
      <c r="C463" s="98"/>
      <c r="D463" s="98"/>
      <c r="E463" s="98"/>
      <c r="F463" s="98"/>
      <c r="G463" s="17"/>
    </row>
    <row r="464" spans="1:7" x14ac:dyDescent="0.2">
      <c r="A464" s="98"/>
      <c r="B464" s="98">
        <v>1</v>
      </c>
      <c r="C464" s="98">
        <v>38</v>
      </c>
      <c r="D464" s="98" t="s">
        <v>763</v>
      </c>
      <c r="E464" s="98" t="s">
        <v>777</v>
      </c>
      <c r="F464" s="98" t="s">
        <v>778</v>
      </c>
      <c r="G464" s="17"/>
    </row>
    <row r="465" spans="1:7" x14ac:dyDescent="0.2">
      <c r="A465" s="98"/>
      <c r="B465" s="98"/>
      <c r="C465" s="98"/>
      <c r="D465" s="98"/>
      <c r="E465" s="98"/>
      <c r="F465" s="98"/>
      <c r="G465" s="17"/>
    </row>
    <row r="466" spans="1:7" x14ac:dyDescent="0.2">
      <c r="A466" s="98"/>
      <c r="B466" s="98">
        <v>1</v>
      </c>
      <c r="C466" s="98">
        <v>39</v>
      </c>
      <c r="D466" s="98" t="s">
        <v>763</v>
      </c>
      <c r="E466" s="98" t="s">
        <v>777</v>
      </c>
      <c r="F466" s="98" t="s">
        <v>778</v>
      </c>
      <c r="G466" s="17"/>
    </row>
    <row r="467" spans="1:7" x14ac:dyDescent="0.2">
      <c r="A467" s="98"/>
      <c r="B467" s="98"/>
      <c r="C467" s="98"/>
      <c r="D467" s="98"/>
      <c r="E467" s="98"/>
      <c r="F467" s="98"/>
      <c r="G467" s="17"/>
    </row>
    <row r="468" spans="1:7" x14ac:dyDescent="0.2">
      <c r="A468" s="98"/>
      <c r="B468" s="98">
        <v>1</v>
      </c>
      <c r="C468" s="98">
        <v>40</v>
      </c>
      <c r="D468" s="98" t="s">
        <v>763</v>
      </c>
      <c r="E468" s="98" t="s">
        <v>777</v>
      </c>
      <c r="F468" s="98" t="s">
        <v>778</v>
      </c>
      <c r="G468" s="17"/>
    </row>
    <row r="469" spans="1:7" x14ac:dyDescent="0.2">
      <c r="A469" s="98"/>
      <c r="B469" s="98"/>
      <c r="C469" s="98"/>
      <c r="D469" s="98"/>
      <c r="E469" s="98"/>
      <c r="F469" s="98"/>
      <c r="G469" s="17"/>
    </row>
    <row r="470" spans="1:7" x14ac:dyDescent="0.2">
      <c r="A470" s="98" t="s">
        <v>758</v>
      </c>
      <c r="B470" s="98"/>
      <c r="C470" s="98">
        <v>41</v>
      </c>
      <c r="D470" s="98" t="s">
        <v>763</v>
      </c>
      <c r="E470" s="98" t="s">
        <v>777</v>
      </c>
      <c r="F470" s="98" t="s">
        <v>778</v>
      </c>
      <c r="G470" s="17"/>
    </row>
    <row r="471" spans="1:7" x14ac:dyDescent="0.2">
      <c r="A471" s="98"/>
      <c r="B471" s="98"/>
      <c r="C471" s="98"/>
      <c r="D471" s="98"/>
      <c r="E471" s="98"/>
      <c r="F471" s="98"/>
      <c r="G471" s="17"/>
    </row>
    <row r="472" spans="1:7" x14ac:dyDescent="0.2">
      <c r="A472" s="98" t="s">
        <v>758</v>
      </c>
      <c r="B472" s="98"/>
      <c r="C472" s="98">
        <v>42</v>
      </c>
      <c r="D472" s="98" t="s">
        <v>763</v>
      </c>
      <c r="E472" s="98" t="s">
        <v>777</v>
      </c>
      <c r="F472" s="98" t="s">
        <v>778</v>
      </c>
      <c r="G472" s="17"/>
    </row>
    <row r="473" spans="1:7" x14ac:dyDescent="0.2">
      <c r="A473" s="98"/>
      <c r="B473" s="98"/>
      <c r="C473" s="98"/>
      <c r="D473" s="98"/>
      <c r="E473" s="98"/>
      <c r="F473" s="98"/>
      <c r="G473" s="17"/>
    </row>
    <row r="474" spans="1:7" x14ac:dyDescent="0.2">
      <c r="A474" s="98" t="s">
        <v>758</v>
      </c>
      <c r="B474" s="98"/>
      <c r="C474" s="98">
        <v>43</v>
      </c>
      <c r="D474" s="98" t="s">
        <v>763</v>
      </c>
      <c r="E474" s="98" t="s">
        <v>777</v>
      </c>
      <c r="F474" s="98" t="s">
        <v>778</v>
      </c>
      <c r="G474" s="17"/>
    </row>
    <row r="475" spans="1:7" x14ac:dyDescent="0.2">
      <c r="A475" s="98"/>
      <c r="B475" s="98"/>
      <c r="C475" s="98"/>
      <c r="D475" s="98"/>
      <c r="E475" s="98"/>
      <c r="F475" s="98"/>
      <c r="G475" s="17"/>
    </row>
    <row r="476" spans="1:7" x14ac:dyDescent="0.2">
      <c r="A476" s="98" t="s">
        <v>758</v>
      </c>
      <c r="B476" s="98"/>
      <c r="C476" s="98">
        <v>44</v>
      </c>
      <c r="D476" s="98" t="s">
        <v>763</v>
      </c>
      <c r="E476" s="98" t="s">
        <v>777</v>
      </c>
      <c r="F476" s="98" t="s">
        <v>778</v>
      </c>
      <c r="G476" s="17"/>
    </row>
    <row r="477" spans="1:7" x14ac:dyDescent="0.2">
      <c r="A477" s="98"/>
      <c r="B477" s="98"/>
      <c r="C477" s="98"/>
      <c r="D477" s="98"/>
      <c r="E477" s="98"/>
      <c r="F477" s="98"/>
      <c r="G477" s="17"/>
    </row>
    <row r="478" spans="1:7" x14ac:dyDescent="0.2">
      <c r="A478" s="98" t="s">
        <v>758</v>
      </c>
      <c r="B478" s="98"/>
      <c r="C478" s="98">
        <v>45</v>
      </c>
      <c r="D478" s="98" t="s">
        <v>763</v>
      </c>
      <c r="E478" s="98" t="s">
        <v>777</v>
      </c>
      <c r="F478" s="98" t="s">
        <v>778</v>
      </c>
      <c r="G478" s="17"/>
    </row>
    <row r="479" spans="1:7" x14ac:dyDescent="0.2">
      <c r="A479" s="98"/>
      <c r="B479" s="98"/>
      <c r="C479" s="98"/>
      <c r="D479" s="98"/>
      <c r="E479" s="98"/>
      <c r="F479" s="98"/>
      <c r="G479" s="17"/>
    </row>
    <row r="480" spans="1:7" x14ac:dyDescent="0.2">
      <c r="A480" s="98" t="s">
        <v>758</v>
      </c>
      <c r="B480" s="98"/>
      <c r="C480" s="98">
        <v>46</v>
      </c>
      <c r="D480" s="98" t="s">
        <v>763</v>
      </c>
      <c r="E480" s="98" t="s">
        <v>777</v>
      </c>
      <c r="F480" s="98" t="s">
        <v>778</v>
      </c>
      <c r="G480" s="17"/>
    </row>
    <row r="481" spans="1:7" x14ac:dyDescent="0.2">
      <c r="A481" s="98"/>
      <c r="B481" s="98"/>
      <c r="C481" s="98"/>
      <c r="D481" s="98"/>
      <c r="E481" s="98"/>
      <c r="F481" s="98"/>
      <c r="G481" s="17"/>
    </row>
    <row r="482" spans="1:7" x14ac:dyDescent="0.2">
      <c r="A482" s="98"/>
      <c r="B482" s="98">
        <v>1</v>
      </c>
      <c r="C482" s="98">
        <v>47</v>
      </c>
      <c r="D482" s="98" t="s">
        <v>763</v>
      </c>
      <c r="E482" s="98" t="s">
        <v>777</v>
      </c>
      <c r="F482" s="98" t="s">
        <v>778</v>
      </c>
      <c r="G482" s="17"/>
    </row>
    <row r="483" spans="1:7" x14ac:dyDescent="0.2">
      <c r="A483" s="98"/>
      <c r="B483" s="98"/>
      <c r="C483" s="98"/>
      <c r="D483" s="98"/>
      <c r="E483" s="98"/>
      <c r="F483" s="98"/>
      <c r="G483" s="17"/>
    </row>
    <row r="484" spans="1:7" x14ac:dyDescent="0.2">
      <c r="A484" s="98" t="s">
        <v>758</v>
      </c>
      <c r="B484" s="98"/>
      <c r="C484" s="98">
        <v>48</v>
      </c>
      <c r="D484" s="98" t="s">
        <v>763</v>
      </c>
      <c r="E484" s="98" t="s">
        <v>777</v>
      </c>
      <c r="F484" s="98" t="s">
        <v>778</v>
      </c>
      <c r="G484" s="17"/>
    </row>
    <row r="485" spans="1:7" x14ac:dyDescent="0.2">
      <c r="A485" s="98"/>
      <c r="B485" s="98"/>
      <c r="C485" s="98"/>
      <c r="D485" s="98"/>
      <c r="E485" s="98"/>
      <c r="F485" s="98"/>
      <c r="G485" s="17"/>
    </row>
    <row r="486" spans="1:7" ht="16" customHeight="1" x14ac:dyDescent="0.2">
      <c r="A486" s="98" t="s">
        <v>758</v>
      </c>
      <c r="B486" s="98"/>
      <c r="C486" s="98">
        <v>49</v>
      </c>
      <c r="D486" s="98" t="s">
        <v>763</v>
      </c>
      <c r="E486" s="98" t="s">
        <v>777</v>
      </c>
      <c r="F486" s="98" t="s">
        <v>778</v>
      </c>
      <c r="G486" s="17"/>
    </row>
    <row r="487" spans="1:7" x14ac:dyDescent="0.2">
      <c r="A487" s="98"/>
      <c r="B487" s="98"/>
      <c r="C487" s="98"/>
      <c r="D487" s="98"/>
      <c r="E487" s="98"/>
      <c r="F487" s="98"/>
      <c r="G487" s="17"/>
    </row>
    <row r="488" spans="1:7" ht="16" customHeight="1" x14ac:dyDescent="0.2">
      <c r="A488" s="98" t="s">
        <v>758</v>
      </c>
      <c r="B488" s="98"/>
      <c r="C488" s="98">
        <v>50</v>
      </c>
      <c r="D488" s="98" t="s">
        <v>763</v>
      </c>
      <c r="E488" s="98" t="s">
        <v>777</v>
      </c>
      <c r="F488" s="98" t="s">
        <v>778</v>
      </c>
      <c r="G488" s="17"/>
    </row>
    <row r="489" spans="1:7" x14ac:dyDescent="0.2">
      <c r="A489" s="98"/>
      <c r="B489" s="98"/>
      <c r="C489" s="98"/>
      <c r="D489" s="98"/>
      <c r="E489" s="98"/>
      <c r="F489" s="98"/>
      <c r="G489" s="17"/>
    </row>
    <row r="490" spans="1:7" ht="17" customHeight="1" x14ac:dyDescent="0.2">
      <c r="A490" s="98" t="s">
        <v>758</v>
      </c>
      <c r="B490" s="98"/>
      <c r="C490" s="98">
        <v>51</v>
      </c>
      <c r="D490" s="98" t="s">
        <v>763</v>
      </c>
      <c r="E490" s="98" t="s">
        <v>777</v>
      </c>
      <c r="F490" s="98" t="s">
        <v>778</v>
      </c>
      <c r="G490" s="17"/>
    </row>
    <row r="491" spans="1:7" x14ac:dyDescent="0.2">
      <c r="A491" s="98"/>
      <c r="B491" s="98"/>
      <c r="C491" s="98"/>
      <c r="D491" s="98"/>
      <c r="E491" s="98"/>
      <c r="F491" s="98"/>
      <c r="G491" s="17"/>
    </row>
    <row r="492" spans="1:7" ht="16" customHeight="1" x14ac:dyDescent="0.2">
      <c r="A492" s="98"/>
      <c r="B492" s="98">
        <v>1</v>
      </c>
      <c r="C492" s="98">
        <v>52</v>
      </c>
      <c r="D492" s="98" t="s">
        <v>763</v>
      </c>
      <c r="E492" s="98" t="s">
        <v>777</v>
      </c>
      <c r="F492" s="98" t="s">
        <v>778</v>
      </c>
      <c r="G492" s="17"/>
    </row>
    <row r="493" spans="1:7" x14ac:dyDescent="0.2">
      <c r="A493" s="98"/>
      <c r="B493" s="98"/>
      <c r="C493" s="98"/>
      <c r="D493" s="98"/>
      <c r="E493" s="98"/>
      <c r="F493" s="98"/>
      <c r="G493" s="17"/>
    </row>
    <row r="494" spans="1:7" ht="16" customHeight="1" x14ac:dyDescent="0.2">
      <c r="A494" s="98" t="s">
        <v>758</v>
      </c>
      <c r="B494" s="98"/>
      <c r="C494" s="98">
        <v>53</v>
      </c>
      <c r="D494" s="98" t="s">
        <v>763</v>
      </c>
      <c r="E494" s="98" t="s">
        <v>777</v>
      </c>
      <c r="F494" s="98" t="s">
        <v>778</v>
      </c>
      <c r="G494" s="17"/>
    </row>
    <row r="495" spans="1:7" x14ac:dyDescent="0.2">
      <c r="A495" s="98"/>
      <c r="B495" s="98"/>
      <c r="C495" s="98"/>
      <c r="D495" s="98"/>
      <c r="E495" s="98"/>
      <c r="F495" s="98"/>
      <c r="G495" s="17"/>
    </row>
    <row r="496" spans="1:7" x14ac:dyDescent="0.2">
      <c r="A496" s="98" t="s">
        <v>758</v>
      </c>
      <c r="B496" s="98"/>
      <c r="C496" s="98">
        <v>54</v>
      </c>
      <c r="D496" s="98" t="s">
        <v>763</v>
      </c>
      <c r="E496" s="98" t="s">
        <v>777</v>
      </c>
      <c r="F496" s="98" t="s">
        <v>778</v>
      </c>
      <c r="G496" s="17"/>
    </row>
    <row r="497" spans="1:9" x14ac:dyDescent="0.2">
      <c r="A497" s="98"/>
      <c r="B497" s="98"/>
      <c r="C497" s="98"/>
      <c r="D497" s="98"/>
      <c r="E497" s="98"/>
      <c r="F497" s="98"/>
      <c r="G497" s="17"/>
    </row>
    <row r="498" spans="1:9" x14ac:dyDescent="0.2">
      <c r="A498" s="98" t="s">
        <v>758</v>
      </c>
      <c r="B498" s="98"/>
      <c r="C498" s="98">
        <v>55</v>
      </c>
      <c r="D498" s="98" t="s">
        <v>763</v>
      </c>
      <c r="E498" s="98" t="s">
        <v>777</v>
      </c>
      <c r="F498" s="98" t="s">
        <v>778</v>
      </c>
      <c r="G498" s="17"/>
    </row>
    <row r="499" spans="1:9" x14ac:dyDescent="0.2">
      <c r="A499" s="98"/>
      <c r="B499" s="98"/>
      <c r="C499" s="98"/>
      <c r="D499" s="98"/>
      <c r="E499" s="98"/>
      <c r="F499" s="98"/>
      <c r="G499" s="17"/>
    </row>
    <row r="500" spans="1:9" x14ac:dyDescent="0.2">
      <c r="A500" s="98" t="s">
        <v>758</v>
      </c>
      <c r="B500" s="98"/>
      <c r="C500" s="98">
        <v>56</v>
      </c>
      <c r="D500" s="98" t="s">
        <v>763</v>
      </c>
      <c r="E500" s="98" t="s">
        <v>777</v>
      </c>
      <c r="F500" s="98" t="s">
        <v>778</v>
      </c>
      <c r="G500" s="17"/>
    </row>
    <row r="501" spans="1:9" x14ac:dyDescent="0.2">
      <c r="A501" s="98"/>
      <c r="B501" s="98"/>
      <c r="C501" s="98"/>
      <c r="D501" s="98"/>
      <c r="E501" s="98"/>
      <c r="F501" s="98"/>
      <c r="G501" s="17"/>
    </row>
    <row r="502" spans="1:9" x14ac:dyDescent="0.2">
      <c r="A502" s="98" t="s">
        <v>758</v>
      </c>
      <c r="B502" s="98"/>
      <c r="C502" s="98">
        <v>57</v>
      </c>
      <c r="D502" s="98" t="s">
        <v>763</v>
      </c>
      <c r="E502" s="98" t="s">
        <v>777</v>
      </c>
      <c r="F502" s="98" t="s">
        <v>778</v>
      </c>
      <c r="G502" s="17"/>
    </row>
    <row r="503" spans="1:9" x14ac:dyDescent="0.2">
      <c r="A503" s="98"/>
      <c r="B503" s="98"/>
      <c r="C503" s="98"/>
      <c r="D503" s="98"/>
      <c r="E503" s="98"/>
      <c r="F503" s="98"/>
      <c r="G503" s="17"/>
    </row>
    <row r="504" spans="1:9" x14ac:dyDescent="0.2">
      <c r="A504" s="98" t="s">
        <v>758</v>
      </c>
      <c r="B504" s="98"/>
      <c r="C504" s="98" t="s">
        <v>775</v>
      </c>
      <c r="D504" s="98" t="s">
        <v>763</v>
      </c>
      <c r="E504" s="98" t="s">
        <v>777</v>
      </c>
      <c r="F504" s="98" t="s">
        <v>778</v>
      </c>
      <c r="G504" s="17"/>
    </row>
    <row r="505" spans="1:9" ht="17" thickBot="1" x14ac:dyDescent="0.25">
      <c r="A505" s="98"/>
      <c r="B505" s="98"/>
      <c r="C505" s="98"/>
      <c r="D505" s="98"/>
      <c r="E505" s="98"/>
      <c r="F505" s="98"/>
      <c r="G505" s="17"/>
    </row>
    <row r="506" spans="1:9" x14ac:dyDescent="0.2">
      <c r="A506" s="99" t="s">
        <v>757</v>
      </c>
      <c r="B506" s="101" t="s">
        <v>755</v>
      </c>
      <c r="C506" s="101" t="s">
        <v>753</v>
      </c>
      <c r="D506" s="101" t="s">
        <v>752</v>
      </c>
      <c r="E506" s="101" t="s">
        <v>2</v>
      </c>
      <c r="F506" s="112" t="s">
        <v>774</v>
      </c>
      <c r="G506" s="101" t="s">
        <v>756</v>
      </c>
      <c r="H506" s="103" t="s">
        <v>754</v>
      </c>
      <c r="I506" s="103" t="s">
        <v>14</v>
      </c>
    </row>
    <row r="507" spans="1:9" ht="17" thickBot="1" x14ac:dyDescent="0.25">
      <c r="A507" s="100"/>
      <c r="B507" s="102"/>
      <c r="C507" s="102"/>
      <c r="D507" s="102"/>
      <c r="E507" s="102"/>
      <c r="F507" s="113"/>
      <c r="G507" s="102"/>
      <c r="H507" s="104"/>
      <c r="I507" s="104"/>
    </row>
    <row r="508" spans="1:9" ht="16" customHeight="1" x14ac:dyDescent="0.2">
      <c r="A508" s="98"/>
      <c r="B508" s="98">
        <v>3</v>
      </c>
      <c r="C508" s="98">
        <v>1</v>
      </c>
      <c r="D508" s="98" t="s">
        <v>770</v>
      </c>
      <c r="E508" s="98" t="s">
        <v>779</v>
      </c>
      <c r="F508" s="98" t="s">
        <v>780</v>
      </c>
      <c r="G508" s="11">
        <v>1</v>
      </c>
    </row>
    <row r="509" spans="1:9" x14ac:dyDescent="0.2">
      <c r="A509" s="98"/>
      <c r="B509" s="98"/>
      <c r="C509" s="98"/>
      <c r="D509" s="98"/>
      <c r="E509" s="98"/>
      <c r="F509" s="98"/>
      <c r="G509" s="11">
        <v>2</v>
      </c>
    </row>
    <row r="510" spans="1:9" x14ac:dyDescent="0.2">
      <c r="A510" s="98"/>
      <c r="B510" s="98">
        <v>1</v>
      </c>
      <c r="C510" s="98">
        <v>2</v>
      </c>
      <c r="D510" s="98" t="s">
        <v>770</v>
      </c>
      <c r="E510" s="98" t="s">
        <v>779</v>
      </c>
      <c r="F510" s="98" t="s">
        <v>780</v>
      </c>
    </row>
    <row r="511" spans="1:9" x14ac:dyDescent="0.2">
      <c r="A511" s="98"/>
      <c r="B511" s="98"/>
      <c r="C511" s="98"/>
      <c r="D511" s="98"/>
      <c r="E511" s="98"/>
      <c r="F511" s="98"/>
      <c r="G511" s="11">
        <v>1</v>
      </c>
    </row>
    <row r="512" spans="1:9" x14ac:dyDescent="0.2">
      <c r="A512" s="98"/>
      <c r="B512" s="98">
        <v>1</v>
      </c>
      <c r="C512" s="98">
        <v>3</v>
      </c>
      <c r="D512" s="98" t="s">
        <v>770</v>
      </c>
      <c r="E512" s="98" t="s">
        <v>779</v>
      </c>
      <c r="F512" s="98" t="s">
        <v>780</v>
      </c>
      <c r="G512" s="11">
        <v>1</v>
      </c>
    </row>
    <row r="513" spans="1:9" x14ac:dyDescent="0.2">
      <c r="A513" s="98"/>
      <c r="B513" s="98"/>
      <c r="C513" s="98"/>
      <c r="D513" s="98"/>
      <c r="E513" s="98"/>
      <c r="F513" s="98"/>
    </row>
    <row r="514" spans="1:9" x14ac:dyDescent="0.2">
      <c r="A514" s="98"/>
      <c r="B514" s="98">
        <v>2</v>
      </c>
      <c r="C514" s="98">
        <v>4</v>
      </c>
      <c r="D514" s="98" t="s">
        <v>770</v>
      </c>
      <c r="E514" s="98" t="s">
        <v>779</v>
      </c>
      <c r="F514" s="98" t="s">
        <v>780</v>
      </c>
      <c r="G514" s="11">
        <v>1</v>
      </c>
    </row>
    <row r="515" spans="1:9" x14ac:dyDescent="0.2">
      <c r="A515" s="98"/>
      <c r="B515" s="98"/>
      <c r="C515" s="98"/>
      <c r="D515" s="98"/>
      <c r="E515" s="98"/>
      <c r="F515" s="98"/>
      <c r="G515" s="11">
        <v>1</v>
      </c>
    </row>
    <row r="516" spans="1:9" x14ac:dyDescent="0.2">
      <c r="A516" s="98"/>
      <c r="B516" s="98">
        <v>2</v>
      </c>
      <c r="C516" s="98">
        <v>5</v>
      </c>
      <c r="D516" s="98" t="s">
        <v>770</v>
      </c>
      <c r="E516" s="98" t="s">
        <v>779</v>
      </c>
      <c r="F516" s="98" t="s">
        <v>780</v>
      </c>
    </row>
    <row r="517" spans="1:9" x14ac:dyDescent="0.2">
      <c r="A517" s="98"/>
      <c r="B517" s="98"/>
      <c r="C517" s="98"/>
      <c r="D517" s="98"/>
      <c r="E517" s="98"/>
      <c r="F517" s="98"/>
      <c r="G517" s="11">
        <v>2</v>
      </c>
    </row>
    <row r="518" spans="1:9" x14ac:dyDescent="0.2">
      <c r="A518" s="98"/>
      <c r="B518" s="98">
        <v>1</v>
      </c>
      <c r="C518" s="98">
        <v>6</v>
      </c>
      <c r="D518" s="98" t="s">
        <v>770</v>
      </c>
      <c r="E518" s="98" t="s">
        <v>779</v>
      </c>
      <c r="F518" s="98" t="s">
        <v>780</v>
      </c>
    </row>
    <row r="519" spans="1:9" ht="17" thickBot="1" x14ac:dyDescent="0.25">
      <c r="A519" s="98"/>
      <c r="B519" s="98"/>
      <c r="C519" s="98"/>
      <c r="D519" s="98"/>
      <c r="E519" s="98"/>
      <c r="F519" s="98"/>
      <c r="G519" s="11">
        <v>1</v>
      </c>
    </row>
    <row r="520" spans="1:9" x14ac:dyDescent="0.2">
      <c r="A520" s="99" t="s">
        <v>757</v>
      </c>
      <c r="B520" s="101" t="s">
        <v>755</v>
      </c>
      <c r="C520" s="101" t="s">
        <v>753</v>
      </c>
      <c r="D520" s="101" t="s">
        <v>752</v>
      </c>
      <c r="E520" s="101" t="s">
        <v>2</v>
      </c>
      <c r="F520" s="112" t="s">
        <v>774</v>
      </c>
      <c r="G520" s="101" t="s">
        <v>756</v>
      </c>
      <c r="H520" s="103" t="s">
        <v>754</v>
      </c>
      <c r="I520" s="103" t="s">
        <v>14</v>
      </c>
    </row>
    <row r="521" spans="1:9" ht="17" thickBot="1" x14ac:dyDescent="0.25">
      <c r="A521" s="100"/>
      <c r="B521" s="102"/>
      <c r="C521" s="102"/>
      <c r="D521" s="102"/>
      <c r="E521" s="102"/>
      <c r="F521" s="113"/>
      <c r="G521" s="102"/>
      <c r="H521" s="104"/>
      <c r="I521" s="104"/>
    </row>
    <row r="522" spans="1:9" x14ac:dyDescent="0.2">
      <c r="A522" s="98" t="s">
        <v>758</v>
      </c>
      <c r="B522" s="98"/>
      <c r="C522" s="98">
        <v>1</v>
      </c>
      <c r="D522" s="98" t="s">
        <v>770</v>
      </c>
      <c r="E522" s="98" t="s">
        <v>779</v>
      </c>
      <c r="F522" s="98" t="s">
        <v>781</v>
      </c>
    </row>
    <row r="523" spans="1:9" x14ac:dyDescent="0.2">
      <c r="A523" s="98"/>
      <c r="B523" s="98"/>
      <c r="C523" s="98"/>
      <c r="D523" s="98"/>
      <c r="E523" s="98"/>
      <c r="F523" s="98"/>
    </row>
    <row r="524" spans="1:9" x14ac:dyDescent="0.2">
      <c r="A524" s="98"/>
      <c r="B524" s="98">
        <v>4</v>
      </c>
      <c r="C524" s="98">
        <v>2</v>
      </c>
      <c r="D524" s="98" t="s">
        <v>770</v>
      </c>
      <c r="E524" s="98" t="s">
        <v>779</v>
      </c>
      <c r="F524" s="98" t="s">
        <v>781</v>
      </c>
      <c r="G524" s="11">
        <v>1</v>
      </c>
    </row>
    <row r="525" spans="1:9" x14ac:dyDescent="0.2">
      <c r="A525" s="98"/>
      <c r="B525" s="98"/>
      <c r="C525" s="98"/>
      <c r="D525" s="98"/>
      <c r="E525" s="98"/>
      <c r="F525" s="98"/>
      <c r="G525" s="11">
        <v>3</v>
      </c>
    </row>
    <row r="526" spans="1:9" x14ac:dyDescent="0.2">
      <c r="A526" s="98"/>
      <c r="B526" s="98">
        <v>1</v>
      </c>
      <c r="C526" s="98">
        <v>3</v>
      </c>
      <c r="D526" s="98" t="s">
        <v>770</v>
      </c>
      <c r="E526" s="98" t="s">
        <v>779</v>
      </c>
      <c r="F526" s="98" t="s">
        <v>781</v>
      </c>
      <c r="G526" s="11">
        <v>1</v>
      </c>
    </row>
    <row r="527" spans="1:9" x14ac:dyDescent="0.2">
      <c r="A527" s="98"/>
      <c r="B527" s="98"/>
      <c r="C527" s="98"/>
      <c r="D527" s="98"/>
      <c r="E527" s="98"/>
      <c r="F527" s="98"/>
    </row>
    <row r="528" spans="1:9" x14ac:dyDescent="0.2">
      <c r="A528" s="98"/>
      <c r="B528" s="98">
        <v>2</v>
      </c>
      <c r="C528" s="98">
        <v>4</v>
      </c>
      <c r="D528" s="98" t="s">
        <v>770</v>
      </c>
      <c r="E528" s="98" t="s">
        <v>779</v>
      </c>
      <c r="F528" s="98" t="s">
        <v>781</v>
      </c>
      <c r="G528" s="11">
        <v>1</v>
      </c>
    </row>
    <row r="529" spans="1:9" x14ac:dyDescent="0.2">
      <c r="A529" s="98"/>
      <c r="B529" s="98"/>
      <c r="C529" s="98"/>
      <c r="D529" s="98"/>
      <c r="E529" s="98"/>
      <c r="F529" s="98"/>
      <c r="G529" s="11">
        <v>1</v>
      </c>
    </row>
    <row r="530" spans="1:9" x14ac:dyDescent="0.2">
      <c r="A530" s="98"/>
      <c r="B530" s="98">
        <v>3</v>
      </c>
      <c r="C530" s="98">
        <v>5</v>
      </c>
      <c r="D530" s="98" t="s">
        <v>770</v>
      </c>
      <c r="E530" s="98" t="s">
        <v>779</v>
      </c>
      <c r="F530" s="98" t="s">
        <v>781</v>
      </c>
      <c r="G530" s="11">
        <v>2</v>
      </c>
    </row>
    <row r="531" spans="1:9" x14ac:dyDescent="0.2">
      <c r="A531" s="98"/>
      <c r="B531" s="98"/>
      <c r="C531" s="98"/>
      <c r="D531" s="98"/>
      <c r="E531" s="98"/>
      <c r="F531" s="98"/>
      <c r="G531" s="11">
        <v>1</v>
      </c>
    </row>
    <row r="532" spans="1:9" x14ac:dyDescent="0.2">
      <c r="A532" s="98"/>
      <c r="B532" s="98">
        <v>1</v>
      </c>
      <c r="C532" s="98">
        <v>6</v>
      </c>
      <c r="D532" s="98" t="s">
        <v>770</v>
      </c>
      <c r="E532" s="98" t="s">
        <v>779</v>
      </c>
      <c r="F532" s="98" t="s">
        <v>781</v>
      </c>
      <c r="G532" s="11">
        <v>1</v>
      </c>
    </row>
    <row r="533" spans="1:9" ht="17" thickBot="1" x14ac:dyDescent="0.25">
      <c r="A533" s="98"/>
      <c r="B533" s="98"/>
      <c r="C533" s="98"/>
      <c r="D533" s="98"/>
      <c r="E533" s="98"/>
      <c r="F533" s="98"/>
    </row>
    <row r="534" spans="1:9" x14ac:dyDescent="0.2">
      <c r="A534" s="99" t="s">
        <v>757</v>
      </c>
      <c r="B534" s="101" t="s">
        <v>755</v>
      </c>
      <c r="C534" s="101" t="s">
        <v>753</v>
      </c>
      <c r="D534" s="101" t="s">
        <v>752</v>
      </c>
      <c r="E534" s="101" t="s">
        <v>2</v>
      </c>
      <c r="F534" s="112" t="s">
        <v>774</v>
      </c>
      <c r="G534" s="101" t="s">
        <v>756</v>
      </c>
      <c r="H534" s="103" t="s">
        <v>754</v>
      </c>
      <c r="I534" s="103" t="s">
        <v>14</v>
      </c>
    </row>
    <row r="535" spans="1:9" ht="17" thickBot="1" x14ac:dyDescent="0.25">
      <c r="A535" s="100"/>
      <c r="B535" s="102"/>
      <c r="C535" s="102"/>
      <c r="D535" s="102"/>
      <c r="E535" s="102"/>
      <c r="F535" s="113"/>
      <c r="G535" s="102"/>
      <c r="H535" s="104"/>
      <c r="I535" s="104"/>
    </row>
    <row r="536" spans="1:9" ht="16" customHeight="1" x14ac:dyDescent="0.2">
      <c r="A536" s="98"/>
      <c r="B536" s="98">
        <v>1</v>
      </c>
      <c r="C536" s="98">
        <v>0</v>
      </c>
      <c r="D536" s="98" t="s">
        <v>770</v>
      </c>
      <c r="E536" s="98" t="s">
        <v>779</v>
      </c>
      <c r="F536" s="98"/>
      <c r="G536" s="11">
        <v>1</v>
      </c>
      <c r="I536" s="116">
        <v>2009</v>
      </c>
    </row>
    <row r="537" spans="1:9" x14ac:dyDescent="0.2">
      <c r="A537" s="98"/>
      <c r="B537" s="98"/>
      <c r="C537" s="98"/>
      <c r="D537" s="98"/>
      <c r="E537" s="98"/>
      <c r="F537" s="98"/>
      <c r="I537" s="117"/>
    </row>
    <row r="538" spans="1:9" ht="16" customHeight="1" x14ac:dyDescent="0.2">
      <c r="A538" s="98"/>
      <c r="B538" s="98"/>
      <c r="C538" s="98">
        <v>1</v>
      </c>
      <c r="D538" s="98" t="s">
        <v>770</v>
      </c>
      <c r="E538" s="98" t="s">
        <v>779</v>
      </c>
      <c r="F538" s="98"/>
    </row>
    <row r="539" spans="1:9" x14ac:dyDescent="0.2">
      <c r="A539" s="98"/>
      <c r="B539" s="98"/>
      <c r="C539" s="98"/>
      <c r="D539" s="98"/>
      <c r="E539" s="98"/>
      <c r="F539" s="98"/>
    </row>
    <row r="540" spans="1:9" ht="16" customHeight="1" x14ac:dyDescent="0.2">
      <c r="A540" s="98"/>
      <c r="B540" s="98"/>
      <c r="C540" s="98">
        <v>2</v>
      </c>
      <c r="D540" s="98" t="s">
        <v>770</v>
      </c>
      <c r="E540" s="98" t="s">
        <v>779</v>
      </c>
      <c r="F540" s="98"/>
    </row>
    <row r="541" spans="1:9" x14ac:dyDescent="0.2">
      <c r="A541" s="98"/>
      <c r="B541" s="98"/>
      <c r="C541" s="98"/>
      <c r="D541" s="98"/>
      <c r="E541" s="98"/>
      <c r="F541" s="98"/>
    </row>
    <row r="542" spans="1:9" ht="16" customHeight="1" x14ac:dyDescent="0.2">
      <c r="A542" s="98"/>
      <c r="B542" s="98"/>
      <c r="C542" s="98">
        <v>3</v>
      </c>
      <c r="D542" s="98" t="s">
        <v>770</v>
      </c>
      <c r="E542" s="98" t="s">
        <v>779</v>
      </c>
      <c r="F542" s="98"/>
    </row>
    <row r="543" spans="1:9" x14ac:dyDescent="0.2">
      <c r="A543" s="98"/>
      <c r="B543" s="98"/>
      <c r="C543" s="98"/>
      <c r="D543" s="98"/>
      <c r="E543" s="98"/>
      <c r="F543" s="98"/>
    </row>
    <row r="544" spans="1:9" ht="16" customHeight="1" x14ac:dyDescent="0.2">
      <c r="A544" s="98"/>
      <c r="B544" s="98"/>
      <c r="C544" s="98">
        <v>4</v>
      </c>
      <c r="D544" s="98" t="s">
        <v>770</v>
      </c>
      <c r="E544" s="98" t="s">
        <v>779</v>
      </c>
      <c r="F544" s="98"/>
    </row>
    <row r="545" spans="1:9" x14ac:dyDescent="0.2">
      <c r="A545" s="98"/>
      <c r="B545" s="98"/>
      <c r="C545" s="98"/>
      <c r="D545" s="98"/>
      <c r="E545" s="98"/>
      <c r="F545" s="98"/>
    </row>
    <row r="546" spans="1:9" ht="16" customHeight="1" x14ac:dyDescent="0.2">
      <c r="A546" s="98"/>
      <c r="B546" s="98"/>
      <c r="C546" s="98">
        <v>4</v>
      </c>
      <c r="D546" s="98" t="s">
        <v>770</v>
      </c>
      <c r="E546" s="98" t="s">
        <v>779</v>
      </c>
      <c r="F546" s="98"/>
    </row>
    <row r="547" spans="1:9" x14ac:dyDescent="0.2">
      <c r="A547" s="98"/>
      <c r="B547" s="98"/>
      <c r="C547" s="98"/>
      <c r="D547" s="98"/>
      <c r="E547" s="98"/>
      <c r="F547" s="98"/>
    </row>
    <row r="548" spans="1:9" ht="16" customHeight="1" x14ac:dyDescent="0.2">
      <c r="A548" s="98"/>
      <c r="B548" s="98"/>
      <c r="C548" s="98">
        <v>5</v>
      </c>
      <c r="D548" s="98" t="s">
        <v>770</v>
      </c>
      <c r="E548" s="98" t="s">
        <v>779</v>
      </c>
      <c r="F548" s="98"/>
    </row>
    <row r="549" spans="1:9" x14ac:dyDescent="0.2">
      <c r="A549" s="98"/>
      <c r="B549" s="98"/>
      <c r="C549" s="98"/>
      <c r="D549" s="98"/>
      <c r="E549" s="98"/>
      <c r="F549" s="98"/>
    </row>
    <row r="550" spans="1:9" ht="16" customHeight="1" x14ac:dyDescent="0.2">
      <c r="A550" s="98"/>
      <c r="B550" s="98"/>
      <c r="C550" s="98">
        <v>6</v>
      </c>
      <c r="D550" s="98" t="s">
        <v>770</v>
      </c>
      <c r="E550" s="98" t="s">
        <v>779</v>
      </c>
      <c r="F550" s="98"/>
      <c r="H550" s="98"/>
      <c r="I550" s="98"/>
    </row>
    <row r="551" spans="1:9" x14ac:dyDescent="0.2">
      <c r="A551" s="98"/>
      <c r="B551" s="98"/>
      <c r="C551" s="98"/>
      <c r="D551" s="98"/>
      <c r="E551" s="98"/>
      <c r="F551" s="98"/>
      <c r="H551" s="98"/>
      <c r="I551" s="98"/>
    </row>
    <row r="552" spans="1:9" ht="16" customHeight="1" x14ac:dyDescent="0.2">
      <c r="A552" s="98"/>
      <c r="B552" s="98"/>
      <c r="C552" s="98">
        <v>7</v>
      </c>
      <c r="D552" s="98" t="s">
        <v>770</v>
      </c>
      <c r="E552" s="98" t="s">
        <v>779</v>
      </c>
      <c r="F552" s="98"/>
      <c r="H552" s="98"/>
      <c r="I552" s="98"/>
    </row>
    <row r="553" spans="1:9" x14ac:dyDescent="0.2">
      <c r="A553" s="98"/>
      <c r="B553" s="98"/>
      <c r="C553" s="98"/>
      <c r="D553" s="98"/>
      <c r="E553" s="98"/>
      <c r="F553" s="98"/>
      <c r="H553" s="98"/>
      <c r="I553" s="98"/>
    </row>
    <row r="554" spans="1:9" ht="16" customHeight="1" x14ac:dyDescent="0.2">
      <c r="A554" s="98"/>
      <c r="B554" s="98"/>
      <c r="C554" s="98">
        <v>8</v>
      </c>
      <c r="D554" s="98" t="s">
        <v>770</v>
      </c>
      <c r="E554" s="98" t="s">
        <v>779</v>
      </c>
      <c r="F554" s="98"/>
      <c r="H554" s="98"/>
      <c r="I554" s="98"/>
    </row>
    <row r="555" spans="1:9" x14ac:dyDescent="0.2">
      <c r="A555" s="98"/>
      <c r="B555" s="98"/>
      <c r="C555" s="98"/>
      <c r="D555" s="98"/>
      <c r="E555" s="98"/>
      <c r="F555" s="98"/>
      <c r="H555" s="98"/>
      <c r="I555" s="98"/>
    </row>
    <row r="556" spans="1:9" ht="16" customHeight="1" x14ac:dyDescent="0.2">
      <c r="A556" s="98"/>
      <c r="B556" s="98"/>
      <c r="C556" s="98">
        <v>9</v>
      </c>
      <c r="D556" s="98" t="s">
        <v>770</v>
      </c>
      <c r="E556" s="98" t="s">
        <v>779</v>
      </c>
      <c r="F556" s="98"/>
      <c r="H556" s="98"/>
      <c r="I556" s="98"/>
    </row>
    <row r="557" spans="1:9" x14ac:dyDescent="0.2">
      <c r="A557" s="98"/>
      <c r="B557" s="98"/>
      <c r="C557" s="98"/>
      <c r="D557" s="98"/>
      <c r="E557" s="98"/>
      <c r="F557" s="98"/>
      <c r="H557" s="98"/>
      <c r="I557" s="98"/>
    </row>
    <row r="558" spans="1:9" ht="16" customHeight="1" x14ac:dyDescent="0.2">
      <c r="A558" s="98"/>
      <c r="B558" s="98"/>
      <c r="C558" s="98">
        <v>10</v>
      </c>
      <c r="D558" s="118" t="s">
        <v>770</v>
      </c>
      <c r="E558" s="98" t="s">
        <v>779</v>
      </c>
      <c r="F558" s="98"/>
      <c r="H558" s="98"/>
      <c r="I558" s="98"/>
    </row>
    <row r="559" spans="1:9" x14ac:dyDescent="0.2">
      <c r="A559" s="98"/>
      <c r="B559" s="98"/>
      <c r="C559" s="98"/>
      <c r="D559" s="118"/>
      <c r="E559" s="98"/>
      <c r="F559" s="98"/>
      <c r="H559" s="98"/>
      <c r="I559" s="98"/>
    </row>
    <row r="560" spans="1:9" ht="16" customHeight="1" x14ac:dyDescent="0.2">
      <c r="A560" s="98"/>
      <c r="B560" s="98"/>
      <c r="C560" s="98">
        <v>11</v>
      </c>
      <c r="D560" s="98" t="s">
        <v>770</v>
      </c>
      <c r="E560" s="98" t="s">
        <v>779</v>
      </c>
      <c r="F560" s="98"/>
      <c r="H560" s="98"/>
      <c r="I560" s="98"/>
    </row>
    <row r="561" spans="1:9" ht="17" thickBot="1" x14ac:dyDescent="0.25">
      <c r="A561" s="98"/>
      <c r="B561" s="98"/>
      <c r="C561" s="98"/>
      <c r="D561" s="98"/>
      <c r="E561" s="98"/>
      <c r="F561" s="98"/>
      <c r="H561" s="98"/>
      <c r="I561" s="98"/>
    </row>
    <row r="562" spans="1:9" x14ac:dyDescent="0.2">
      <c r="A562" s="99" t="s">
        <v>757</v>
      </c>
      <c r="B562" s="101" t="s">
        <v>755</v>
      </c>
      <c r="C562" s="101" t="s">
        <v>753</v>
      </c>
      <c r="D562" s="101" t="s">
        <v>752</v>
      </c>
      <c r="E562" s="101" t="s">
        <v>2</v>
      </c>
      <c r="F562" s="112" t="s">
        <v>774</v>
      </c>
      <c r="G562" s="101" t="s">
        <v>756</v>
      </c>
      <c r="H562" s="103" t="s">
        <v>754</v>
      </c>
      <c r="I562" s="103" t="s">
        <v>14</v>
      </c>
    </row>
    <row r="563" spans="1:9" ht="17" thickBot="1" x14ac:dyDescent="0.25">
      <c r="A563" s="100"/>
      <c r="B563" s="102"/>
      <c r="C563" s="102"/>
      <c r="D563" s="102"/>
      <c r="E563" s="102"/>
      <c r="F563" s="113"/>
      <c r="G563" s="102"/>
      <c r="H563" s="104"/>
      <c r="I563" s="104"/>
    </row>
    <row r="564" spans="1:9" x14ac:dyDescent="0.2">
      <c r="A564" s="98" t="s">
        <v>758</v>
      </c>
      <c r="B564" s="98"/>
      <c r="C564" s="98">
        <v>1</v>
      </c>
      <c r="D564" s="98" t="s">
        <v>763</v>
      </c>
      <c r="E564" s="98" t="s">
        <v>782</v>
      </c>
      <c r="F564" s="98"/>
      <c r="I564" s="116">
        <v>2009</v>
      </c>
    </row>
    <row r="565" spans="1:9" x14ac:dyDescent="0.2">
      <c r="A565" s="98"/>
      <c r="B565" s="98"/>
      <c r="C565" s="98"/>
      <c r="D565" s="98"/>
      <c r="E565" s="98"/>
      <c r="F565" s="98"/>
      <c r="I565" s="117"/>
    </row>
    <row r="566" spans="1:9" x14ac:dyDescent="0.2">
      <c r="A566" s="98" t="s">
        <v>758</v>
      </c>
      <c r="B566" s="98"/>
      <c r="C566" s="98">
        <v>2</v>
      </c>
      <c r="D566" s="98" t="s">
        <v>763</v>
      </c>
      <c r="E566" s="98" t="s">
        <v>782</v>
      </c>
      <c r="F566" s="98"/>
    </row>
    <row r="567" spans="1:9" x14ac:dyDescent="0.2">
      <c r="A567" s="98"/>
      <c r="B567" s="98"/>
      <c r="C567" s="98"/>
      <c r="D567" s="98"/>
      <c r="E567" s="98"/>
      <c r="F567" s="98"/>
    </row>
    <row r="568" spans="1:9" x14ac:dyDescent="0.2">
      <c r="A568" s="98" t="s">
        <v>758</v>
      </c>
      <c r="B568" s="98"/>
      <c r="C568" s="98">
        <v>3</v>
      </c>
      <c r="D568" s="98" t="s">
        <v>763</v>
      </c>
      <c r="E568" s="98" t="s">
        <v>782</v>
      </c>
      <c r="F568" s="98"/>
    </row>
    <row r="569" spans="1:9" x14ac:dyDescent="0.2">
      <c r="A569" s="98"/>
      <c r="B569" s="98"/>
      <c r="C569" s="98"/>
      <c r="D569" s="98"/>
      <c r="E569" s="98"/>
      <c r="F569" s="98"/>
    </row>
    <row r="570" spans="1:9" x14ac:dyDescent="0.2">
      <c r="A570" s="98" t="s">
        <v>758</v>
      </c>
      <c r="B570" s="98"/>
      <c r="C570" s="98">
        <v>4</v>
      </c>
      <c r="D570" s="98" t="s">
        <v>763</v>
      </c>
      <c r="E570" s="98" t="s">
        <v>782</v>
      </c>
      <c r="F570" s="98"/>
    </row>
    <row r="571" spans="1:9" x14ac:dyDescent="0.2">
      <c r="A571" s="98"/>
      <c r="B571" s="98"/>
      <c r="C571" s="98"/>
      <c r="D571" s="98"/>
      <c r="E571" s="98"/>
      <c r="F571" s="98"/>
    </row>
    <row r="572" spans="1:9" x14ac:dyDescent="0.2">
      <c r="A572" s="98" t="s">
        <v>758</v>
      </c>
      <c r="B572" s="98"/>
      <c r="C572" s="98">
        <v>5</v>
      </c>
      <c r="D572" s="98" t="s">
        <v>763</v>
      </c>
      <c r="E572" s="98" t="s">
        <v>782</v>
      </c>
      <c r="F572" s="98"/>
    </row>
    <row r="573" spans="1:9" x14ac:dyDescent="0.2">
      <c r="A573" s="98"/>
      <c r="B573" s="98"/>
      <c r="C573" s="98"/>
      <c r="D573" s="98"/>
      <c r="E573" s="98"/>
      <c r="F573" s="98"/>
    </row>
    <row r="574" spans="1:9" x14ac:dyDescent="0.2">
      <c r="A574" s="98" t="s">
        <v>758</v>
      </c>
      <c r="B574" s="98"/>
      <c r="C574" s="98">
        <v>6</v>
      </c>
      <c r="D574" s="98" t="s">
        <v>763</v>
      </c>
      <c r="E574" s="98" t="s">
        <v>782</v>
      </c>
      <c r="F574" s="98"/>
    </row>
    <row r="575" spans="1:9" x14ac:dyDescent="0.2">
      <c r="A575" s="98"/>
      <c r="B575" s="98"/>
      <c r="C575" s="98"/>
      <c r="D575" s="98"/>
      <c r="E575" s="98"/>
      <c r="F575" s="98"/>
    </row>
    <row r="576" spans="1:9" x14ac:dyDescent="0.2">
      <c r="A576" s="98" t="s">
        <v>758</v>
      </c>
      <c r="B576" s="98"/>
      <c r="C576" s="98">
        <v>7</v>
      </c>
      <c r="D576" s="98" t="s">
        <v>763</v>
      </c>
      <c r="E576" s="98" t="s">
        <v>782</v>
      </c>
      <c r="F576" s="98"/>
    </row>
    <row r="577" spans="1:9" x14ac:dyDescent="0.2">
      <c r="A577" s="98"/>
      <c r="B577" s="98"/>
      <c r="C577" s="98"/>
      <c r="D577" s="98"/>
      <c r="E577" s="98"/>
      <c r="F577" s="98"/>
    </row>
    <row r="578" spans="1:9" x14ac:dyDescent="0.2">
      <c r="A578" s="98"/>
      <c r="B578" s="98">
        <v>1</v>
      </c>
      <c r="C578" s="98">
        <v>8</v>
      </c>
      <c r="D578" s="98" t="s">
        <v>763</v>
      </c>
      <c r="E578" s="98" t="s">
        <v>782</v>
      </c>
      <c r="F578" s="98"/>
      <c r="H578" s="98"/>
      <c r="I578" s="98"/>
    </row>
    <row r="579" spans="1:9" x14ac:dyDescent="0.2">
      <c r="A579" s="98"/>
      <c r="B579" s="98"/>
      <c r="C579" s="98"/>
      <c r="D579" s="98"/>
      <c r="E579" s="98"/>
      <c r="F579" s="98"/>
      <c r="H579" s="98"/>
      <c r="I579" s="98"/>
    </row>
    <row r="580" spans="1:9" x14ac:dyDescent="0.2">
      <c r="A580" s="98"/>
      <c r="B580" s="98">
        <v>2</v>
      </c>
      <c r="C580" s="98">
        <v>9</v>
      </c>
      <c r="D580" s="98" t="s">
        <v>763</v>
      </c>
      <c r="E580" s="98" t="s">
        <v>782</v>
      </c>
      <c r="F580" s="98"/>
      <c r="G580" s="11">
        <v>1</v>
      </c>
      <c r="H580" s="98"/>
      <c r="I580" s="98"/>
    </row>
    <row r="581" spans="1:9" x14ac:dyDescent="0.2">
      <c r="A581" s="98"/>
      <c r="B581" s="98"/>
      <c r="C581" s="98"/>
      <c r="D581" s="98"/>
      <c r="E581" s="98"/>
      <c r="F581" s="98"/>
      <c r="G581" s="11">
        <v>1</v>
      </c>
      <c r="H581" s="98"/>
      <c r="I581" s="98"/>
    </row>
    <row r="582" spans="1:9" x14ac:dyDescent="0.2">
      <c r="A582" s="98"/>
      <c r="B582" s="98">
        <v>1</v>
      </c>
      <c r="C582" s="98">
        <v>10</v>
      </c>
      <c r="D582" s="98" t="s">
        <v>763</v>
      </c>
      <c r="E582" s="98" t="s">
        <v>782</v>
      </c>
      <c r="F582" s="98"/>
      <c r="G582" s="11">
        <v>1</v>
      </c>
      <c r="H582" s="98"/>
      <c r="I582" s="98"/>
    </row>
    <row r="583" spans="1:9" x14ac:dyDescent="0.2">
      <c r="A583" s="98"/>
      <c r="B583" s="98"/>
      <c r="C583" s="98"/>
      <c r="D583" s="98"/>
      <c r="E583" s="98"/>
      <c r="F583" s="98"/>
      <c r="H583" s="98"/>
      <c r="I583" s="98"/>
    </row>
    <row r="584" spans="1:9" x14ac:dyDescent="0.2">
      <c r="A584" s="98"/>
      <c r="B584" s="98">
        <v>1</v>
      </c>
      <c r="C584" s="98">
        <v>11</v>
      </c>
      <c r="D584" s="98" t="s">
        <v>763</v>
      </c>
      <c r="E584" s="98" t="s">
        <v>782</v>
      </c>
      <c r="F584" s="98"/>
      <c r="H584" s="98"/>
      <c r="I584" s="98"/>
    </row>
    <row r="585" spans="1:9" x14ac:dyDescent="0.2">
      <c r="A585" s="98"/>
      <c r="B585" s="98"/>
      <c r="C585" s="98"/>
      <c r="D585" s="98"/>
      <c r="E585" s="98"/>
      <c r="F585" s="98"/>
      <c r="G585" s="11">
        <v>1</v>
      </c>
      <c r="H585" s="98"/>
      <c r="I585" s="98"/>
    </row>
    <row r="586" spans="1:9" x14ac:dyDescent="0.2">
      <c r="A586" s="98"/>
      <c r="B586" s="98">
        <v>1</v>
      </c>
      <c r="C586" s="98">
        <v>12</v>
      </c>
      <c r="D586" s="98" t="s">
        <v>763</v>
      </c>
      <c r="E586" s="98" t="s">
        <v>782</v>
      </c>
      <c r="F586" s="98"/>
      <c r="G586" s="11">
        <v>1</v>
      </c>
      <c r="H586" s="98"/>
      <c r="I586" s="98"/>
    </row>
    <row r="587" spans="1:9" x14ac:dyDescent="0.2">
      <c r="A587" s="98"/>
      <c r="B587" s="98"/>
      <c r="C587" s="98"/>
      <c r="D587" s="98"/>
      <c r="E587" s="98"/>
      <c r="F587" s="98"/>
      <c r="H587" s="98"/>
      <c r="I587" s="98"/>
    </row>
    <row r="588" spans="1:9" x14ac:dyDescent="0.2">
      <c r="A588" s="98"/>
      <c r="B588" s="98">
        <v>1</v>
      </c>
      <c r="C588" s="98">
        <v>13</v>
      </c>
      <c r="D588" s="98" t="s">
        <v>763</v>
      </c>
      <c r="E588" s="98" t="s">
        <v>782</v>
      </c>
      <c r="F588" s="98"/>
      <c r="H588" s="98"/>
      <c r="I588" s="98"/>
    </row>
    <row r="589" spans="1:9" x14ac:dyDescent="0.2">
      <c r="A589" s="98"/>
      <c r="B589" s="98"/>
      <c r="C589" s="98"/>
      <c r="D589" s="98"/>
      <c r="E589" s="98"/>
      <c r="F589" s="98"/>
      <c r="G589" s="11">
        <v>1</v>
      </c>
      <c r="H589" s="98"/>
      <c r="I589" s="98"/>
    </row>
    <row r="590" spans="1:9" x14ac:dyDescent="0.2">
      <c r="A590" s="98"/>
      <c r="B590" s="98">
        <v>1</v>
      </c>
      <c r="C590" s="98">
        <v>14</v>
      </c>
      <c r="D590" s="98" t="s">
        <v>763</v>
      </c>
      <c r="E590" s="98" t="s">
        <v>782</v>
      </c>
      <c r="F590" s="98"/>
      <c r="G590" s="11">
        <v>1</v>
      </c>
      <c r="H590" s="98"/>
      <c r="I590" s="98"/>
    </row>
    <row r="591" spans="1:9" x14ac:dyDescent="0.2">
      <c r="A591" s="98"/>
      <c r="B591" s="98"/>
      <c r="C591" s="98"/>
      <c r="D591" s="98"/>
      <c r="E591" s="98"/>
      <c r="F591" s="98"/>
      <c r="H591" s="98"/>
      <c r="I591" s="98"/>
    </row>
    <row r="592" spans="1:9" x14ac:dyDescent="0.2">
      <c r="A592" s="98"/>
      <c r="B592" s="98">
        <v>1</v>
      </c>
      <c r="C592" s="98">
        <v>15</v>
      </c>
      <c r="D592" s="98" t="s">
        <v>763</v>
      </c>
      <c r="E592" s="98" t="s">
        <v>782</v>
      </c>
      <c r="F592" s="98"/>
      <c r="H592" s="98"/>
      <c r="I592" s="98"/>
    </row>
    <row r="593" spans="1:9" x14ac:dyDescent="0.2">
      <c r="A593" s="98"/>
      <c r="B593" s="98"/>
      <c r="C593" s="98"/>
      <c r="D593" s="98"/>
      <c r="E593" s="98"/>
      <c r="F593" s="98"/>
      <c r="G593" s="11">
        <v>1</v>
      </c>
      <c r="H593" s="98"/>
      <c r="I593" s="98"/>
    </row>
    <row r="594" spans="1:9" x14ac:dyDescent="0.2">
      <c r="A594" s="98"/>
      <c r="B594" s="98">
        <v>1</v>
      </c>
      <c r="C594" s="98">
        <v>16</v>
      </c>
      <c r="D594" s="98" t="s">
        <v>763</v>
      </c>
      <c r="E594" s="98" t="s">
        <v>782</v>
      </c>
      <c r="F594" s="98"/>
      <c r="G594" s="11">
        <v>1</v>
      </c>
      <c r="H594" s="98"/>
      <c r="I594" s="98"/>
    </row>
    <row r="595" spans="1:9" x14ac:dyDescent="0.2">
      <c r="A595" s="98"/>
      <c r="B595" s="98"/>
      <c r="C595" s="98"/>
      <c r="D595" s="98"/>
      <c r="E595" s="98"/>
      <c r="F595" s="98"/>
      <c r="H595" s="98"/>
      <c r="I595" s="98"/>
    </row>
    <row r="596" spans="1:9" x14ac:dyDescent="0.2">
      <c r="A596" s="98"/>
      <c r="B596" s="98">
        <v>1</v>
      </c>
      <c r="C596" s="98">
        <v>17</v>
      </c>
      <c r="D596" s="98" t="s">
        <v>763</v>
      </c>
      <c r="E596" s="98" t="s">
        <v>782</v>
      </c>
      <c r="F596" s="98"/>
      <c r="H596" s="98"/>
      <c r="I596" s="98"/>
    </row>
    <row r="597" spans="1:9" x14ac:dyDescent="0.2">
      <c r="A597" s="98"/>
      <c r="B597" s="98"/>
      <c r="C597" s="98"/>
      <c r="D597" s="98"/>
      <c r="E597" s="98"/>
      <c r="F597" s="98"/>
      <c r="G597" s="11">
        <v>1</v>
      </c>
      <c r="H597" s="98"/>
      <c r="I597" s="98"/>
    </row>
    <row r="598" spans="1:9" x14ac:dyDescent="0.2">
      <c r="A598" s="98"/>
      <c r="B598" s="98">
        <v>1</v>
      </c>
      <c r="C598" s="98">
        <v>18</v>
      </c>
      <c r="D598" s="98" t="s">
        <v>763</v>
      </c>
      <c r="E598" s="98" t="s">
        <v>782</v>
      </c>
      <c r="F598" s="98"/>
      <c r="G598" s="11">
        <v>1</v>
      </c>
      <c r="H598" s="98"/>
      <c r="I598" s="98"/>
    </row>
    <row r="599" spans="1:9" x14ac:dyDescent="0.2">
      <c r="A599" s="98"/>
      <c r="B599" s="98"/>
      <c r="C599" s="98"/>
      <c r="D599" s="98"/>
      <c r="E599" s="98"/>
      <c r="F599" s="98"/>
      <c r="H599" s="98"/>
      <c r="I599" s="98"/>
    </row>
    <row r="600" spans="1:9" x14ac:dyDescent="0.2">
      <c r="A600" s="98" t="s">
        <v>758</v>
      </c>
      <c r="B600" s="98"/>
      <c r="C600" s="98">
        <v>19</v>
      </c>
      <c r="D600" s="98" t="s">
        <v>763</v>
      </c>
      <c r="E600" s="98" t="s">
        <v>782</v>
      </c>
      <c r="F600" s="98"/>
      <c r="H600" s="98"/>
      <c r="I600" s="98"/>
    </row>
    <row r="601" spans="1:9" x14ac:dyDescent="0.2">
      <c r="A601" s="98"/>
      <c r="B601" s="98"/>
      <c r="C601" s="98"/>
      <c r="D601" s="98"/>
      <c r="E601" s="98"/>
      <c r="F601" s="98"/>
      <c r="H601" s="98"/>
      <c r="I601" s="98"/>
    </row>
    <row r="602" spans="1:9" x14ac:dyDescent="0.2">
      <c r="A602" s="98"/>
      <c r="B602" s="98">
        <v>2</v>
      </c>
      <c r="C602" s="98">
        <v>20</v>
      </c>
      <c r="D602" s="98" t="s">
        <v>763</v>
      </c>
      <c r="E602" s="98" t="s">
        <v>782</v>
      </c>
      <c r="F602" s="98"/>
      <c r="G602" s="11">
        <v>1</v>
      </c>
      <c r="H602" s="98"/>
      <c r="I602" s="98"/>
    </row>
    <row r="603" spans="1:9" x14ac:dyDescent="0.2">
      <c r="A603" s="98"/>
      <c r="B603" s="98"/>
      <c r="C603" s="98"/>
      <c r="D603" s="98"/>
      <c r="E603" s="98"/>
      <c r="F603" s="98"/>
      <c r="G603" s="11">
        <v>1</v>
      </c>
      <c r="H603" s="98"/>
      <c r="I603" s="98"/>
    </row>
    <row r="604" spans="1:9" x14ac:dyDescent="0.2">
      <c r="A604" s="98"/>
      <c r="B604" s="98">
        <v>1</v>
      </c>
      <c r="C604" s="98">
        <v>21</v>
      </c>
      <c r="D604" s="98" t="s">
        <v>763</v>
      </c>
      <c r="E604" s="98" t="s">
        <v>782</v>
      </c>
      <c r="F604" s="98"/>
      <c r="G604" s="11">
        <v>1</v>
      </c>
      <c r="H604" s="98"/>
      <c r="I604" s="98"/>
    </row>
    <row r="605" spans="1:9" x14ac:dyDescent="0.2">
      <c r="A605" s="98"/>
      <c r="B605" s="98"/>
      <c r="C605" s="98"/>
      <c r="D605" s="98"/>
      <c r="E605" s="98"/>
      <c r="F605" s="98"/>
      <c r="H605" s="98"/>
      <c r="I605" s="98"/>
    </row>
    <row r="606" spans="1:9" x14ac:dyDescent="0.2">
      <c r="A606" s="98" t="s">
        <v>758</v>
      </c>
      <c r="B606" s="98"/>
      <c r="C606" s="98">
        <v>22</v>
      </c>
      <c r="D606" s="98" t="s">
        <v>763</v>
      </c>
      <c r="E606" s="98" t="s">
        <v>782</v>
      </c>
      <c r="F606" s="98"/>
      <c r="H606" s="98"/>
      <c r="I606" s="98"/>
    </row>
    <row r="607" spans="1:9" x14ac:dyDescent="0.2">
      <c r="A607" s="98"/>
      <c r="B607" s="98"/>
      <c r="C607" s="98"/>
      <c r="D607" s="98"/>
      <c r="E607" s="98"/>
      <c r="F607" s="98"/>
      <c r="H607" s="98"/>
      <c r="I607" s="98"/>
    </row>
    <row r="608" spans="1:9" x14ac:dyDescent="0.2">
      <c r="A608" s="98" t="s">
        <v>758</v>
      </c>
      <c r="B608" s="98"/>
      <c r="C608" s="98">
        <v>23</v>
      </c>
      <c r="D608" s="98" t="s">
        <v>763</v>
      </c>
      <c r="E608" s="98" t="s">
        <v>782</v>
      </c>
      <c r="F608" s="98"/>
      <c r="H608" s="98"/>
      <c r="I608" s="98"/>
    </row>
    <row r="609" spans="1:9" x14ac:dyDescent="0.2">
      <c r="A609" s="98"/>
      <c r="B609" s="98"/>
      <c r="C609" s="98"/>
      <c r="D609" s="98"/>
      <c r="E609" s="98"/>
      <c r="F609" s="98"/>
      <c r="H609" s="98"/>
      <c r="I609" s="98"/>
    </row>
    <row r="610" spans="1:9" x14ac:dyDescent="0.2">
      <c r="A610" s="98"/>
      <c r="B610" s="98">
        <v>1</v>
      </c>
      <c r="C610" s="98">
        <v>24</v>
      </c>
      <c r="D610" s="98" t="s">
        <v>763</v>
      </c>
      <c r="E610" s="98" t="s">
        <v>782</v>
      </c>
      <c r="F610" s="98"/>
      <c r="G610" s="11">
        <v>1</v>
      </c>
      <c r="H610" s="98"/>
      <c r="I610" s="98"/>
    </row>
    <row r="611" spans="1:9" x14ac:dyDescent="0.2">
      <c r="A611" s="98"/>
      <c r="B611" s="98"/>
      <c r="C611" s="98"/>
      <c r="D611" s="98"/>
      <c r="E611" s="98"/>
      <c r="F611" s="98"/>
      <c r="H611" s="98"/>
      <c r="I611" s="98"/>
    </row>
    <row r="612" spans="1:9" x14ac:dyDescent="0.2">
      <c r="A612" s="98"/>
      <c r="B612" s="98">
        <v>1</v>
      </c>
      <c r="C612" s="98">
        <v>25</v>
      </c>
      <c r="D612" s="98" t="s">
        <v>763</v>
      </c>
      <c r="E612" s="98" t="s">
        <v>782</v>
      </c>
      <c r="F612" s="98"/>
      <c r="G612" s="11">
        <v>1</v>
      </c>
      <c r="H612" s="98"/>
      <c r="I612" s="98"/>
    </row>
    <row r="613" spans="1:9" x14ac:dyDescent="0.2">
      <c r="A613" s="98"/>
      <c r="B613" s="98"/>
      <c r="C613" s="98"/>
      <c r="D613" s="98"/>
      <c r="E613" s="98"/>
      <c r="F613" s="98"/>
      <c r="H613" s="98"/>
      <c r="I613" s="98"/>
    </row>
    <row r="614" spans="1:9" x14ac:dyDescent="0.2">
      <c r="A614" s="98"/>
      <c r="B614" s="98">
        <v>1</v>
      </c>
      <c r="C614" s="98">
        <v>26</v>
      </c>
      <c r="D614" s="98" t="s">
        <v>763</v>
      </c>
      <c r="E614" s="98" t="s">
        <v>782</v>
      </c>
      <c r="F614" s="98"/>
      <c r="G614" s="11">
        <v>1</v>
      </c>
      <c r="H614" s="98"/>
      <c r="I614" s="98"/>
    </row>
    <row r="615" spans="1:9" x14ac:dyDescent="0.2">
      <c r="A615" s="98"/>
      <c r="B615" s="98"/>
      <c r="C615" s="98"/>
      <c r="D615" s="98"/>
      <c r="E615" s="98"/>
      <c r="F615" s="98"/>
      <c r="H615" s="98"/>
      <c r="I615" s="98"/>
    </row>
    <row r="616" spans="1:9" x14ac:dyDescent="0.2">
      <c r="A616" s="98"/>
      <c r="B616" s="98">
        <v>2</v>
      </c>
      <c r="C616" s="98">
        <v>27</v>
      </c>
      <c r="D616" s="98" t="s">
        <v>763</v>
      </c>
      <c r="E616" s="98" t="s">
        <v>782</v>
      </c>
      <c r="F616" s="98"/>
      <c r="G616" s="11">
        <v>1</v>
      </c>
      <c r="H616" s="98"/>
      <c r="I616" s="98"/>
    </row>
    <row r="617" spans="1:9" x14ac:dyDescent="0.2">
      <c r="A617" s="98"/>
      <c r="B617" s="98"/>
      <c r="C617" s="98"/>
      <c r="D617" s="98"/>
      <c r="E617" s="98"/>
      <c r="F617" s="98"/>
      <c r="G617" s="11">
        <v>1</v>
      </c>
      <c r="H617" s="98"/>
      <c r="I617" s="98"/>
    </row>
    <row r="618" spans="1:9" x14ac:dyDescent="0.2">
      <c r="A618" s="98"/>
      <c r="B618" s="98">
        <v>2</v>
      </c>
      <c r="C618" s="98">
        <v>28</v>
      </c>
      <c r="D618" s="98" t="s">
        <v>763</v>
      </c>
      <c r="E618" s="98" t="s">
        <v>782</v>
      </c>
      <c r="F618" s="98"/>
      <c r="G618" s="11">
        <v>1</v>
      </c>
      <c r="H618" s="98"/>
      <c r="I618" s="98"/>
    </row>
    <row r="619" spans="1:9" x14ac:dyDescent="0.2">
      <c r="A619" s="98"/>
      <c r="B619" s="98"/>
      <c r="C619" s="98"/>
      <c r="D619" s="98"/>
      <c r="E619" s="98"/>
      <c r="F619" s="98"/>
      <c r="G619" s="11">
        <v>1</v>
      </c>
      <c r="H619" s="98"/>
      <c r="I619" s="98"/>
    </row>
    <row r="620" spans="1:9" x14ac:dyDescent="0.2">
      <c r="A620" s="98"/>
      <c r="B620" s="98">
        <v>1</v>
      </c>
      <c r="C620" s="98">
        <v>29</v>
      </c>
      <c r="D620" s="98" t="s">
        <v>763</v>
      </c>
      <c r="E620" s="98" t="s">
        <v>782</v>
      </c>
      <c r="F620" s="98"/>
      <c r="G620" s="11">
        <v>1</v>
      </c>
      <c r="H620" s="98"/>
      <c r="I620" s="98"/>
    </row>
    <row r="621" spans="1:9" x14ac:dyDescent="0.2">
      <c r="A621" s="98"/>
      <c r="B621" s="98"/>
      <c r="C621" s="98"/>
      <c r="D621" s="98"/>
      <c r="E621" s="98"/>
      <c r="F621" s="98"/>
      <c r="H621" s="98"/>
      <c r="I621" s="98"/>
    </row>
    <row r="622" spans="1:9" x14ac:dyDescent="0.2">
      <c r="A622" s="98" t="s">
        <v>758</v>
      </c>
      <c r="B622" s="98"/>
      <c r="C622" s="98">
        <v>30</v>
      </c>
      <c r="D622" s="98" t="s">
        <v>763</v>
      </c>
      <c r="E622" s="98" t="s">
        <v>782</v>
      </c>
      <c r="F622" s="98"/>
      <c r="H622" s="98"/>
      <c r="I622" s="98"/>
    </row>
    <row r="623" spans="1:9" x14ac:dyDescent="0.2">
      <c r="A623" s="98"/>
      <c r="B623" s="98"/>
      <c r="C623" s="98"/>
      <c r="D623" s="98"/>
      <c r="E623" s="98"/>
      <c r="F623" s="98"/>
      <c r="H623" s="98"/>
      <c r="I623" s="98"/>
    </row>
    <row r="624" spans="1:9" x14ac:dyDescent="0.2">
      <c r="A624" s="98" t="s">
        <v>758</v>
      </c>
      <c r="B624" s="98"/>
      <c r="C624" s="98">
        <v>31</v>
      </c>
      <c r="D624" s="98" t="s">
        <v>763</v>
      </c>
      <c r="E624" s="98" t="s">
        <v>782</v>
      </c>
      <c r="F624" s="98"/>
      <c r="H624" s="98"/>
      <c r="I624" s="98"/>
    </row>
    <row r="625" spans="1:9" ht="17" thickBot="1" x14ac:dyDescent="0.25">
      <c r="A625" s="98"/>
      <c r="B625" s="98"/>
      <c r="C625" s="98"/>
      <c r="D625" s="98"/>
      <c r="E625" s="98"/>
      <c r="F625" s="98"/>
      <c r="H625" s="98"/>
      <c r="I625" s="98"/>
    </row>
    <row r="626" spans="1:9" x14ac:dyDescent="0.2">
      <c r="A626" s="99" t="s">
        <v>757</v>
      </c>
      <c r="B626" s="101" t="s">
        <v>755</v>
      </c>
      <c r="C626" s="101" t="s">
        <v>753</v>
      </c>
      <c r="D626" s="101" t="s">
        <v>752</v>
      </c>
      <c r="E626" s="101" t="s">
        <v>2</v>
      </c>
      <c r="F626" s="112" t="s">
        <v>774</v>
      </c>
      <c r="G626" s="101" t="s">
        <v>756</v>
      </c>
      <c r="H626" s="103" t="s">
        <v>754</v>
      </c>
      <c r="I626" s="103" t="s">
        <v>14</v>
      </c>
    </row>
    <row r="627" spans="1:9" ht="17" thickBot="1" x14ac:dyDescent="0.25">
      <c r="A627" s="100"/>
      <c r="B627" s="102"/>
      <c r="C627" s="102"/>
      <c r="D627" s="102"/>
      <c r="E627" s="102"/>
      <c r="F627" s="113"/>
      <c r="G627" s="102"/>
      <c r="H627" s="104"/>
      <c r="I627" s="104"/>
    </row>
    <row r="628" spans="1:9" x14ac:dyDescent="0.2">
      <c r="A628" s="98"/>
      <c r="B628" s="98">
        <v>1</v>
      </c>
      <c r="C628" s="98">
        <v>0</v>
      </c>
      <c r="D628" s="98" t="s">
        <v>763</v>
      </c>
      <c r="E628" s="98" t="s">
        <v>782</v>
      </c>
      <c r="F628" s="98" t="s">
        <v>104</v>
      </c>
      <c r="G628" s="11">
        <v>1</v>
      </c>
      <c r="H628" s="98"/>
      <c r="I628" s="98">
        <v>2014</v>
      </c>
    </row>
    <row r="629" spans="1:9" x14ac:dyDescent="0.2">
      <c r="A629" s="98"/>
      <c r="B629" s="98"/>
      <c r="C629" s="98"/>
      <c r="D629" s="98"/>
      <c r="E629" s="98"/>
      <c r="F629" s="98"/>
      <c r="H629" s="98"/>
      <c r="I629" s="98"/>
    </row>
    <row r="630" spans="1:9" x14ac:dyDescent="0.2">
      <c r="A630" s="98"/>
      <c r="B630" s="98">
        <v>1</v>
      </c>
      <c r="C630" s="98">
        <v>1</v>
      </c>
      <c r="D630" s="98" t="s">
        <v>763</v>
      </c>
      <c r="E630" s="98" t="s">
        <v>782</v>
      </c>
      <c r="F630" s="98" t="s">
        <v>104</v>
      </c>
      <c r="H630" s="98"/>
      <c r="I630" s="98">
        <v>2014</v>
      </c>
    </row>
    <row r="631" spans="1:9" x14ac:dyDescent="0.2">
      <c r="A631" s="98"/>
      <c r="B631" s="98"/>
      <c r="C631" s="98"/>
      <c r="D631" s="98"/>
      <c r="E631" s="98"/>
      <c r="F631" s="98"/>
      <c r="G631" s="11">
        <v>1</v>
      </c>
      <c r="H631" s="98"/>
      <c r="I631" s="98"/>
    </row>
    <row r="632" spans="1:9" x14ac:dyDescent="0.2">
      <c r="A632" s="98"/>
      <c r="B632" s="98">
        <v>1</v>
      </c>
      <c r="C632" s="98">
        <v>2</v>
      </c>
      <c r="D632" s="98" t="s">
        <v>763</v>
      </c>
      <c r="E632" s="98" t="s">
        <v>782</v>
      </c>
      <c r="F632" s="98" t="s">
        <v>104</v>
      </c>
      <c r="H632" s="98"/>
      <c r="I632" s="98"/>
    </row>
    <row r="633" spans="1:9" x14ac:dyDescent="0.2">
      <c r="A633" s="98"/>
      <c r="B633" s="98"/>
      <c r="C633" s="98"/>
      <c r="D633" s="98"/>
      <c r="E633" s="98"/>
      <c r="F633" s="98"/>
      <c r="G633" s="11">
        <v>1</v>
      </c>
      <c r="H633" s="98"/>
      <c r="I633" s="98"/>
    </row>
    <row r="634" spans="1:9" x14ac:dyDescent="0.2">
      <c r="A634" s="98"/>
      <c r="B634" s="98">
        <v>1</v>
      </c>
      <c r="C634" s="98">
        <v>3</v>
      </c>
      <c r="D634" s="98" t="s">
        <v>763</v>
      </c>
      <c r="E634" s="98" t="s">
        <v>782</v>
      </c>
      <c r="F634" s="98" t="s">
        <v>104</v>
      </c>
      <c r="G634" s="11">
        <v>1</v>
      </c>
      <c r="H634" s="98"/>
      <c r="I634" s="98"/>
    </row>
    <row r="635" spans="1:9" x14ac:dyDescent="0.2">
      <c r="A635" s="98"/>
      <c r="B635" s="98"/>
      <c r="C635" s="98"/>
      <c r="D635" s="98"/>
      <c r="E635" s="98"/>
      <c r="F635" s="98"/>
      <c r="H635" s="98"/>
      <c r="I635" s="98"/>
    </row>
    <row r="636" spans="1:9" x14ac:dyDescent="0.2">
      <c r="A636" s="98"/>
      <c r="B636" s="98">
        <v>1</v>
      </c>
      <c r="C636" s="98">
        <v>4</v>
      </c>
      <c r="D636" s="98" t="s">
        <v>763</v>
      </c>
      <c r="E636" s="98" t="s">
        <v>782</v>
      </c>
      <c r="F636" s="98" t="s">
        <v>104</v>
      </c>
      <c r="G636" s="11">
        <v>1</v>
      </c>
      <c r="H636" s="98"/>
      <c r="I636" s="98"/>
    </row>
    <row r="637" spans="1:9" x14ac:dyDescent="0.2">
      <c r="A637" s="98"/>
      <c r="B637" s="98"/>
      <c r="C637" s="98"/>
      <c r="D637" s="98"/>
      <c r="E637" s="98"/>
      <c r="F637" s="98"/>
      <c r="G637"/>
      <c r="H637" s="98"/>
      <c r="I637" s="98"/>
    </row>
    <row r="638" spans="1:9" x14ac:dyDescent="0.2">
      <c r="A638" s="98"/>
      <c r="B638" s="98">
        <v>1</v>
      </c>
      <c r="C638" s="98">
        <v>5</v>
      </c>
      <c r="D638" s="98" t="s">
        <v>763</v>
      </c>
      <c r="E638" s="98" t="s">
        <v>782</v>
      </c>
      <c r="F638" s="98" t="s">
        <v>104</v>
      </c>
      <c r="G638" s="11">
        <v>1</v>
      </c>
      <c r="H638" s="98"/>
      <c r="I638" s="98"/>
    </row>
    <row r="639" spans="1:9" x14ac:dyDescent="0.2">
      <c r="A639" s="98"/>
      <c r="B639" s="98"/>
      <c r="C639" s="98"/>
      <c r="D639" s="98"/>
      <c r="E639" s="98"/>
      <c r="F639" s="98"/>
      <c r="G639"/>
      <c r="H639" s="98"/>
      <c r="I639" s="98"/>
    </row>
    <row r="640" spans="1:9" x14ac:dyDescent="0.2">
      <c r="A640" s="98"/>
      <c r="B640" s="98">
        <v>1</v>
      </c>
      <c r="C640" s="98">
        <v>6</v>
      </c>
      <c r="D640" s="98" t="s">
        <v>763</v>
      </c>
      <c r="E640" s="98" t="s">
        <v>782</v>
      </c>
      <c r="F640" s="98" t="s">
        <v>104</v>
      </c>
      <c r="G640">
        <v>1</v>
      </c>
      <c r="H640" s="98"/>
      <c r="I640" s="98"/>
    </row>
    <row r="641" spans="1:9" x14ac:dyDescent="0.2">
      <c r="A641" s="98"/>
      <c r="B641" s="98"/>
      <c r="C641" s="98"/>
      <c r="D641" s="98"/>
      <c r="E641" s="98"/>
      <c r="F641" s="98"/>
      <c r="G641"/>
      <c r="H641" s="98"/>
      <c r="I641" s="98"/>
    </row>
    <row r="642" spans="1:9" x14ac:dyDescent="0.2">
      <c r="A642" s="98"/>
      <c r="B642" s="98">
        <v>1</v>
      </c>
      <c r="C642" s="98">
        <v>7</v>
      </c>
      <c r="D642" s="98" t="s">
        <v>763</v>
      </c>
      <c r="E642" s="98" t="s">
        <v>782</v>
      </c>
      <c r="F642" s="98" t="s">
        <v>104</v>
      </c>
      <c r="G642"/>
      <c r="H642" s="98"/>
      <c r="I642" s="98"/>
    </row>
    <row r="643" spans="1:9" x14ac:dyDescent="0.2">
      <c r="A643" s="98"/>
      <c r="B643" s="98"/>
      <c r="C643" s="98"/>
      <c r="D643" s="98"/>
      <c r="E643" s="98"/>
      <c r="F643" s="98"/>
      <c r="G643">
        <v>1</v>
      </c>
      <c r="H643" s="98"/>
      <c r="I643" s="98"/>
    </row>
    <row r="644" spans="1:9" x14ac:dyDescent="0.2">
      <c r="A644" s="98"/>
      <c r="B644" s="98"/>
      <c r="C644" s="98">
        <v>8</v>
      </c>
      <c r="D644" s="98" t="s">
        <v>763</v>
      </c>
      <c r="E644" s="98" t="s">
        <v>782</v>
      </c>
      <c r="F644" s="98"/>
      <c r="G644"/>
      <c r="H644" s="98"/>
      <c r="I644" s="98"/>
    </row>
    <row r="645" spans="1:9" ht="17" thickBot="1" x14ac:dyDescent="0.25">
      <c r="A645" s="98"/>
      <c r="B645" s="98"/>
      <c r="C645" s="98"/>
      <c r="D645" s="98"/>
      <c r="E645" s="98"/>
      <c r="F645" s="98"/>
      <c r="G645"/>
      <c r="H645" s="98"/>
      <c r="I645" s="98"/>
    </row>
    <row r="646" spans="1:9" x14ac:dyDescent="0.2">
      <c r="A646" s="99" t="s">
        <v>757</v>
      </c>
      <c r="B646" s="101" t="s">
        <v>755</v>
      </c>
      <c r="C646" s="101" t="s">
        <v>753</v>
      </c>
      <c r="D646" s="101" t="s">
        <v>752</v>
      </c>
      <c r="E646" s="101" t="s">
        <v>2</v>
      </c>
      <c r="F646" s="112" t="s">
        <v>774</v>
      </c>
      <c r="G646" s="101" t="s">
        <v>756</v>
      </c>
      <c r="H646" s="103" t="s">
        <v>754</v>
      </c>
      <c r="I646" s="103" t="s">
        <v>14</v>
      </c>
    </row>
    <row r="647" spans="1:9" ht="17" thickBot="1" x14ac:dyDescent="0.25">
      <c r="A647" s="100"/>
      <c r="B647" s="102"/>
      <c r="C647" s="102"/>
      <c r="D647" s="102"/>
      <c r="E647" s="102"/>
      <c r="F647" s="113"/>
      <c r="G647" s="102"/>
      <c r="H647" s="104"/>
      <c r="I647" s="104"/>
    </row>
    <row r="648" spans="1:9" x14ac:dyDescent="0.2">
      <c r="A648" s="98" t="s">
        <v>758</v>
      </c>
      <c r="B648" s="98"/>
      <c r="C648" s="98">
        <v>1</v>
      </c>
      <c r="D648" s="98" t="s">
        <v>763</v>
      </c>
      <c r="E648" s="98" t="s">
        <v>782</v>
      </c>
      <c r="F648" s="98" t="s">
        <v>1361</v>
      </c>
      <c r="G648"/>
      <c r="H648" s="98"/>
      <c r="I648" s="98"/>
    </row>
    <row r="649" spans="1:9" x14ac:dyDescent="0.2">
      <c r="A649" s="98"/>
      <c r="B649" s="98"/>
      <c r="C649" s="98"/>
      <c r="D649" s="98"/>
      <c r="E649" s="98"/>
      <c r="F649" s="98"/>
      <c r="G649"/>
      <c r="H649" s="98"/>
      <c r="I649" s="98"/>
    </row>
    <row r="650" spans="1:9" x14ac:dyDescent="0.2">
      <c r="A650" s="98" t="s">
        <v>758</v>
      </c>
      <c r="B650" s="98"/>
      <c r="C650" s="98">
        <v>2</v>
      </c>
      <c r="D650" s="98" t="s">
        <v>763</v>
      </c>
      <c r="E650" s="98" t="s">
        <v>782</v>
      </c>
      <c r="F650" s="98"/>
      <c r="G650"/>
      <c r="H650" s="98"/>
      <c r="I650" s="98"/>
    </row>
    <row r="651" spans="1:9" x14ac:dyDescent="0.2">
      <c r="A651" s="98"/>
      <c r="B651" s="98"/>
      <c r="C651" s="98"/>
      <c r="D651" s="98"/>
      <c r="E651" s="98"/>
      <c r="F651" s="98"/>
      <c r="G651"/>
      <c r="H651" s="98"/>
      <c r="I651" s="98"/>
    </row>
    <row r="652" spans="1:9" x14ac:dyDescent="0.2">
      <c r="A652" s="98" t="s">
        <v>758</v>
      </c>
      <c r="B652" s="98"/>
      <c r="C652" s="98">
        <v>3</v>
      </c>
      <c r="D652" s="98" t="s">
        <v>763</v>
      </c>
      <c r="E652" s="98" t="s">
        <v>782</v>
      </c>
      <c r="F652" s="98"/>
      <c r="G652"/>
      <c r="H652" s="98"/>
      <c r="I652" s="98"/>
    </row>
    <row r="653" spans="1:9" x14ac:dyDescent="0.2">
      <c r="A653" s="98"/>
      <c r="B653" s="98"/>
      <c r="C653" s="98"/>
      <c r="D653" s="98"/>
      <c r="E653" s="98"/>
      <c r="F653" s="98"/>
      <c r="G653"/>
      <c r="H653" s="98"/>
      <c r="I653" s="98"/>
    </row>
    <row r="654" spans="1:9" x14ac:dyDescent="0.2">
      <c r="A654" s="98"/>
      <c r="B654" s="98">
        <v>1</v>
      </c>
      <c r="C654" s="98">
        <v>4</v>
      </c>
      <c r="D654" s="98" t="s">
        <v>763</v>
      </c>
      <c r="E654" s="98" t="s">
        <v>782</v>
      </c>
      <c r="F654" s="98"/>
      <c r="G654">
        <v>1</v>
      </c>
      <c r="H654" s="98"/>
      <c r="I654" s="98"/>
    </row>
    <row r="655" spans="1:9" x14ac:dyDescent="0.2">
      <c r="A655" s="98"/>
      <c r="B655" s="98"/>
      <c r="C655" s="98"/>
      <c r="D655" s="98"/>
      <c r="E655" s="98"/>
      <c r="F655" s="98"/>
      <c r="G655"/>
      <c r="H655" s="98"/>
      <c r="I655" s="98"/>
    </row>
    <row r="656" spans="1:9" x14ac:dyDescent="0.2">
      <c r="A656" s="98" t="s">
        <v>758</v>
      </c>
      <c r="B656" s="98"/>
      <c r="C656" s="98">
        <v>5</v>
      </c>
      <c r="D656" s="98" t="s">
        <v>763</v>
      </c>
      <c r="E656" s="98" t="s">
        <v>782</v>
      </c>
      <c r="F656" s="98"/>
      <c r="G656"/>
      <c r="H656" s="98"/>
      <c r="I656" s="98"/>
    </row>
    <row r="657" spans="1:9" ht="17" thickBot="1" x14ac:dyDescent="0.25">
      <c r="A657" s="98"/>
      <c r="B657" s="98"/>
      <c r="C657" s="98"/>
      <c r="D657" s="98"/>
      <c r="E657" s="98"/>
      <c r="F657" s="98"/>
      <c r="G657"/>
      <c r="H657" s="98"/>
      <c r="I657" s="98"/>
    </row>
    <row r="658" spans="1:9" x14ac:dyDescent="0.2">
      <c r="A658" s="99" t="s">
        <v>757</v>
      </c>
      <c r="B658" s="101" t="s">
        <v>755</v>
      </c>
      <c r="C658" s="101" t="s">
        <v>753</v>
      </c>
      <c r="D658" s="101" t="s">
        <v>752</v>
      </c>
      <c r="E658" s="101" t="s">
        <v>2</v>
      </c>
      <c r="F658" s="112" t="s">
        <v>774</v>
      </c>
      <c r="G658" s="101" t="s">
        <v>756</v>
      </c>
      <c r="H658" s="103" t="s">
        <v>754</v>
      </c>
      <c r="I658" s="103" t="s">
        <v>14</v>
      </c>
    </row>
    <row r="659" spans="1:9" ht="17" thickBot="1" x14ac:dyDescent="0.25">
      <c r="A659" s="100"/>
      <c r="B659" s="102"/>
      <c r="C659" s="102"/>
      <c r="D659" s="102"/>
      <c r="E659" s="102"/>
      <c r="F659" s="113"/>
      <c r="G659" s="102"/>
      <c r="H659" s="104"/>
      <c r="I659" s="104"/>
    </row>
    <row r="660" spans="1:9" x14ac:dyDescent="0.2">
      <c r="A660" s="98"/>
      <c r="B660" s="98">
        <v>1</v>
      </c>
      <c r="C660" s="98">
        <v>0</v>
      </c>
      <c r="D660" s="98" t="s">
        <v>763</v>
      </c>
      <c r="E660" s="98" t="s">
        <v>782</v>
      </c>
      <c r="F660" s="98" t="s">
        <v>1365</v>
      </c>
      <c r="G660"/>
      <c r="H660" s="98"/>
      <c r="I660" s="98">
        <v>2006</v>
      </c>
    </row>
    <row r="661" spans="1:9" x14ac:dyDescent="0.2">
      <c r="A661" s="98"/>
      <c r="B661" s="98"/>
      <c r="C661" s="98"/>
      <c r="D661" s="98"/>
      <c r="E661" s="98"/>
      <c r="F661" s="98"/>
      <c r="G661"/>
      <c r="H661" s="98"/>
      <c r="I661" s="98"/>
    </row>
    <row r="662" spans="1:9" x14ac:dyDescent="0.2">
      <c r="A662" s="98"/>
      <c r="B662" s="98"/>
      <c r="C662" s="98">
        <v>1</v>
      </c>
      <c r="D662" s="98" t="s">
        <v>763</v>
      </c>
      <c r="E662" s="98" t="s">
        <v>782</v>
      </c>
      <c r="F662" s="98"/>
      <c r="G662"/>
      <c r="H662" s="98"/>
      <c r="I662" s="98"/>
    </row>
    <row r="663" spans="1:9" x14ac:dyDescent="0.2">
      <c r="A663" s="98"/>
      <c r="B663" s="98"/>
      <c r="C663" s="98"/>
      <c r="D663" s="98"/>
      <c r="E663" s="98"/>
      <c r="F663" s="98"/>
      <c r="G663"/>
      <c r="H663" s="98"/>
      <c r="I663" s="98"/>
    </row>
    <row r="664" spans="1:9" x14ac:dyDescent="0.2">
      <c r="A664" s="98"/>
      <c r="B664" s="98"/>
      <c r="C664" s="98">
        <v>2</v>
      </c>
      <c r="D664" s="98" t="s">
        <v>763</v>
      </c>
      <c r="E664" s="98" t="s">
        <v>782</v>
      </c>
      <c r="F664" s="98"/>
      <c r="G664"/>
      <c r="H664" s="98"/>
      <c r="I664" s="98"/>
    </row>
    <row r="665" spans="1:9" x14ac:dyDescent="0.2">
      <c r="A665" s="98"/>
      <c r="B665" s="98"/>
      <c r="C665" s="98"/>
      <c r="D665" s="98"/>
      <c r="E665" s="98"/>
      <c r="F665" s="98"/>
      <c r="G665"/>
      <c r="H665" s="98"/>
      <c r="I665" s="98"/>
    </row>
    <row r="666" spans="1:9" x14ac:dyDescent="0.2">
      <c r="A666" s="98"/>
      <c r="B666" s="98"/>
      <c r="C666" s="98">
        <v>3</v>
      </c>
      <c r="D666" s="98" t="s">
        <v>763</v>
      </c>
      <c r="E666" s="98" t="s">
        <v>782</v>
      </c>
      <c r="F666" s="98"/>
      <c r="G666"/>
      <c r="H666" s="98"/>
      <c r="I666" s="98"/>
    </row>
    <row r="667" spans="1:9" x14ac:dyDescent="0.2">
      <c r="A667" s="98"/>
      <c r="B667" s="98"/>
      <c r="C667" s="98"/>
      <c r="D667" s="98"/>
      <c r="E667" s="98"/>
      <c r="F667" s="98"/>
      <c r="G667"/>
      <c r="H667" s="98"/>
      <c r="I667" s="98"/>
    </row>
    <row r="668" spans="1:9" x14ac:dyDescent="0.2">
      <c r="A668" s="98"/>
      <c r="B668" s="98"/>
      <c r="C668" s="98">
        <v>4</v>
      </c>
      <c r="D668" s="98" t="s">
        <v>763</v>
      </c>
      <c r="E668" s="98" t="s">
        <v>782</v>
      </c>
      <c r="F668" s="98"/>
      <c r="G668"/>
      <c r="H668" s="98"/>
      <c r="I668" s="98"/>
    </row>
    <row r="669" spans="1:9" x14ac:dyDescent="0.2">
      <c r="A669" s="98"/>
      <c r="B669" s="98"/>
      <c r="C669" s="98"/>
      <c r="D669" s="98"/>
      <c r="E669" s="98"/>
      <c r="F669" s="98"/>
      <c r="G669"/>
      <c r="H669" s="98"/>
      <c r="I669" s="98"/>
    </row>
    <row r="670" spans="1:9" x14ac:dyDescent="0.2">
      <c r="A670" s="98"/>
      <c r="B670" s="98"/>
      <c r="C670" s="98">
        <v>5</v>
      </c>
      <c r="D670" s="98" t="s">
        <v>763</v>
      </c>
      <c r="E670" s="98" t="s">
        <v>782</v>
      </c>
      <c r="F670" s="98"/>
      <c r="G670"/>
      <c r="H670" s="98"/>
      <c r="I670" s="98"/>
    </row>
    <row r="671" spans="1:9" x14ac:dyDescent="0.2">
      <c r="A671" s="98"/>
      <c r="B671" s="98"/>
      <c r="C671" s="98"/>
      <c r="D671" s="98"/>
      <c r="E671" s="98"/>
      <c r="F671" s="98"/>
      <c r="G671"/>
      <c r="H671" s="98"/>
      <c r="I671" s="98"/>
    </row>
    <row r="672" spans="1:9" x14ac:dyDescent="0.2">
      <c r="A672" s="98"/>
      <c r="B672" s="98"/>
      <c r="C672" s="98">
        <v>6</v>
      </c>
      <c r="D672" s="98" t="s">
        <v>763</v>
      </c>
      <c r="E672" s="98" t="s">
        <v>782</v>
      </c>
      <c r="F672" s="98"/>
      <c r="G672"/>
      <c r="H672" s="98"/>
      <c r="I672" s="98"/>
    </row>
    <row r="673" spans="1:9" ht="17" thickBot="1" x14ac:dyDescent="0.25">
      <c r="A673" s="98"/>
      <c r="B673" s="98"/>
      <c r="C673" s="98"/>
      <c r="D673" s="98"/>
      <c r="E673" s="98"/>
      <c r="F673" s="98"/>
      <c r="G673"/>
      <c r="H673" s="98"/>
      <c r="I673" s="98"/>
    </row>
    <row r="674" spans="1:9" x14ac:dyDescent="0.2">
      <c r="A674" s="99" t="s">
        <v>757</v>
      </c>
      <c r="B674" s="101" t="s">
        <v>755</v>
      </c>
      <c r="C674" s="101" t="s">
        <v>753</v>
      </c>
      <c r="D674" s="101" t="s">
        <v>752</v>
      </c>
      <c r="E674" s="101" t="s">
        <v>2</v>
      </c>
      <c r="F674" s="112" t="s">
        <v>774</v>
      </c>
      <c r="G674" s="101" t="s">
        <v>756</v>
      </c>
      <c r="H674" s="103" t="s">
        <v>754</v>
      </c>
      <c r="I674" s="103" t="s">
        <v>14</v>
      </c>
    </row>
    <row r="675" spans="1:9" ht="17" thickBot="1" x14ac:dyDescent="0.25">
      <c r="A675" s="100"/>
      <c r="B675" s="102"/>
      <c r="C675" s="102"/>
      <c r="D675" s="102"/>
      <c r="E675" s="102"/>
      <c r="F675" s="113"/>
      <c r="G675" s="102"/>
      <c r="H675" s="104"/>
      <c r="I675" s="104"/>
    </row>
    <row r="676" spans="1:9" x14ac:dyDescent="0.2">
      <c r="A676" s="98" t="s">
        <v>758</v>
      </c>
      <c r="B676" s="98"/>
      <c r="C676" s="98">
        <v>1</v>
      </c>
      <c r="D676" s="98" t="s">
        <v>763</v>
      </c>
      <c r="E676" s="98" t="s">
        <v>782</v>
      </c>
      <c r="F676" s="98" t="s">
        <v>1364</v>
      </c>
      <c r="G676"/>
      <c r="H676" s="98"/>
      <c r="I676" s="98"/>
    </row>
    <row r="677" spans="1:9" x14ac:dyDescent="0.2">
      <c r="A677" s="98"/>
      <c r="B677" s="98"/>
      <c r="C677" s="98"/>
      <c r="D677" s="98"/>
      <c r="E677" s="98"/>
      <c r="F677" s="98"/>
      <c r="G677"/>
      <c r="H677" s="98"/>
      <c r="I677" s="98"/>
    </row>
    <row r="678" spans="1:9" x14ac:dyDescent="0.2">
      <c r="A678" s="98" t="s">
        <v>758</v>
      </c>
      <c r="B678" s="98"/>
      <c r="C678" s="98">
        <v>2</v>
      </c>
      <c r="D678" s="98" t="s">
        <v>763</v>
      </c>
      <c r="E678" s="98" t="s">
        <v>782</v>
      </c>
      <c r="F678" s="98" t="s">
        <v>1364</v>
      </c>
      <c r="G678"/>
      <c r="H678" s="98"/>
      <c r="I678" s="98"/>
    </row>
    <row r="679" spans="1:9" x14ac:dyDescent="0.2">
      <c r="A679" s="98"/>
      <c r="B679" s="98"/>
      <c r="C679" s="98"/>
      <c r="D679" s="98"/>
      <c r="E679" s="98"/>
      <c r="F679" s="98"/>
      <c r="G679"/>
      <c r="H679" s="98"/>
      <c r="I679" s="98"/>
    </row>
    <row r="680" spans="1:9" x14ac:dyDescent="0.2">
      <c r="A680" s="98"/>
      <c r="B680" s="98">
        <v>1</v>
      </c>
      <c r="C680" s="98">
        <v>3</v>
      </c>
      <c r="D680" s="98" t="s">
        <v>763</v>
      </c>
      <c r="E680" s="98" t="s">
        <v>782</v>
      </c>
      <c r="F680" s="98" t="s">
        <v>1364</v>
      </c>
      <c r="G680"/>
      <c r="H680" s="98"/>
      <c r="I680" s="98"/>
    </row>
    <row r="681" spans="1:9" x14ac:dyDescent="0.2">
      <c r="A681" s="98"/>
      <c r="B681" s="98"/>
      <c r="C681" s="98"/>
      <c r="D681" s="98"/>
      <c r="E681" s="98"/>
      <c r="F681" s="98"/>
      <c r="G681"/>
      <c r="H681" s="98"/>
      <c r="I681" s="98"/>
    </row>
    <row r="682" spans="1:9" x14ac:dyDescent="0.2">
      <c r="A682" s="98" t="s">
        <v>758</v>
      </c>
      <c r="B682" s="98"/>
      <c r="C682" s="98">
        <v>4</v>
      </c>
      <c r="D682" s="98" t="s">
        <v>763</v>
      </c>
      <c r="E682" s="98" t="s">
        <v>782</v>
      </c>
      <c r="F682" s="98" t="s">
        <v>1364</v>
      </c>
      <c r="G682"/>
      <c r="H682" s="98"/>
      <c r="I682" s="98"/>
    </row>
    <row r="683" spans="1:9" x14ac:dyDescent="0.2">
      <c r="A683" s="98"/>
      <c r="B683" s="98"/>
      <c r="C683" s="98"/>
      <c r="D683" s="98"/>
      <c r="E683" s="98"/>
      <c r="F683" s="98"/>
      <c r="G683"/>
      <c r="H683" s="98"/>
      <c r="I683" s="98"/>
    </row>
    <row r="684" spans="1:9" x14ac:dyDescent="0.2">
      <c r="A684" s="98" t="s">
        <v>758</v>
      </c>
      <c r="B684" s="98"/>
      <c r="C684" s="98">
        <v>5</v>
      </c>
      <c r="D684" s="98" t="s">
        <v>763</v>
      </c>
      <c r="E684" s="98" t="s">
        <v>782</v>
      </c>
      <c r="F684" s="98" t="s">
        <v>1364</v>
      </c>
      <c r="G684"/>
      <c r="H684" s="98"/>
      <c r="I684" s="98"/>
    </row>
    <row r="685" spans="1:9" x14ac:dyDescent="0.2">
      <c r="A685" s="98"/>
      <c r="B685" s="98"/>
      <c r="C685" s="98"/>
      <c r="D685" s="98"/>
      <c r="E685" s="98"/>
      <c r="F685" s="98"/>
      <c r="G685"/>
      <c r="H685" s="98"/>
      <c r="I685" s="98"/>
    </row>
    <row r="686" spans="1:9" x14ac:dyDescent="0.2">
      <c r="A686" s="98" t="s">
        <v>758</v>
      </c>
      <c r="B686" s="98"/>
      <c r="C686" s="98">
        <v>6</v>
      </c>
      <c r="D686" s="98" t="s">
        <v>763</v>
      </c>
      <c r="E686" s="98" t="s">
        <v>782</v>
      </c>
      <c r="F686" s="98" t="s">
        <v>1364</v>
      </c>
      <c r="G686"/>
      <c r="H686" s="98"/>
      <c r="I686" s="98"/>
    </row>
    <row r="687" spans="1:9" x14ac:dyDescent="0.2">
      <c r="A687" s="98"/>
      <c r="B687" s="98"/>
      <c r="C687" s="98"/>
      <c r="D687" s="98"/>
      <c r="E687" s="98"/>
      <c r="F687" s="98"/>
      <c r="G687"/>
      <c r="H687" s="98"/>
      <c r="I687" s="98"/>
    </row>
    <row r="688" spans="1:9" x14ac:dyDescent="0.2">
      <c r="A688" s="98"/>
      <c r="B688" s="98"/>
      <c r="C688" s="98">
        <v>7</v>
      </c>
      <c r="D688" s="98" t="s">
        <v>763</v>
      </c>
      <c r="E688" s="98" t="s">
        <v>782</v>
      </c>
      <c r="F688" s="98" t="s">
        <v>1364</v>
      </c>
      <c r="G688"/>
      <c r="H688" s="98"/>
      <c r="I688" s="98"/>
    </row>
    <row r="689" spans="1:9" x14ac:dyDescent="0.2">
      <c r="A689" s="98"/>
      <c r="B689" s="98"/>
      <c r="C689" s="98"/>
      <c r="D689" s="98"/>
      <c r="E689" s="98"/>
      <c r="F689" s="98"/>
      <c r="G689"/>
      <c r="H689" s="98"/>
      <c r="I689" s="98"/>
    </row>
    <row r="690" spans="1:9" x14ac:dyDescent="0.2">
      <c r="A690" s="98"/>
      <c r="B690" s="98"/>
      <c r="C690" s="98">
        <v>8</v>
      </c>
      <c r="D690" s="98" t="s">
        <v>763</v>
      </c>
      <c r="E690" s="98" t="s">
        <v>782</v>
      </c>
      <c r="F690" s="98" t="s">
        <v>1364</v>
      </c>
      <c r="G690"/>
      <c r="H690" s="98"/>
      <c r="I690" s="98"/>
    </row>
    <row r="691" spans="1:9" x14ac:dyDescent="0.2">
      <c r="A691" s="98"/>
      <c r="B691" s="98"/>
      <c r="C691" s="98"/>
      <c r="D691" s="98"/>
      <c r="E691" s="98"/>
      <c r="F691" s="98"/>
      <c r="G691"/>
      <c r="H691" s="98"/>
      <c r="I691" s="98"/>
    </row>
    <row r="692" spans="1:9" x14ac:dyDescent="0.2">
      <c r="A692" s="98"/>
      <c r="B692" s="98"/>
      <c r="C692" s="98">
        <v>30</v>
      </c>
      <c r="D692" s="98" t="s">
        <v>763</v>
      </c>
      <c r="E692" s="98" t="s">
        <v>782</v>
      </c>
      <c r="F692" s="98"/>
      <c r="G692"/>
      <c r="H692" s="98"/>
      <c r="I692" s="98"/>
    </row>
    <row r="693" spans="1:9" x14ac:dyDescent="0.2">
      <c r="A693" s="98"/>
      <c r="B693" s="98"/>
      <c r="C693" s="98"/>
      <c r="D693" s="98"/>
      <c r="E693" s="98"/>
      <c r="F693" s="98"/>
      <c r="G693"/>
      <c r="H693" s="98"/>
      <c r="I693" s="98"/>
    </row>
    <row r="694" spans="1:9" x14ac:dyDescent="0.2">
      <c r="A694" s="98"/>
      <c r="B694" s="98"/>
      <c r="C694" s="98">
        <v>31</v>
      </c>
      <c r="D694" s="98" t="s">
        <v>763</v>
      </c>
      <c r="E694" s="98" t="s">
        <v>782</v>
      </c>
      <c r="F694" s="98"/>
      <c r="G694"/>
      <c r="H694" s="98"/>
      <c r="I694" s="98"/>
    </row>
    <row r="695" spans="1:9" x14ac:dyDescent="0.2">
      <c r="A695" s="98"/>
      <c r="B695" s="98"/>
      <c r="C695" s="98"/>
      <c r="D695" s="98"/>
      <c r="E695" s="98"/>
      <c r="F695" s="98"/>
      <c r="G695"/>
      <c r="H695" s="98"/>
      <c r="I695" s="98"/>
    </row>
    <row r="696" spans="1:9" x14ac:dyDescent="0.2">
      <c r="A696" s="98"/>
      <c r="B696" s="98"/>
      <c r="C696" s="98">
        <v>32</v>
      </c>
      <c r="D696" s="98" t="s">
        <v>763</v>
      </c>
      <c r="E696" s="98" t="s">
        <v>782</v>
      </c>
      <c r="F696" s="98"/>
      <c r="G696"/>
      <c r="H696" s="98"/>
      <c r="I696" s="98"/>
    </row>
    <row r="697" spans="1:9" x14ac:dyDescent="0.2">
      <c r="A697" s="98"/>
      <c r="B697" s="98"/>
      <c r="C697" s="98"/>
      <c r="D697" s="98"/>
      <c r="E697" s="98"/>
      <c r="F697" s="98"/>
      <c r="G697"/>
      <c r="H697" s="98"/>
      <c r="I697" s="98"/>
    </row>
    <row r="698" spans="1:9" x14ac:dyDescent="0.2">
      <c r="A698" s="98"/>
      <c r="B698" s="98"/>
      <c r="C698" s="98">
        <v>33</v>
      </c>
      <c r="D698" s="98" t="s">
        <v>763</v>
      </c>
      <c r="E698" s="98" t="s">
        <v>782</v>
      </c>
      <c r="F698" s="98"/>
      <c r="G698"/>
      <c r="H698" s="98"/>
      <c r="I698" s="98"/>
    </row>
    <row r="699" spans="1:9" x14ac:dyDescent="0.2">
      <c r="A699" s="98"/>
      <c r="B699" s="98"/>
      <c r="C699" s="98"/>
      <c r="D699" s="98"/>
      <c r="E699" s="98"/>
      <c r="F699" s="98"/>
      <c r="G699"/>
      <c r="H699" s="98"/>
      <c r="I699" s="98"/>
    </row>
    <row r="700" spans="1:9" x14ac:dyDescent="0.2">
      <c r="A700" s="98"/>
      <c r="B700" s="98"/>
      <c r="C700" s="98">
        <v>34</v>
      </c>
      <c r="D700" s="98" t="s">
        <v>763</v>
      </c>
      <c r="E700" s="98" t="s">
        <v>782</v>
      </c>
      <c r="F700" s="98"/>
      <c r="G700"/>
      <c r="H700" s="98"/>
      <c r="I700" s="98"/>
    </row>
    <row r="701" spans="1:9" x14ac:dyDescent="0.2">
      <c r="A701" s="98"/>
      <c r="B701" s="98"/>
      <c r="C701" s="98"/>
      <c r="D701" s="98"/>
      <c r="E701" s="98"/>
      <c r="F701" s="98"/>
      <c r="G701"/>
      <c r="H701" s="98"/>
      <c r="I701" s="98"/>
    </row>
    <row r="702" spans="1:9" x14ac:dyDescent="0.2">
      <c r="A702" s="98"/>
      <c r="B702" s="98"/>
      <c r="C702" s="98">
        <v>35</v>
      </c>
      <c r="D702" s="98" t="s">
        <v>763</v>
      </c>
      <c r="E702" s="98" t="s">
        <v>782</v>
      </c>
      <c r="F702" s="98"/>
      <c r="G702"/>
      <c r="H702" s="98"/>
      <c r="I702" s="98"/>
    </row>
    <row r="703" spans="1:9" x14ac:dyDescent="0.2">
      <c r="A703" s="98"/>
      <c r="B703" s="98"/>
      <c r="C703" s="98"/>
      <c r="D703" s="98"/>
      <c r="E703" s="98"/>
      <c r="F703" s="98"/>
      <c r="G703"/>
      <c r="H703" s="98"/>
      <c r="I703" s="98"/>
    </row>
    <row r="704" spans="1:9" x14ac:dyDescent="0.2">
      <c r="A704" s="98"/>
      <c r="B704" s="98"/>
      <c r="C704" s="98">
        <v>36</v>
      </c>
      <c r="D704" s="98" t="s">
        <v>763</v>
      </c>
      <c r="E704" s="98" t="s">
        <v>782</v>
      </c>
      <c r="F704" s="98"/>
      <c r="G704"/>
      <c r="H704" s="98"/>
      <c r="I704" s="98"/>
    </row>
    <row r="705" spans="1:9" x14ac:dyDescent="0.2">
      <c r="A705" s="98"/>
      <c r="B705" s="98"/>
      <c r="C705" s="98"/>
      <c r="D705" s="98"/>
      <c r="E705" s="98"/>
      <c r="F705" s="98"/>
      <c r="G705"/>
      <c r="H705" s="98"/>
      <c r="I705" s="98"/>
    </row>
    <row r="706" spans="1:9" x14ac:dyDescent="0.2">
      <c r="A706" s="98"/>
      <c r="B706" s="98">
        <v>1</v>
      </c>
      <c r="C706" s="98">
        <v>37</v>
      </c>
      <c r="D706" s="98" t="s">
        <v>763</v>
      </c>
      <c r="E706" s="98" t="s">
        <v>782</v>
      </c>
      <c r="F706" s="98"/>
      <c r="G706"/>
      <c r="H706" s="98"/>
      <c r="I706" s="98"/>
    </row>
    <row r="707" spans="1:9" x14ac:dyDescent="0.2">
      <c r="A707" s="98"/>
      <c r="B707" s="98"/>
      <c r="C707" s="98"/>
      <c r="D707" s="98"/>
      <c r="E707" s="98"/>
      <c r="F707" s="98"/>
      <c r="G707"/>
      <c r="H707" s="98"/>
      <c r="I707" s="98"/>
    </row>
    <row r="708" spans="1:9" x14ac:dyDescent="0.2">
      <c r="A708" s="98"/>
      <c r="B708" s="98">
        <v>1</v>
      </c>
      <c r="C708" s="98">
        <v>38</v>
      </c>
      <c r="D708" s="98" t="s">
        <v>763</v>
      </c>
      <c r="E708" s="98" t="s">
        <v>782</v>
      </c>
      <c r="F708" s="98"/>
      <c r="G708"/>
      <c r="H708" s="98"/>
      <c r="I708" s="98"/>
    </row>
    <row r="709" spans="1:9" x14ac:dyDescent="0.2">
      <c r="A709" s="98"/>
      <c r="B709" s="98"/>
      <c r="C709" s="98"/>
      <c r="D709" s="98"/>
      <c r="E709" s="98"/>
      <c r="F709" s="98"/>
      <c r="G709"/>
      <c r="H709" s="98"/>
      <c r="I709" s="98"/>
    </row>
    <row r="710" spans="1:9" x14ac:dyDescent="0.2">
      <c r="A710" s="98"/>
      <c r="B710" s="98"/>
      <c r="C710" s="98">
        <v>39</v>
      </c>
      <c r="D710" s="98" t="s">
        <v>763</v>
      </c>
      <c r="E710" s="98" t="s">
        <v>782</v>
      </c>
      <c r="F710" s="98"/>
      <c r="G710"/>
      <c r="H710" s="98"/>
      <c r="I710" s="98"/>
    </row>
    <row r="711" spans="1:9" x14ac:dyDescent="0.2">
      <c r="A711" s="98"/>
      <c r="B711" s="98"/>
      <c r="C711" s="98"/>
      <c r="D711" s="98"/>
      <c r="E711" s="98"/>
      <c r="F711" s="98"/>
      <c r="G711"/>
      <c r="H711" s="98"/>
      <c r="I711" s="98"/>
    </row>
    <row r="712" spans="1:9" x14ac:dyDescent="0.2">
      <c r="A712" s="98"/>
      <c r="B712" s="98"/>
      <c r="C712" s="98">
        <v>40</v>
      </c>
      <c r="D712" s="98" t="s">
        <v>763</v>
      </c>
      <c r="E712" s="98" t="s">
        <v>782</v>
      </c>
      <c r="F712" s="98"/>
      <c r="G712"/>
      <c r="H712" s="98"/>
      <c r="I712" s="98"/>
    </row>
    <row r="713" spans="1:9" x14ac:dyDescent="0.2">
      <c r="A713" s="98"/>
      <c r="B713" s="98"/>
      <c r="C713" s="98"/>
      <c r="D713" s="98"/>
      <c r="E713" s="98"/>
      <c r="F713" s="98"/>
      <c r="G713"/>
      <c r="H713" s="98"/>
      <c r="I713" s="98"/>
    </row>
    <row r="714" spans="1:9" x14ac:dyDescent="0.2">
      <c r="A714" s="98"/>
      <c r="B714" s="98"/>
      <c r="C714" s="98">
        <v>41</v>
      </c>
      <c r="D714" s="98" t="s">
        <v>763</v>
      </c>
      <c r="E714" s="98" t="s">
        <v>782</v>
      </c>
      <c r="F714" s="98"/>
      <c r="G714"/>
      <c r="H714" s="98"/>
      <c r="I714" s="98"/>
    </row>
    <row r="715" spans="1:9" x14ac:dyDescent="0.2">
      <c r="A715" s="98"/>
      <c r="B715" s="98"/>
      <c r="C715" s="98"/>
      <c r="D715" s="98"/>
      <c r="E715" s="98"/>
      <c r="F715" s="98"/>
      <c r="G715"/>
      <c r="H715" s="98"/>
      <c r="I715" s="98"/>
    </row>
    <row r="716" spans="1:9" x14ac:dyDescent="0.2">
      <c r="A716" s="98"/>
      <c r="B716" s="98"/>
      <c r="C716" s="98">
        <v>42</v>
      </c>
      <c r="D716" s="98" t="s">
        <v>763</v>
      </c>
      <c r="E716" s="98" t="s">
        <v>782</v>
      </c>
      <c r="F716" s="98"/>
      <c r="G716"/>
      <c r="H716" s="98"/>
      <c r="I716" s="98"/>
    </row>
    <row r="717" spans="1:9" x14ac:dyDescent="0.2">
      <c r="A717" s="98"/>
      <c r="B717" s="98"/>
      <c r="C717" s="98"/>
      <c r="D717" s="98"/>
      <c r="E717" s="98"/>
      <c r="F717" s="98"/>
      <c r="G717"/>
      <c r="H717" s="98"/>
      <c r="I717" s="98"/>
    </row>
    <row r="718" spans="1:9" x14ac:dyDescent="0.2">
      <c r="A718" s="98"/>
      <c r="B718" s="98"/>
      <c r="C718" s="98">
        <v>43</v>
      </c>
      <c r="D718" s="98" t="s">
        <v>763</v>
      </c>
      <c r="E718" s="98" t="s">
        <v>782</v>
      </c>
      <c r="F718" s="98"/>
      <c r="G718"/>
      <c r="H718" s="98"/>
      <c r="I718" s="98"/>
    </row>
    <row r="719" spans="1:9" x14ac:dyDescent="0.2">
      <c r="A719" s="98"/>
      <c r="B719" s="98"/>
      <c r="C719" s="98"/>
      <c r="D719" s="98"/>
      <c r="E719" s="98"/>
      <c r="F719" s="98"/>
      <c r="G719"/>
      <c r="H719" s="98"/>
      <c r="I719" s="98"/>
    </row>
    <row r="720" spans="1:9" x14ac:dyDescent="0.2">
      <c r="A720" s="98"/>
      <c r="B720" s="98"/>
      <c r="C720" s="98">
        <v>44</v>
      </c>
      <c r="D720" s="98" t="s">
        <v>763</v>
      </c>
      <c r="E720" s="98" t="s">
        <v>782</v>
      </c>
      <c r="F720" s="98"/>
      <c r="G720"/>
      <c r="H720" s="98"/>
      <c r="I720" s="98"/>
    </row>
    <row r="721" spans="1:9" x14ac:dyDescent="0.2">
      <c r="A721" s="98"/>
      <c r="B721" s="98"/>
      <c r="C721" s="98"/>
      <c r="D721" s="98"/>
      <c r="E721" s="98"/>
      <c r="F721" s="98"/>
      <c r="G721"/>
      <c r="H721" s="98"/>
      <c r="I721" s="98"/>
    </row>
    <row r="722" spans="1:9" x14ac:dyDescent="0.2">
      <c r="A722" s="98"/>
      <c r="B722" s="98"/>
      <c r="C722" s="98">
        <v>45</v>
      </c>
      <c r="D722" s="98" t="s">
        <v>763</v>
      </c>
      <c r="E722" s="98" t="s">
        <v>782</v>
      </c>
      <c r="F722" s="98"/>
      <c r="G722"/>
      <c r="H722" s="98"/>
      <c r="I722" s="98"/>
    </row>
    <row r="723" spans="1:9" x14ac:dyDescent="0.2">
      <c r="A723" s="98"/>
      <c r="B723" s="98"/>
      <c r="C723" s="98"/>
      <c r="D723" s="98"/>
      <c r="E723" s="98"/>
      <c r="F723" s="98"/>
      <c r="G723"/>
      <c r="H723" s="98"/>
      <c r="I723" s="98"/>
    </row>
    <row r="724" spans="1:9" x14ac:dyDescent="0.2">
      <c r="A724" s="98"/>
      <c r="B724" s="98"/>
      <c r="C724" s="98">
        <v>46</v>
      </c>
      <c r="D724" s="98" t="s">
        <v>763</v>
      </c>
      <c r="E724" s="98" t="s">
        <v>782</v>
      </c>
      <c r="F724" s="98"/>
      <c r="G724"/>
      <c r="H724" s="98"/>
      <c r="I724" s="98"/>
    </row>
    <row r="725" spans="1:9" x14ac:dyDescent="0.2">
      <c r="A725" s="98"/>
      <c r="B725" s="98"/>
      <c r="C725" s="98"/>
      <c r="D725" s="98"/>
      <c r="E725" s="98"/>
      <c r="F725" s="98"/>
      <c r="G725"/>
      <c r="H725" s="98"/>
      <c r="I725" s="98"/>
    </row>
    <row r="726" spans="1:9" x14ac:dyDescent="0.2">
      <c r="A726" s="98"/>
      <c r="B726" s="98"/>
      <c r="C726" s="98">
        <v>47</v>
      </c>
      <c r="D726" s="98" t="s">
        <v>763</v>
      </c>
      <c r="E726" s="98" t="s">
        <v>782</v>
      </c>
      <c r="F726" s="98"/>
      <c r="G726"/>
      <c r="H726" s="98"/>
      <c r="I726" s="98"/>
    </row>
    <row r="727" spans="1:9" x14ac:dyDescent="0.2">
      <c r="A727" s="98"/>
      <c r="B727" s="98"/>
      <c r="C727" s="98"/>
      <c r="D727" s="98"/>
      <c r="E727" s="98"/>
      <c r="F727" s="98"/>
      <c r="G727"/>
      <c r="H727" s="98"/>
      <c r="I727" s="98"/>
    </row>
    <row r="728" spans="1:9" x14ac:dyDescent="0.2">
      <c r="A728" s="98"/>
      <c r="B728" s="98"/>
      <c r="C728" s="98">
        <v>48</v>
      </c>
      <c r="D728" s="98" t="s">
        <v>763</v>
      </c>
      <c r="E728" s="98" t="s">
        <v>782</v>
      </c>
      <c r="F728" s="98"/>
      <c r="G728"/>
      <c r="H728" s="98"/>
      <c r="I728" s="98"/>
    </row>
    <row r="729" spans="1:9" x14ac:dyDescent="0.2">
      <c r="A729" s="98"/>
      <c r="B729" s="98"/>
      <c r="C729" s="98"/>
      <c r="D729" s="98"/>
      <c r="E729" s="98"/>
      <c r="F729" s="98"/>
      <c r="G729"/>
      <c r="H729" s="98"/>
      <c r="I729" s="98"/>
    </row>
    <row r="730" spans="1:9" x14ac:dyDescent="0.2">
      <c r="A730" s="98"/>
      <c r="B730" s="98"/>
      <c r="C730" s="98">
        <v>49</v>
      </c>
      <c r="D730" s="98" t="s">
        <v>763</v>
      </c>
      <c r="E730" s="98" t="s">
        <v>782</v>
      </c>
      <c r="F730" s="98"/>
      <c r="G730"/>
      <c r="H730" s="98"/>
      <c r="I730" s="98"/>
    </row>
    <row r="731" spans="1:9" x14ac:dyDescent="0.2">
      <c r="A731" s="98"/>
      <c r="B731" s="98"/>
      <c r="C731" s="98"/>
      <c r="D731" s="98"/>
      <c r="E731" s="98"/>
      <c r="F731" s="98"/>
      <c r="G731"/>
      <c r="H731" s="98"/>
      <c r="I731" s="98"/>
    </row>
    <row r="732" spans="1:9" x14ac:dyDescent="0.2">
      <c r="C732" s="98">
        <v>50</v>
      </c>
      <c r="D732" s="98" t="s">
        <v>763</v>
      </c>
      <c r="E732" s="98" t="s">
        <v>782</v>
      </c>
      <c r="F732" s="98"/>
      <c r="G732"/>
    </row>
    <row r="733" spans="1:9" x14ac:dyDescent="0.2">
      <c r="C733" s="98"/>
      <c r="D733" s="98"/>
      <c r="E733" s="98"/>
      <c r="F733" s="98"/>
      <c r="G733"/>
    </row>
    <row r="734" spans="1:9" x14ac:dyDescent="0.2">
      <c r="C734" s="98">
        <v>51</v>
      </c>
      <c r="D734" s="98" t="s">
        <v>763</v>
      </c>
      <c r="E734" s="98" t="s">
        <v>782</v>
      </c>
      <c r="F734" s="98"/>
      <c r="G734"/>
    </row>
    <row r="735" spans="1:9" x14ac:dyDescent="0.2">
      <c r="C735" s="98"/>
      <c r="D735" s="98"/>
      <c r="E735" s="98"/>
      <c r="F735" s="98"/>
      <c r="G735"/>
    </row>
    <row r="736" spans="1:9" x14ac:dyDescent="0.2">
      <c r="C736" s="98">
        <v>52</v>
      </c>
      <c r="D736" s="98" t="s">
        <v>763</v>
      </c>
      <c r="E736" s="98" t="s">
        <v>782</v>
      </c>
      <c r="F736" s="98"/>
      <c r="G736"/>
    </row>
    <row r="737" spans="3:7" x14ac:dyDescent="0.2">
      <c r="C737" s="98"/>
      <c r="D737" s="98"/>
      <c r="E737" s="98"/>
      <c r="F737" s="98"/>
      <c r="G737"/>
    </row>
    <row r="738" spans="3:7" x14ac:dyDescent="0.2">
      <c r="G738"/>
    </row>
    <row r="739" spans="3:7" x14ac:dyDescent="0.2">
      <c r="G739"/>
    </row>
  </sheetData>
  <mergeCells count="2555">
    <mergeCell ref="A324:A325"/>
    <mergeCell ref="B324:B325"/>
    <mergeCell ref="G674:G675"/>
    <mergeCell ref="A658:A659"/>
    <mergeCell ref="B658:B659"/>
    <mergeCell ref="C658:C659"/>
    <mergeCell ref="D658:D659"/>
    <mergeCell ref="E658:E659"/>
    <mergeCell ref="F658:F659"/>
    <mergeCell ref="G658:G659"/>
    <mergeCell ref="H658:H659"/>
    <mergeCell ref="I658:I659"/>
    <mergeCell ref="H174:H175"/>
    <mergeCell ref="A176:A177"/>
    <mergeCell ref="B176:B177"/>
    <mergeCell ref="C176:C177"/>
    <mergeCell ref="D176:D177"/>
    <mergeCell ref="E176:E177"/>
    <mergeCell ref="G176:G177"/>
    <mergeCell ref="H176:H177"/>
    <mergeCell ref="A178:A179"/>
    <mergeCell ref="B178:B179"/>
    <mergeCell ref="C178:C179"/>
    <mergeCell ref="D178:D179"/>
    <mergeCell ref="E178:E179"/>
    <mergeCell ref="G178:G179"/>
    <mergeCell ref="H178:H179"/>
    <mergeCell ref="A180:A181"/>
    <mergeCell ref="B180:B181"/>
    <mergeCell ref="C180:C181"/>
    <mergeCell ref="D180:D181"/>
    <mergeCell ref="A316:A317"/>
    <mergeCell ref="B316:B317"/>
    <mergeCell ref="C316:C317"/>
    <mergeCell ref="D316:D317"/>
    <mergeCell ref="E316:E317"/>
    <mergeCell ref="F316:F317"/>
    <mergeCell ref="G316:G317"/>
    <mergeCell ref="A174:A175"/>
    <mergeCell ref="B174:B175"/>
    <mergeCell ref="C174:C175"/>
    <mergeCell ref="D174:D175"/>
    <mergeCell ref="E174:E175"/>
    <mergeCell ref="F174:F175"/>
    <mergeCell ref="G174:G175"/>
    <mergeCell ref="F320:F321"/>
    <mergeCell ref="G320:G321"/>
    <mergeCell ref="F276:F277"/>
    <mergeCell ref="G276:G277"/>
    <mergeCell ref="A278:A279"/>
    <mergeCell ref="B278:B279"/>
    <mergeCell ref="C278:C279"/>
    <mergeCell ref="D278:D279"/>
    <mergeCell ref="E278:E279"/>
    <mergeCell ref="A280:A281"/>
    <mergeCell ref="B280:B281"/>
    <mergeCell ref="C280:C281"/>
    <mergeCell ref="D280:D281"/>
    <mergeCell ref="E280:E281"/>
    <mergeCell ref="B282:B283"/>
    <mergeCell ref="C282:C283"/>
    <mergeCell ref="D282:D283"/>
    <mergeCell ref="A322:A323"/>
    <mergeCell ref="B322:B323"/>
    <mergeCell ref="C322:C323"/>
    <mergeCell ref="D322:D323"/>
    <mergeCell ref="E322:E323"/>
    <mergeCell ref="F322:F323"/>
    <mergeCell ref="G322:G323"/>
    <mergeCell ref="G180:G181"/>
    <mergeCell ref="C326:C327"/>
    <mergeCell ref="D326:D327"/>
    <mergeCell ref="E326:E327"/>
    <mergeCell ref="F326:F327"/>
    <mergeCell ref="G326:G327"/>
    <mergeCell ref="C628:C629"/>
    <mergeCell ref="D628:D629"/>
    <mergeCell ref="E628:E629"/>
    <mergeCell ref="F628:F629"/>
    <mergeCell ref="B310:B311"/>
    <mergeCell ref="C310:C311"/>
    <mergeCell ref="D310:D311"/>
    <mergeCell ref="E310:E311"/>
    <mergeCell ref="B312:B313"/>
    <mergeCell ref="C312:C313"/>
    <mergeCell ref="D312:D313"/>
    <mergeCell ref="E312:E313"/>
    <mergeCell ref="B306:B307"/>
    <mergeCell ref="C306:C307"/>
    <mergeCell ref="A276:A277"/>
    <mergeCell ref="B276:B277"/>
    <mergeCell ref="C276:C277"/>
    <mergeCell ref="D276:D277"/>
    <mergeCell ref="E276:E277"/>
    <mergeCell ref="F340:F341"/>
    <mergeCell ref="G340:G341"/>
    <mergeCell ref="A342:A343"/>
    <mergeCell ref="B342:B343"/>
    <mergeCell ref="C342:C343"/>
    <mergeCell ref="D342:D343"/>
    <mergeCell ref="E342:E343"/>
    <mergeCell ref="F342:F343"/>
    <mergeCell ref="G342:G343"/>
    <mergeCell ref="H560:H561"/>
    <mergeCell ref="A546:A547"/>
    <mergeCell ref="B546:B547"/>
    <mergeCell ref="C546:C547"/>
    <mergeCell ref="D546:D547"/>
    <mergeCell ref="E546:E547"/>
    <mergeCell ref="A328:A329"/>
    <mergeCell ref="B328:B329"/>
    <mergeCell ref="C328:C329"/>
    <mergeCell ref="D328:D329"/>
    <mergeCell ref="E328:E329"/>
    <mergeCell ref="F328:F329"/>
    <mergeCell ref="G328:G329"/>
    <mergeCell ref="A334:A335"/>
    <mergeCell ref="B334:B335"/>
    <mergeCell ref="C334:C335"/>
    <mergeCell ref="D334:D335"/>
    <mergeCell ref="E334:E335"/>
    <mergeCell ref="F334:F335"/>
    <mergeCell ref="G334:G335"/>
    <mergeCell ref="A336:A337"/>
    <mergeCell ref="B336:B337"/>
    <mergeCell ref="G646:G647"/>
    <mergeCell ref="H646:H647"/>
    <mergeCell ref="I646:I647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A318:A319"/>
    <mergeCell ref="B318:B319"/>
    <mergeCell ref="C318:C319"/>
    <mergeCell ref="D318:D319"/>
    <mergeCell ref="E318:E319"/>
    <mergeCell ref="F318:F319"/>
    <mergeCell ref="G318:G319"/>
    <mergeCell ref="A320:A321"/>
    <mergeCell ref="B320:B321"/>
    <mergeCell ref="A340:A341"/>
    <mergeCell ref="B340:B341"/>
    <mergeCell ref="C340:C341"/>
    <mergeCell ref="D340:D341"/>
    <mergeCell ref="E340:E341"/>
    <mergeCell ref="C324:C325"/>
    <mergeCell ref="D324:D325"/>
    <mergeCell ref="E324:E325"/>
    <mergeCell ref="F324:F325"/>
    <mergeCell ref="G324:G325"/>
    <mergeCell ref="A326:A327"/>
    <mergeCell ref="B326:B327"/>
    <mergeCell ref="C336:C337"/>
    <mergeCell ref="D336:D337"/>
    <mergeCell ref="E336:E337"/>
    <mergeCell ref="F336:F337"/>
    <mergeCell ref="G336:G337"/>
    <mergeCell ref="A338:A339"/>
    <mergeCell ref="B338:B339"/>
    <mergeCell ref="C338:C339"/>
    <mergeCell ref="D338:D339"/>
    <mergeCell ref="E338:E339"/>
    <mergeCell ref="F338:F339"/>
    <mergeCell ref="G338:G339"/>
    <mergeCell ref="D172:D173"/>
    <mergeCell ref="E172:E173"/>
    <mergeCell ref="G172:G173"/>
    <mergeCell ref="H172:H173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A332:A333"/>
    <mergeCell ref="B332:B333"/>
    <mergeCell ref="C332:C333"/>
    <mergeCell ref="D332:D333"/>
    <mergeCell ref="E332:E333"/>
    <mergeCell ref="F332:F333"/>
    <mergeCell ref="G332:G333"/>
    <mergeCell ref="H276:H277"/>
    <mergeCell ref="E282:E283"/>
    <mergeCell ref="A284:A285"/>
    <mergeCell ref="B284:B285"/>
    <mergeCell ref="C284:C285"/>
    <mergeCell ref="D284:D285"/>
    <mergeCell ref="E284:E285"/>
    <mergeCell ref="C320:C321"/>
    <mergeCell ref="D320:D321"/>
    <mergeCell ref="E320:E321"/>
    <mergeCell ref="D166:D167"/>
    <mergeCell ref="E166:E167"/>
    <mergeCell ref="G166:G167"/>
    <mergeCell ref="H166:H167"/>
    <mergeCell ref="A168:A169"/>
    <mergeCell ref="B168:B169"/>
    <mergeCell ref="C168:C169"/>
    <mergeCell ref="D168:D169"/>
    <mergeCell ref="E168:E169"/>
    <mergeCell ref="G168:G169"/>
    <mergeCell ref="H168:H169"/>
    <mergeCell ref="A170:A171"/>
    <mergeCell ref="B170:B171"/>
    <mergeCell ref="C170:C171"/>
    <mergeCell ref="D170:D171"/>
    <mergeCell ref="E170:E171"/>
    <mergeCell ref="G170:G171"/>
    <mergeCell ref="H170:H171"/>
    <mergeCell ref="D306:D307"/>
    <mergeCell ref="E306:E307"/>
    <mergeCell ref="B308:B309"/>
    <mergeCell ref="C308:C309"/>
    <mergeCell ref="D308:D309"/>
    <mergeCell ref="I560:I561"/>
    <mergeCell ref="A558:A559"/>
    <mergeCell ref="B558:B559"/>
    <mergeCell ref="C558:C559"/>
    <mergeCell ref="D558:D559"/>
    <mergeCell ref="E558:E559"/>
    <mergeCell ref="F558:F559"/>
    <mergeCell ref="H558:H559"/>
    <mergeCell ref="I558:I559"/>
    <mergeCell ref="A560:A561"/>
    <mergeCell ref="B560:B561"/>
    <mergeCell ref="C560:C561"/>
    <mergeCell ref="D560:D561"/>
    <mergeCell ref="E560:E561"/>
    <mergeCell ref="F560:F561"/>
    <mergeCell ref="H554:H555"/>
    <mergeCell ref="I554:I555"/>
    <mergeCell ref="A556:A557"/>
    <mergeCell ref="B556:B557"/>
    <mergeCell ref="C556:C557"/>
    <mergeCell ref="D556:D557"/>
    <mergeCell ref="E556:E557"/>
    <mergeCell ref="F556:F557"/>
    <mergeCell ref="H556:H557"/>
    <mergeCell ref="I556:I557"/>
    <mergeCell ref="A554:A555"/>
    <mergeCell ref="B554:B555"/>
    <mergeCell ref="C554:C555"/>
    <mergeCell ref="D554:D555"/>
    <mergeCell ref="E554:E555"/>
    <mergeCell ref="F554:F555"/>
    <mergeCell ref="F540:F541"/>
    <mergeCell ref="A542:A543"/>
    <mergeCell ref="B542:B543"/>
    <mergeCell ref="C542:C543"/>
    <mergeCell ref="D542:D543"/>
    <mergeCell ref="E542:E543"/>
    <mergeCell ref="F542:F543"/>
    <mergeCell ref="I550:I551"/>
    <mergeCell ref="A552:A553"/>
    <mergeCell ref="B552:B553"/>
    <mergeCell ref="C552:C553"/>
    <mergeCell ref="D552:D553"/>
    <mergeCell ref="E552:E553"/>
    <mergeCell ref="F552:F553"/>
    <mergeCell ref="H552:H553"/>
    <mergeCell ref="I552:I553"/>
    <mergeCell ref="B550:B551"/>
    <mergeCell ref="C550:C551"/>
    <mergeCell ref="D550:D551"/>
    <mergeCell ref="E550:E551"/>
    <mergeCell ref="F550:F551"/>
    <mergeCell ref="H550:H551"/>
    <mergeCell ref="F546:F547"/>
    <mergeCell ref="A548:A549"/>
    <mergeCell ref="B548:B549"/>
    <mergeCell ref="C548:C549"/>
    <mergeCell ref="D548:D549"/>
    <mergeCell ref="A540:A541"/>
    <mergeCell ref="B540:B541"/>
    <mergeCell ref="C540:C541"/>
    <mergeCell ref="D540:D541"/>
    <mergeCell ref="E540:E541"/>
    <mergeCell ref="H534:H535"/>
    <mergeCell ref="I534:I535"/>
    <mergeCell ref="A536:A537"/>
    <mergeCell ref="B536:B537"/>
    <mergeCell ref="C536:C537"/>
    <mergeCell ref="D536:D537"/>
    <mergeCell ref="E536:E537"/>
    <mergeCell ref="F536:F537"/>
    <mergeCell ref="I536:I537"/>
    <mergeCell ref="B534:B535"/>
    <mergeCell ref="C534:C535"/>
    <mergeCell ref="D534:D535"/>
    <mergeCell ref="E534:E535"/>
    <mergeCell ref="F534:F535"/>
    <mergeCell ref="G534:G535"/>
    <mergeCell ref="F378:F379"/>
    <mergeCell ref="B376:B377"/>
    <mergeCell ref="C376:C377"/>
    <mergeCell ref="D376:D377"/>
    <mergeCell ref="E376:E377"/>
    <mergeCell ref="F376:F377"/>
    <mergeCell ref="H506:H507"/>
    <mergeCell ref="F486:F487"/>
    <mergeCell ref="F488:F489"/>
    <mergeCell ref="F490:F491"/>
    <mergeCell ref="F492:F493"/>
    <mergeCell ref="F494:F495"/>
    <mergeCell ref="F496:F497"/>
    <mergeCell ref="F474:F475"/>
    <mergeCell ref="F476:F477"/>
    <mergeCell ref="F478:F479"/>
    <mergeCell ref="F480:F481"/>
    <mergeCell ref="G360:G361"/>
    <mergeCell ref="A374:A375"/>
    <mergeCell ref="B374:B375"/>
    <mergeCell ref="C374:C375"/>
    <mergeCell ref="D374:D375"/>
    <mergeCell ref="E374:E375"/>
    <mergeCell ref="F374:F375"/>
    <mergeCell ref="A360:A361"/>
    <mergeCell ref="B360:B361"/>
    <mergeCell ref="C360:C361"/>
    <mergeCell ref="D360:D361"/>
    <mergeCell ref="E360:E361"/>
    <mergeCell ref="F360:F361"/>
    <mergeCell ref="B362:B363"/>
    <mergeCell ref="C362:C363"/>
    <mergeCell ref="D362:D363"/>
    <mergeCell ref="E362:E363"/>
    <mergeCell ref="G362:G363"/>
    <mergeCell ref="B364:B365"/>
    <mergeCell ref="C364:C365"/>
    <mergeCell ref="D364:D365"/>
    <mergeCell ref="E364:E365"/>
    <mergeCell ref="A358:A359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B354:B355"/>
    <mergeCell ref="C354:C355"/>
    <mergeCell ref="D354:D355"/>
    <mergeCell ref="E354:E355"/>
    <mergeCell ref="F354:F355"/>
    <mergeCell ref="G354:G355"/>
    <mergeCell ref="A354:A355"/>
    <mergeCell ref="A356:A357"/>
    <mergeCell ref="B352:B353"/>
    <mergeCell ref="C352:C353"/>
    <mergeCell ref="D352:D353"/>
    <mergeCell ref="E352:E353"/>
    <mergeCell ref="F352:F353"/>
    <mergeCell ref="G352:G353"/>
    <mergeCell ref="B350:B351"/>
    <mergeCell ref="C350:C351"/>
    <mergeCell ref="D350:D351"/>
    <mergeCell ref="E350:E351"/>
    <mergeCell ref="F350:F351"/>
    <mergeCell ref="G350:G351"/>
    <mergeCell ref="D346:D347"/>
    <mergeCell ref="E346:E347"/>
    <mergeCell ref="F346:F347"/>
    <mergeCell ref="G346:G347"/>
    <mergeCell ref="A348:A349"/>
    <mergeCell ref="B348:B349"/>
    <mergeCell ref="C348:C349"/>
    <mergeCell ref="D348:D349"/>
    <mergeCell ref="E348:E349"/>
    <mergeCell ref="F348:F349"/>
    <mergeCell ref="A352:A353"/>
    <mergeCell ref="F736:F737"/>
    <mergeCell ref="A344:A345"/>
    <mergeCell ref="B344:B345"/>
    <mergeCell ref="C344:C345"/>
    <mergeCell ref="D344:D345"/>
    <mergeCell ref="E344:E345"/>
    <mergeCell ref="F344:F345"/>
    <mergeCell ref="A346:A347"/>
    <mergeCell ref="B346:B347"/>
    <mergeCell ref="C346:C347"/>
    <mergeCell ref="F724:F725"/>
    <mergeCell ref="F726:F727"/>
    <mergeCell ref="F728:F729"/>
    <mergeCell ref="F730:F731"/>
    <mergeCell ref="F732:F733"/>
    <mergeCell ref="F734:F735"/>
    <mergeCell ref="C734:C735"/>
    <mergeCell ref="C736:C737"/>
    <mergeCell ref="D732:D733"/>
    <mergeCell ref="D734:D735"/>
    <mergeCell ref="D736:D737"/>
    <mergeCell ref="E732:E733"/>
    <mergeCell ref="E734:E735"/>
    <mergeCell ref="E736:E737"/>
    <mergeCell ref="F710:F711"/>
    <mergeCell ref="F712:F713"/>
    <mergeCell ref="F714:F715"/>
    <mergeCell ref="F676:F677"/>
    <mergeCell ref="F678:F679"/>
    <mergeCell ref="F680:F681"/>
    <mergeCell ref="F656:F657"/>
    <mergeCell ref="F660:F661"/>
    <mergeCell ref="I728:I729"/>
    <mergeCell ref="I730:I731"/>
    <mergeCell ref="H562:H563"/>
    <mergeCell ref="I562:I563"/>
    <mergeCell ref="I564:I565"/>
    <mergeCell ref="C732:C733"/>
    <mergeCell ref="F716:F717"/>
    <mergeCell ref="F718:F719"/>
    <mergeCell ref="F720:F721"/>
    <mergeCell ref="F722:F723"/>
    <mergeCell ref="I716:I717"/>
    <mergeCell ref="I718:I719"/>
    <mergeCell ref="I720:I721"/>
    <mergeCell ref="I722:I723"/>
    <mergeCell ref="I724:I725"/>
    <mergeCell ref="I726:I727"/>
    <mergeCell ref="I704:I705"/>
    <mergeCell ref="I706:I707"/>
    <mergeCell ref="I708:I709"/>
    <mergeCell ref="I710:I711"/>
    <mergeCell ref="I712:I713"/>
    <mergeCell ref="I714:I715"/>
    <mergeCell ref="I692:I693"/>
    <mergeCell ref="I694:I695"/>
    <mergeCell ref="I696:I697"/>
    <mergeCell ref="I698:I699"/>
    <mergeCell ref="I700:I701"/>
    <mergeCell ref="I702:I703"/>
    <mergeCell ref="I680:I681"/>
    <mergeCell ref="I682:I683"/>
    <mergeCell ref="I684:I685"/>
    <mergeCell ref="I686:I687"/>
    <mergeCell ref="I688:I689"/>
    <mergeCell ref="I690:I691"/>
    <mergeCell ref="I668:I669"/>
    <mergeCell ref="I670:I671"/>
    <mergeCell ref="I672:I673"/>
    <mergeCell ref="I674:I675"/>
    <mergeCell ref="I676:I677"/>
    <mergeCell ref="I678:I679"/>
    <mergeCell ref="I654:I655"/>
    <mergeCell ref="I656:I657"/>
    <mergeCell ref="I660:I661"/>
    <mergeCell ref="I662:I663"/>
    <mergeCell ref="I664:I665"/>
    <mergeCell ref="I666:I667"/>
    <mergeCell ref="I640:I641"/>
    <mergeCell ref="I642:I643"/>
    <mergeCell ref="I644:I645"/>
    <mergeCell ref="I648:I649"/>
    <mergeCell ref="I650:I651"/>
    <mergeCell ref="I652:I653"/>
    <mergeCell ref="I626:I627"/>
    <mergeCell ref="I630:I631"/>
    <mergeCell ref="I632:I633"/>
    <mergeCell ref="I634:I635"/>
    <mergeCell ref="I636:I637"/>
    <mergeCell ref="I638:I639"/>
    <mergeCell ref="I614:I615"/>
    <mergeCell ref="I616:I617"/>
    <mergeCell ref="I618:I619"/>
    <mergeCell ref="I620:I621"/>
    <mergeCell ref="I622:I623"/>
    <mergeCell ref="I624:I625"/>
    <mergeCell ref="I602:I603"/>
    <mergeCell ref="I604:I605"/>
    <mergeCell ref="I606:I607"/>
    <mergeCell ref="I608:I609"/>
    <mergeCell ref="I610:I611"/>
    <mergeCell ref="I612:I613"/>
    <mergeCell ref="I628:I629"/>
    <mergeCell ref="I590:I591"/>
    <mergeCell ref="I592:I593"/>
    <mergeCell ref="I594:I595"/>
    <mergeCell ref="I596:I597"/>
    <mergeCell ref="I598:I599"/>
    <mergeCell ref="I600:I601"/>
    <mergeCell ref="I578:I579"/>
    <mergeCell ref="I580:I581"/>
    <mergeCell ref="I582:I583"/>
    <mergeCell ref="I584:I585"/>
    <mergeCell ref="I586:I587"/>
    <mergeCell ref="I588:I589"/>
    <mergeCell ref="H720:H721"/>
    <mergeCell ref="H722:H723"/>
    <mergeCell ref="H724:H725"/>
    <mergeCell ref="H726:H727"/>
    <mergeCell ref="H728:H729"/>
    <mergeCell ref="H672:H673"/>
    <mergeCell ref="H674:H675"/>
    <mergeCell ref="H676:H677"/>
    <mergeCell ref="H678:H679"/>
    <mergeCell ref="H680:H681"/>
    <mergeCell ref="H682:H683"/>
    <mergeCell ref="H660:H661"/>
    <mergeCell ref="H662:H663"/>
    <mergeCell ref="H664:H665"/>
    <mergeCell ref="H666:H667"/>
    <mergeCell ref="H668:H669"/>
    <mergeCell ref="H670:H671"/>
    <mergeCell ref="H644:H645"/>
    <mergeCell ref="H648:H649"/>
    <mergeCell ref="H650:H651"/>
    <mergeCell ref="H730:H731"/>
    <mergeCell ref="H708:H709"/>
    <mergeCell ref="H710:H711"/>
    <mergeCell ref="H712:H713"/>
    <mergeCell ref="H714:H715"/>
    <mergeCell ref="H716:H717"/>
    <mergeCell ref="H718:H719"/>
    <mergeCell ref="H696:H697"/>
    <mergeCell ref="H698:H699"/>
    <mergeCell ref="H700:H701"/>
    <mergeCell ref="H702:H703"/>
    <mergeCell ref="H704:H705"/>
    <mergeCell ref="H706:H707"/>
    <mergeCell ref="H684:H685"/>
    <mergeCell ref="H686:H687"/>
    <mergeCell ref="H688:H689"/>
    <mergeCell ref="H690:H691"/>
    <mergeCell ref="H692:H693"/>
    <mergeCell ref="H694:H695"/>
    <mergeCell ref="H652:H653"/>
    <mergeCell ref="H654:H655"/>
    <mergeCell ref="H656:H657"/>
    <mergeCell ref="H632:H633"/>
    <mergeCell ref="H634:H635"/>
    <mergeCell ref="H636:H637"/>
    <mergeCell ref="H638:H639"/>
    <mergeCell ref="H640:H641"/>
    <mergeCell ref="H642:H643"/>
    <mergeCell ref="H618:H619"/>
    <mergeCell ref="H620:H621"/>
    <mergeCell ref="H622:H623"/>
    <mergeCell ref="H624:H625"/>
    <mergeCell ref="H626:H627"/>
    <mergeCell ref="H630:H631"/>
    <mergeCell ref="H606:H607"/>
    <mergeCell ref="H608:H609"/>
    <mergeCell ref="H610:H611"/>
    <mergeCell ref="H612:H613"/>
    <mergeCell ref="H614:H615"/>
    <mergeCell ref="H616:H617"/>
    <mergeCell ref="H628:H629"/>
    <mergeCell ref="H594:H595"/>
    <mergeCell ref="H596:H597"/>
    <mergeCell ref="H598:H599"/>
    <mergeCell ref="H600:H601"/>
    <mergeCell ref="H602:H603"/>
    <mergeCell ref="H604:H605"/>
    <mergeCell ref="H578:H579"/>
    <mergeCell ref="H580:H581"/>
    <mergeCell ref="H582:H583"/>
    <mergeCell ref="H584:H585"/>
    <mergeCell ref="H586:H587"/>
    <mergeCell ref="H588:H589"/>
    <mergeCell ref="H590:H591"/>
    <mergeCell ref="H592:H593"/>
    <mergeCell ref="G626:G627"/>
    <mergeCell ref="F706:F707"/>
    <mergeCell ref="F708:F709"/>
    <mergeCell ref="F694:F695"/>
    <mergeCell ref="F696:F697"/>
    <mergeCell ref="F698:F699"/>
    <mergeCell ref="F700:F701"/>
    <mergeCell ref="F702:F703"/>
    <mergeCell ref="F704:F705"/>
    <mergeCell ref="F682:F683"/>
    <mergeCell ref="F684:F685"/>
    <mergeCell ref="F686:F687"/>
    <mergeCell ref="F688:F689"/>
    <mergeCell ref="F690:F691"/>
    <mergeCell ref="F692:F693"/>
    <mergeCell ref="F670:F671"/>
    <mergeCell ref="F672:F673"/>
    <mergeCell ref="F674:F675"/>
    <mergeCell ref="F662:F663"/>
    <mergeCell ref="F664:F665"/>
    <mergeCell ref="F666:F667"/>
    <mergeCell ref="F668:F669"/>
    <mergeCell ref="F642:F643"/>
    <mergeCell ref="F644:F645"/>
    <mergeCell ref="F648:F649"/>
    <mergeCell ref="F650:F651"/>
    <mergeCell ref="F652:F653"/>
    <mergeCell ref="F654:F655"/>
    <mergeCell ref="F630:F631"/>
    <mergeCell ref="F632:F633"/>
    <mergeCell ref="F634:F635"/>
    <mergeCell ref="F636:F637"/>
    <mergeCell ref="F638:F639"/>
    <mergeCell ref="F640:F641"/>
    <mergeCell ref="F616:F617"/>
    <mergeCell ref="F618:F619"/>
    <mergeCell ref="F620:F621"/>
    <mergeCell ref="F622:F623"/>
    <mergeCell ref="F624:F625"/>
    <mergeCell ref="F626:F627"/>
    <mergeCell ref="F646:F647"/>
    <mergeCell ref="F604:F605"/>
    <mergeCell ref="F606:F607"/>
    <mergeCell ref="F608:F609"/>
    <mergeCell ref="F610:F611"/>
    <mergeCell ref="F612:F613"/>
    <mergeCell ref="F614:F615"/>
    <mergeCell ref="F592:F593"/>
    <mergeCell ref="F594:F595"/>
    <mergeCell ref="F596:F597"/>
    <mergeCell ref="F598:F599"/>
    <mergeCell ref="F600:F601"/>
    <mergeCell ref="F602:F603"/>
    <mergeCell ref="F580:F581"/>
    <mergeCell ref="F582:F583"/>
    <mergeCell ref="F584:F585"/>
    <mergeCell ref="F586:F587"/>
    <mergeCell ref="F588:F589"/>
    <mergeCell ref="F590:F591"/>
    <mergeCell ref="A730:A731"/>
    <mergeCell ref="F562:F563"/>
    <mergeCell ref="F564:F565"/>
    <mergeCell ref="F566:F567"/>
    <mergeCell ref="F568:F569"/>
    <mergeCell ref="F570:F571"/>
    <mergeCell ref="F572:F573"/>
    <mergeCell ref="F574:F575"/>
    <mergeCell ref="F576:F577"/>
    <mergeCell ref="F578:F579"/>
    <mergeCell ref="A718:A719"/>
    <mergeCell ref="A720:A721"/>
    <mergeCell ref="A722:A723"/>
    <mergeCell ref="A724:A725"/>
    <mergeCell ref="A726:A727"/>
    <mergeCell ref="A728:A729"/>
    <mergeCell ref="A706:A707"/>
    <mergeCell ref="A708:A709"/>
    <mergeCell ref="A710:A711"/>
    <mergeCell ref="A712:A713"/>
    <mergeCell ref="A714:A715"/>
    <mergeCell ref="A716:A717"/>
    <mergeCell ref="A694:A695"/>
    <mergeCell ref="A696:A697"/>
    <mergeCell ref="A698:A699"/>
    <mergeCell ref="A700:A701"/>
    <mergeCell ref="A702:A703"/>
    <mergeCell ref="A704:A705"/>
    <mergeCell ref="A682:A683"/>
    <mergeCell ref="A684:A685"/>
    <mergeCell ref="A686:A687"/>
    <mergeCell ref="A688:A689"/>
    <mergeCell ref="A690:A691"/>
    <mergeCell ref="A692:A693"/>
    <mergeCell ref="A670:A671"/>
    <mergeCell ref="A672:A673"/>
    <mergeCell ref="A674:A675"/>
    <mergeCell ref="A676:A677"/>
    <mergeCell ref="A678:A679"/>
    <mergeCell ref="A680:A681"/>
    <mergeCell ref="A656:A657"/>
    <mergeCell ref="A660:A661"/>
    <mergeCell ref="A662:A663"/>
    <mergeCell ref="A664:A665"/>
    <mergeCell ref="A666:A667"/>
    <mergeCell ref="A668:A669"/>
    <mergeCell ref="A642:A643"/>
    <mergeCell ref="A644:A645"/>
    <mergeCell ref="A648:A649"/>
    <mergeCell ref="A650:A651"/>
    <mergeCell ref="A652:A653"/>
    <mergeCell ref="A654:A655"/>
    <mergeCell ref="A646:A647"/>
    <mergeCell ref="A630:A631"/>
    <mergeCell ref="A632:A633"/>
    <mergeCell ref="A634:A635"/>
    <mergeCell ref="A636:A637"/>
    <mergeCell ref="A638:A639"/>
    <mergeCell ref="A640:A641"/>
    <mergeCell ref="A616:A617"/>
    <mergeCell ref="A618:A619"/>
    <mergeCell ref="A620:A621"/>
    <mergeCell ref="A622:A623"/>
    <mergeCell ref="A624:A625"/>
    <mergeCell ref="A626:A627"/>
    <mergeCell ref="A604:A605"/>
    <mergeCell ref="A606:A607"/>
    <mergeCell ref="A608:A609"/>
    <mergeCell ref="A610:A611"/>
    <mergeCell ref="A612:A613"/>
    <mergeCell ref="A614:A615"/>
    <mergeCell ref="A628:A629"/>
    <mergeCell ref="A592:A593"/>
    <mergeCell ref="A594:A595"/>
    <mergeCell ref="A596:A597"/>
    <mergeCell ref="A598:A599"/>
    <mergeCell ref="A600:A601"/>
    <mergeCell ref="A602:A603"/>
    <mergeCell ref="B724:B725"/>
    <mergeCell ref="B726:B727"/>
    <mergeCell ref="B728:B729"/>
    <mergeCell ref="B730:B731"/>
    <mergeCell ref="A580:A581"/>
    <mergeCell ref="A582:A583"/>
    <mergeCell ref="A584:A585"/>
    <mergeCell ref="A586:A587"/>
    <mergeCell ref="A588:A589"/>
    <mergeCell ref="A590:A591"/>
    <mergeCell ref="B712:B713"/>
    <mergeCell ref="B714:B715"/>
    <mergeCell ref="B716:B717"/>
    <mergeCell ref="B718:B719"/>
    <mergeCell ref="B720:B721"/>
    <mergeCell ref="B722:B723"/>
    <mergeCell ref="B700:B701"/>
    <mergeCell ref="B702:B703"/>
    <mergeCell ref="B704:B705"/>
    <mergeCell ref="B706:B707"/>
    <mergeCell ref="B708:B709"/>
    <mergeCell ref="B710:B711"/>
    <mergeCell ref="B688:B689"/>
    <mergeCell ref="B690:B691"/>
    <mergeCell ref="B692:B693"/>
    <mergeCell ref="B694:B695"/>
    <mergeCell ref="B696:B697"/>
    <mergeCell ref="B698:B699"/>
    <mergeCell ref="B676:B677"/>
    <mergeCell ref="B678:B679"/>
    <mergeCell ref="B680:B681"/>
    <mergeCell ref="B682:B683"/>
    <mergeCell ref="B684:B685"/>
    <mergeCell ref="B686:B687"/>
    <mergeCell ref="B664:B665"/>
    <mergeCell ref="B666:B667"/>
    <mergeCell ref="B668:B669"/>
    <mergeCell ref="B670:B671"/>
    <mergeCell ref="B672:B673"/>
    <mergeCell ref="B674:B675"/>
    <mergeCell ref="B650:B651"/>
    <mergeCell ref="B652:B653"/>
    <mergeCell ref="B654:B655"/>
    <mergeCell ref="B656:B657"/>
    <mergeCell ref="B660:B661"/>
    <mergeCell ref="B662:B663"/>
    <mergeCell ref="B636:B637"/>
    <mergeCell ref="B638:B639"/>
    <mergeCell ref="B640:B641"/>
    <mergeCell ref="B642:B643"/>
    <mergeCell ref="B644:B645"/>
    <mergeCell ref="B648:B649"/>
    <mergeCell ref="B622:B623"/>
    <mergeCell ref="B624:B625"/>
    <mergeCell ref="B626:B627"/>
    <mergeCell ref="B630:B631"/>
    <mergeCell ref="B632:B633"/>
    <mergeCell ref="B634:B635"/>
    <mergeCell ref="B610:B611"/>
    <mergeCell ref="B612:B613"/>
    <mergeCell ref="B614:B615"/>
    <mergeCell ref="B616:B617"/>
    <mergeCell ref="B618:B619"/>
    <mergeCell ref="B620:B621"/>
    <mergeCell ref="B628:B629"/>
    <mergeCell ref="B646:B647"/>
    <mergeCell ref="B598:B599"/>
    <mergeCell ref="B600:B601"/>
    <mergeCell ref="B602:B603"/>
    <mergeCell ref="B604:B605"/>
    <mergeCell ref="B606:B607"/>
    <mergeCell ref="B608:B609"/>
    <mergeCell ref="E730:E731"/>
    <mergeCell ref="B580:B581"/>
    <mergeCell ref="B582:B583"/>
    <mergeCell ref="B584:B585"/>
    <mergeCell ref="B586:B587"/>
    <mergeCell ref="B588:B589"/>
    <mergeCell ref="B590:B591"/>
    <mergeCell ref="B592:B593"/>
    <mergeCell ref="B594:B595"/>
    <mergeCell ref="B596:B597"/>
    <mergeCell ref="E718:E719"/>
    <mergeCell ref="E720:E721"/>
    <mergeCell ref="E722:E723"/>
    <mergeCell ref="E724:E725"/>
    <mergeCell ref="E726:E727"/>
    <mergeCell ref="E728:E729"/>
    <mergeCell ref="E706:E707"/>
    <mergeCell ref="E708:E709"/>
    <mergeCell ref="E710:E711"/>
    <mergeCell ref="E712:E713"/>
    <mergeCell ref="E714:E715"/>
    <mergeCell ref="E716:E717"/>
    <mergeCell ref="E694:E695"/>
    <mergeCell ref="E696:E697"/>
    <mergeCell ref="E698:E699"/>
    <mergeCell ref="E700:E701"/>
    <mergeCell ref="E702:E703"/>
    <mergeCell ref="E704:E705"/>
    <mergeCell ref="E682:E683"/>
    <mergeCell ref="E684:E685"/>
    <mergeCell ref="E686:E687"/>
    <mergeCell ref="E688:E689"/>
    <mergeCell ref="E690:E691"/>
    <mergeCell ref="E692:E693"/>
    <mergeCell ref="E670:E671"/>
    <mergeCell ref="E672:E673"/>
    <mergeCell ref="E674:E675"/>
    <mergeCell ref="E676:E677"/>
    <mergeCell ref="E678:E679"/>
    <mergeCell ref="E680:E681"/>
    <mergeCell ref="E656:E657"/>
    <mergeCell ref="E660:E661"/>
    <mergeCell ref="E662:E663"/>
    <mergeCell ref="E664:E665"/>
    <mergeCell ref="E666:E667"/>
    <mergeCell ref="E668:E669"/>
    <mergeCell ref="E642:E643"/>
    <mergeCell ref="E644:E645"/>
    <mergeCell ref="E648:E649"/>
    <mergeCell ref="E650:E651"/>
    <mergeCell ref="E652:E653"/>
    <mergeCell ref="E654:E655"/>
    <mergeCell ref="E630:E631"/>
    <mergeCell ref="E632:E633"/>
    <mergeCell ref="E634:E635"/>
    <mergeCell ref="E636:E637"/>
    <mergeCell ref="E638:E639"/>
    <mergeCell ref="E640:E641"/>
    <mergeCell ref="E616:E617"/>
    <mergeCell ref="E618:E619"/>
    <mergeCell ref="E620:E621"/>
    <mergeCell ref="E622:E623"/>
    <mergeCell ref="E624:E625"/>
    <mergeCell ref="E626:E627"/>
    <mergeCell ref="E646:E647"/>
    <mergeCell ref="E604:E605"/>
    <mergeCell ref="E606:E607"/>
    <mergeCell ref="E608:E609"/>
    <mergeCell ref="E610:E611"/>
    <mergeCell ref="E612:E613"/>
    <mergeCell ref="E614:E615"/>
    <mergeCell ref="E592:E593"/>
    <mergeCell ref="E594:E595"/>
    <mergeCell ref="E596:E597"/>
    <mergeCell ref="E598:E599"/>
    <mergeCell ref="E600:E601"/>
    <mergeCell ref="E602:E603"/>
    <mergeCell ref="D724:D725"/>
    <mergeCell ref="D726:D727"/>
    <mergeCell ref="D728:D729"/>
    <mergeCell ref="D730:D731"/>
    <mergeCell ref="E580:E581"/>
    <mergeCell ref="E582:E583"/>
    <mergeCell ref="E584:E585"/>
    <mergeCell ref="E586:E587"/>
    <mergeCell ref="E588:E589"/>
    <mergeCell ref="E590:E591"/>
    <mergeCell ref="D712:D713"/>
    <mergeCell ref="D714:D715"/>
    <mergeCell ref="D716:D717"/>
    <mergeCell ref="D718:D719"/>
    <mergeCell ref="D720:D721"/>
    <mergeCell ref="D722:D723"/>
    <mergeCell ref="D700:D701"/>
    <mergeCell ref="D702:D703"/>
    <mergeCell ref="D704:D705"/>
    <mergeCell ref="D706:D707"/>
    <mergeCell ref="D708:D709"/>
    <mergeCell ref="D710:D711"/>
    <mergeCell ref="D688:D689"/>
    <mergeCell ref="D690:D691"/>
    <mergeCell ref="D692:D693"/>
    <mergeCell ref="D694:D695"/>
    <mergeCell ref="D696:D697"/>
    <mergeCell ref="D698:D699"/>
    <mergeCell ref="D676:D677"/>
    <mergeCell ref="D678:D679"/>
    <mergeCell ref="D680:D681"/>
    <mergeCell ref="D682:D683"/>
    <mergeCell ref="D684:D685"/>
    <mergeCell ref="D686:D687"/>
    <mergeCell ref="D664:D665"/>
    <mergeCell ref="D666:D667"/>
    <mergeCell ref="D668:D669"/>
    <mergeCell ref="D670:D671"/>
    <mergeCell ref="D672:D673"/>
    <mergeCell ref="D674:D675"/>
    <mergeCell ref="D650:D651"/>
    <mergeCell ref="D652:D653"/>
    <mergeCell ref="D654:D655"/>
    <mergeCell ref="D656:D657"/>
    <mergeCell ref="D660:D661"/>
    <mergeCell ref="D662:D663"/>
    <mergeCell ref="D636:D637"/>
    <mergeCell ref="D638:D639"/>
    <mergeCell ref="D640:D641"/>
    <mergeCell ref="D642:D643"/>
    <mergeCell ref="D644:D645"/>
    <mergeCell ref="D648:D649"/>
    <mergeCell ref="D622:D623"/>
    <mergeCell ref="D624:D625"/>
    <mergeCell ref="D626:D627"/>
    <mergeCell ref="D630:D631"/>
    <mergeCell ref="D632:D633"/>
    <mergeCell ref="D634:D635"/>
    <mergeCell ref="D646:D647"/>
    <mergeCell ref="D610:D611"/>
    <mergeCell ref="D612:D613"/>
    <mergeCell ref="D614:D615"/>
    <mergeCell ref="D616:D617"/>
    <mergeCell ref="D618:D619"/>
    <mergeCell ref="D620:D621"/>
    <mergeCell ref="D598:D599"/>
    <mergeCell ref="D600:D601"/>
    <mergeCell ref="D602:D603"/>
    <mergeCell ref="D604:D605"/>
    <mergeCell ref="D606:D607"/>
    <mergeCell ref="D608:D609"/>
    <mergeCell ref="C730:C731"/>
    <mergeCell ref="D580:D581"/>
    <mergeCell ref="D582:D583"/>
    <mergeCell ref="D584:D585"/>
    <mergeCell ref="D586:D587"/>
    <mergeCell ref="D588:D589"/>
    <mergeCell ref="D590:D591"/>
    <mergeCell ref="D592:D593"/>
    <mergeCell ref="D594:D595"/>
    <mergeCell ref="D596:D597"/>
    <mergeCell ref="C718:C719"/>
    <mergeCell ref="C720:C721"/>
    <mergeCell ref="C722:C723"/>
    <mergeCell ref="C724:C725"/>
    <mergeCell ref="C726:C727"/>
    <mergeCell ref="C728:C729"/>
    <mergeCell ref="C706:C707"/>
    <mergeCell ref="C708:C709"/>
    <mergeCell ref="C710:C711"/>
    <mergeCell ref="C712:C713"/>
    <mergeCell ref="C714:C715"/>
    <mergeCell ref="C716:C717"/>
    <mergeCell ref="C694:C695"/>
    <mergeCell ref="C696:C697"/>
    <mergeCell ref="C698:C699"/>
    <mergeCell ref="C700:C701"/>
    <mergeCell ref="C702:C703"/>
    <mergeCell ref="C704:C705"/>
    <mergeCell ref="C682:C683"/>
    <mergeCell ref="C684:C685"/>
    <mergeCell ref="C686:C687"/>
    <mergeCell ref="C688:C689"/>
    <mergeCell ref="C690:C691"/>
    <mergeCell ref="C692:C693"/>
    <mergeCell ref="C670:C671"/>
    <mergeCell ref="C672:C673"/>
    <mergeCell ref="C674:C675"/>
    <mergeCell ref="C676:C677"/>
    <mergeCell ref="C678:C679"/>
    <mergeCell ref="C680:C681"/>
    <mergeCell ref="C656:C657"/>
    <mergeCell ref="C660:C661"/>
    <mergeCell ref="C662:C663"/>
    <mergeCell ref="C664:C665"/>
    <mergeCell ref="C666:C667"/>
    <mergeCell ref="C668:C669"/>
    <mergeCell ref="C642:C643"/>
    <mergeCell ref="C644:C645"/>
    <mergeCell ref="C648:C649"/>
    <mergeCell ref="C650:C651"/>
    <mergeCell ref="C652:C653"/>
    <mergeCell ref="C654:C655"/>
    <mergeCell ref="C630:C631"/>
    <mergeCell ref="C632:C633"/>
    <mergeCell ref="C634:C635"/>
    <mergeCell ref="C636:C637"/>
    <mergeCell ref="C638:C639"/>
    <mergeCell ref="C640:C641"/>
    <mergeCell ref="C646:C647"/>
    <mergeCell ref="C616:C617"/>
    <mergeCell ref="C618:C619"/>
    <mergeCell ref="C620:C621"/>
    <mergeCell ref="C622:C623"/>
    <mergeCell ref="C624:C625"/>
    <mergeCell ref="C626:C627"/>
    <mergeCell ref="C604:C605"/>
    <mergeCell ref="C606:C607"/>
    <mergeCell ref="C608:C609"/>
    <mergeCell ref="C610:C611"/>
    <mergeCell ref="C612:C613"/>
    <mergeCell ref="C614:C615"/>
    <mergeCell ref="C592:C593"/>
    <mergeCell ref="C594:C595"/>
    <mergeCell ref="C596:C597"/>
    <mergeCell ref="C598:C599"/>
    <mergeCell ref="C600:C601"/>
    <mergeCell ref="C602:C603"/>
    <mergeCell ref="C580:C581"/>
    <mergeCell ref="C582:C583"/>
    <mergeCell ref="C584:C585"/>
    <mergeCell ref="C586:C587"/>
    <mergeCell ref="C588:C589"/>
    <mergeCell ref="C590:C591"/>
    <mergeCell ref="I520:I521"/>
    <mergeCell ref="F364:F365"/>
    <mergeCell ref="F366:F367"/>
    <mergeCell ref="F368:F369"/>
    <mergeCell ref="F370:F371"/>
    <mergeCell ref="F372:F373"/>
    <mergeCell ref="F380:F381"/>
    <mergeCell ref="F382:F383"/>
    <mergeCell ref="F384:F385"/>
    <mergeCell ref="F526:F527"/>
    <mergeCell ref="F528:F529"/>
    <mergeCell ref="F530:F531"/>
    <mergeCell ref="F532:F533"/>
    <mergeCell ref="F520:F521"/>
    <mergeCell ref="H520:H521"/>
    <mergeCell ref="I506:I507"/>
    <mergeCell ref="F508:F509"/>
    <mergeCell ref="F510:F511"/>
    <mergeCell ref="F512:F513"/>
    <mergeCell ref="F514:F515"/>
    <mergeCell ref="F516:F517"/>
    <mergeCell ref="F498:F499"/>
    <mergeCell ref="F500:F501"/>
    <mergeCell ref="F502:F503"/>
    <mergeCell ref="F504:F505"/>
    <mergeCell ref="F506:F507"/>
    <mergeCell ref="F422:F423"/>
    <mergeCell ref="F424:F425"/>
    <mergeCell ref="F402:F403"/>
    <mergeCell ref="F404:F405"/>
    <mergeCell ref="F406:F407"/>
    <mergeCell ref="F408:F409"/>
    <mergeCell ref="F410:F411"/>
    <mergeCell ref="F412:F413"/>
    <mergeCell ref="F482:F483"/>
    <mergeCell ref="F484:F485"/>
    <mergeCell ref="F462:F463"/>
    <mergeCell ref="F464:F465"/>
    <mergeCell ref="F466:F467"/>
    <mergeCell ref="F468:F469"/>
    <mergeCell ref="F470:F471"/>
    <mergeCell ref="F472:F473"/>
    <mergeCell ref="G506:G507"/>
    <mergeCell ref="F450:F451"/>
    <mergeCell ref="F452:F453"/>
    <mergeCell ref="F454:F455"/>
    <mergeCell ref="F456:F457"/>
    <mergeCell ref="F458:F459"/>
    <mergeCell ref="F460:F461"/>
    <mergeCell ref="F438:F439"/>
    <mergeCell ref="F440:F441"/>
    <mergeCell ref="F442:F443"/>
    <mergeCell ref="F444:F445"/>
    <mergeCell ref="F446:F447"/>
    <mergeCell ref="F448:F449"/>
    <mergeCell ref="D572:D573"/>
    <mergeCell ref="E572:E573"/>
    <mergeCell ref="B566:B567"/>
    <mergeCell ref="H386:H387"/>
    <mergeCell ref="I386:I387"/>
    <mergeCell ref="F388:F389"/>
    <mergeCell ref="F390:F391"/>
    <mergeCell ref="F392:F393"/>
    <mergeCell ref="F394:F395"/>
    <mergeCell ref="G386:G387"/>
    <mergeCell ref="G296:G297"/>
    <mergeCell ref="H296:H297"/>
    <mergeCell ref="G310:G311"/>
    <mergeCell ref="H310:H311"/>
    <mergeCell ref="F362:F363"/>
    <mergeCell ref="H362:H363"/>
    <mergeCell ref="G344:G345"/>
    <mergeCell ref="H344:H345"/>
    <mergeCell ref="G348:G349"/>
    <mergeCell ref="G358:G359"/>
    <mergeCell ref="F310:F311"/>
    <mergeCell ref="G312:G313"/>
    <mergeCell ref="F426:F427"/>
    <mergeCell ref="F428:F429"/>
    <mergeCell ref="F430:F431"/>
    <mergeCell ref="F432:F433"/>
    <mergeCell ref="F434:F435"/>
    <mergeCell ref="F436:F437"/>
    <mergeCell ref="F414:F415"/>
    <mergeCell ref="F416:F417"/>
    <mergeCell ref="F418:F419"/>
    <mergeCell ref="F420:F421"/>
    <mergeCell ref="F538:F539"/>
    <mergeCell ref="B544:B545"/>
    <mergeCell ref="C544:C545"/>
    <mergeCell ref="D544:D545"/>
    <mergeCell ref="F182:F183"/>
    <mergeCell ref="F192:F193"/>
    <mergeCell ref="F2:F3"/>
    <mergeCell ref="G202:G203"/>
    <mergeCell ref="F262:F263"/>
    <mergeCell ref="F286:F287"/>
    <mergeCell ref="B578:B579"/>
    <mergeCell ref="C578:C579"/>
    <mergeCell ref="D578:D579"/>
    <mergeCell ref="E578:E579"/>
    <mergeCell ref="F312:F313"/>
    <mergeCell ref="F386:F387"/>
    <mergeCell ref="F396:F397"/>
    <mergeCell ref="F398:F399"/>
    <mergeCell ref="F400:F401"/>
    <mergeCell ref="B574:B575"/>
    <mergeCell ref="C574:C575"/>
    <mergeCell ref="D574:D575"/>
    <mergeCell ref="E574:E575"/>
    <mergeCell ref="B576:B577"/>
    <mergeCell ref="C576:C577"/>
    <mergeCell ref="D576:D577"/>
    <mergeCell ref="E576:E577"/>
    <mergeCell ref="B570:B571"/>
    <mergeCell ref="C570:C571"/>
    <mergeCell ref="D570:D571"/>
    <mergeCell ref="E570:E571"/>
    <mergeCell ref="B572:B573"/>
    <mergeCell ref="D524:D525"/>
    <mergeCell ref="E524:E525"/>
    <mergeCell ref="F522:F523"/>
    <mergeCell ref="F524:F525"/>
    <mergeCell ref="C566:C567"/>
    <mergeCell ref="D566:D567"/>
    <mergeCell ref="E566:E567"/>
    <mergeCell ref="B568:B569"/>
    <mergeCell ref="C568:C569"/>
    <mergeCell ref="D568:D569"/>
    <mergeCell ref="E568:E569"/>
    <mergeCell ref="B562:B563"/>
    <mergeCell ref="C562:C563"/>
    <mergeCell ref="D562:D563"/>
    <mergeCell ref="E562:E563"/>
    <mergeCell ref="G562:G563"/>
    <mergeCell ref="B564:B565"/>
    <mergeCell ref="C564:C565"/>
    <mergeCell ref="D564:D565"/>
    <mergeCell ref="E564:E565"/>
    <mergeCell ref="B530:B531"/>
    <mergeCell ref="C530:C531"/>
    <mergeCell ref="D530:D531"/>
    <mergeCell ref="E530:E531"/>
    <mergeCell ref="B532:B533"/>
    <mergeCell ref="C532:C533"/>
    <mergeCell ref="D532:D533"/>
    <mergeCell ref="E532:E533"/>
    <mergeCell ref="B538:B539"/>
    <mergeCell ref="C538:C539"/>
    <mergeCell ref="D538:D539"/>
    <mergeCell ref="E538:E539"/>
    <mergeCell ref="D518:D519"/>
    <mergeCell ref="E518:E519"/>
    <mergeCell ref="B520:B521"/>
    <mergeCell ref="C520:C521"/>
    <mergeCell ref="D520:D521"/>
    <mergeCell ref="E520:E521"/>
    <mergeCell ref="G520:G521"/>
    <mergeCell ref="F518:F519"/>
    <mergeCell ref="D514:D515"/>
    <mergeCell ref="E514:E515"/>
    <mergeCell ref="B516:B517"/>
    <mergeCell ref="C516:C517"/>
    <mergeCell ref="D516:D517"/>
    <mergeCell ref="E516:E517"/>
    <mergeCell ref="A572:A573"/>
    <mergeCell ref="A574:A575"/>
    <mergeCell ref="A576:A577"/>
    <mergeCell ref="E544:E545"/>
    <mergeCell ref="F544:F545"/>
    <mergeCell ref="E548:E549"/>
    <mergeCell ref="F548:F549"/>
    <mergeCell ref="B526:B527"/>
    <mergeCell ref="C526:C527"/>
    <mergeCell ref="D526:D527"/>
    <mergeCell ref="E526:E527"/>
    <mergeCell ref="B528:B529"/>
    <mergeCell ref="C528:C529"/>
    <mergeCell ref="D528:D529"/>
    <mergeCell ref="E528:E529"/>
    <mergeCell ref="D522:D523"/>
    <mergeCell ref="E522:E523"/>
    <mergeCell ref="B524:B525"/>
    <mergeCell ref="A578:A579"/>
    <mergeCell ref="B514:B515"/>
    <mergeCell ref="C514:C515"/>
    <mergeCell ref="B518:B519"/>
    <mergeCell ref="C518:C519"/>
    <mergeCell ref="B522:B523"/>
    <mergeCell ref="C522:C523"/>
    <mergeCell ref="A532:A533"/>
    <mergeCell ref="A562:A563"/>
    <mergeCell ref="A564:A565"/>
    <mergeCell ref="A566:A567"/>
    <mergeCell ref="A568:A569"/>
    <mergeCell ref="A570:A571"/>
    <mergeCell ref="A534:A535"/>
    <mergeCell ref="A538:A539"/>
    <mergeCell ref="A544:A545"/>
    <mergeCell ref="A550:A551"/>
    <mergeCell ref="A520:A521"/>
    <mergeCell ref="A522:A523"/>
    <mergeCell ref="A524:A525"/>
    <mergeCell ref="A526:A527"/>
    <mergeCell ref="A528:A529"/>
    <mergeCell ref="A530:A531"/>
    <mergeCell ref="C524:C525"/>
    <mergeCell ref="C572:C573"/>
    <mergeCell ref="A508:A509"/>
    <mergeCell ref="A510:A511"/>
    <mergeCell ref="A512:A513"/>
    <mergeCell ref="A514:A515"/>
    <mergeCell ref="A516:A517"/>
    <mergeCell ref="A518:A519"/>
    <mergeCell ref="A496:A497"/>
    <mergeCell ref="A498:A499"/>
    <mergeCell ref="A500:A501"/>
    <mergeCell ref="A502:A503"/>
    <mergeCell ref="A504:A505"/>
    <mergeCell ref="A506:A507"/>
    <mergeCell ref="A484:A485"/>
    <mergeCell ref="A486:A487"/>
    <mergeCell ref="A488:A489"/>
    <mergeCell ref="A490:A491"/>
    <mergeCell ref="A492:A493"/>
    <mergeCell ref="A494:A495"/>
    <mergeCell ref="A472:A473"/>
    <mergeCell ref="A474:A475"/>
    <mergeCell ref="A476:A477"/>
    <mergeCell ref="A478:A479"/>
    <mergeCell ref="A480:A481"/>
    <mergeCell ref="A482:A483"/>
    <mergeCell ref="A460:A461"/>
    <mergeCell ref="A462:A463"/>
    <mergeCell ref="A464:A465"/>
    <mergeCell ref="A466:A467"/>
    <mergeCell ref="A468:A469"/>
    <mergeCell ref="A470:A471"/>
    <mergeCell ref="A448:A449"/>
    <mergeCell ref="A450:A451"/>
    <mergeCell ref="A452:A453"/>
    <mergeCell ref="A454:A455"/>
    <mergeCell ref="A456:A457"/>
    <mergeCell ref="A458:A459"/>
    <mergeCell ref="B512:B513"/>
    <mergeCell ref="C512:C513"/>
    <mergeCell ref="D512:D513"/>
    <mergeCell ref="E512:E513"/>
    <mergeCell ref="A438:A439"/>
    <mergeCell ref="A440:A441"/>
    <mergeCell ref="A442:A443"/>
    <mergeCell ref="A444:A445"/>
    <mergeCell ref="A446:A447"/>
    <mergeCell ref="B508:B509"/>
    <mergeCell ref="C508:C509"/>
    <mergeCell ref="D508:D509"/>
    <mergeCell ref="E508:E509"/>
    <mergeCell ref="B510:B511"/>
    <mergeCell ref="C510:C511"/>
    <mergeCell ref="D510:D511"/>
    <mergeCell ref="E510:E511"/>
    <mergeCell ref="B504:B505"/>
    <mergeCell ref="C504:C505"/>
    <mergeCell ref="D504:D505"/>
    <mergeCell ref="E504:E505"/>
    <mergeCell ref="B506:B507"/>
    <mergeCell ref="C506:C507"/>
    <mergeCell ref="D506:D507"/>
    <mergeCell ref="E506:E507"/>
    <mergeCell ref="B500:B501"/>
    <mergeCell ref="C500:C501"/>
    <mergeCell ref="D500:D501"/>
    <mergeCell ref="E500:E501"/>
    <mergeCell ref="B502:B503"/>
    <mergeCell ref="C502:C503"/>
    <mergeCell ref="D502:D503"/>
    <mergeCell ref="E502:E503"/>
    <mergeCell ref="B496:B497"/>
    <mergeCell ref="C496:C497"/>
    <mergeCell ref="D496:D497"/>
    <mergeCell ref="E496:E497"/>
    <mergeCell ref="B498:B499"/>
    <mergeCell ref="C498:C499"/>
    <mergeCell ref="D498:D499"/>
    <mergeCell ref="E498:E499"/>
    <mergeCell ref="B492:B493"/>
    <mergeCell ref="C492:C493"/>
    <mergeCell ref="D492:D493"/>
    <mergeCell ref="E492:E493"/>
    <mergeCell ref="B494:B495"/>
    <mergeCell ref="C494:C495"/>
    <mergeCell ref="D494:D495"/>
    <mergeCell ref="E494:E495"/>
    <mergeCell ref="B488:B489"/>
    <mergeCell ref="C488:C489"/>
    <mergeCell ref="D488:D489"/>
    <mergeCell ref="E488:E489"/>
    <mergeCell ref="B490:B491"/>
    <mergeCell ref="C490:C491"/>
    <mergeCell ref="D490:D491"/>
    <mergeCell ref="E490:E491"/>
    <mergeCell ref="B484:B485"/>
    <mergeCell ref="C484:C485"/>
    <mergeCell ref="D484:D485"/>
    <mergeCell ref="E484:E485"/>
    <mergeCell ref="B486:B487"/>
    <mergeCell ref="C486:C487"/>
    <mergeCell ref="D486:D487"/>
    <mergeCell ref="E486:E487"/>
    <mergeCell ref="B480:B481"/>
    <mergeCell ref="C480:C481"/>
    <mergeCell ref="D480:D481"/>
    <mergeCell ref="E480:E481"/>
    <mergeCell ref="B482:B483"/>
    <mergeCell ref="C482:C483"/>
    <mergeCell ref="D482:D483"/>
    <mergeCell ref="E482:E483"/>
    <mergeCell ref="B476:B477"/>
    <mergeCell ref="C476:C477"/>
    <mergeCell ref="D476:D477"/>
    <mergeCell ref="E476:E477"/>
    <mergeCell ref="B478:B479"/>
    <mergeCell ref="C478:C479"/>
    <mergeCell ref="D478:D479"/>
    <mergeCell ref="E478:E479"/>
    <mergeCell ref="B472:B473"/>
    <mergeCell ref="C472:C473"/>
    <mergeCell ref="D472:D473"/>
    <mergeCell ref="E472:E473"/>
    <mergeCell ref="B474:B475"/>
    <mergeCell ref="C474:C475"/>
    <mergeCell ref="D474:D475"/>
    <mergeCell ref="E474:E475"/>
    <mergeCell ref="B468:B469"/>
    <mergeCell ref="C468:C469"/>
    <mergeCell ref="D468:D469"/>
    <mergeCell ref="E468:E469"/>
    <mergeCell ref="B470:B471"/>
    <mergeCell ref="C470:C471"/>
    <mergeCell ref="D470:D471"/>
    <mergeCell ref="E470:E471"/>
    <mergeCell ref="B464:B465"/>
    <mergeCell ref="C464:C465"/>
    <mergeCell ref="D464:D465"/>
    <mergeCell ref="E464:E465"/>
    <mergeCell ref="B466:B467"/>
    <mergeCell ref="C466:C467"/>
    <mergeCell ref="D466:D467"/>
    <mergeCell ref="E466:E467"/>
    <mergeCell ref="B460:B461"/>
    <mergeCell ref="C460:C461"/>
    <mergeCell ref="D460:D461"/>
    <mergeCell ref="E460:E461"/>
    <mergeCell ref="B462:B463"/>
    <mergeCell ref="C462:C463"/>
    <mergeCell ref="D462:D463"/>
    <mergeCell ref="E462:E463"/>
    <mergeCell ref="B456:B457"/>
    <mergeCell ref="C456:C457"/>
    <mergeCell ref="D456:D457"/>
    <mergeCell ref="E456:E457"/>
    <mergeCell ref="B458:B459"/>
    <mergeCell ref="C458:C459"/>
    <mergeCell ref="D458:D459"/>
    <mergeCell ref="E458:E459"/>
    <mergeCell ref="B452:B453"/>
    <mergeCell ref="C452:C453"/>
    <mergeCell ref="D452:D453"/>
    <mergeCell ref="E452:E453"/>
    <mergeCell ref="B454:B455"/>
    <mergeCell ref="C454:C455"/>
    <mergeCell ref="D454:D455"/>
    <mergeCell ref="E454:E455"/>
    <mergeCell ref="B448:B449"/>
    <mergeCell ref="C448:C449"/>
    <mergeCell ref="D448:D449"/>
    <mergeCell ref="E448:E449"/>
    <mergeCell ref="B450:B451"/>
    <mergeCell ref="C450:C451"/>
    <mergeCell ref="D450:D451"/>
    <mergeCell ref="E450:E451"/>
    <mergeCell ref="B444:B445"/>
    <mergeCell ref="C444:C445"/>
    <mergeCell ref="D444:D445"/>
    <mergeCell ref="E444:E445"/>
    <mergeCell ref="B446:B447"/>
    <mergeCell ref="C446:C447"/>
    <mergeCell ref="D446:D447"/>
    <mergeCell ref="E446:E447"/>
    <mergeCell ref="B440:B441"/>
    <mergeCell ref="C440:C441"/>
    <mergeCell ref="D440:D441"/>
    <mergeCell ref="E440:E441"/>
    <mergeCell ref="B442:B443"/>
    <mergeCell ref="C442:C443"/>
    <mergeCell ref="D442:D443"/>
    <mergeCell ref="E442:E443"/>
    <mergeCell ref="B436:B437"/>
    <mergeCell ref="C436:C437"/>
    <mergeCell ref="D436:D437"/>
    <mergeCell ref="E436:E437"/>
    <mergeCell ref="B438:B439"/>
    <mergeCell ref="C438:C439"/>
    <mergeCell ref="D438:D439"/>
    <mergeCell ref="E438:E439"/>
    <mergeCell ref="B432:B433"/>
    <mergeCell ref="C432:C433"/>
    <mergeCell ref="D432:D433"/>
    <mergeCell ref="E432:E433"/>
    <mergeCell ref="B434:B435"/>
    <mergeCell ref="C434:C435"/>
    <mergeCell ref="D434:D435"/>
    <mergeCell ref="E434:E435"/>
    <mergeCell ref="B428:B429"/>
    <mergeCell ref="C428:C429"/>
    <mergeCell ref="D428:D429"/>
    <mergeCell ref="E428:E429"/>
    <mergeCell ref="B430:B431"/>
    <mergeCell ref="C430:C431"/>
    <mergeCell ref="D430:D431"/>
    <mergeCell ref="E430:E431"/>
    <mergeCell ref="B424:B425"/>
    <mergeCell ref="C424:C425"/>
    <mergeCell ref="D424:D425"/>
    <mergeCell ref="E424:E425"/>
    <mergeCell ref="B426:B427"/>
    <mergeCell ref="C426:C427"/>
    <mergeCell ref="D426:D427"/>
    <mergeCell ref="E426:E427"/>
    <mergeCell ref="B420:B421"/>
    <mergeCell ref="C420:C421"/>
    <mergeCell ref="D420:D421"/>
    <mergeCell ref="E420:E421"/>
    <mergeCell ref="B422:B423"/>
    <mergeCell ref="C422:C423"/>
    <mergeCell ref="D422:D423"/>
    <mergeCell ref="E422:E423"/>
    <mergeCell ref="B416:B417"/>
    <mergeCell ref="C416:C417"/>
    <mergeCell ref="D416:D417"/>
    <mergeCell ref="E416:E417"/>
    <mergeCell ref="B418:B419"/>
    <mergeCell ref="C418:C419"/>
    <mergeCell ref="D418:D419"/>
    <mergeCell ref="E418:E419"/>
    <mergeCell ref="B412:B413"/>
    <mergeCell ref="C412:C413"/>
    <mergeCell ref="D412:D413"/>
    <mergeCell ref="E412:E413"/>
    <mergeCell ref="B414:B415"/>
    <mergeCell ref="C414:C415"/>
    <mergeCell ref="D414:D415"/>
    <mergeCell ref="E414:E415"/>
    <mergeCell ref="B408:B409"/>
    <mergeCell ref="C408:C409"/>
    <mergeCell ref="D408:D409"/>
    <mergeCell ref="E408:E409"/>
    <mergeCell ref="B410:B411"/>
    <mergeCell ref="C410:C411"/>
    <mergeCell ref="D410:D411"/>
    <mergeCell ref="E410:E411"/>
    <mergeCell ref="B404:B405"/>
    <mergeCell ref="C404:C405"/>
    <mergeCell ref="D404:D405"/>
    <mergeCell ref="E404:E405"/>
    <mergeCell ref="B406:B407"/>
    <mergeCell ref="C406:C407"/>
    <mergeCell ref="D406:D407"/>
    <mergeCell ref="E406:E407"/>
    <mergeCell ref="B400:B401"/>
    <mergeCell ref="C400:C401"/>
    <mergeCell ref="D400:D401"/>
    <mergeCell ref="E400:E401"/>
    <mergeCell ref="B402:B403"/>
    <mergeCell ref="C402:C403"/>
    <mergeCell ref="D402:D403"/>
    <mergeCell ref="E402:E403"/>
    <mergeCell ref="B396:B397"/>
    <mergeCell ref="C396:C397"/>
    <mergeCell ref="D396:D397"/>
    <mergeCell ref="E396:E397"/>
    <mergeCell ref="B398:B399"/>
    <mergeCell ref="C398:C399"/>
    <mergeCell ref="D398:D399"/>
    <mergeCell ref="E398:E399"/>
    <mergeCell ref="B392:B393"/>
    <mergeCell ref="C392:C393"/>
    <mergeCell ref="D392:D393"/>
    <mergeCell ref="E392:E393"/>
    <mergeCell ref="B394:B395"/>
    <mergeCell ref="C394:C395"/>
    <mergeCell ref="D394:D395"/>
    <mergeCell ref="E394:E395"/>
    <mergeCell ref="B388:B389"/>
    <mergeCell ref="C388:C389"/>
    <mergeCell ref="D388:D389"/>
    <mergeCell ref="E388:E389"/>
    <mergeCell ref="B390:B391"/>
    <mergeCell ref="C390:C391"/>
    <mergeCell ref="D390:D391"/>
    <mergeCell ref="E390:E391"/>
    <mergeCell ref="B384:B385"/>
    <mergeCell ref="C384:C385"/>
    <mergeCell ref="D384:D385"/>
    <mergeCell ref="E384:E385"/>
    <mergeCell ref="B386:B387"/>
    <mergeCell ref="C386:C387"/>
    <mergeCell ref="D386:D387"/>
    <mergeCell ref="E386:E387"/>
    <mergeCell ref="B380:B381"/>
    <mergeCell ref="C380:C381"/>
    <mergeCell ref="D380:D381"/>
    <mergeCell ref="E380:E381"/>
    <mergeCell ref="B382:B383"/>
    <mergeCell ref="C382:C383"/>
    <mergeCell ref="D382:D383"/>
    <mergeCell ref="E382:E383"/>
    <mergeCell ref="B370:B371"/>
    <mergeCell ref="C370:C371"/>
    <mergeCell ref="D370:D371"/>
    <mergeCell ref="E370:E371"/>
    <mergeCell ref="B372:B373"/>
    <mergeCell ref="C372:C373"/>
    <mergeCell ref="D372:D373"/>
    <mergeCell ref="E372:E373"/>
    <mergeCell ref="B366:B367"/>
    <mergeCell ref="C366:C367"/>
    <mergeCell ref="D366:D367"/>
    <mergeCell ref="E366:E367"/>
    <mergeCell ref="B368:B369"/>
    <mergeCell ref="C368:C369"/>
    <mergeCell ref="D368:D369"/>
    <mergeCell ref="E368:E369"/>
    <mergeCell ref="B378:B379"/>
    <mergeCell ref="C378:C379"/>
    <mergeCell ref="D378:D379"/>
    <mergeCell ref="E378:E379"/>
    <mergeCell ref="E308:E309"/>
    <mergeCell ref="F296:F297"/>
    <mergeCell ref="D298:D299"/>
    <mergeCell ref="E298:E299"/>
    <mergeCell ref="B300:B301"/>
    <mergeCell ref="C300:C301"/>
    <mergeCell ref="D300:D301"/>
    <mergeCell ref="E300:E301"/>
    <mergeCell ref="D288:D289"/>
    <mergeCell ref="D290:D291"/>
    <mergeCell ref="D292:D293"/>
    <mergeCell ref="D294:D295"/>
    <mergeCell ref="D296:D297"/>
    <mergeCell ref="E296:E297"/>
    <mergeCell ref="E288:E289"/>
    <mergeCell ref="E290:E291"/>
    <mergeCell ref="E292:E293"/>
    <mergeCell ref="E294:E295"/>
    <mergeCell ref="B302:B303"/>
    <mergeCell ref="C302:C303"/>
    <mergeCell ref="D302:D303"/>
    <mergeCell ref="E302:E303"/>
    <mergeCell ref="B304:B305"/>
    <mergeCell ref="C304:C305"/>
    <mergeCell ref="D304:D305"/>
    <mergeCell ref="E304:E305"/>
    <mergeCell ref="B294:B295"/>
    <mergeCell ref="C294:C295"/>
    <mergeCell ref="B296:B297"/>
    <mergeCell ref="C296:C297"/>
    <mergeCell ref="B298:B299"/>
    <mergeCell ref="C298:C299"/>
    <mergeCell ref="B288:B289"/>
    <mergeCell ref="C288:C289"/>
    <mergeCell ref="B290:B291"/>
    <mergeCell ref="C290:C291"/>
    <mergeCell ref="B292:B293"/>
    <mergeCell ref="C292:C293"/>
    <mergeCell ref="B272:B273"/>
    <mergeCell ref="C272:C273"/>
    <mergeCell ref="B274:B275"/>
    <mergeCell ref="C274:C275"/>
    <mergeCell ref="B286:B287"/>
    <mergeCell ref="C286:C287"/>
    <mergeCell ref="B254:B255"/>
    <mergeCell ref="C254:C255"/>
    <mergeCell ref="B256:B257"/>
    <mergeCell ref="C256:C257"/>
    <mergeCell ref="B258:B259"/>
    <mergeCell ref="C258:C259"/>
    <mergeCell ref="B248:B249"/>
    <mergeCell ref="C248:C249"/>
    <mergeCell ref="B250:B251"/>
    <mergeCell ref="C250:C251"/>
    <mergeCell ref="B252:B253"/>
    <mergeCell ref="C252:C253"/>
    <mergeCell ref="B266:B267"/>
    <mergeCell ref="C266:C267"/>
    <mergeCell ref="B268:B269"/>
    <mergeCell ref="C268:C269"/>
    <mergeCell ref="B270:B271"/>
    <mergeCell ref="C270:C271"/>
    <mergeCell ref="B260:B261"/>
    <mergeCell ref="C260:C261"/>
    <mergeCell ref="B262:B263"/>
    <mergeCell ref="C262:C263"/>
    <mergeCell ref="B264:B265"/>
    <mergeCell ref="C264:C265"/>
    <mergeCell ref="C238:C239"/>
    <mergeCell ref="C240:C241"/>
    <mergeCell ref="C242:C243"/>
    <mergeCell ref="B244:B245"/>
    <mergeCell ref="C244:C245"/>
    <mergeCell ref="B246:B247"/>
    <mergeCell ref="C246:C247"/>
    <mergeCell ref="C226:C227"/>
    <mergeCell ref="C228:C229"/>
    <mergeCell ref="C230:C231"/>
    <mergeCell ref="C232:C233"/>
    <mergeCell ref="C234:C235"/>
    <mergeCell ref="C236:C237"/>
    <mergeCell ref="D274:D275"/>
    <mergeCell ref="E274:E275"/>
    <mergeCell ref="H274:H275"/>
    <mergeCell ref="D286:D287"/>
    <mergeCell ref="E286:E287"/>
    <mergeCell ref="G286:G287"/>
    <mergeCell ref="H286:H287"/>
    <mergeCell ref="D270:D271"/>
    <mergeCell ref="E270:E271"/>
    <mergeCell ref="H270:H271"/>
    <mergeCell ref="D272:D273"/>
    <mergeCell ref="E272:E273"/>
    <mergeCell ref="G272:G273"/>
    <mergeCell ref="H272:H273"/>
    <mergeCell ref="D266:D267"/>
    <mergeCell ref="E266:E267"/>
    <mergeCell ref="G266:G267"/>
    <mergeCell ref="H266:H267"/>
    <mergeCell ref="D268:D269"/>
    <mergeCell ref="E268:E269"/>
    <mergeCell ref="H268:H269"/>
    <mergeCell ref="D262:D263"/>
    <mergeCell ref="E262:E263"/>
    <mergeCell ref="G262:G263"/>
    <mergeCell ref="H262:H263"/>
    <mergeCell ref="D264:D265"/>
    <mergeCell ref="E264:E265"/>
    <mergeCell ref="H264:H265"/>
    <mergeCell ref="D258:D259"/>
    <mergeCell ref="E258:E259"/>
    <mergeCell ref="G258:G259"/>
    <mergeCell ref="H258:H259"/>
    <mergeCell ref="D260:D261"/>
    <mergeCell ref="E260:E261"/>
    <mergeCell ref="G260:G261"/>
    <mergeCell ref="H260:H261"/>
    <mergeCell ref="D254:D255"/>
    <mergeCell ref="E254:E255"/>
    <mergeCell ref="G254:G255"/>
    <mergeCell ref="H254:H255"/>
    <mergeCell ref="D256:D257"/>
    <mergeCell ref="E256:E257"/>
    <mergeCell ref="G256:G257"/>
    <mergeCell ref="H256:H257"/>
    <mergeCell ref="D250:D251"/>
    <mergeCell ref="E250:E251"/>
    <mergeCell ref="G250:G251"/>
    <mergeCell ref="H250:H251"/>
    <mergeCell ref="D252:D253"/>
    <mergeCell ref="E252:E253"/>
    <mergeCell ref="G252:G253"/>
    <mergeCell ref="H252:H253"/>
    <mergeCell ref="D246:D247"/>
    <mergeCell ref="E246:E247"/>
    <mergeCell ref="G246:G247"/>
    <mergeCell ref="H246:H247"/>
    <mergeCell ref="D248:D249"/>
    <mergeCell ref="E248:E249"/>
    <mergeCell ref="G248:G249"/>
    <mergeCell ref="H248:H249"/>
    <mergeCell ref="D242:D243"/>
    <mergeCell ref="E242:E243"/>
    <mergeCell ref="G242:G243"/>
    <mergeCell ref="H242:H243"/>
    <mergeCell ref="D244:D245"/>
    <mergeCell ref="E244:E245"/>
    <mergeCell ref="G244:G245"/>
    <mergeCell ref="H244:H245"/>
    <mergeCell ref="D238:D239"/>
    <mergeCell ref="E238:E239"/>
    <mergeCell ref="G238:G239"/>
    <mergeCell ref="H238:H239"/>
    <mergeCell ref="D240:D241"/>
    <mergeCell ref="E240:E241"/>
    <mergeCell ref="G240:G241"/>
    <mergeCell ref="H240:H241"/>
    <mergeCell ref="D234:D235"/>
    <mergeCell ref="E234:E235"/>
    <mergeCell ref="G234:G235"/>
    <mergeCell ref="H234:H235"/>
    <mergeCell ref="D236:D237"/>
    <mergeCell ref="E236:E237"/>
    <mergeCell ref="G236:G237"/>
    <mergeCell ref="H236:H237"/>
    <mergeCell ref="D230:D231"/>
    <mergeCell ref="E230:E231"/>
    <mergeCell ref="G230:G231"/>
    <mergeCell ref="H230:H231"/>
    <mergeCell ref="D232:D233"/>
    <mergeCell ref="E232:E233"/>
    <mergeCell ref="G232:G233"/>
    <mergeCell ref="H232:H233"/>
    <mergeCell ref="F230:F231"/>
    <mergeCell ref="D226:D227"/>
    <mergeCell ref="E226:E227"/>
    <mergeCell ref="G226:G227"/>
    <mergeCell ref="H226:H227"/>
    <mergeCell ref="D228:D229"/>
    <mergeCell ref="E228:E229"/>
    <mergeCell ref="G228:G229"/>
    <mergeCell ref="H228:H229"/>
    <mergeCell ref="G222:G223"/>
    <mergeCell ref="H222:H223"/>
    <mergeCell ref="D224:D225"/>
    <mergeCell ref="E224:E225"/>
    <mergeCell ref="G224:G225"/>
    <mergeCell ref="H224:H225"/>
    <mergeCell ref="D218:D219"/>
    <mergeCell ref="E218:E219"/>
    <mergeCell ref="G218:G219"/>
    <mergeCell ref="H218:H219"/>
    <mergeCell ref="D220:D221"/>
    <mergeCell ref="E220:E221"/>
    <mergeCell ref="G220:G221"/>
    <mergeCell ref="H220:H221"/>
    <mergeCell ref="D214:D215"/>
    <mergeCell ref="E214:E215"/>
    <mergeCell ref="G214:G215"/>
    <mergeCell ref="H214:H215"/>
    <mergeCell ref="D216:D217"/>
    <mergeCell ref="E216:E217"/>
    <mergeCell ref="G216:G217"/>
    <mergeCell ref="H216:H217"/>
    <mergeCell ref="G210:G211"/>
    <mergeCell ref="H210:H211"/>
    <mergeCell ref="D212:D213"/>
    <mergeCell ref="E212:E213"/>
    <mergeCell ref="G212:G213"/>
    <mergeCell ref="H212:H213"/>
    <mergeCell ref="D206:D207"/>
    <mergeCell ref="E206:E207"/>
    <mergeCell ref="G206:G207"/>
    <mergeCell ref="H206:H207"/>
    <mergeCell ref="D208:D209"/>
    <mergeCell ref="E208:E209"/>
    <mergeCell ref="G208:G209"/>
    <mergeCell ref="H208:H209"/>
    <mergeCell ref="D200:D201"/>
    <mergeCell ref="E200:E201"/>
    <mergeCell ref="G200:G201"/>
    <mergeCell ref="H200:H201"/>
    <mergeCell ref="D204:D205"/>
    <mergeCell ref="E204:E205"/>
    <mergeCell ref="G204:G205"/>
    <mergeCell ref="H204:H205"/>
    <mergeCell ref="D202:D203"/>
    <mergeCell ref="E202:E203"/>
    <mergeCell ref="F202:F203"/>
    <mergeCell ref="H202:H203"/>
    <mergeCell ref="G196:G197"/>
    <mergeCell ref="H196:H197"/>
    <mergeCell ref="D198:D199"/>
    <mergeCell ref="E198:E199"/>
    <mergeCell ref="G198:G199"/>
    <mergeCell ref="H198:H199"/>
    <mergeCell ref="F204:F205"/>
    <mergeCell ref="G182:G183"/>
    <mergeCell ref="H182:H183"/>
    <mergeCell ref="G152:G153"/>
    <mergeCell ref="H152:H153"/>
    <mergeCell ref="E154:E155"/>
    <mergeCell ref="G154:G155"/>
    <mergeCell ref="H154:H155"/>
    <mergeCell ref="D192:D193"/>
    <mergeCell ref="E192:E193"/>
    <mergeCell ref="G192:G193"/>
    <mergeCell ref="H192:H193"/>
    <mergeCell ref="D194:D195"/>
    <mergeCell ref="E194:E195"/>
    <mergeCell ref="G194:G195"/>
    <mergeCell ref="H194:H195"/>
    <mergeCell ref="G188:G189"/>
    <mergeCell ref="H188:H189"/>
    <mergeCell ref="D190:D191"/>
    <mergeCell ref="E190:E191"/>
    <mergeCell ref="G190:G191"/>
    <mergeCell ref="H190:H191"/>
    <mergeCell ref="G184:G185"/>
    <mergeCell ref="H184:H185"/>
    <mergeCell ref="E180:E181"/>
    <mergeCell ref="H180:H181"/>
    <mergeCell ref="G186:G187"/>
    <mergeCell ref="H186:H187"/>
    <mergeCell ref="D164:D165"/>
    <mergeCell ref="E164:E165"/>
    <mergeCell ref="F164:F165"/>
    <mergeCell ref="G164:G165"/>
    <mergeCell ref="H164:H165"/>
    <mergeCell ref="H144:H145"/>
    <mergeCell ref="G134:G135"/>
    <mergeCell ref="H134:H135"/>
    <mergeCell ref="E136:E137"/>
    <mergeCell ref="G136:G137"/>
    <mergeCell ref="H136:H137"/>
    <mergeCell ref="E138:E139"/>
    <mergeCell ref="G138:G139"/>
    <mergeCell ref="H138:H139"/>
    <mergeCell ref="E160:E161"/>
    <mergeCell ref="G160:G161"/>
    <mergeCell ref="H160:H161"/>
    <mergeCell ref="E162:E163"/>
    <mergeCell ref="G162:G163"/>
    <mergeCell ref="H162:H163"/>
    <mergeCell ref="E156:E157"/>
    <mergeCell ref="G156:G157"/>
    <mergeCell ref="H156:H157"/>
    <mergeCell ref="E158:E159"/>
    <mergeCell ref="G158:G159"/>
    <mergeCell ref="H158:H159"/>
    <mergeCell ref="D156:D157"/>
    <mergeCell ref="D158:D159"/>
    <mergeCell ref="G128:G129"/>
    <mergeCell ref="H128:H129"/>
    <mergeCell ref="E130:E131"/>
    <mergeCell ref="G130:G131"/>
    <mergeCell ref="H130:H131"/>
    <mergeCell ref="E132:E133"/>
    <mergeCell ref="G132:G133"/>
    <mergeCell ref="H132:H133"/>
    <mergeCell ref="G122:G123"/>
    <mergeCell ref="H122:H123"/>
    <mergeCell ref="E124:E125"/>
    <mergeCell ref="G124:G125"/>
    <mergeCell ref="H124:H125"/>
    <mergeCell ref="E126:E127"/>
    <mergeCell ref="G126:G127"/>
    <mergeCell ref="H126:H127"/>
    <mergeCell ref="D154:D155"/>
    <mergeCell ref="G146:G147"/>
    <mergeCell ref="H146:H147"/>
    <mergeCell ref="E148:E149"/>
    <mergeCell ref="G148:G149"/>
    <mergeCell ref="H148:H149"/>
    <mergeCell ref="E150:E151"/>
    <mergeCell ref="G150:G151"/>
    <mergeCell ref="H150:H151"/>
    <mergeCell ref="G140:G141"/>
    <mergeCell ref="H140:H141"/>
    <mergeCell ref="E142:E143"/>
    <mergeCell ref="G142:G143"/>
    <mergeCell ref="H142:H143"/>
    <mergeCell ref="E144:E145"/>
    <mergeCell ref="G144:G145"/>
    <mergeCell ref="E122:E123"/>
    <mergeCell ref="E128:E129"/>
    <mergeCell ref="E134:E135"/>
    <mergeCell ref="E140:E141"/>
    <mergeCell ref="E146:E147"/>
    <mergeCell ref="D142:D143"/>
    <mergeCell ref="D144:D145"/>
    <mergeCell ref="D146:D147"/>
    <mergeCell ref="D148:D149"/>
    <mergeCell ref="D150:D151"/>
    <mergeCell ref="D152:D153"/>
    <mergeCell ref="D130:D131"/>
    <mergeCell ref="D132:D133"/>
    <mergeCell ref="D134:D135"/>
    <mergeCell ref="D136:D137"/>
    <mergeCell ref="D138:D139"/>
    <mergeCell ref="D140:D141"/>
    <mergeCell ref="E152:E153"/>
    <mergeCell ref="C218:C219"/>
    <mergeCell ref="C220:C221"/>
    <mergeCell ref="C222:C223"/>
    <mergeCell ref="C224:C225"/>
    <mergeCell ref="D182:D183"/>
    <mergeCell ref="E182:E183"/>
    <mergeCell ref="D184:D185"/>
    <mergeCell ref="E184:E185"/>
    <mergeCell ref="D188:D189"/>
    <mergeCell ref="E188:E189"/>
    <mergeCell ref="C206:C207"/>
    <mergeCell ref="C208:C209"/>
    <mergeCell ref="C210:C211"/>
    <mergeCell ref="C212:C213"/>
    <mergeCell ref="C214:C215"/>
    <mergeCell ref="C216:C217"/>
    <mergeCell ref="C192:C193"/>
    <mergeCell ref="C194:C195"/>
    <mergeCell ref="C196:C197"/>
    <mergeCell ref="C198:C199"/>
    <mergeCell ref="C200:C201"/>
    <mergeCell ref="C204:C205"/>
    <mergeCell ref="C202:C203"/>
    <mergeCell ref="D186:D187"/>
    <mergeCell ref="E186:E187"/>
    <mergeCell ref="D196:D197"/>
    <mergeCell ref="E196:E197"/>
    <mergeCell ref="D210:D211"/>
    <mergeCell ref="E210:E211"/>
    <mergeCell ref="D222:D223"/>
    <mergeCell ref="E222:E223"/>
    <mergeCell ref="C150:C151"/>
    <mergeCell ref="C152:C153"/>
    <mergeCell ref="C154:C155"/>
    <mergeCell ref="C156:C157"/>
    <mergeCell ref="C158:C159"/>
    <mergeCell ref="C160:C161"/>
    <mergeCell ref="C138:C139"/>
    <mergeCell ref="C140:C141"/>
    <mergeCell ref="C142:C143"/>
    <mergeCell ref="C144:C145"/>
    <mergeCell ref="C146:C147"/>
    <mergeCell ref="C148:C149"/>
    <mergeCell ref="C164:C165"/>
    <mergeCell ref="C166:C167"/>
    <mergeCell ref="C172:C17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C162:C163"/>
    <mergeCell ref="D160:D161"/>
    <mergeCell ref="D162:D163"/>
    <mergeCell ref="C136:C137"/>
    <mergeCell ref="C114:C115"/>
    <mergeCell ref="C116:C117"/>
    <mergeCell ref="C118:C119"/>
    <mergeCell ref="C120:C121"/>
    <mergeCell ref="C122:C123"/>
    <mergeCell ref="C124:C125"/>
    <mergeCell ref="A426:A427"/>
    <mergeCell ref="A428:A429"/>
    <mergeCell ref="A430:A431"/>
    <mergeCell ref="A432:A433"/>
    <mergeCell ref="A434:A435"/>
    <mergeCell ref="A372:A373"/>
    <mergeCell ref="A380:A381"/>
    <mergeCell ref="A382:A383"/>
    <mergeCell ref="A384:A385"/>
    <mergeCell ref="A386:A387"/>
    <mergeCell ref="A388:A389"/>
    <mergeCell ref="A376:A377"/>
    <mergeCell ref="A378:A379"/>
    <mergeCell ref="A312:A313"/>
    <mergeCell ref="A362:A363"/>
    <mergeCell ref="A364:A365"/>
    <mergeCell ref="A366:A367"/>
    <mergeCell ref="A368:A369"/>
    <mergeCell ref="A370:A371"/>
    <mergeCell ref="A350:A351"/>
    <mergeCell ref="C182:C183"/>
    <mergeCell ref="C184:C185"/>
    <mergeCell ref="C186:C187"/>
    <mergeCell ref="C188:C189"/>
    <mergeCell ref="C190:C191"/>
    <mergeCell ref="A436:A437"/>
    <mergeCell ref="A414:A415"/>
    <mergeCell ref="A416:A417"/>
    <mergeCell ref="A418:A419"/>
    <mergeCell ref="A420:A421"/>
    <mergeCell ref="A422:A423"/>
    <mergeCell ref="A424:A425"/>
    <mergeCell ref="A402:A403"/>
    <mergeCell ref="A404:A405"/>
    <mergeCell ref="A406:A407"/>
    <mergeCell ref="A408:A409"/>
    <mergeCell ref="A410:A411"/>
    <mergeCell ref="A412:A413"/>
    <mergeCell ref="A390:A391"/>
    <mergeCell ref="A392:A393"/>
    <mergeCell ref="A394:A395"/>
    <mergeCell ref="A396:A397"/>
    <mergeCell ref="A398:A399"/>
    <mergeCell ref="A400:A401"/>
    <mergeCell ref="A300:A301"/>
    <mergeCell ref="A302:A303"/>
    <mergeCell ref="A304:A305"/>
    <mergeCell ref="A306:A307"/>
    <mergeCell ref="A308:A309"/>
    <mergeCell ref="A310:A311"/>
    <mergeCell ref="A288:A289"/>
    <mergeCell ref="A290:A291"/>
    <mergeCell ref="A292:A293"/>
    <mergeCell ref="A294:A295"/>
    <mergeCell ref="A296:A297"/>
    <mergeCell ref="A298:A299"/>
    <mergeCell ref="A266:A267"/>
    <mergeCell ref="A268:A269"/>
    <mergeCell ref="A270:A271"/>
    <mergeCell ref="A272:A273"/>
    <mergeCell ref="A274:A275"/>
    <mergeCell ref="A286:A287"/>
    <mergeCell ref="A282:A283"/>
    <mergeCell ref="A254:A255"/>
    <mergeCell ref="A256:A257"/>
    <mergeCell ref="A258:A259"/>
    <mergeCell ref="A260:A261"/>
    <mergeCell ref="A262:A263"/>
    <mergeCell ref="A264:A265"/>
    <mergeCell ref="A242:A243"/>
    <mergeCell ref="A244:A245"/>
    <mergeCell ref="A246:A247"/>
    <mergeCell ref="A248:A249"/>
    <mergeCell ref="A250:A251"/>
    <mergeCell ref="A252:A253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2:A193"/>
    <mergeCell ref="A194:A195"/>
    <mergeCell ref="A196:A197"/>
    <mergeCell ref="A198:A199"/>
    <mergeCell ref="A200:A201"/>
    <mergeCell ref="A204:A205"/>
    <mergeCell ref="A202:A203"/>
    <mergeCell ref="A162:A163"/>
    <mergeCell ref="A182:A183"/>
    <mergeCell ref="A184:A185"/>
    <mergeCell ref="A186:A187"/>
    <mergeCell ref="A188:A189"/>
    <mergeCell ref="A190:A191"/>
    <mergeCell ref="A150:A151"/>
    <mergeCell ref="A152:A153"/>
    <mergeCell ref="A154:A155"/>
    <mergeCell ref="A156:A157"/>
    <mergeCell ref="A158:A159"/>
    <mergeCell ref="A160:A161"/>
    <mergeCell ref="A138:A139"/>
    <mergeCell ref="A140:A141"/>
    <mergeCell ref="A142:A143"/>
    <mergeCell ref="A144:A145"/>
    <mergeCell ref="A146:A147"/>
    <mergeCell ref="A148:A149"/>
    <mergeCell ref="A164:A165"/>
    <mergeCell ref="A166:A167"/>
    <mergeCell ref="A172:A173"/>
    <mergeCell ref="A126:A127"/>
    <mergeCell ref="A128:A129"/>
    <mergeCell ref="A130:A131"/>
    <mergeCell ref="A132:A133"/>
    <mergeCell ref="A134:A135"/>
    <mergeCell ref="A136:A137"/>
    <mergeCell ref="B236:B237"/>
    <mergeCell ref="B238:B239"/>
    <mergeCell ref="B240:B241"/>
    <mergeCell ref="B242:B243"/>
    <mergeCell ref="A114:A115"/>
    <mergeCell ref="A116:A117"/>
    <mergeCell ref="A118:A119"/>
    <mergeCell ref="A120:A121"/>
    <mergeCell ref="A122:A123"/>
    <mergeCell ref="A124:A125"/>
    <mergeCell ref="B224:B225"/>
    <mergeCell ref="B226:B227"/>
    <mergeCell ref="B228:B229"/>
    <mergeCell ref="B230:B231"/>
    <mergeCell ref="B232:B233"/>
    <mergeCell ref="B234:B235"/>
    <mergeCell ref="B212:B213"/>
    <mergeCell ref="B214:B215"/>
    <mergeCell ref="B216:B217"/>
    <mergeCell ref="B218:B219"/>
    <mergeCell ref="B220:B221"/>
    <mergeCell ref="B222:B223"/>
    <mergeCell ref="B198:B199"/>
    <mergeCell ref="B200:B201"/>
    <mergeCell ref="B204:B205"/>
    <mergeCell ref="B206:B207"/>
    <mergeCell ref="G112:G113"/>
    <mergeCell ref="H112:H113"/>
    <mergeCell ref="E114:E115"/>
    <mergeCell ref="B208:B209"/>
    <mergeCell ref="B210:B211"/>
    <mergeCell ref="B202:B203"/>
    <mergeCell ref="B186:B187"/>
    <mergeCell ref="B188:B189"/>
    <mergeCell ref="B190:B191"/>
    <mergeCell ref="B192:B193"/>
    <mergeCell ref="B194:B195"/>
    <mergeCell ref="B196:B197"/>
    <mergeCell ref="B156:B157"/>
    <mergeCell ref="B158:B159"/>
    <mergeCell ref="B160:B161"/>
    <mergeCell ref="B162:B163"/>
    <mergeCell ref="B182:B183"/>
    <mergeCell ref="B184:B185"/>
    <mergeCell ref="B144:B145"/>
    <mergeCell ref="B146:B147"/>
    <mergeCell ref="B148:B149"/>
    <mergeCell ref="B150:B151"/>
    <mergeCell ref="B152:B153"/>
    <mergeCell ref="B154:B155"/>
    <mergeCell ref="B164:B165"/>
    <mergeCell ref="B166:B167"/>
    <mergeCell ref="B172:B173"/>
    <mergeCell ref="C126:C127"/>
    <mergeCell ref="C128:C129"/>
    <mergeCell ref="C130:C131"/>
    <mergeCell ref="C132:C133"/>
    <mergeCell ref="C134:C135"/>
    <mergeCell ref="E102:E103"/>
    <mergeCell ref="G102:G103"/>
    <mergeCell ref="H102:H103"/>
    <mergeCell ref="B132:B133"/>
    <mergeCell ref="B134:B135"/>
    <mergeCell ref="B136:B137"/>
    <mergeCell ref="B138:B139"/>
    <mergeCell ref="B140:B141"/>
    <mergeCell ref="B142:B143"/>
    <mergeCell ref="B120:B121"/>
    <mergeCell ref="B122:B123"/>
    <mergeCell ref="B124:B125"/>
    <mergeCell ref="B126:B127"/>
    <mergeCell ref="B128:B129"/>
    <mergeCell ref="B130:B131"/>
    <mergeCell ref="E120:E121"/>
    <mergeCell ref="G120:G121"/>
    <mergeCell ref="H120:H121"/>
    <mergeCell ref="B108:B109"/>
    <mergeCell ref="B106:B107"/>
    <mergeCell ref="B110:B111"/>
    <mergeCell ref="B112:B113"/>
    <mergeCell ref="B114:B115"/>
    <mergeCell ref="B116:B117"/>
    <mergeCell ref="B118:B119"/>
    <mergeCell ref="E116:E117"/>
    <mergeCell ref="G116:G117"/>
    <mergeCell ref="H116:H117"/>
    <mergeCell ref="E118:E119"/>
    <mergeCell ref="G118:G119"/>
    <mergeCell ref="H118:H119"/>
    <mergeCell ref="E112:E113"/>
    <mergeCell ref="E98:E99"/>
    <mergeCell ref="G98:G99"/>
    <mergeCell ref="H98:H99"/>
    <mergeCell ref="E92:E93"/>
    <mergeCell ref="G92:G93"/>
    <mergeCell ref="H92:H93"/>
    <mergeCell ref="E94:E95"/>
    <mergeCell ref="G94:G95"/>
    <mergeCell ref="H94:H95"/>
    <mergeCell ref="E88:E89"/>
    <mergeCell ref="G88:G89"/>
    <mergeCell ref="H88:H89"/>
    <mergeCell ref="E90:E91"/>
    <mergeCell ref="G90:G91"/>
    <mergeCell ref="H90:H91"/>
    <mergeCell ref="G114:G115"/>
    <mergeCell ref="H114:H115"/>
    <mergeCell ref="E108:E109"/>
    <mergeCell ref="G108:G109"/>
    <mergeCell ref="H108:H109"/>
    <mergeCell ref="E110:E111"/>
    <mergeCell ref="G110:G111"/>
    <mergeCell ref="H110:H111"/>
    <mergeCell ref="E104:E105"/>
    <mergeCell ref="G104:G105"/>
    <mergeCell ref="H104:H105"/>
    <mergeCell ref="E106:E107"/>
    <mergeCell ref="G106:G107"/>
    <mergeCell ref="H106:H107"/>
    <mergeCell ref="E100:E101"/>
    <mergeCell ref="G100:G101"/>
    <mergeCell ref="H100:H101"/>
    <mergeCell ref="E86:E87"/>
    <mergeCell ref="G86:G87"/>
    <mergeCell ref="H86:H87"/>
    <mergeCell ref="E80:E81"/>
    <mergeCell ref="G80:G81"/>
    <mergeCell ref="H80:H81"/>
    <mergeCell ref="E82:E83"/>
    <mergeCell ref="G82:G83"/>
    <mergeCell ref="H82:H83"/>
    <mergeCell ref="E76:E77"/>
    <mergeCell ref="G76:G77"/>
    <mergeCell ref="H76:H77"/>
    <mergeCell ref="E78:E79"/>
    <mergeCell ref="G78:G79"/>
    <mergeCell ref="H78:H79"/>
    <mergeCell ref="E96:E97"/>
    <mergeCell ref="G96:G97"/>
    <mergeCell ref="H96:H97"/>
    <mergeCell ref="E74:E75"/>
    <mergeCell ref="G74:G75"/>
    <mergeCell ref="H74:H75"/>
    <mergeCell ref="E68:E69"/>
    <mergeCell ref="G68:G69"/>
    <mergeCell ref="H68:H69"/>
    <mergeCell ref="E70:E71"/>
    <mergeCell ref="G70:G71"/>
    <mergeCell ref="H70:H71"/>
    <mergeCell ref="E64:E65"/>
    <mergeCell ref="G64:G65"/>
    <mergeCell ref="H64:H65"/>
    <mergeCell ref="E66:E67"/>
    <mergeCell ref="G66:G67"/>
    <mergeCell ref="H66:H67"/>
    <mergeCell ref="E84:E85"/>
    <mergeCell ref="G84:G85"/>
    <mergeCell ref="H84:H85"/>
    <mergeCell ref="E62:E63"/>
    <mergeCell ref="G62:G63"/>
    <mergeCell ref="H62:H63"/>
    <mergeCell ref="E56:E57"/>
    <mergeCell ref="G56:G57"/>
    <mergeCell ref="H56:H57"/>
    <mergeCell ref="E58:E59"/>
    <mergeCell ref="G58:G59"/>
    <mergeCell ref="H58:H59"/>
    <mergeCell ref="E52:E53"/>
    <mergeCell ref="G52:G53"/>
    <mergeCell ref="H52:H53"/>
    <mergeCell ref="E54:E55"/>
    <mergeCell ref="G54:G55"/>
    <mergeCell ref="H54:H55"/>
    <mergeCell ref="E72:E73"/>
    <mergeCell ref="G72:G73"/>
    <mergeCell ref="H72:H73"/>
    <mergeCell ref="H48:H49"/>
    <mergeCell ref="E50:E51"/>
    <mergeCell ref="G50:G51"/>
    <mergeCell ref="H50:H51"/>
    <mergeCell ref="E44:E45"/>
    <mergeCell ref="G44:G45"/>
    <mergeCell ref="H44:H45"/>
    <mergeCell ref="E46:E47"/>
    <mergeCell ref="G46:G47"/>
    <mergeCell ref="H46:H47"/>
    <mergeCell ref="E40:E41"/>
    <mergeCell ref="G40:G41"/>
    <mergeCell ref="H40:H41"/>
    <mergeCell ref="E42:E43"/>
    <mergeCell ref="G42:G43"/>
    <mergeCell ref="H42:H43"/>
    <mergeCell ref="E60:E61"/>
    <mergeCell ref="G60:G61"/>
    <mergeCell ref="H60:H61"/>
    <mergeCell ref="H24:H25"/>
    <mergeCell ref="E26:E27"/>
    <mergeCell ref="G26:G27"/>
    <mergeCell ref="H26:H27"/>
    <mergeCell ref="E20:E21"/>
    <mergeCell ref="G20:G21"/>
    <mergeCell ref="H20:H21"/>
    <mergeCell ref="E22:E23"/>
    <mergeCell ref="G22:G23"/>
    <mergeCell ref="H22:H23"/>
    <mergeCell ref="E18:E19"/>
    <mergeCell ref="G18:G19"/>
    <mergeCell ref="H18:H19"/>
    <mergeCell ref="E36:E37"/>
    <mergeCell ref="G36:G37"/>
    <mergeCell ref="H36:H37"/>
    <mergeCell ref="E38:E39"/>
    <mergeCell ref="G38:G39"/>
    <mergeCell ref="H38:H39"/>
    <mergeCell ref="E32:E33"/>
    <mergeCell ref="G32:G33"/>
    <mergeCell ref="H32:H33"/>
    <mergeCell ref="E34:E35"/>
    <mergeCell ref="G34:G35"/>
    <mergeCell ref="H34:H35"/>
    <mergeCell ref="E28:E29"/>
    <mergeCell ref="G28:G29"/>
    <mergeCell ref="H28:H29"/>
    <mergeCell ref="E30:E31"/>
    <mergeCell ref="G30:G31"/>
    <mergeCell ref="H30:H31"/>
    <mergeCell ref="D102:D103"/>
    <mergeCell ref="D104:D105"/>
    <mergeCell ref="D106:D107"/>
    <mergeCell ref="D108:D109"/>
    <mergeCell ref="D110:D111"/>
    <mergeCell ref="D112:D113"/>
    <mergeCell ref="D90:D91"/>
    <mergeCell ref="D92:D93"/>
    <mergeCell ref="D94:D95"/>
    <mergeCell ref="D96:D97"/>
    <mergeCell ref="D98:D99"/>
    <mergeCell ref="D100:D101"/>
    <mergeCell ref="D48:D49"/>
    <mergeCell ref="D50:D51"/>
    <mergeCell ref="D52:D53"/>
    <mergeCell ref="D54:D55"/>
    <mergeCell ref="D56:D57"/>
    <mergeCell ref="D58:D59"/>
    <mergeCell ref="D88:D89"/>
    <mergeCell ref="D84:D85"/>
    <mergeCell ref="D86:D87"/>
    <mergeCell ref="C102:C103"/>
    <mergeCell ref="C104:C105"/>
    <mergeCell ref="C106:C107"/>
    <mergeCell ref="C108:C109"/>
    <mergeCell ref="C110:C111"/>
    <mergeCell ref="C112:C113"/>
    <mergeCell ref="A106:A107"/>
    <mergeCell ref="A108:A109"/>
    <mergeCell ref="A110:A111"/>
    <mergeCell ref="A112:A113"/>
    <mergeCell ref="C90:C91"/>
    <mergeCell ref="C92:C93"/>
    <mergeCell ref="C94:C95"/>
    <mergeCell ref="C96:C97"/>
    <mergeCell ref="C98:C99"/>
    <mergeCell ref="C100:C101"/>
    <mergeCell ref="A94:A95"/>
    <mergeCell ref="A96:A97"/>
    <mergeCell ref="A98:A99"/>
    <mergeCell ref="A100:A101"/>
    <mergeCell ref="A102:A103"/>
    <mergeCell ref="A104:A105"/>
    <mergeCell ref="B102:B103"/>
    <mergeCell ref="B104:B105"/>
    <mergeCell ref="A82:A83"/>
    <mergeCell ref="A84:A85"/>
    <mergeCell ref="A86:A87"/>
    <mergeCell ref="A88:A89"/>
    <mergeCell ref="A90:A91"/>
    <mergeCell ref="A92:A93"/>
    <mergeCell ref="A70:A71"/>
    <mergeCell ref="A72:A73"/>
    <mergeCell ref="A74:A75"/>
    <mergeCell ref="A76:A77"/>
    <mergeCell ref="A78:A79"/>
    <mergeCell ref="A80:A81"/>
    <mergeCell ref="A58:A59"/>
    <mergeCell ref="A60:A61"/>
    <mergeCell ref="A62:A63"/>
    <mergeCell ref="A64:A65"/>
    <mergeCell ref="A66:A67"/>
    <mergeCell ref="A68:A69"/>
    <mergeCell ref="A54:A55"/>
    <mergeCell ref="A56:A57"/>
    <mergeCell ref="A34:A35"/>
    <mergeCell ref="A36:A37"/>
    <mergeCell ref="A38:A39"/>
    <mergeCell ref="A40:A41"/>
    <mergeCell ref="A42:A43"/>
    <mergeCell ref="A44:A45"/>
    <mergeCell ref="A22:A23"/>
    <mergeCell ref="A24:A25"/>
    <mergeCell ref="A26:A27"/>
    <mergeCell ref="A28:A29"/>
    <mergeCell ref="A30:A31"/>
    <mergeCell ref="A32:A33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A14:A15"/>
    <mergeCell ref="A16:A17"/>
    <mergeCell ref="A18:A19"/>
    <mergeCell ref="A20:A21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A46:A47"/>
    <mergeCell ref="A48:A49"/>
    <mergeCell ref="A50:A51"/>
    <mergeCell ref="A52:A53"/>
    <mergeCell ref="E2:E3"/>
    <mergeCell ref="G2:G3"/>
    <mergeCell ref="H2:H3"/>
    <mergeCell ref="B6:B7"/>
    <mergeCell ref="B8:B9"/>
    <mergeCell ref="B10:B11"/>
    <mergeCell ref="E6:E7"/>
    <mergeCell ref="G6:G7"/>
    <mergeCell ref="H6:H7"/>
    <mergeCell ref="E8:E9"/>
    <mergeCell ref="D26:D27"/>
    <mergeCell ref="D28:D29"/>
    <mergeCell ref="H4:H5"/>
    <mergeCell ref="C6:C7"/>
    <mergeCell ref="C8:C9"/>
    <mergeCell ref="C10:C11"/>
    <mergeCell ref="C12:C13"/>
    <mergeCell ref="C14:C15"/>
    <mergeCell ref="G8:G9"/>
    <mergeCell ref="H8:H9"/>
    <mergeCell ref="E10:E11"/>
    <mergeCell ref="G10:G11"/>
    <mergeCell ref="H10:H11"/>
    <mergeCell ref="E12:E13"/>
    <mergeCell ref="G12:G13"/>
    <mergeCell ref="H12:H13"/>
    <mergeCell ref="E14:E15"/>
    <mergeCell ref="G14:G15"/>
    <mergeCell ref="H14:H15"/>
    <mergeCell ref="E16:E17"/>
    <mergeCell ref="G16:G17"/>
    <mergeCell ref="H16:H17"/>
    <mergeCell ref="A2:A3"/>
    <mergeCell ref="B2:B3"/>
    <mergeCell ref="C2:C3"/>
    <mergeCell ref="D2:D3"/>
    <mergeCell ref="B12:B13"/>
    <mergeCell ref="B14:B15"/>
    <mergeCell ref="B16:B17"/>
    <mergeCell ref="D72:D73"/>
    <mergeCell ref="D74:D75"/>
    <mergeCell ref="D76:D77"/>
    <mergeCell ref="D78:D79"/>
    <mergeCell ref="D80:D81"/>
    <mergeCell ref="D82:D83"/>
    <mergeCell ref="D60:D61"/>
    <mergeCell ref="D62:D63"/>
    <mergeCell ref="D64:D65"/>
    <mergeCell ref="C22:C23"/>
    <mergeCell ref="C24:C25"/>
    <mergeCell ref="C26:C27"/>
    <mergeCell ref="A4:A5"/>
    <mergeCell ref="B4:B5"/>
    <mergeCell ref="C4:C5"/>
    <mergeCell ref="D4:D5"/>
    <mergeCell ref="B20:B21"/>
    <mergeCell ref="B22:B23"/>
    <mergeCell ref="B24:B25"/>
    <mergeCell ref="B26:B27"/>
    <mergeCell ref="B28:B29"/>
    <mergeCell ref="A6:A7"/>
    <mergeCell ref="A8:A9"/>
    <mergeCell ref="A10:A11"/>
    <mergeCell ref="A12:A13"/>
    <mergeCell ref="C88:C89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B40:B41"/>
    <mergeCell ref="B18:B19"/>
    <mergeCell ref="C76:C77"/>
    <mergeCell ref="C78:C79"/>
    <mergeCell ref="C80:C81"/>
    <mergeCell ref="C82:C83"/>
    <mergeCell ref="C84:C85"/>
    <mergeCell ref="C86:C87"/>
    <mergeCell ref="C64:C65"/>
    <mergeCell ref="C66:C67"/>
    <mergeCell ref="C68:C69"/>
    <mergeCell ref="C70:C71"/>
    <mergeCell ref="C72:C73"/>
    <mergeCell ref="C74:C75"/>
    <mergeCell ref="C52:C53"/>
    <mergeCell ref="C54:C55"/>
    <mergeCell ref="D66:D67"/>
    <mergeCell ref="D68:D69"/>
    <mergeCell ref="D70:D71"/>
    <mergeCell ref="C56:C57"/>
    <mergeCell ref="C58:C59"/>
    <mergeCell ref="C60:C61"/>
    <mergeCell ref="E4:E5"/>
    <mergeCell ref="G4:G5"/>
    <mergeCell ref="C62:C63"/>
    <mergeCell ref="C40:C41"/>
    <mergeCell ref="C42:C43"/>
    <mergeCell ref="C44:C45"/>
    <mergeCell ref="C46:C47"/>
    <mergeCell ref="C48:C49"/>
    <mergeCell ref="C50:C51"/>
    <mergeCell ref="C28:C29"/>
    <mergeCell ref="C30:C31"/>
    <mergeCell ref="C32:C33"/>
    <mergeCell ref="C34:C35"/>
    <mergeCell ref="C36:C37"/>
    <mergeCell ref="C38:C39"/>
    <mergeCell ref="C16:C17"/>
    <mergeCell ref="C18:C19"/>
    <mergeCell ref="C20:C21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24:D25"/>
    <mergeCell ref="E24:E25"/>
    <mergeCell ref="G24:G25"/>
    <mergeCell ref="E48:E49"/>
    <mergeCell ref="G48:G49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7E49-4888-5847-9C31-D92E6AFF2609}">
  <sheetPr>
    <pageSetUpPr fitToPage="1"/>
  </sheetPr>
  <dimension ref="B3:N56"/>
  <sheetViews>
    <sheetView zoomScale="75" workbookViewId="0">
      <selection activeCell="H41" sqref="H41"/>
    </sheetView>
  </sheetViews>
  <sheetFormatPr baseColWidth="10" defaultRowHeight="16" x14ac:dyDescent="0.2"/>
  <sheetData>
    <row r="3" spans="2:14" ht="17" thickBot="1" x14ac:dyDescent="0.25"/>
    <row r="4" spans="2:14" ht="16" customHeight="1" x14ac:dyDescent="0.2">
      <c r="B4" s="119" t="s">
        <v>791</v>
      </c>
      <c r="C4" s="120"/>
      <c r="D4" s="120"/>
      <c r="E4" s="120" t="s">
        <v>803</v>
      </c>
      <c r="F4" s="120"/>
      <c r="G4" s="125"/>
      <c r="I4" s="128" t="s">
        <v>813</v>
      </c>
      <c r="J4" s="129"/>
      <c r="K4" s="129"/>
      <c r="L4" s="129"/>
      <c r="M4" s="129"/>
      <c r="N4" s="130"/>
    </row>
    <row r="5" spans="2:14" x14ac:dyDescent="0.2">
      <c r="B5" s="121"/>
      <c r="C5" s="122"/>
      <c r="D5" s="122"/>
      <c r="E5" s="122"/>
      <c r="F5" s="122"/>
      <c r="G5" s="126"/>
      <c r="I5" s="131"/>
      <c r="J5" s="132"/>
      <c r="K5" s="132"/>
      <c r="L5" s="132"/>
      <c r="M5" s="132"/>
      <c r="N5" s="133"/>
    </row>
    <row r="6" spans="2:14" x14ac:dyDescent="0.2">
      <c r="B6" s="121"/>
      <c r="C6" s="122"/>
      <c r="D6" s="122"/>
      <c r="E6" s="122"/>
      <c r="F6" s="122"/>
      <c r="G6" s="126"/>
      <c r="I6" s="131" t="s">
        <v>811</v>
      </c>
      <c r="J6" s="132"/>
      <c r="K6" s="132"/>
      <c r="L6" s="132"/>
      <c r="M6" s="132"/>
      <c r="N6" s="133"/>
    </row>
    <row r="7" spans="2:14" ht="17" thickBot="1" x14ac:dyDescent="0.25">
      <c r="B7" s="121"/>
      <c r="C7" s="122"/>
      <c r="D7" s="122"/>
      <c r="E7" s="122"/>
      <c r="F7" s="122"/>
      <c r="G7" s="126"/>
      <c r="I7" s="134" t="s">
        <v>812</v>
      </c>
      <c r="J7" s="135"/>
      <c r="K7" s="135"/>
      <c r="L7" s="135"/>
      <c r="M7" s="135"/>
      <c r="N7" s="136"/>
    </row>
    <row r="8" spans="2:14" x14ac:dyDescent="0.2">
      <c r="B8" s="121"/>
      <c r="C8" s="122"/>
      <c r="D8" s="122"/>
      <c r="E8" s="122"/>
      <c r="F8" s="122"/>
      <c r="G8" s="126"/>
      <c r="I8" s="137" t="s">
        <v>796</v>
      </c>
      <c r="J8" s="138"/>
      <c r="K8" s="138"/>
      <c r="L8" s="141">
        <f>E32</f>
        <v>95</v>
      </c>
      <c r="M8" s="138"/>
      <c r="N8" s="142"/>
    </row>
    <row r="9" spans="2:14" ht="17" thickBot="1" x14ac:dyDescent="0.25">
      <c r="B9" s="123"/>
      <c r="C9" s="124"/>
      <c r="D9" s="124"/>
      <c r="E9" s="124"/>
      <c r="F9" s="124"/>
      <c r="G9" s="127"/>
      <c r="I9" s="139"/>
      <c r="J9" s="140"/>
      <c r="K9" s="140"/>
      <c r="L9" s="140"/>
      <c r="M9" s="140"/>
      <c r="N9" s="143"/>
    </row>
    <row r="10" spans="2:14" x14ac:dyDescent="0.2">
      <c r="B10" s="119" t="s">
        <v>795</v>
      </c>
      <c r="C10" s="120"/>
      <c r="D10" s="120"/>
      <c r="E10" s="129"/>
      <c r="F10" s="129"/>
      <c r="G10" s="130"/>
      <c r="I10" s="144" t="s">
        <v>800</v>
      </c>
      <c r="J10" s="145"/>
      <c r="K10" s="145"/>
      <c r="L10" s="148">
        <v>0.2</v>
      </c>
      <c r="M10" s="148">
        <v>0.33</v>
      </c>
      <c r="N10" s="150">
        <v>0.5</v>
      </c>
    </row>
    <row r="11" spans="2:14" x14ac:dyDescent="0.2">
      <c r="B11" s="121"/>
      <c r="C11" s="122"/>
      <c r="D11" s="122"/>
      <c r="E11" s="132" t="s">
        <v>815</v>
      </c>
      <c r="F11" s="132"/>
      <c r="G11" s="133"/>
      <c r="I11" s="146"/>
      <c r="J11" s="147"/>
      <c r="K11" s="147"/>
      <c r="L11" s="149"/>
      <c r="M11" s="149"/>
      <c r="N11" s="151"/>
    </row>
    <row r="12" spans="2:14" x14ac:dyDescent="0.2">
      <c r="B12" s="121"/>
      <c r="C12" s="122"/>
      <c r="D12" s="122"/>
      <c r="E12" s="132" t="s">
        <v>816</v>
      </c>
      <c r="F12" s="132"/>
      <c r="G12" s="133"/>
      <c r="I12" s="146" t="s">
        <v>802</v>
      </c>
      <c r="J12" s="147"/>
      <c r="K12" s="147"/>
      <c r="L12" s="152">
        <f>SUM(I13*L10)</f>
        <v>19</v>
      </c>
      <c r="M12" s="152">
        <f>SUM($I13*M10)</f>
        <v>31.35</v>
      </c>
      <c r="N12" s="154">
        <f>SUM($I13*N10)</f>
        <v>47.5</v>
      </c>
    </row>
    <row r="13" spans="2:14" x14ac:dyDescent="0.2">
      <c r="B13" s="121"/>
      <c r="C13" s="122"/>
      <c r="D13" s="122"/>
      <c r="E13" s="132" t="s">
        <v>817</v>
      </c>
      <c r="F13" s="132"/>
      <c r="G13" s="133"/>
      <c r="I13" s="163">
        <f>E32</f>
        <v>95</v>
      </c>
      <c r="J13" s="147"/>
      <c r="K13" s="147"/>
      <c r="L13" s="147"/>
      <c r="M13" s="147"/>
      <c r="N13" s="155"/>
    </row>
    <row r="14" spans="2:14" x14ac:dyDescent="0.2">
      <c r="B14" s="121"/>
      <c r="C14" s="122"/>
      <c r="D14" s="122"/>
      <c r="E14" s="132" t="s">
        <v>818</v>
      </c>
      <c r="F14" s="132"/>
      <c r="G14" s="133"/>
      <c r="I14" s="146"/>
      <c r="J14" s="147"/>
      <c r="K14" s="147"/>
      <c r="L14" s="147"/>
      <c r="M14" s="147"/>
      <c r="N14" s="155"/>
    </row>
    <row r="15" spans="2:14" ht="17" thickBot="1" x14ac:dyDescent="0.25">
      <c r="B15" s="170"/>
      <c r="C15" s="161"/>
      <c r="D15" s="161"/>
      <c r="E15" s="135"/>
      <c r="F15" s="135"/>
      <c r="G15" s="136"/>
      <c r="I15" s="164"/>
      <c r="J15" s="153"/>
      <c r="K15" s="153"/>
      <c r="L15" s="153"/>
      <c r="M15" s="153"/>
      <c r="N15" s="156"/>
    </row>
    <row r="16" spans="2:14" x14ac:dyDescent="0.2">
      <c r="B16" s="168" t="s">
        <v>793</v>
      </c>
      <c r="C16" s="165"/>
      <c r="D16" s="165"/>
      <c r="E16" s="165" t="s">
        <v>797</v>
      </c>
      <c r="F16" s="165"/>
      <c r="G16" s="166"/>
      <c r="I16" s="144" t="s">
        <v>800</v>
      </c>
      <c r="J16" s="145"/>
      <c r="K16" s="145"/>
      <c r="L16" s="148">
        <v>0.2</v>
      </c>
      <c r="M16" s="148">
        <v>0.33</v>
      </c>
      <c r="N16" s="150">
        <v>0.5</v>
      </c>
    </row>
    <row r="17" spans="2:14" x14ac:dyDescent="0.2">
      <c r="B17" s="121"/>
      <c r="C17" s="122"/>
      <c r="D17" s="122"/>
      <c r="E17" s="122"/>
      <c r="F17" s="122"/>
      <c r="G17" s="126"/>
      <c r="I17" s="146"/>
      <c r="J17" s="147"/>
      <c r="K17" s="147"/>
      <c r="L17" s="149"/>
      <c r="M17" s="149"/>
      <c r="N17" s="151"/>
    </row>
    <row r="18" spans="2:14" x14ac:dyDescent="0.2">
      <c r="B18" s="121"/>
      <c r="C18" s="122"/>
      <c r="D18" s="122"/>
      <c r="E18" s="122"/>
      <c r="F18" s="122"/>
      <c r="G18" s="126"/>
      <c r="I18" s="146" t="s">
        <v>801</v>
      </c>
      <c r="J18" s="147"/>
      <c r="K18" s="147"/>
      <c r="L18" s="157">
        <f>SUM($I19*L16)</f>
        <v>146</v>
      </c>
      <c r="M18" s="157">
        <f>SUM($I19*M16)</f>
        <v>240.9</v>
      </c>
      <c r="N18" s="159">
        <f>SUM($I19*N16)</f>
        <v>365</v>
      </c>
    </row>
    <row r="19" spans="2:14" x14ac:dyDescent="0.2">
      <c r="B19" s="121"/>
      <c r="C19" s="122"/>
      <c r="D19" s="122"/>
      <c r="E19" s="122" t="s">
        <v>799</v>
      </c>
      <c r="F19" s="122"/>
      <c r="G19" s="126"/>
      <c r="I19" s="163">
        <v>730</v>
      </c>
      <c r="J19" s="147"/>
      <c r="K19" s="147"/>
      <c r="L19" s="149"/>
      <c r="M19" s="149"/>
      <c r="N19" s="151"/>
    </row>
    <row r="20" spans="2:14" x14ac:dyDescent="0.2">
      <c r="B20" s="121"/>
      <c r="C20" s="122"/>
      <c r="D20" s="122"/>
      <c r="E20" s="122"/>
      <c r="F20" s="122"/>
      <c r="G20" s="126"/>
      <c r="I20" s="146"/>
      <c r="J20" s="147"/>
      <c r="K20" s="147"/>
      <c r="L20" s="149"/>
      <c r="M20" s="149"/>
      <c r="N20" s="151"/>
    </row>
    <row r="21" spans="2:14" ht="17" thickBot="1" x14ac:dyDescent="0.25">
      <c r="B21" s="170"/>
      <c r="C21" s="161"/>
      <c r="D21" s="161"/>
      <c r="E21" s="161"/>
      <c r="F21" s="161"/>
      <c r="G21" s="162"/>
      <c r="I21" s="164"/>
      <c r="J21" s="153"/>
      <c r="K21" s="153"/>
      <c r="L21" s="158"/>
      <c r="M21" s="158"/>
      <c r="N21" s="160"/>
    </row>
    <row r="22" spans="2:14" x14ac:dyDescent="0.2">
      <c r="B22" s="168" t="s">
        <v>794</v>
      </c>
      <c r="C22" s="165"/>
      <c r="D22" s="165"/>
      <c r="E22" s="165" t="s">
        <v>798</v>
      </c>
      <c r="F22" s="165"/>
      <c r="G22" s="166"/>
      <c r="I22" s="179" t="s">
        <v>810</v>
      </c>
      <c r="J22" s="180"/>
      <c r="K22" s="180"/>
      <c r="L22" s="53">
        <v>44795</v>
      </c>
      <c r="M22" s="172">
        <v>-50</v>
      </c>
      <c r="N22" s="173"/>
    </row>
    <row r="23" spans="2:14" ht="17" thickBot="1" x14ac:dyDescent="0.25">
      <c r="B23" s="121"/>
      <c r="C23" s="122"/>
      <c r="D23" s="122"/>
      <c r="E23" s="122"/>
      <c r="F23" s="122"/>
      <c r="G23" s="126"/>
      <c r="I23" s="181"/>
      <c r="J23" s="182"/>
      <c r="K23" s="182"/>
      <c r="L23" s="52" t="s">
        <v>840</v>
      </c>
      <c r="M23" s="174"/>
      <c r="N23" s="175"/>
    </row>
    <row r="24" spans="2:14" x14ac:dyDescent="0.2">
      <c r="B24" s="121"/>
      <c r="C24" s="122"/>
      <c r="D24" s="122"/>
      <c r="E24" s="122"/>
      <c r="F24" s="122"/>
      <c r="G24" s="126"/>
      <c r="I24" s="183" t="s">
        <v>804</v>
      </c>
      <c r="J24" s="25"/>
      <c r="K24" s="26">
        <v>1</v>
      </c>
      <c r="L24" s="26">
        <v>0.2</v>
      </c>
      <c r="M24" s="26">
        <v>0.33</v>
      </c>
      <c r="N24" s="27">
        <v>0.5</v>
      </c>
    </row>
    <row r="25" spans="2:14" x14ac:dyDescent="0.2">
      <c r="B25" s="121"/>
      <c r="C25" s="122"/>
      <c r="D25" s="122"/>
      <c r="E25" s="169">
        <v>40</v>
      </c>
      <c r="F25" s="122"/>
      <c r="G25" s="126"/>
      <c r="I25" s="184"/>
      <c r="J25" s="21" t="s">
        <v>808</v>
      </c>
      <c r="K25" s="22">
        <f>I13</f>
        <v>95</v>
      </c>
      <c r="L25" s="21"/>
      <c r="M25" s="21"/>
      <c r="N25" s="23"/>
    </row>
    <row r="26" spans="2:14" x14ac:dyDescent="0.2">
      <c r="B26" s="121"/>
      <c r="C26" s="122"/>
      <c r="D26" s="122"/>
      <c r="E26" s="122"/>
      <c r="F26" s="122"/>
      <c r="G26" s="126"/>
      <c r="I26" s="184"/>
      <c r="J26" s="21" t="s">
        <v>805</v>
      </c>
      <c r="K26" s="21"/>
      <c r="L26" s="22">
        <f>L12</f>
        <v>19</v>
      </c>
      <c r="M26" s="22">
        <f>M12</f>
        <v>31.35</v>
      </c>
      <c r="N26" s="24">
        <f>N12</f>
        <v>47.5</v>
      </c>
    </row>
    <row r="27" spans="2:14" ht="17" thickBot="1" x14ac:dyDescent="0.25">
      <c r="B27" s="123"/>
      <c r="C27" s="124"/>
      <c r="D27" s="124"/>
      <c r="E27" s="124"/>
      <c r="F27" s="124"/>
      <c r="G27" s="127"/>
      <c r="I27" s="184"/>
      <c r="J27" s="21" t="s">
        <v>806</v>
      </c>
      <c r="K27" s="21"/>
      <c r="L27" s="22">
        <f>L18</f>
        <v>146</v>
      </c>
      <c r="M27" s="22">
        <f>M18</f>
        <v>240.9</v>
      </c>
      <c r="N27" s="24">
        <f>N18</f>
        <v>365</v>
      </c>
    </row>
    <row r="28" spans="2:14" ht="17" thickBot="1" x14ac:dyDescent="0.25">
      <c r="B28" s="119" t="s">
        <v>792</v>
      </c>
      <c r="C28" s="120"/>
      <c r="D28" s="120"/>
      <c r="E28" s="171">
        <v>55</v>
      </c>
      <c r="F28" s="120"/>
      <c r="G28" s="125"/>
      <c r="I28" s="184"/>
      <c r="J28" s="29" t="s">
        <v>807</v>
      </c>
      <c r="K28" s="31" t="s">
        <v>809</v>
      </c>
      <c r="L28" s="29"/>
      <c r="M28" s="29"/>
      <c r="N28" s="30"/>
    </row>
    <row r="29" spans="2:14" x14ac:dyDescent="0.2">
      <c r="B29" s="121"/>
      <c r="C29" s="122"/>
      <c r="D29" s="122"/>
      <c r="E29" s="122"/>
      <c r="F29" s="122"/>
      <c r="G29" s="126"/>
      <c r="I29" s="119" t="s">
        <v>826</v>
      </c>
      <c r="J29" s="120"/>
      <c r="K29" s="120"/>
      <c r="L29" s="120"/>
      <c r="M29" s="120"/>
      <c r="N29" s="125"/>
    </row>
    <row r="30" spans="2:14" x14ac:dyDescent="0.2">
      <c r="B30" s="121"/>
      <c r="C30" s="122"/>
      <c r="D30" s="122"/>
      <c r="E30" s="122"/>
      <c r="F30" s="122"/>
      <c r="G30" s="126"/>
      <c r="I30" s="185">
        <f>L8</f>
        <v>95</v>
      </c>
      <c r="J30" s="147"/>
      <c r="K30" s="147"/>
      <c r="L30" s="122" t="s">
        <v>809</v>
      </c>
      <c r="M30" s="187">
        <f>M22</f>
        <v>-50</v>
      </c>
      <c r="N30" s="190">
        <f>SUM(I30,J30,K30,L30,M30)</f>
        <v>45</v>
      </c>
    </row>
    <row r="31" spans="2:14" ht="17" thickBot="1" x14ac:dyDescent="0.25">
      <c r="B31" s="170"/>
      <c r="C31" s="161"/>
      <c r="D31" s="161"/>
      <c r="E31" s="161"/>
      <c r="F31" s="161"/>
      <c r="G31" s="162"/>
      <c r="I31" s="186"/>
      <c r="J31" s="147"/>
      <c r="K31" s="147"/>
      <c r="L31" s="122"/>
      <c r="M31" s="188"/>
      <c r="N31" s="191"/>
    </row>
    <row r="32" spans="2:14" ht="17" thickBot="1" x14ac:dyDescent="0.25">
      <c r="B32" s="119" t="s">
        <v>796</v>
      </c>
      <c r="C32" s="120"/>
      <c r="D32" s="120"/>
      <c r="E32" s="171">
        <f>SUM(E25,E28)</f>
        <v>95</v>
      </c>
      <c r="F32" s="120"/>
      <c r="G32" s="125"/>
      <c r="I32" s="139"/>
      <c r="J32" s="153"/>
      <c r="K32" s="153"/>
      <c r="L32" s="161"/>
      <c r="M32" s="189"/>
      <c r="N32" s="192"/>
    </row>
    <row r="33" spans="2:14" ht="17" thickBot="1" x14ac:dyDescent="0.25">
      <c r="B33" s="170"/>
      <c r="C33" s="161"/>
      <c r="D33" s="161"/>
      <c r="E33" s="161"/>
      <c r="F33" s="161"/>
      <c r="G33" s="162"/>
      <c r="I33" s="176" t="s">
        <v>814</v>
      </c>
      <c r="J33" s="177"/>
      <c r="K33" s="177"/>
      <c r="L33" s="177"/>
      <c r="M33" s="177"/>
      <c r="N33" s="178"/>
    </row>
    <row r="46" spans="2:14" x14ac:dyDescent="0.2">
      <c r="B46" s="34"/>
      <c r="C46" s="34"/>
      <c r="D46" s="34"/>
      <c r="E46" s="34"/>
      <c r="F46" s="34"/>
      <c r="G46" s="34"/>
    </row>
    <row r="47" spans="2:14" x14ac:dyDescent="0.2">
      <c r="B47" s="34"/>
      <c r="C47" s="34"/>
      <c r="D47" s="34"/>
      <c r="E47" s="34"/>
      <c r="F47" s="34"/>
      <c r="G47" s="34"/>
    </row>
    <row r="48" spans="2:14" x14ac:dyDescent="0.2">
      <c r="B48" s="34"/>
      <c r="C48" s="34"/>
      <c r="D48" s="34"/>
      <c r="E48" s="34"/>
      <c r="F48" s="34"/>
      <c r="G48" s="34"/>
    </row>
    <row r="49" spans="2:7" x14ac:dyDescent="0.2">
      <c r="B49" s="34"/>
      <c r="C49" s="34"/>
      <c r="D49" s="34"/>
      <c r="E49" s="34"/>
      <c r="F49" s="34"/>
      <c r="G49" s="34"/>
    </row>
    <row r="50" spans="2:7" x14ac:dyDescent="0.2">
      <c r="B50" s="167"/>
      <c r="C50" s="20"/>
      <c r="D50" s="32"/>
      <c r="E50" s="32"/>
      <c r="F50" s="32"/>
      <c r="G50" s="32"/>
    </row>
    <row r="51" spans="2:7" x14ac:dyDescent="0.2">
      <c r="B51" s="167"/>
      <c r="C51" s="20"/>
      <c r="D51" s="33"/>
      <c r="E51" s="20"/>
      <c r="F51" s="20"/>
      <c r="G51" s="20"/>
    </row>
    <row r="52" spans="2:7" x14ac:dyDescent="0.2">
      <c r="B52" s="167"/>
      <c r="C52" s="20"/>
      <c r="D52" s="20"/>
      <c r="E52" s="33"/>
      <c r="F52" s="33"/>
      <c r="G52" s="33"/>
    </row>
    <row r="53" spans="2:7" x14ac:dyDescent="0.2">
      <c r="B53" s="167"/>
      <c r="C53" s="20"/>
      <c r="D53" s="20"/>
      <c r="E53" s="33"/>
      <c r="F53" s="33"/>
      <c r="G53" s="33"/>
    </row>
    <row r="54" spans="2:7" x14ac:dyDescent="0.2">
      <c r="B54" s="167"/>
      <c r="C54" s="20"/>
      <c r="D54" s="20"/>
      <c r="E54" s="20"/>
      <c r="F54" s="20"/>
      <c r="G54" s="20"/>
    </row>
    <row r="55" spans="2:7" x14ac:dyDescent="0.2">
      <c r="B55" s="167"/>
      <c r="C55" s="167"/>
      <c r="D55" s="167"/>
      <c r="E55" s="167"/>
      <c r="F55" s="167"/>
      <c r="G55" s="167"/>
    </row>
    <row r="56" spans="2:7" x14ac:dyDescent="0.2">
      <c r="B56" s="167"/>
      <c r="C56" s="167"/>
      <c r="D56" s="167"/>
      <c r="E56" s="167"/>
      <c r="F56" s="167"/>
      <c r="G56" s="167"/>
    </row>
  </sheetData>
  <mergeCells count="55">
    <mergeCell ref="M22:N23"/>
    <mergeCell ref="E32:G33"/>
    <mergeCell ref="I33:N33"/>
    <mergeCell ref="I22:K23"/>
    <mergeCell ref="I24:I28"/>
    <mergeCell ref="I29:N29"/>
    <mergeCell ref="I30:I32"/>
    <mergeCell ref="J30:J32"/>
    <mergeCell ref="K30:K32"/>
    <mergeCell ref="L30:L32"/>
    <mergeCell ref="M30:M32"/>
    <mergeCell ref="N30:N32"/>
    <mergeCell ref="B50:B54"/>
    <mergeCell ref="B55:G56"/>
    <mergeCell ref="E11:G11"/>
    <mergeCell ref="E12:G12"/>
    <mergeCell ref="E13:G13"/>
    <mergeCell ref="E14:G14"/>
    <mergeCell ref="E15:G15"/>
    <mergeCell ref="B22:D27"/>
    <mergeCell ref="E22:G24"/>
    <mergeCell ref="E25:G27"/>
    <mergeCell ref="B28:D31"/>
    <mergeCell ref="E28:G31"/>
    <mergeCell ref="B32:D33"/>
    <mergeCell ref="B16:D21"/>
    <mergeCell ref="B10:D15"/>
    <mergeCell ref="E10:G10"/>
    <mergeCell ref="M18:M21"/>
    <mergeCell ref="N18:N21"/>
    <mergeCell ref="E19:G21"/>
    <mergeCell ref="I19:K21"/>
    <mergeCell ref="I13:K15"/>
    <mergeCell ref="E16:G18"/>
    <mergeCell ref="I16:K17"/>
    <mergeCell ref="L16:L17"/>
    <mergeCell ref="M16:M17"/>
    <mergeCell ref="N16:N17"/>
    <mergeCell ref="I18:K18"/>
    <mergeCell ref="L18:L21"/>
    <mergeCell ref="I10:K11"/>
    <mergeCell ref="L10:L11"/>
    <mergeCell ref="M10:M11"/>
    <mergeCell ref="N10:N11"/>
    <mergeCell ref="I12:K12"/>
    <mergeCell ref="L12:L15"/>
    <mergeCell ref="M12:M15"/>
    <mergeCell ref="N12:N15"/>
    <mergeCell ref="B4:D9"/>
    <mergeCell ref="E4:G9"/>
    <mergeCell ref="I4:N5"/>
    <mergeCell ref="I6:N6"/>
    <mergeCell ref="I7:N7"/>
    <mergeCell ref="I8:K9"/>
    <mergeCell ref="L8:N9"/>
  </mergeCells>
  <pageMargins left="0.7" right="0.7" top="0.75" bottom="0.75" header="0.3" footer="0.3"/>
  <pageSetup scale="52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4395-52D6-1D42-B457-D450625059E9}">
  <sheetPr>
    <pageSetUpPr fitToPage="1"/>
  </sheetPr>
  <dimension ref="B3:N56"/>
  <sheetViews>
    <sheetView zoomScale="75" workbookViewId="0">
      <selection activeCell="I40" sqref="I40"/>
    </sheetView>
  </sheetViews>
  <sheetFormatPr baseColWidth="10" defaultRowHeight="16" x14ac:dyDescent="0.2"/>
  <sheetData>
    <row r="3" spans="2:14" ht="17" thickBot="1" x14ac:dyDescent="0.25"/>
    <row r="4" spans="2:14" ht="16" customHeight="1" x14ac:dyDescent="0.2">
      <c r="B4" s="119" t="s">
        <v>791</v>
      </c>
      <c r="C4" s="120"/>
      <c r="D4" s="120"/>
      <c r="E4" s="120" t="s">
        <v>822</v>
      </c>
      <c r="F4" s="120"/>
      <c r="G4" s="125"/>
      <c r="I4" s="128" t="s">
        <v>813</v>
      </c>
      <c r="J4" s="129"/>
      <c r="K4" s="129"/>
      <c r="L4" s="129"/>
      <c r="M4" s="129"/>
      <c r="N4" s="130"/>
    </row>
    <row r="5" spans="2:14" x14ac:dyDescent="0.2">
      <c r="B5" s="121"/>
      <c r="C5" s="122"/>
      <c r="D5" s="122"/>
      <c r="E5" s="122"/>
      <c r="F5" s="122"/>
      <c r="G5" s="126"/>
      <c r="I5" s="131"/>
      <c r="J5" s="132"/>
      <c r="K5" s="132"/>
      <c r="L5" s="132"/>
      <c r="M5" s="132"/>
      <c r="N5" s="133"/>
    </row>
    <row r="6" spans="2:14" x14ac:dyDescent="0.2">
      <c r="B6" s="121"/>
      <c r="C6" s="122"/>
      <c r="D6" s="122"/>
      <c r="E6" s="122"/>
      <c r="F6" s="122"/>
      <c r="G6" s="126"/>
      <c r="I6" s="131" t="s">
        <v>811</v>
      </c>
      <c r="J6" s="132"/>
      <c r="K6" s="132"/>
      <c r="L6" s="132"/>
      <c r="M6" s="132"/>
      <c r="N6" s="133"/>
    </row>
    <row r="7" spans="2:14" ht="17" thickBot="1" x14ac:dyDescent="0.25">
      <c r="B7" s="121"/>
      <c r="C7" s="122"/>
      <c r="D7" s="122"/>
      <c r="E7" s="122"/>
      <c r="F7" s="122"/>
      <c r="G7" s="126"/>
      <c r="I7" s="134" t="s">
        <v>812</v>
      </c>
      <c r="J7" s="135"/>
      <c r="K7" s="135"/>
      <c r="L7" s="135"/>
      <c r="M7" s="135"/>
      <c r="N7" s="136"/>
    </row>
    <row r="8" spans="2:14" x14ac:dyDescent="0.2">
      <c r="B8" s="121"/>
      <c r="C8" s="122"/>
      <c r="D8" s="122"/>
      <c r="E8" s="122"/>
      <c r="F8" s="122"/>
      <c r="G8" s="126"/>
      <c r="I8" s="137" t="s">
        <v>796</v>
      </c>
      <c r="J8" s="138"/>
      <c r="K8" s="138"/>
      <c r="L8" s="141">
        <f>E32</f>
        <v>145</v>
      </c>
      <c r="M8" s="138"/>
      <c r="N8" s="142"/>
    </row>
    <row r="9" spans="2:14" ht="17" thickBot="1" x14ac:dyDescent="0.25">
      <c r="B9" s="170"/>
      <c r="C9" s="161"/>
      <c r="D9" s="161"/>
      <c r="E9" s="161"/>
      <c r="F9" s="161"/>
      <c r="G9" s="162"/>
      <c r="I9" s="139"/>
      <c r="J9" s="140"/>
      <c r="K9" s="140"/>
      <c r="L9" s="140"/>
      <c r="M9" s="140"/>
      <c r="N9" s="143"/>
    </row>
    <row r="10" spans="2:14" x14ac:dyDescent="0.2">
      <c r="B10" s="119" t="s">
        <v>795</v>
      </c>
      <c r="C10" s="120"/>
      <c r="D10" s="120"/>
      <c r="E10" s="199"/>
      <c r="F10" s="200"/>
      <c r="G10" s="201"/>
      <c r="I10" s="144" t="s">
        <v>800</v>
      </c>
      <c r="J10" s="145"/>
      <c r="K10" s="145"/>
      <c r="L10" s="148">
        <v>0.2</v>
      </c>
      <c r="M10" s="148">
        <v>0.33</v>
      </c>
      <c r="N10" s="150">
        <v>0.5</v>
      </c>
    </row>
    <row r="11" spans="2:14" x14ac:dyDescent="0.2">
      <c r="B11" s="121"/>
      <c r="C11" s="122"/>
      <c r="D11" s="122"/>
      <c r="E11" s="193" t="s">
        <v>819</v>
      </c>
      <c r="F11" s="194"/>
      <c r="G11" s="195"/>
      <c r="I11" s="146"/>
      <c r="J11" s="147"/>
      <c r="K11" s="147"/>
      <c r="L11" s="149"/>
      <c r="M11" s="149"/>
      <c r="N11" s="151"/>
    </row>
    <row r="12" spans="2:14" x14ac:dyDescent="0.2">
      <c r="B12" s="121"/>
      <c r="C12" s="122"/>
      <c r="D12" s="122"/>
      <c r="E12" s="193" t="s">
        <v>820</v>
      </c>
      <c r="F12" s="194"/>
      <c r="G12" s="195"/>
      <c r="I12" s="146" t="s">
        <v>802</v>
      </c>
      <c r="J12" s="147"/>
      <c r="K12" s="147"/>
      <c r="L12" s="152">
        <f>SUM(I13*L10)</f>
        <v>29</v>
      </c>
      <c r="M12" s="152">
        <f>SUM($I13*M10)</f>
        <v>47.85</v>
      </c>
      <c r="N12" s="154">
        <f>SUM($I13*N10)</f>
        <v>72.5</v>
      </c>
    </row>
    <row r="13" spans="2:14" x14ac:dyDescent="0.2">
      <c r="B13" s="121"/>
      <c r="C13" s="122"/>
      <c r="D13" s="122"/>
      <c r="E13" s="193" t="s">
        <v>821</v>
      </c>
      <c r="F13" s="194"/>
      <c r="G13" s="195"/>
      <c r="I13" s="163">
        <f>E32</f>
        <v>145</v>
      </c>
      <c r="J13" s="147"/>
      <c r="K13" s="147"/>
      <c r="L13" s="147"/>
      <c r="M13" s="147"/>
      <c r="N13" s="155"/>
    </row>
    <row r="14" spans="2:14" x14ac:dyDescent="0.2">
      <c r="B14" s="121"/>
      <c r="C14" s="122"/>
      <c r="D14" s="122"/>
      <c r="E14" s="193" t="s">
        <v>161</v>
      </c>
      <c r="F14" s="194"/>
      <c r="G14" s="195"/>
      <c r="I14" s="146"/>
      <c r="J14" s="147"/>
      <c r="K14" s="147"/>
      <c r="L14" s="147"/>
      <c r="M14" s="147"/>
      <c r="N14" s="155"/>
    </row>
    <row r="15" spans="2:14" ht="17" thickBot="1" x14ac:dyDescent="0.25">
      <c r="B15" s="170"/>
      <c r="C15" s="161"/>
      <c r="D15" s="161"/>
      <c r="E15" s="196"/>
      <c r="F15" s="197"/>
      <c r="G15" s="198"/>
      <c r="I15" s="164"/>
      <c r="J15" s="153"/>
      <c r="K15" s="153"/>
      <c r="L15" s="153"/>
      <c r="M15" s="153"/>
      <c r="N15" s="156"/>
    </row>
    <row r="16" spans="2:14" x14ac:dyDescent="0.2">
      <c r="B16" s="168" t="s">
        <v>793</v>
      </c>
      <c r="C16" s="165"/>
      <c r="D16" s="165"/>
      <c r="E16" s="202" t="s">
        <v>823</v>
      </c>
      <c r="F16" s="203"/>
      <c r="G16" s="212" t="s">
        <v>799</v>
      </c>
      <c r="I16" s="144" t="s">
        <v>800</v>
      </c>
      <c r="J16" s="145"/>
      <c r="K16" s="145"/>
      <c r="L16" s="148">
        <v>0.2</v>
      </c>
      <c r="M16" s="148">
        <v>0.33</v>
      </c>
      <c r="N16" s="150">
        <v>0.5</v>
      </c>
    </row>
    <row r="17" spans="2:14" x14ac:dyDescent="0.2">
      <c r="B17" s="121"/>
      <c r="C17" s="122"/>
      <c r="D17" s="122"/>
      <c r="E17" s="204"/>
      <c r="F17" s="205"/>
      <c r="G17" s="213"/>
      <c r="I17" s="146"/>
      <c r="J17" s="147"/>
      <c r="K17" s="147"/>
      <c r="L17" s="149"/>
      <c r="M17" s="149"/>
      <c r="N17" s="151"/>
    </row>
    <row r="18" spans="2:14" x14ac:dyDescent="0.2">
      <c r="B18" s="121"/>
      <c r="C18" s="122"/>
      <c r="D18" s="122"/>
      <c r="E18" s="206"/>
      <c r="F18" s="207"/>
      <c r="G18" s="166"/>
      <c r="I18" s="146" t="s">
        <v>801</v>
      </c>
      <c r="J18" s="147"/>
      <c r="K18" s="147"/>
      <c r="L18" s="157">
        <f>SUM($I19*L16)</f>
        <v>146</v>
      </c>
      <c r="M18" s="157">
        <f>SUM($I19*M16)</f>
        <v>240.9</v>
      </c>
      <c r="N18" s="159">
        <f>SUM($I19*N16)</f>
        <v>365</v>
      </c>
    </row>
    <row r="19" spans="2:14" x14ac:dyDescent="0.2">
      <c r="B19" s="121"/>
      <c r="C19" s="122"/>
      <c r="D19" s="122"/>
      <c r="E19" s="208" t="s">
        <v>824</v>
      </c>
      <c r="F19" s="209"/>
      <c r="G19" s="214">
        <v>10</v>
      </c>
      <c r="I19" s="163">
        <v>730</v>
      </c>
      <c r="J19" s="147"/>
      <c r="K19" s="147"/>
      <c r="L19" s="149"/>
      <c r="M19" s="149"/>
      <c r="N19" s="151"/>
    </row>
    <row r="20" spans="2:14" x14ac:dyDescent="0.2">
      <c r="B20" s="121"/>
      <c r="C20" s="122"/>
      <c r="D20" s="122"/>
      <c r="E20" s="204"/>
      <c r="F20" s="205"/>
      <c r="G20" s="213"/>
      <c r="I20" s="146"/>
      <c r="J20" s="147"/>
      <c r="K20" s="147"/>
      <c r="L20" s="149"/>
      <c r="M20" s="149"/>
      <c r="N20" s="151"/>
    </row>
    <row r="21" spans="2:14" ht="17" thickBot="1" x14ac:dyDescent="0.25">
      <c r="B21" s="170"/>
      <c r="C21" s="161"/>
      <c r="D21" s="161"/>
      <c r="E21" s="210"/>
      <c r="F21" s="211"/>
      <c r="G21" s="215"/>
      <c r="I21" s="164"/>
      <c r="J21" s="153"/>
      <c r="K21" s="153"/>
      <c r="L21" s="158"/>
      <c r="M21" s="158"/>
      <c r="N21" s="160"/>
    </row>
    <row r="22" spans="2:14" x14ac:dyDescent="0.2">
      <c r="B22" s="168" t="s">
        <v>794</v>
      </c>
      <c r="C22" s="165"/>
      <c r="D22" s="165"/>
      <c r="E22" s="165" t="s">
        <v>798</v>
      </c>
      <c r="F22" s="165"/>
      <c r="G22" s="166"/>
      <c r="I22" s="220" t="s">
        <v>810</v>
      </c>
      <c r="J22" s="221"/>
      <c r="K22" s="221"/>
      <c r="L22" s="54">
        <v>44796</v>
      </c>
      <c r="M22" s="216">
        <v>-60</v>
      </c>
      <c r="N22" s="217"/>
    </row>
    <row r="23" spans="2:14" ht="17" thickBot="1" x14ac:dyDescent="0.25">
      <c r="B23" s="121"/>
      <c r="C23" s="122"/>
      <c r="D23" s="122"/>
      <c r="E23" s="122"/>
      <c r="F23" s="122"/>
      <c r="G23" s="126"/>
      <c r="I23" s="222"/>
      <c r="J23" s="223"/>
      <c r="K23" s="223"/>
      <c r="L23" s="51" t="s">
        <v>841</v>
      </c>
      <c r="M23" s="218"/>
      <c r="N23" s="219"/>
    </row>
    <row r="24" spans="2:14" x14ac:dyDescent="0.2">
      <c r="B24" s="121"/>
      <c r="C24" s="122"/>
      <c r="D24" s="122"/>
      <c r="E24" s="122"/>
      <c r="F24" s="122"/>
      <c r="G24" s="126"/>
      <c r="I24" s="183" t="s">
        <v>804</v>
      </c>
      <c r="J24" s="25"/>
      <c r="K24" s="26">
        <v>1</v>
      </c>
      <c r="L24" s="26">
        <v>0.2</v>
      </c>
      <c r="M24" s="26">
        <v>0.33</v>
      </c>
      <c r="N24" s="27">
        <v>0.5</v>
      </c>
    </row>
    <row r="25" spans="2:14" x14ac:dyDescent="0.2">
      <c r="B25" s="121"/>
      <c r="C25" s="122"/>
      <c r="D25" s="122"/>
      <c r="E25" s="224" t="s">
        <v>825</v>
      </c>
      <c r="F25" s="38">
        <v>2</v>
      </c>
      <c r="G25" s="214">
        <v>80</v>
      </c>
      <c r="I25" s="184"/>
      <c r="J25" s="21" t="s">
        <v>808</v>
      </c>
      <c r="K25" s="22">
        <f>I13</f>
        <v>145</v>
      </c>
      <c r="L25" s="21"/>
      <c r="M25" s="21"/>
      <c r="N25" s="23"/>
    </row>
    <row r="26" spans="2:14" x14ac:dyDescent="0.2">
      <c r="B26" s="121"/>
      <c r="C26" s="122"/>
      <c r="D26" s="122"/>
      <c r="E26" s="225"/>
      <c r="F26" s="225">
        <v>40</v>
      </c>
      <c r="G26" s="213"/>
      <c r="I26" s="184"/>
      <c r="J26" s="21" t="s">
        <v>805</v>
      </c>
      <c r="K26" s="21"/>
      <c r="L26" s="22">
        <f>L12</f>
        <v>29</v>
      </c>
      <c r="M26" s="22">
        <f>M12</f>
        <v>47.85</v>
      </c>
      <c r="N26" s="24">
        <f>N12</f>
        <v>72.5</v>
      </c>
    </row>
    <row r="27" spans="2:14" ht="17" thickBot="1" x14ac:dyDescent="0.25">
      <c r="B27" s="123"/>
      <c r="C27" s="124"/>
      <c r="D27" s="124"/>
      <c r="E27" s="226"/>
      <c r="F27" s="226"/>
      <c r="G27" s="215"/>
      <c r="I27" s="184"/>
      <c r="J27" s="21" t="s">
        <v>806</v>
      </c>
      <c r="K27" s="21"/>
      <c r="L27" s="22">
        <f>L18</f>
        <v>146</v>
      </c>
      <c r="M27" s="22">
        <f>M18</f>
        <v>240.9</v>
      </c>
      <c r="N27" s="24">
        <f>N18</f>
        <v>365</v>
      </c>
    </row>
    <row r="28" spans="2:14" ht="17" thickBot="1" x14ac:dyDescent="0.25">
      <c r="B28" s="119" t="s">
        <v>792</v>
      </c>
      <c r="C28" s="120"/>
      <c r="D28" s="120"/>
      <c r="E28" s="171">
        <v>55</v>
      </c>
      <c r="F28" s="120"/>
      <c r="G28" s="125"/>
      <c r="I28" s="184"/>
      <c r="J28" s="29" t="s">
        <v>807</v>
      </c>
      <c r="K28" s="31" t="s">
        <v>809</v>
      </c>
      <c r="L28" s="29"/>
      <c r="M28" s="29"/>
      <c r="N28" s="30"/>
    </row>
    <row r="29" spans="2:14" x14ac:dyDescent="0.2">
      <c r="B29" s="121"/>
      <c r="C29" s="122"/>
      <c r="D29" s="122"/>
      <c r="E29" s="122"/>
      <c r="F29" s="122"/>
      <c r="G29" s="126"/>
      <c r="I29" s="119" t="s">
        <v>826</v>
      </c>
      <c r="J29" s="120"/>
      <c r="K29" s="120"/>
      <c r="L29" s="120"/>
      <c r="M29" s="120"/>
      <c r="N29" s="125"/>
    </row>
    <row r="30" spans="2:14" x14ac:dyDescent="0.2">
      <c r="B30" s="121"/>
      <c r="C30" s="122"/>
      <c r="D30" s="122"/>
      <c r="E30" s="122"/>
      <c r="F30" s="122"/>
      <c r="G30" s="126"/>
      <c r="I30" s="185">
        <v>145</v>
      </c>
      <c r="J30" s="147"/>
      <c r="K30" s="147"/>
      <c r="L30" s="122" t="s">
        <v>809</v>
      </c>
      <c r="M30" s="187">
        <f>M22</f>
        <v>-60</v>
      </c>
      <c r="N30" s="190">
        <f>SUM(I30,J30,K30,L30,M30)</f>
        <v>85</v>
      </c>
    </row>
    <row r="31" spans="2:14" ht="17" thickBot="1" x14ac:dyDescent="0.25">
      <c r="B31" s="170"/>
      <c r="C31" s="161"/>
      <c r="D31" s="161"/>
      <c r="E31" s="161"/>
      <c r="F31" s="161"/>
      <c r="G31" s="162"/>
      <c r="I31" s="186"/>
      <c r="J31" s="147"/>
      <c r="K31" s="147"/>
      <c r="L31" s="122"/>
      <c r="M31" s="188"/>
      <c r="N31" s="191"/>
    </row>
    <row r="32" spans="2:14" ht="17" thickBot="1" x14ac:dyDescent="0.25">
      <c r="B32" s="119" t="s">
        <v>796</v>
      </c>
      <c r="C32" s="120"/>
      <c r="D32" s="120"/>
      <c r="E32" s="171">
        <f>SUM(G19,G25,E28)</f>
        <v>145</v>
      </c>
      <c r="F32" s="120"/>
      <c r="G32" s="125"/>
      <c r="I32" s="139"/>
      <c r="J32" s="153"/>
      <c r="K32" s="153"/>
      <c r="L32" s="161"/>
      <c r="M32" s="189"/>
      <c r="N32" s="192"/>
    </row>
    <row r="33" spans="2:14" ht="17" thickBot="1" x14ac:dyDescent="0.25">
      <c r="B33" s="170"/>
      <c r="C33" s="161"/>
      <c r="D33" s="161"/>
      <c r="E33" s="161"/>
      <c r="F33" s="161"/>
      <c r="G33" s="162"/>
      <c r="I33" s="176" t="s">
        <v>814</v>
      </c>
      <c r="J33" s="177"/>
      <c r="K33" s="177"/>
      <c r="L33" s="177"/>
      <c r="M33" s="177"/>
      <c r="N33" s="178"/>
    </row>
    <row r="46" spans="2:14" x14ac:dyDescent="0.2">
      <c r="B46" s="34"/>
      <c r="C46" s="34"/>
      <c r="D46" s="34"/>
      <c r="E46" s="34"/>
      <c r="F46" s="34"/>
      <c r="G46" s="34"/>
    </row>
    <row r="47" spans="2:14" x14ac:dyDescent="0.2">
      <c r="B47" s="34"/>
      <c r="C47" s="34"/>
      <c r="D47" s="34"/>
      <c r="E47" s="34"/>
      <c r="F47" s="34"/>
      <c r="G47" s="34"/>
    </row>
    <row r="48" spans="2:14" x14ac:dyDescent="0.2">
      <c r="B48" s="34"/>
      <c r="C48" s="34"/>
      <c r="D48" s="34"/>
      <c r="E48" s="34"/>
      <c r="F48" s="34"/>
      <c r="G48" s="34"/>
    </row>
    <row r="49" spans="2:7" x14ac:dyDescent="0.2">
      <c r="B49" s="34"/>
      <c r="C49" s="34"/>
      <c r="D49" s="34"/>
      <c r="E49" s="34"/>
      <c r="F49" s="34"/>
      <c r="G49" s="34"/>
    </row>
    <row r="50" spans="2:7" x14ac:dyDescent="0.2">
      <c r="B50" s="167"/>
      <c r="C50" s="20"/>
      <c r="D50" s="32"/>
      <c r="E50" s="32"/>
      <c r="F50" s="32"/>
      <c r="G50" s="32"/>
    </row>
    <row r="51" spans="2:7" x14ac:dyDescent="0.2">
      <c r="B51" s="167"/>
      <c r="C51" s="20"/>
      <c r="D51" s="33"/>
      <c r="E51" s="20"/>
      <c r="F51" s="20"/>
      <c r="G51" s="20"/>
    </row>
    <row r="52" spans="2:7" x14ac:dyDescent="0.2">
      <c r="B52" s="167"/>
      <c r="C52" s="20"/>
      <c r="D52" s="20"/>
      <c r="E52" s="33"/>
      <c r="F52" s="33"/>
      <c r="G52" s="33"/>
    </row>
    <row r="53" spans="2:7" x14ac:dyDescent="0.2">
      <c r="B53" s="167"/>
      <c r="C53" s="20"/>
      <c r="D53" s="20"/>
      <c r="E53" s="33"/>
      <c r="F53" s="33"/>
      <c r="G53" s="33"/>
    </row>
    <row r="54" spans="2:7" x14ac:dyDescent="0.2">
      <c r="B54" s="167"/>
      <c r="C54" s="20"/>
      <c r="D54" s="20"/>
      <c r="E54" s="20"/>
      <c r="F54" s="20"/>
      <c r="G54" s="20"/>
    </row>
    <row r="55" spans="2:7" x14ac:dyDescent="0.2">
      <c r="B55" s="167"/>
      <c r="C55" s="167"/>
      <c r="D55" s="167"/>
      <c r="E55" s="167"/>
      <c r="F55" s="167"/>
      <c r="G55" s="167"/>
    </row>
    <row r="56" spans="2:7" x14ac:dyDescent="0.2">
      <c r="B56" s="167"/>
      <c r="C56" s="167"/>
      <c r="D56" s="167"/>
      <c r="E56" s="167"/>
      <c r="F56" s="167"/>
      <c r="G56" s="167"/>
    </row>
  </sheetData>
  <mergeCells count="59">
    <mergeCell ref="B55:G56"/>
    <mergeCell ref="I22:K23"/>
    <mergeCell ref="I24:I28"/>
    <mergeCell ref="I33:N33"/>
    <mergeCell ref="E25:E27"/>
    <mergeCell ref="E32:G33"/>
    <mergeCell ref="E28:G31"/>
    <mergeCell ref="B32:D33"/>
    <mergeCell ref="G25:G27"/>
    <mergeCell ref="F26:F27"/>
    <mergeCell ref="I29:N29"/>
    <mergeCell ref="I30:I32"/>
    <mergeCell ref="J30:J32"/>
    <mergeCell ref="K30:K32"/>
    <mergeCell ref="L30:L32"/>
    <mergeCell ref="M30:M32"/>
    <mergeCell ref="N30:N32"/>
    <mergeCell ref="M22:N23"/>
    <mergeCell ref="B16:D21"/>
    <mergeCell ref="B22:D27"/>
    <mergeCell ref="B28:D31"/>
    <mergeCell ref="I18:K18"/>
    <mergeCell ref="I19:K21"/>
    <mergeCell ref="L18:L21"/>
    <mergeCell ref="M18:M21"/>
    <mergeCell ref="N18:N21"/>
    <mergeCell ref="B50:B54"/>
    <mergeCell ref="E16:F18"/>
    <mergeCell ref="E19:F21"/>
    <mergeCell ref="G16:G18"/>
    <mergeCell ref="G19:G21"/>
    <mergeCell ref="E22:G24"/>
    <mergeCell ref="L10:L11"/>
    <mergeCell ref="M10:M11"/>
    <mergeCell ref="N10:N11"/>
    <mergeCell ref="L12:L15"/>
    <mergeCell ref="M12:M15"/>
    <mergeCell ref="N12:N15"/>
    <mergeCell ref="L16:L17"/>
    <mergeCell ref="M16:M17"/>
    <mergeCell ref="N16:N17"/>
    <mergeCell ref="I13:K15"/>
    <mergeCell ref="I16:K17"/>
    <mergeCell ref="E13:G13"/>
    <mergeCell ref="E14:G14"/>
    <mergeCell ref="E15:G15"/>
    <mergeCell ref="I8:K9"/>
    <mergeCell ref="B10:D15"/>
    <mergeCell ref="B4:D9"/>
    <mergeCell ref="I4:N5"/>
    <mergeCell ref="I6:N6"/>
    <mergeCell ref="I7:N7"/>
    <mergeCell ref="L8:N9"/>
    <mergeCell ref="E4:G9"/>
    <mergeCell ref="I10:K11"/>
    <mergeCell ref="E10:G10"/>
    <mergeCell ref="E11:G11"/>
    <mergeCell ref="E12:G12"/>
    <mergeCell ref="I12:K12"/>
  </mergeCells>
  <pageMargins left="0.7" right="0.7" top="0.75" bottom="0.75" header="0.3" footer="0.3"/>
  <pageSetup scale="52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A0A5-A311-F04B-8223-6A8B39FE2857}">
  <sheetPr>
    <pageSetUpPr fitToPage="1"/>
  </sheetPr>
  <dimension ref="B3:N56"/>
  <sheetViews>
    <sheetView zoomScale="75" workbookViewId="0">
      <selection activeCell="K45" sqref="K45"/>
    </sheetView>
  </sheetViews>
  <sheetFormatPr baseColWidth="10" defaultRowHeight="16" x14ac:dyDescent="0.2"/>
  <sheetData>
    <row r="3" spans="2:14" ht="17" thickBot="1" x14ac:dyDescent="0.25"/>
    <row r="4" spans="2:14" ht="16" customHeight="1" x14ac:dyDescent="0.2">
      <c r="B4" s="119" t="s">
        <v>791</v>
      </c>
      <c r="C4" s="120"/>
      <c r="D4" s="120"/>
      <c r="E4" s="120" t="s">
        <v>827</v>
      </c>
      <c r="F4" s="120"/>
      <c r="G4" s="125"/>
      <c r="I4" s="128" t="s">
        <v>813</v>
      </c>
      <c r="J4" s="129"/>
      <c r="K4" s="129"/>
      <c r="L4" s="129"/>
      <c r="M4" s="129"/>
      <c r="N4" s="130"/>
    </row>
    <row r="5" spans="2:14" x14ac:dyDescent="0.2">
      <c r="B5" s="121"/>
      <c r="C5" s="122"/>
      <c r="D5" s="122"/>
      <c r="E5" s="122"/>
      <c r="F5" s="122"/>
      <c r="G5" s="126"/>
      <c r="I5" s="131"/>
      <c r="J5" s="132"/>
      <c r="K5" s="132"/>
      <c r="L5" s="132"/>
      <c r="M5" s="132"/>
      <c r="N5" s="133"/>
    </row>
    <row r="6" spans="2:14" x14ac:dyDescent="0.2">
      <c r="B6" s="121"/>
      <c r="C6" s="122"/>
      <c r="D6" s="122"/>
      <c r="E6" s="122"/>
      <c r="F6" s="122"/>
      <c r="G6" s="126"/>
      <c r="I6" s="131" t="s">
        <v>811</v>
      </c>
      <c r="J6" s="132"/>
      <c r="K6" s="132"/>
      <c r="L6" s="132"/>
      <c r="M6" s="132"/>
      <c r="N6" s="133"/>
    </row>
    <row r="7" spans="2:14" ht="17" thickBot="1" x14ac:dyDescent="0.25">
      <c r="B7" s="121"/>
      <c r="C7" s="122"/>
      <c r="D7" s="122"/>
      <c r="E7" s="122"/>
      <c r="F7" s="122"/>
      <c r="G7" s="126"/>
      <c r="I7" s="134" t="s">
        <v>812</v>
      </c>
      <c r="J7" s="135"/>
      <c r="K7" s="135"/>
      <c r="L7" s="135"/>
      <c r="M7" s="135"/>
      <c r="N7" s="136"/>
    </row>
    <row r="8" spans="2:14" x14ac:dyDescent="0.2">
      <c r="B8" s="121"/>
      <c r="C8" s="122"/>
      <c r="D8" s="122"/>
      <c r="E8" s="122"/>
      <c r="F8" s="122"/>
      <c r="G8" s="126"/>
      <c r="I8" s="137" t="s">
        <v>796</v>
      </c>
      <c r="J8" s="138"/>
      <c r="K8" s="138"/>
      <c r="L8" s="141">
        <f>E32</f>
        <v>450</v>
      </c>
      <c r="M8" s="138"/>
      <c r="N8" s="142"/>
    </row>
    <row r="9" spans="2:14" ht="17" thickBot="1" x14ac:dyDescent="0.25">
      <c r="B9" s="170"/>
      <c r="C9" s="161"/>
      <c r="D9" s="161"/>
      <c r="E9" s="161"/>
      <c r="F9" s="161"/>
      <c r="G9" s="162"/>
      <c r="I9" s="139"/>
      <c r="J9" s="140"/>
      <c r="K9" s="140"/>
      <c r="L9" s="140"/>
      <c r="M9" s="140"/>
      <c r="N9" s="143"/>
    </row>
    <row r="10" spans="2:14" x14ac:dyDescent="0.2">
      <c r="B10" s="119" t="s">
        <v>795</v>
      </c>
      <c r="C10" s="120"/>
      <c r="D10" s="120"/>
      <c r="E10" s="199" t="s">
        <v>828</v>
      </c>
      <c r="F10" s="200"/>
      <c r="G10" s="201"/>
      <c r="I10" s="236" t="s">
        <v>800</v>
      </c>
      <c r="J10" s="237"/>
      <c r="K10" s="237"/>
      <c r="L10" s="238">
        <v>0.2</v>
      </c>
      <c r="M10" s="238">
        <v>0.33</v>
      </c>
      <c r="N10" s="227">
        <v>0.5</v>
      </c>
    </row>
    <row r="11" spans="2:14" x14ac:dyDescent="0.2">
      <c r="B11" s="121"/>
      <c r="C11" s="122"/>
      <c r="D11" s="122"/>
      <c r="E11" s="193" t="s">
        <v>827</v>
      </c>
      <c r="F11" s="194"/>
      <c r="G11" s="195"/>
      <c r="I11" s="229"/>
      <c r="J11" s="230"/>
      <c r="K11" s="230"/>
      <c r="L11" s="239"/>
      <c r="M11" s="239"/>
      <c r="N11" s="228"/>
    </row>
    <row r="12" spans="2:14" x14ac:dyDescent="0.2">
      <c r="B12" s="121"/>
      <c r="C12" s="122"/>
      <c r="D12" s="122"/>
      <c r="E12" s="193" t="s">
        <v>829</v>
      </c>
      <c r="F12" s="194"/>
      <c r="G12" s="195"/>
      <c r="I12" s="229" t="s">
        <v>802</v>
      </c>
      <c r="J12" s="230"/>
      <c r="K12" s="230"/>
      <c r="L12" s="231">
        <f>SUM(I13*L10)</f>
        <v>90</v>
      </c>
      <c r="M12" s="231">
        <f>SUM($I13*M10)</f>
        <v>148.5</v>
      </c>
      <c r="N12" s="233">
        <f>SUM($I13*N10)</f>
        <v>225</v>
      </c>
    </row>
    <row r="13" spans="2:14" x14ac:dyDescent="0.2">
      <c r="B13" s="121"/>
      <c r="C13" s="122"/>
      <c r="D13" s="122"/>
      <c r="E13" s="193" t="s">
        <v>830</v>
      </c>
      <c r="F13" s="194"/>
      <c r="G13" s="195"/>
      <c r="I13" s="240">
        <f>E32</f>
        <v>450</v>
      </c>
      <c r="J13" s="230"/>
      <c r="K13" s="230"/>
      <c r="L13" s="230"/>
      <c r="M13" s="230"/>
      <c r="N13" s="234"/>
    </row>
    <row r="14" spans="2:14" x14ac:dyDescent="0.2">
      <c r="B14" s="121"/>
      <c r="C14" s="122"/>
      <c r="D14" s="122"/>
      <c r="E14" s="193" t="s">
        <v>161</v>
      </c>
      <c r="F14" s="194"/>
      <c r="G14" s="195"/>
      <c r="I14" s="229"/>
      <c r="J14" s="230"/>
      <c r="K14" s="230"/>
      <c r="L14" s="230"/>
      <c r="M14" s="230"/>
      <c r="N14" s="234"/>
    </row>
    <row r="15" spans="2:14" ht="17" thickBot="1" x14ac:dyDescent="0.25">
      <c r="B15" s="170"/>
      <c r="C15" s="161"/>
      <c r="D15" s="161"/>
      <c r="E15" s="196" t="s">
        <v>831</v>
      </c>
      <c r="F15" s="197"/>
      <c r="G15" s="198"/>
      <c r="I15" s="241"/>
      <c r="J15" s="232"/>
      <c r="K15" s="232"/>
      <c r="L15" s="232"/>
      <c r="M15" s="232"/>
      <c r="N15" s="235"/>
    </row>
    <row r="16" spans="2:14" x14ac:dyDescent="0.2">
      <c r="B16" s="119" t="s">
        <v>793</v>
      </c>
      <c r="C16" s="120"/>
      <c r="D16" s="120"/>
      <c r="E16" s="202" t="s">
        <v>832</v>
      </c>
      <c r="F16" s="203"/>
      <c r="G16" s="212" t="s">
        <v>799</v>
      </c>
      <c r="I16" s="236" t="s">
        <v>800</v>
      </c>
      <c r="J16" s="237"/>
      <c r="K16" s="237"/>
      <c r="L16" s="238">
        <v>0.2</v>
      </c>
      <c r="M16" s="238">
        <v>0.33</v>
      </c>
      <c r="N16" s="227">
        <v>0.5</v>
      </c>
    </row>
    <row r="17" spans="2:14" x14ac:dyDescent="0.2">
      <c r="B17" s="121"/>
      <c r="C17" s="122"/>
      <c r="D17" s="122"/>
      <c r="E17" s="204"/>
      <c r="F17" s="205"/>
      <c r="G17" s="213"/>
      <c r="I17" s="229"/>
      <c r="J17" s="230"/>
      <c r="K17" s="230"/>
      <c r="L17" s="239"/>
      <c r="M17" s="239"/>
      <c r="N17" s="228"/>
    </row>
    <row r="18" spans="2:14" x14ac:dyDescent="0.2">
      <c r="B18" s="121"/>
      <c r="C18" s="122"/>
      <c r="D18" s="122"/>
      <c r="E18" s="206"/>
      <c r="F18" s="207"/>
      <c r="G18" s="166"/>
      <c r="I18" s="229" t="s">
        <v>801</v>
      </c>
      <c r="J18" s="230"/>
      <c r="K18" s="230"/>
      <c r="L18" s="242">
        <f>SUM($I19*L16)</f>
        <v>146</v>
      </c>
      <c r="M18" s="242">
        <f>SUM($I19*M16)</f>
        <v>240.9</v>
      </c>
      <c r="N18" s="244">
        <f>SUM($I19*N16)</f>
        <v>365</v>
      </c>
    </row>
    <row r="19" spans="2:14" x14ac:dyDescent="0.2">
      <c r="B19" s="121"/>
      <c r="C19" s="122"/>
      <c r="D19" s="122"/>
      <c r="E19" s="28" t="s">
        <v>833</v>
      </c>
      <c r="F19" s="28" t="s">
        <v>835</v>
      </c>
      <c r="G19" s="35" t="s">
        <v>144</v>
      </c>
      <c r="I19" s="240">
        <v>730</v>
      </c>
      <c r="J19" s="230"/>
      <c r="K19" s="230"/>
      <c r="L19" s="239"/>
      <c r="M19" s="239"/>
      <c r="N19" s="228"/>
    </row>
    <row r="20" spans="2:14" x14ac:dyDescent="0.2">
      <c r="B20" s="121"/>
      <c r="C20" s="122"/>
      <c r="D20" s="122"/>
      <c r="E20" s="28" t="s">
        <v>834</v>
      </c>
      <c r="F20" s="28" t="s">
        <v>398</v>
      </c>
      <c r="G20" s="35" t="s">
        <v>836</v>
      </c>
      <c r="I20" s="229"/>
      <c r="J20" s="230"/>
      <c r="K20" s="230"/>
      <c r="L20" s="239"/>
      <c r="M20" s="239"/>
      <c r="N20" s="228"/>
    </row>
    <row r="21" spans="2:14" ht="17" thickBot="1" x14ac:dyDescent="0.25">
      <c r="B21" s="123"/>
      <c r="C21" s="124"/>
      <c r="D21" s="124"/>
      <c r="E21" s="36" t="s">
        <v>835</v>
      </c>
      <c r="F21" s="36" t="s">
        <v>144</v>
      </c>
      <c r="G21" s="37"/>
      <c r="I21" s="246"/>
      <c r="J21" s="247"/>
      <c r="K21" s="247"/>
      <c r="L21" s="243"/>
      <c r="M21" s="243"/>
      <c r="N21" s="245"/>
    </row>
    <row r="22" spans="2:14" x14ac:dyDescent="0.2">
      <c r="B22" s="119" t="s">
        <v>794</v>
      </c>
      <c r="C22" s="120"/>
      <c r="D22" s="120"/>
      <c r="E22" s="129" t="s">
        <v>798</v>
      </c>
      <c r="F22" s="129"/>
      <c r="G22" s="130"/>
      <c r="I22" s="220" t="s">
        <v>810</v>
      </c>
      <c r="J22" s="221"/>
      <c r="K22" s="221"/>
      <c r="L22" s="43">
        <v>44790</v>
      </c>
      <c r="M22" s="44">
        <v>44795</v>
      </c>
      <c r="N22" s="251">
        <f>SUM(L23,M23)</f>
        <v>485</v>
      </c>
    </row>
    <row r="23" spans="2:14" ht="17" thickBot="1" x14ac:dyDescent="0.25">
      <c r="B23" s="121"/>
      <c r="C23" s="122"/>
      <c r="D23" s="122"/>
      <c r="E23" s="21">
        <v>4</v>
      </c>
      <c r="F23" s="22">
        <v>40</v>
      </c>
      <c r="G23" s="47">
        <f>SUM(E23*F23)</f>
        <v>160</v>
      </c>
      <c r="I23" s="253"/>
      <c r="J23" s="189"/>
      <c r="K23" s="189"/>
      <c r="L23" s="45">
        <v>100</v>
      </c>
      <c r="M23" s="46">
        <v>385</v>
      </c>
      <c r="N23" s="252"/>
    </row>
    <row r="24" spans="2:14" x14ac:dyDescent="0.2">
      <c r="B24" s="121"/>
      <c r="C24" s="122"/>
      <c r="D24" s="122"/>
      <c r="E24" s="132" t="s">
        <v>837</v>
      </c>
      <c r="F24" s="132"/>
      <c r="G24" s="133"/>
      <c r="I24" s="184" t="s">
        <v>804</v>
      </c>
      <c r="J24" s="41"/>
      <c r="K24" s="40">
        <v>1</v>
      </c>
      <c r="L24" s="40">
        <v>0.2</v>
      </c>
      <c r="M24" s="40">
        <v>0.33</v>
      </c>
      <c r="N24" s="42">
        <v>0.5</v>
      </c>
    </row>
    <row r="25" spans="2:14" x14ac:dyDescent="0.2">
      <c r="B25" s="121"/>
      <c r="C25" s="122"/>
      <c r="D25" s="122"/>
      <c r="E25" s="39">
        <v>1</v>
      </c>
      <c r="F25" s="22">
        <v>85</v>
      </c>
      <c r="G25" s="47">
        <f>+SUM(E25*F25)</f>
        <v>85</v>
      </c>
      <c r="I25" s="184"/>
      <c r="J25" s="21" t="s">
        <v>808</v>
      </c>
      <c r="K25" s="22">
        <f>I13</f>
        <v>450</v>
      </c>
      <c r="L25" s="21"/>
      <c r="M25" s="21"/>
      <c r="N25" s="23"/>
    </row>
    <row r="26" spans="2:14" x14ac:dyDescent="0.2">
      <c r="B26" s="121"/>
      <c r="C26" s="122"/>
      <c r="D26" s="122"/>
      <c r="E26" s="249" t="s">
        <v>838</v>
      </c>
      <c r="F26" s="249"/>
      <c r="G26" s="250"/>
      <c r="I26" s="184"/>
      <c r="J26" s="21" t="s">
        <v>805</v>
      </c>
      <c r="K26" s="21"/>
      <c r="L26" s="22">
        <f>L12</f>
        <v>90</v>
      </c>
      <c r="M26" s="22">
        <f>M12</f>
        <v>148.5</v>
      </c>
      <c r="N26" s="24">
        <f>N12</f>
        <v>225</v>
      </c>
    </row>
    <row r="27" spans="2:14" ht="17" thickBot="1" x14ac:dyDescent="0.25">
      <c r="B27" s="170"/>
      <c r="C27" s="161"/>
      <c r="D27" s="161"/>
      <c r="E27" s="48">
        <v>3</v>
      </c>
      <c r="F27" s="49">
        <v>50</v>
      </c>
      <c r="G27" s="50">
        <f>SUM(E27*F27)</f>
        <v>150</v>
      </c>
      <c r="I27" s="184"/>
      <c r="J27" s="21" t="s">
        <v>806</v>
      </c>
      <c r="K27" s="21"/>
      <c r="L27" s="22">
        <f>L18</f>
        <v>146</v>
      </c>
      <c r="M27" s="22">
        <f>M18</f>
        <v>240.9</v>
      </c>
      <c r="N27" s="24">
        <f>N18</f>
        <v>365</v>
      </c>
    </row>
    <row r="28" spans="2:14" ht="17" thickBot="1" x14ac:dyDescent="0.25">
      <c r="B28" s="168" t="s">
        <v>792</v>
      </c>
      <c r="C28" s="165"/>
      <c r="D28" s="165"/>
      <c r="E28" s="248">
        <v>55</v>
      </c>
      <c r="F28" s="165"/>
      <c r="G28" s="166"/>
      <c r="I28" s="184"/>
      <c r="J28" s="29" t="s">
        <v>807</v>
      </c>
      <c r="K28" s="29" t="s">
        <v>839</v>
      </c>
      <c r="L28" s="29"/>
      <c r="M28" s="29"/>
      <c r="N28" s="30"/>
    </row>
    <row r="29" spans="2:14" x14ac:dyDescent="0.2">
      <c r="B29" s="121"/>
      <c r="C29" s="122"/>
      <c r="D29" s="122"/>
      <c r="E29" s="122"/>
      <c r="F29" s="122"/>
      <c r="G29" s="126"/>
      <c r="I29" s="119" t="s">
        <v>826</v>
      </c>
      <c r="J29" s="120"/>
      <c r="K29" s="120"/>
      <c r="L29" s="120"/>
      <c r="M29" s="120"/>
      <c r="N29" s="125"/>
    </row>
    <row r="30" spans="2:14" x14ac:dyDescent="0.2">
      <c r="B30" s="121"/>
      <c r="C30" s="122"/>
      <c r="D30" s="122"/>
      <c r="E30" s="122"/>
      <c r="F30" s="122"/>
      <c r="G30" s="126"/>
      <c r="I30" s="185">
        <f>L8</f>
        <v>450</v>
      </c>
      <c r="J30" s="147"/>
      <c r="K30" s="147"/>
      <c r="L30" s="122" t="str">
        <f>K28</f>
        <v>PAID</v>
      </c>
      <c r="M30" s="187">
        <v>-485</v>
      </c>
      <c r="N30" s="190">
        <f>SUM(I30,J30,K30,L30,M30)</f>
        <v>-35</v>
      </c>
    </row>
    <row r="31" spans="2:14" ht="17" thickBot="1" x14ac:dyDescent="0.25">
      <c r="B31" s="170"/>
      <c r="C31" s="161"/>
      <c r="D31" s="161"/>
      <c r="E31" s="161"/>
      <c r="F31" s="161"/>
      <c r="G31" s="162"/>
      <c r="I31" s="186"/>
      <c r="J31" s="147"/>
      <c r="K31" s="147"/>
      <c r="L31" s="122"/>
      <c r="M31" s="188"/>
      <c r="N31" s="191"/>
    </row>
    <row r="32" spans="2:14" ht="17" thickBot="1" x14ac:dyDescent="0.25">
      <c r="B32" s="119" t="s">
        <v>796</v>
      </c>
      <c r="C32" s="120"/>
      <c r="D32" s="120"/>
      <c r="E32" s="171">
        <f>SUM(G23,G25,G27,E28)</f>
        <v>450</v>
      </c>
      <c r="F32" s="120"/>
      <c r="G32" s="125"/>
      <c r="I32" s="139"/>
      <c r="J32" s="153"/>
      <c r="K32" s="153"/>
      <c r="L32" s="161"/>
      <c r="M32" s="189"/>
      <c r="N32" s="192"/>
    </row>
    <row r="33" spans="2:14" ht="17" thickBot="1" x14ac:dyDescent="0.25">
      <c r="B33" s="170"/>
      <c r="C33" s="161"/>
      <c r="D33" s="161"/>
      <c r="E33" s="161"/>
      <c r="F33" s="161"/>
      <c r="G33" s="162"/>
      <c r="I33" s="176" t="s">
        <v>814</v>
      </c>
      <c r="J33" s="177"/>
      <c r="K33" s="177"/>
      <c r="L33" s="177"/>
      <c r="M33" s="177"/>
      <c r="N33" s="178"/>
    </row>
    <row r="46" spans="2:14" x14ac:dyDescent="0.2">
      <c r="B46" s="34"/>
      <c r="C46" s="34"/>
      <c r="D46" s="34"/>
      <c r="E46" s="34"/>
      <c r="F46" s="34"/>
      <c r="G46" s="34"/>
    </row>
    <row r="47" spans="2:14" x14ac:dyDescent="0.2">
      <c r="B47" s="34"/>
      <c r="C47" s="34"/>
      <c r="D47" s="34"/>
      <c r="E47" s="34"/>
      <c r="F47" s="34"/>
      <c r="G47" s="34"/>
    </row>
    <row r="48" spans="2:14" x14ac:dyDescent="0.2">
      <c r="B48" s="34"/>
      <c r="C48" s="34"/>
      <c r="D48" s="34"/>
      <c r="E48" s="34"/>
      <c r="F48" s="34"/>
      <c r="G48" s="34"/>
    </row>
    <row r="49" spans="2:7" x14ac:dyDescent="0.2">
      <c r="B49" s="34"/>
      <c r="C49" s="34"/>
      <c r="D49" s="34"/>
      <c r="E49" s="34"/>
      <c r="F49" s="34"/>
      <c r="G49" s="34"/>
    </row>
    <row r="50" spans="2:7" x14ac:dyDescent="0.2">
      <c r="B50" s="167"/>
      <c r="C50" s="20"/>
      <c r="D50" s="32"/>
      <c r="E50" s="32"/>
      <c r="F50" s="32"/>
      <c r="G50" s="32"/>
    </row>
    <row r="51" spans="2:7" x14ac:dyDescent="0.2">
      <c r="B51" s="167"/>
      <c r="C51" s="20"/>
      <c r="D51" s="33"/>
      <c r="E51" s="20"/>
      <c r="F51" s="20"/>
      <c r="G51" s="20"/>
    </row>
    <row r="52" spans="2:7" x14ac:dyDescent="0.2">
      <c r="B52" s="167"/>
      <c r="C52" s="20"/>
      <c r="D52" s="20"/>
      <c r="E52" s="33"/>
      <c r="F52" s="33"/>
      <c r="G52" s="33"/>
    </row>
    <row r="53" spans="2:7" x14ac:dyDescent="0.2">
      <c r="B53" s="167"/>
      <c r="C53" s="20"/>
      <c r="D53" s="20"/>
      <c r="E53" s="33"/>
      <c r="F53" s="33"/>
      <c r="G53" s="33"/>
    </row>
    <row r="54" spans="2:7" x14ac:dyDescent="0.2">
      <c r="B54" s="167"/>
      <c r="C54" s="20"/>
      <c r="D54" s="20"/>
      <c r="E54" s="20"/>
      <c r="F54" s="20"/>
      <c r="G54" s="20"/>
    </row>
    <row r="55" spans="2:7" x14ac:dyDescent="0.2">
      <c r="B55" s="167"/>
      <c r="C55" s="167"/>
      <c r="D55" s="167"/>
      <c r="E55" s="167"/>
      <c r="F55" s="167"/>
      <c r="G55" s="167"/>
    </row>
    <row r="56" spans="2:7" x14ac:dyDescent="0.2">
      <c r="B56" s="167"/>
      <c r="C56" s="167"/>
      <c r="D56" s="167"/>
      <c r="E56" s="167"/>
      <c r="F56" s="167"/>
      <c r="G56" s="167"/>
    </row>
  </sheetData>
  <mergeCells count="56">
    <mergeCell ref="E22:G22"/>
    <mergeCell ref="E24:G24"/>
    <mergeCell ref="E26:G26"/>
    <mergeCell ref="N22:N23"/>
    <mergeCell ref="B32:D33"/>
    <mergeCell ref="E32:G33"/>
    <mergeCell ref="I33:N33"/>
    <mergeCell ref="B22:D27"/>
    <mergeCell ref="I22:K23"/>
    <mergeCell ref="I24:I28"/>
    <mergeCell ref="B50:B54"/>
    <mergeCell ref="B55:G56"/>
    <mergeCell ref="I29:N29"/>
    <mergeCell ref="I30:I32"/>
    <mergeCell ref="J30:J32"/>
    <mergeCell ref="K30:K32"/>
    <mergeCell ref="L30:L32"/>
    <mergeCell ref="M30:M32"/>
    <mergeCell ref="N30:N32"/>
    <mergeCell ref="B28:D31"/>
    <mergeCell ref="E28:G31"/>
    <mergeCell ref="N16:N17"/>
    <mergeCell ref="I18:K18"/>
    <mergeCell ref="L18:L21"/>
    <mergeCell ref="M18:M21"/>
    <mergeCell ref="N18:N21"/>
    <mergeCell ref="I19:K21"/>
    <mergeCell ref="M16:M17"/>
    <mergeCell ref="B16:D21"/>
    <mergeCell ref="E16:F18"/>
    <mergeCell ref="G16:G18"/>
    <mergeCell ref="I16:K17"/>
    <mergeCell ref="L16:L17"/>
    <mergeCell ref="B10:D15"/>
    <mergeCell ref="E10:G10"/>
    <mergeCell ref="I10:K11"/>
    <mergeCell ref="L10:L11"/>
    <mergeCell ref="M10:M11"/>
    <mergeCell ref="M12:M15"/>
    <mergeCell ref="E13:G13"/>
    <mergeCell ref="I13:K15"/>
    <mergeCell ref="E14:G14"/>
    <mergeCell ref="E15:G15"/>
    <mergeCell ref="N10:N11"/>
    <mergeCell ref="E11:G11"/>
    <mergeCell ref="E12:G12"/>
    <mergeCell ref="I12:K12"/>
    <mergeCell ref="L12:L15"/>
    <mergeCell ref="N12:N15"/>
    <mergeCell ref="B4:D9"/>
    <mergeCell ref="E4:G9"/>
    <mergeCell ref="I4:N5"/>
    <mergeCell ref="I6:N6"/>
    <mergeCell ref="I7:N7"/>
    <mergeCell ref="I8:K9"/>
    <mergeCell ref="L8:N9"/>
  </mergeCells>
  <pageMargins left="0.7" right="0.7" top="0.75" bottom="0.75" header="0.3" footer="0.3"/>
  <pageSetup scale="5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52TOYS</vt:lpstr>
      <vt:lpstr>Transformers In Box (Prices)</vt:lpstr>
      <vt:lpstr>Transformers In Box (Master)</vt:lpstr>
      <vt:lpstr>Transformers In Box (Redundant)</vt:lpstr>
      <vt:lpstr>Soundwaves In Box</vt:lpstr>
      <vt:lpstr>Comics</vt:lpstr>
      <vt:lpstr>BOTCON2022_C.Gotier</vt:lpstr>
      <vt:lpstr>BOTCON2022_B.MacClean</vt:lpstr>
      <vt:lpstr>BOTCON2022_N.Kastle</vt:lpstr>
      <vt:lpstr>BOTCON2022_B.MacClean!Print_Area</vt:lpstr>
      <vt:lpstr>BOTCON2022_C.Gotier!Print_Area</vt:lpstr>
      <vt:lpstr>BOTCON2022_N.Kastle!Print_Area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2022-08-29T03:16:26Z</cp:lastPrinted>
  <dcterms:created xsi:type="dcterms:W3CDTF">2022-04-15T02:42:12Z</dcterms:created>
  <dcterms:modified xsi:type="dcterms:W3CDTF">2023-08-12T18:53:32Z</dcterms:modified>
</cp:coreProperties>
</file>