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esm\IdeaProjects\APP\src\main\resources\metodosFXML\"/>
    </mc:Choice>
  </mc:AlternateContent>
  <xr:revisionPtr revIDLastSave="0" documentId="13_ncr:1_{EBCBBE86-A813-43B7-9C8F-DE0DA1293A70}" xr6:coauthVersionLast="36" xr6:coauthVersionMax="36" xr10:uidLastSave="{00000000-0000-0000-0000-000000000000}"/>
  <bookViews>
    <workbookView xWindow="0" yWindow="0" windowWidth="51600" windowHeight="17505" activeTab="1" xr2:uid="{962966EC-91B9-43FB-ABEE-7840D33BEB72}"/>
  </bookViews>
  <sheets>
    <sheet name="Ejercicio" sheetId="1" r:id="rId1"/>
    <sheet name="Ejempl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K14" i="1" s="1"/>
  <c r="O14" i="1"/>
  <c r="P14" i="1"/>
  <c r="Q14" i="1" s="1"/>
  <c r="D15" i="1"/>
  <c r="F14" i="1" s="1"/>
  <c r="G14" i="1" s="1"/>
  <c r="J14" i="1" s="1"/>
  <c r="L14" i="1" l="1"/>
  <c r="M14" i="1" s="1"/>
  <c r="G4" i="2"/>
  <c r="J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4" i="2"/>
  <c r="I4" i="2" l="1"/>
  <c r="L4" i="2" s="1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O4" i="2"/>
  <c r="K4" i="2" l="1"/>
  <c r="P4" i="2"/>
  <c r="Q4" i="2" s="1"/>
  <c r="M4" i="2" l="1"/>
</calcChain>
</file>

<file path=xl/sharedStrings.xml><?xml version="1.0" encoding="utf-8"?>
<sst xmlns="http://schemas.openxmlformats.org/spreadsheetml/2006/main" count="32" uniqueCount="18">
  <si>
    <t>xi</t>
  </si>
  <si>
    <t>S</t>
  </si>
  <si>
    <t>corrida</t>
  </si>
  <si>
    <t>longitud de la corrida</t>
  </si>
  <si>
    <t>media corrida</t>
  </si>
  <si>
    <t>Sigma^2 corrida</t>
  </si>
  <si>
    <t>Z</t>
  </si>
  <si>
    <t>N.C</t>
  </si>
  <si>
    <t>Alfa/2</t>
  </si>
  <si>
    <t>n</t>
  </si>
  <si>
    <t>co</t>
  </si>
  <si>
    <t>Zalfa/2</t>
  </si>
  <si>
    <t>Datos</t>
  </si>
  <si>
    <t>Resultado</t>
  </si>
  <si>
    <t>1) Se ingresan los datos en forma de lista alienando las columnas de la tabla sin modificar el orden original de los datos</t>
  </si>
  <si>
    <t>2) Se ajusta la longitud de las tablas de operaciones según la cantidad de datos a trabajar</t>
  </si>
  <si>
    <t>3) Se pone el nivel de confianza en enteros</t>
  </si>
  <si>
    <t>Corridas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</si>
</sst>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48"/>
      <name val="Calibri"/>
      <family val="2"/>
      <scheme val="minor"/>
    </font>
    <font>
      <sz val="4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8" xfId="0" applyFill="1" applyBorder="1"/>
    <xf numFmtId="0" fontId="0" fillId="2" borderId="9" xfId="0" applyFill="1" applyBorder="1"/>
    <xf numFmtId="0" fontId="0" fillId="2" borderId="9" xfId="0" applyFill="1" applyBorder="1" applyAlignment="1">
      <alignment horizontal="center" wrapText="1"/>
    </xf>
    <xf numFmtId="164" fontId="0" fillId="0" borderId="1" xfId="0" applyNumberFormat="1" applyBorder="1"/>
    <xf numFmtId="164" fontId="0" fillId="0" borderId="4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3" borderId="0" xfId="0" applyFill="1"/>
    <xf numFmtId="0" fontId="0" fillId="3" borderId="1" xfId="0" applyFill="1" applyBorder="1"/>
    <xf numFmtId="0" fontId="0" fillId="3" borderId="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1" fillId="4" borderId="5" xfId="0" applyFont="1" applyFill="1" applyBorder="1"/>
    <xf numFmtId="0" fontId="0" fillId="3" borderId="8" xfId="0" applyFill="1" applyBorder="1" applyAlignment="1">
      <alignment horizontal="center"/>
    </xf>
    <xf numFmtId="0" fontId="0" fillId="3" borderId="8" xfId="0" applyFill="1" applyBorder="1"/>
    <xf numFmtId="0" fontId="0" fillId="3" borderId="6" xfId="0" applyFill="1" applyBorder="1"/>
    <xf numFmtId="0" fontId="0" fillId="3" borderId="5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wrapText="1"/>
    </xf>
    <xf numFmtId="0" fontId="0" fillId="5" borderId="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66675</xdr:rowOff>
    </xdr:from>
    <xdr:to>
      <xdr:col>2</xdr:col>
      <xdr:colOff>571238</xdr:colOff>
      <xdr:row>7</xdr:row>
      <xdr:rowOff>57032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93A8AB8-2335-4FB2-B2EE-19CD953A9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47675"/>
          <a:ext cx="2095238" cy="9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0D739-E019-4D5E-B6FB-CD568A851F39}">
  <dimension ref="A5:T15"/>
  <sheetViews>
    <sheetView workbookViewId="0">
      <selection activeCell="K4" sqref="K4"/>
    </sheetView>
  </sheetViews>
  <sheetFormatPr baseColWidth="10" defaultRowHeight="15" x14ac:dyDescent="0.25"/>
  <cols>
    <col min="1" max="16384" width="11.42578125" style="21"/>
  </cols>
  <sheetData>
    <row r="5" spans="1:20" x14ac:dyDescent="0.25">
      <c r="E5" s="40" t="s">
        <v>17</v>
      </c>
      <c r="F5" s="41"/>
      <c r="G5" s="41"/>
      <c r="H5" s="41"/>
      <c r="I5" s="41"/>
      <c r="J5" s="41"/>
      <c r="K5" s="41"/>
    </row>
    <row r="6" spans="1:20" x14ac:dyDescent="0.25">
      <c r="E6" s="41"/>
      <c r="F6" s="41"/>
      <c r="G6" s="41"/>
      <c r="H6" s="41"/>
      <c r="I6" s="41"/>
      <c r="J6" s="41"/>
      <c r="K6" s="41"/>
    </row>
    <row r="7" spans="1:20" x14ac:dyDescent="0.25">
      <c r="E7" s="41"/>
      <c r="F7" s="41"/>
      <c r="G7" s="41"/>
      <c r="H7" s="41"/>
      <c r="I7" s="41"/>
      <c r="J7" s="41"/>
      <c r="K7" s="41"/>
    </row>
    <row r="8" spans="1:20" x14ac:dyDescent="0.25">
      <c r="H8" s="39"/>
    </row>
    <row r="13" spans="1:20" ht="30" x14ac:dyDescent="0.25">
      <c r="A13" s="31" t="s">
        <v>12</v>
      </c>
      <c r="C13" s="32" t="s">
        <v>0</v>
      </c>
      <c r="D13" s="32" t="s">
        <v>1</v>
      </c>
      <c r="F13" s="31" t="s">
        <v>2</v>
      </c>
      <c r="G13" s="33" t="s">
        <v>3</v>
      </c>
      <c r="H13"/>
      <c r="I13" s="31" t="s">
        <v>9</v>
      </c>
      <c r="J13" s="31" t="s">
        <v>10</v>
      </c>
      <c r="K13" s="34" t="s">
        <v>4</v>
      </c>
      <c r="L13" s="34" t="s">
        <v>5</v>
      </c>
      <c r="M13" s="31" t="s">
        <v>6</v>
      </c>
      <c r="N13" s="31" t="s">
        <v>7</v>
      </c>
      <c r="O13" s="31" t="s">
        <v>8</v>
      </c>
      <c r="P13" s="31" t="s">
        <v>11</v>
      </c>
      <c r="Q13" s="35" t="s">
        <v>13</v>
      </c>
      <c r="R13" s="36"/>
      <c r="S13" s="36"/>
      <c r="T13" s="37"/>
    </row>
    <row r="14" spans="1:20" x14ac:dyDescent="0.25">
      <c r="A14" s="26"/>
      <c r="C14" s="26"/>
      <c r="D14" s="22"/>
      <c r="F14" s="27">
        <f>ABS(D15-D14)</f>
        <v>0</v>
      </c>
      <c r="G14" s="28">
        <f>SUM(F14:F106)</f>
        <v>0</v>
      </c>
      <c r="I14" s="28">
        <f>COUNT(A14:A5003)</f>
        <v>0</v>
      </c>
      <c r="J14" s="28">
        <f>G14</f>
        <v>0</v>
      </c>
      <c r="K14" s="28">
        <f>((2*I14)-1)/3</f>
        <v>-0.33333333333333331</v>
      </c>
      <c r="L14" s="29">
        <f>((16*I14)-29)/90</f>
        <v>-0.32222222222222224</v>
      </c>
      <c r="M14" s="22" t="e">
        <f>(J14-K14)/SQRT(L14)</f>
        <v>#NUM!</v>
      </c>
      <c r="N14" s="22"/>
      <c r="O14" s="22">
        <f>(1-N14/100)/2</f>
        <v>0.5</v>
      </c>
      <c r="P14" s="22">
        <f>_xlfn.NORM.S.INV(1-O14)</f>
        <v>0</v>
      </c>
      <c r="Q14" s="23" t="str">
        <f>IF(O14&lt;P14,"Ho se acepta, los datos son de una serie U(0,1)","Ho no se acepta, los datos no son de una serie U(0,1")</f>
        <v>Ho no se acepta, los datos no son de una serie U(0,1</v>
      </c>
      <c r="R14" s="24"/>
      <c r="S14" s="24"/>
      <c r="T14" s="25"/>
    </row>
    <row r="15" spans="1:20" x14ac:dyDescent="0.25">
      <c r="A15" s="26"/>
      <c r="C15" s="26"/>
      <c r="D15" s="30">
        <f>IF(C15&gt;C14,1,0)</f>
        <v>0</v>
      </c>
    </row>
  </sheetData>
  <mergeCells count="3">
    <mergeCell ref="Q14:T14"/>
    <mergeCell ref="Q13:T13"/>
    <mergeCell ref="E5:K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85FE8-892F-4267-B471-03F7846A62BE}">
  <dimension ref="A1:T63"/>
  <sheetViews>
    <sheetView tabSelected="1" workbookViewId="0">
      <selection activeCell="H41" sqref="H41"/>
    </sheetView>
  </sheetViews>
  <sheetFormatPr baseColWidth="10" defaultRowHeight="15" x14ac:dyDescent="0.25"/>
  <cols>
    <col min="1" max="16384" width="11.42578125" style="21"/>
  </cols>
  <sheetData>
    <row r="1" spans="1:20" ht="15" customHeight="1" x14ac:dyDescent="0.25">
      <c r="A1" s="12" t="s">
        <v>14</v>
      </c>
      <c r="B1" s="12"/>
      <c r="C1" s="12"/>
      <c r="D1" s="13" t="s">
        <v>15</v>
      </c>
      <c r="E1" s="14"/>
      <c r="F1" s="14"/>
      <c r="G1" s="14"/>
      <c r="H1" s="14"/>
      <c r="I1" s="14"/>
      <c r="J1" s="15"/>
      <c r="N1" s="19" t="s">
        <v>16</v>
      </c>
    </row>
    <row r="2" spans="1:20" ht="44.25" customHeight="1" x14ac:dyDescent="0.25">
      <c r="A2" s="12"/>
      <c r="B2" s="12"/>
      <c r="C2" s="12"/>
      <c r="D2" s="16"/>
      <c r="E2" s="17"/>
      <c r="F2" s="17"/>
      <c r="G2" s="17"/>
      <c r="H2" s="17"/>
      <c r="I2" s="17"/>
      <c r="J2" s="18"/>
      <c r="N2" s="20"/>
    </row>
    <row r="3" spans="1:20" ht="30" customHeight="1" x14ac:dyDescent="0.25">
      <c r="A3" s="5" t="s">
        <v>12</v>
      </c>
      <c r="C3" s="6" t="s">
        <v>0</v>
      </c>
      <c r="D3" s="6" t="s">
        <v>1</v>
      </c>
      <c r="F3" s="6" t="s">
        <v>2</v>
      </c>
      <c r="G3" s="7" t="s">
        <v>3</v>
      </c>
      <c r="I3" s="5" t="s">
        <v>9</v>
      </c>
      <c r="J3" s="5" t="s">
        <v>10</v>
      </c>
      <c r="K3" s="3" t="s">
        <v>4</v>
      </c>
      <c r="L3" s="4" t="s">
        <v>5</v>
      </c>
      <c r="M3" s="1" t="s">
        <v>6</v>
      </c>
      <c r="N3" s="1" t="s">
        <v>7</v>
      </c>
      <c r="O3" s="1" t="s">
        <v>8</v>
      </c>
      <c r="P3" s="1" t="s">
        <v>11</v>
      </c>
      <c r="Q3" s="11" t="s">
        <v>13</v>
      </c>
      <c r="R3" s="11"/>
      <c r="S3" s="11"/>
      <c r="T3" s="11"/>
    </row>
    <row r="4" spans="1:20" x14ac:dyDescent="0.25">
      <c r="A4" s="26">
        <v>0.86</v>
      </c>
      <c r="C4" s="26">
        <v>0.86</v>
      </c>
      <c r="D4" s="22"/>
      <c r="F4" s="38">
        <f>ABS(D5-D4)</f>
        <v>1</v>
      </c>
      <c r="G4" s="2">
        <f>SUM(F4:F107)</f>
        <v>43</v>
      </c>
      <c r="I4" s="2">
        <f>COUNT(A4:A5004)</f>
        <v>60</v>
      </c>
      <c r="J4" s="2">
        <f>G4</f>
        <v>43</v>
      </c>
      <c r="K4" s="8">
        <f>((2*I4)-1)/3</f>
        <v>39.666666666666664</v>
      </c>
      <c r="L4" s="9">
        <f>((16*I4)-29)/90</f>
        <v>10.344444444444445</v>
      </c>
      <c r="M4" s="8">
        <f>(J4-K4)/SQRT(L4)</f>
        <v>1.036394643014303</v>
      </c>
      <c r="N4" s="2">
        <v>97</v>
      </c>
      <c r="O4" s="2">
        <f>(1-N4/100)/2</f>
        <v>1.5000000000000013E-2</v>
      </c>
      <c r="P4" s="8">
        <f>_xlfn.NORM.S.INV(1-O4)</f>
        <v>2.1700903775845601</v>
      </c>
      <c r="Q4" s="10" t="str">
        <f>IF(O4&lt;P4,"Ho se acepta, los datos son de una serie U(0,1)","Ho no se acepta, los datos no son de una serie U(0,1")</f>
        <v>Ho se acepta, los datos son de una serie U(0,1)</v>
      </c>
      <c r="R4" s="10"/>
      <c r="S4" s="10"/>
      <c r="T4" s="10"/>
    </row>
    <row r="5" spans="1:20" x14ac:dyDescent="0.25">
      <c r="A5" s="26">
        <v>0.95</v>
      </c>
      <c r="C5" s="26">
        <v>0.95</v>
      </c>
      <c r="D5" s="22">
        <f>IF(C5&gt;C4,1,0)</f>
        <v>1</v>
      </c>
      <c r="F5" s="38">
        <f t="shared" ref="F5:F62" si="0">ABS(D6-D5)</f>
        <v>1</v>
      </c>
    </row>
    <row r="6" spans="1:20" x14ac:dyDescent="0.25">
      <c r="A6" s="26">
        <v>0.19</v>
      </c>
      <c r="C6" s="26">
        <v>0.19</v>
      </c>
      <c r="D6" s="22">
        <f t="shared" ref="D6:D63" si="1">IF(C6&gt;C5,1,0)</f>
        <v>0</v>
      </c>
      <c r="F6" s="38">
        <f t="shared" si="0"/>
        <v>1</v>
      </c>
    </row>
    <row r="7" spans="1:20" x14ac:dyDescent="0.25">
      <c r="A7" s="26">
        <v>0.3</v>
      </c>
      <c r="C7" s="26">
        <v>0.3</v>
      </c>
      <c r="D7" s="22">
        <f t="shared" si="1"/>
        <v>1</v>
      </c>
      <c r="F7" s="38">
        <f t="shared" si="0"/>
        <v>0</v>
      </c>
    </row>
    <row r="8" spans="1:20" x14ac:dyDescent="0.25">
      <c r="A8" s="26">
        <v>0.48</v>
      </c>
      <c r="C8" s="26">
        <v>0.48</v>
      </c>
      <c r="D8" s="22">
        <f t="shared" si="1"/>
        <v>1</v>
      </c>
      <c r="F8" s="38">
        <f t="shared" si="0"/>
        <v>1</v>
      </c>
    </row>
    <row r="9" spans="1:20" x14ac:dyDescent="0.25">
      <c r="A9" s="26">
        <v>0.24</v>
      </c>
      <c r="C9" s="26">
        <v>0.24</v>
      </c>
      <c r="D9" s="22">
        <f t="shared" si="1"/>
        <v>0</v>
      </c>
      <c r="F9" s="38">
        <f t="shared" si="0"/>
        <v>1</v>
      </c>
    </row>
    <row r="10" spans="1:20" x14ac:dyDescent="0.25">
      <c r="A10" s="26">
        <v>0.97</v>
      </c>
      <c r="C10" s="26">
        <v>0.97</v>
      </c>
      <c r="D10" s="22">
        <f t="shared" si="1"/>
        <v>1</v>
      </c>
      <c r="F10" s="38">
        <f t="shared" si="0"/>
        <v>1</v>
      </c>
    </row>
    <row r="11" spans="1:20" x14ac:dyDescent="0.25">
      <c r="A11" s="26">
        <v>0.52</v>
      </c>
      <c r="C11" s="26">
        <v>0.52</v>
      </c>
      <c r="D11" s="22">
        <f t="shared" si="1"/>
        <v>0</v>
      </c>
      <c r="F11" s="38">
        <f t="shared" si="0"/>
        <v>1</v>
      </c>
    </row>
    <row r="12" spans="1:20" x14ac:dyDescent="0.25">
      <c r="A12" s="26">
        <v>0.93</v>
      </c>
      <c r="C12" s="26">
        <v>0.93</v>
      </c>
      <c r="D12" s="22">
        <f t="shared" si="1"/>
        <v>1</v>
      </c>
      <c r="F12" s="38">
        <f t="shared" si="0"/>
        <v>1</v>
      </c>
    </row>
    <row r="13" spans="1:20" x14ac:dyDescent="0.25">
      <c r="A13" s="26">
        <v>0.24</v>
      </c>
      <c r="C13" s="26">
        <v>0.24</v>
      </c>
      <c r="D13" s="22">
        <f t="shared" si="1"/>
        <v>0</v>
      </c>
      <c r="F13" s="38">
        <f t="shared" si="0"/>
        <v>1</v>
      </c>
    </row>
    <row r="14" spans="1:20" x14ac:dyDescent="0.25">
      <c r="A14" s="26">
        <v>0.56999999999999995</v>
      </c>
      <c r="C14" s="26">
        <v>0.56999999999999995</v>
      </c>
      <c r="D14" s="22">
        <f t="shared" si="1"/>
        <v>1</v>
      </c>
      <c r="F14" s="38">
        <f t="shared" si="0"/>
        <v>0</v>
      </c>
    </row>
    <row r="15" spans="1:20" x14ac:dyDescent="0.25">
      <c r="A15" s="26">
        <v>0.59</v>
      </c>
      <c r="C15" s="26">
        <v>0.59</v>
      </c>
      <c r="D15" s="22">
        <f t="shared" si="1"/>
        <v>1</v>
      </c>
      <c r="F15" s="38">
        <f t="shared" si="0"/>
        <v>1</v>
      </c>
    </row>
    <row r="16" spans="1:20" x14ac:dyDescent="0.25">
      <c r="A16" s="26">
        <v>0.36</v>
      </c>
      <c r="C16" s="26">
        <v>0.36</v>
      </c>
      <c r="D16" s="22">
        <f t="shared" si="1"/>
        <v>0</v>
      </c>
      <c r="F16" s="38">
        <f t="shared" si="0"/>
        <v>1</v>
      </c>
    </row>
    <row r="17" spans="1:6" x14ac:dyDescent="0.25">
      <c r="A17" s="26">
        <v>0.54</v>
      </c>
      <c r="C17" s="26">
        <v>0.54</v>
      </c>
      <c r="D17" s="22">
        <f t="shared" si="1"/>
        <v>1</v>
      </c>
      <c r="F17" s="38">
        <f t="shared" si="0"/>
        <v>0</v>
      </c>
    </row>
    <row r="18" spans="1:6" x14ac:dyDescent="0.25">
      <c r="A18" s="26">
        <v>0.97</v>
      </c>
      <c r="C18" s="26">
        <v>0.97</v>
      </c>
      <c r="D18" s="22">
        <f t="shared" si="1"/>
        <v>1</v>
      </c>
      <c r="F18" s="38">
        <f t="shared" si="0"/>
        <v>1</v>
      </c>
    </row>
    <row r="19" spans="1:6" x14ac:dyDescent="0.25">
      <c r="A19" s="26">
        <v>0.38</v>
      </c>
      <c r="C19" s="26">
        <v>0.38</v>
      </c>
      <c r="D19" s="22">
        <f t="shared" si="1"/>
        <v>0</v>
      </c>
      <c r="F19" s="38">
        <f t="shared" si="0"/>
        <v>1</v>
      </c>
    </row>
    <row r="20" spans="1:6" x14ac:dyDescent="0.25">
      <c r="A20" s="26">
        <v>0.83</v>
      </c>
      <c r="C20" s="26">
        <v>0.83</v>
      </c>
      <c r="D20" s="22">
        <f t="shared" si="1"/>
        <v>1</v>
      </c>
      <c r="F20" s="38">
        <f t="shared" si="0"/>
        <v>1</v>
      </c>
    </row>
    <row r="21" spans="1:6" x14ac:dyDescent="0.25">
      <c r="A21" s="26">
        <v>0.01</v>
      </c>
      <c r="C21" s="26">
        <v>0.01</v>
      </c>
      <c r="D21" s="22">
        <f t="shared" si="1"/>
        <v>0</v>
      </c>
      <c r="F21" s="38">
        <f t="shared" si="0"/>
        <v>1</v>
      </c>
    </row>
    <row r="22" spans="1:6" x14ac:dyDescent="0.25">
      <c r="A22" s="26">
        <v>0.24</v>
      </c>
      <c r="C22" s="26">
        <v>0.24</v>
      </c>
      <c r="D22" s="22">
        <f t="shared" si="1"/>
        <v>1</v>
      </c>
      <c r="F22" s="38">
        <f t="shared" si="0"/>
        <v>0</v>
      </c>
    </row>
    <row r="23" spans="1:6" x14ac:dyDescent="0.25">
      <c r="A23" s="26">
        <v>0.55000000000000004</v>
      </c>
      <c r="C23" s="26">
        <v>0.55000000000000004</v>
      </c>
      <c r="D23" s="22">
        <f t="shared" si="1"/>
        <v>1</v>
      </c>
      <c r="F23" s="38">
        <f t="shared" si="0"/>
        <v>1</v>
      </c>
    </row>
    <row r="24" spans="1:6" x14ac:dyDescent="0.25">
      <c r="A24" s="26">
        <v>0.44</v>
      </c>
      <c r="C24" s="26">
        <v>0.44</v>
      </c>
      <c r="D24" s="22">
        <f t="shared" si="1"/>
        <v>0</v>
      </c>
      <c r="F24" s="38">
        <f t="shared" si="0"/>
        <v>1</v>
      </c>
    </row>
    <row r="25" spans="1:6" x14ac:dyDescent="0.25">
      <c r="A25" s="26">
        <v>0.54</v>
      </c>
      <c r="C25" s="26">
        <v>0.54</v>
      </c>
      <c r="D25" s="22">
        <f t="shared" si="1"/>
        <v>1</v>
      </c>
      <c r="F25" s="38">
        <f t="shared" si="0"/>
        <v>0</v>
      </c>
    </row>
    <row r="26" spans="1:6" x14ac:dyDescent="0.25">
      <c r="A26" s="26">
        <v>0.99</v>
      </c>
      <c r="C26" s="26">
        <v>0.99</v>
      </c>
      <c r="D26" s="22">
        <f t="shared" si="1"/>
        <v>1</v>
      </c>
      <c r="F26" s="38">
        <f t="shared" si="0"/>
        <v>1</v>
      </c>
    </row>
    <row r="27" spans="1:6" x14ac:dyDescent="0.25">
      <c r="A27" s="26">
        <v>0.55000000000000004</v>
      </c>
      <c r="C27" s="26">
        <v>0.55000000000000004</v>
      </c>
      <c r="D27" s="22">
        <f t="shared" si="1"/>
        <v>0</v>
      </c>
      <c r="F27" s="38">
        <f t="shared" si="0"/>
        <v>1</v>
      </c>
    </row>
    <row r="28" spans="1:6" x14ac:dyDescent="0.25">
      <c r="A28" s="26">
        <v>0.6</v>
      </c>
      <c r="C28" s="26">
        <v>0.6</v>
      </c>
      <c r="D28" s="22">
        <f t="shared" si="1"/>
        <v>1</v>
      </c>
      <c r="F28" s="38">
        <f t="shared" si="0"/>
        <v>1</v>
      </c>
    </row>
    <row r="29" spans="1:6" x14ac:dyDescent="0.25">
      <c r="A29" s="26">
        <v>0.36</v>
      </c>
      <c r="C29" s="26">
        <v>0.36</v>
      </c>
      <c r="D29" s="22">
        <f t="shared" si="1"/>
        <v>0</v>
      </c>
      <c r="F29" s="38">
        <f t="shared" si="0"/>
        <v>0</v>
      </c>
    </row>
    <row r="30" spans="1:6" x14ac:dyDescent="0.25">
      <c r="A30" s="26">
        <v>0.19</v>
      </c>
      <c r="C30" s="26">
        <v>0.19</v>
      </c>
      <c r="D30" s="22">
        <f t="shared" si="1"/>
        <v>0</v>
      </c>
      <c r="F30" s="38">
        <f t="shared" si="0"/>
        <v>1</v>
      </c>
    </row>
    <row r="31" spans="1:6" x14ac:dyDescent="0.25">
      <c r="A31" s="26">
        <v>0.96</v>
      </c>
      <c r="C31" s="26">
        <v>0.96</v>
      </c>
      <c r="D31" s="22">
        <f t="shared" si="1"/>
        <v>1</v>
      </c>
      <c r="F31" s="38">
        <f t="shared" si="0"/>
        <v>1</v>
      </c>
    </row>
    <row r="32" spans="1:6" x14ac:dyDescent="0.25">
      <c r="A32" s="26">
        <v>0.87</v>
      </c>
      <c r="C32" s="26">
        <v>0.87</v>
      </c>
      <c r="D32" s="22">
        <f t="shared" si="1"/>
        <v>0</v>
      </c>
      <c r="F32" s="38">
        <f t="shared" si="0"/>
        <v>0</v>
      </c>
    </row>
    <row r="33" spans="1:8" x14ac:dyDescent="0.25">
      <c r="A33" s="26">
        <v>0.79</v>
      </c>
      <c r="C33" s="26">
        <v>0.79</v>
      </c>
      <c r="D33" s="22">
        <f t="shared" si="1"/>
        <v>0</v>
      </c>
      <c r="F33" s="38">
        <f t="shared" si="0"/>
        <v>0</v>
      </c>
    </row>
    <row r="34" spans="1:8" x14ac:dyDescent="0.25">
      <c r="A34" s="26">
        <v>0.51</v>
      </c>
      <c r="C34" s="26">
        <v>0.51</v>
      </c>
      <c r="D34" s="22">
        <f t="shared" si="1"/>
        <v>0</v>
      </c>
      <c r="F34" s="38">
        <f t="shared" si="0"/>
        <v>1</v>
      </c>
    </row>
    <row r="35" spans="1:8" x14ac:dyDescent="0.25">
      <c r="A35" s="26">
        <v>0.8</v>
      </c>
      <c r="C35" s="26">
        <v>0.8</v>
      </c>
      <c r="D35" s="22">
        <f t="shared" si="1"/>
        <v>1</v>
      </c>
      <c r="F35" s="38">
        <f t="shared" si="0"/>
        <v>1</v>
      </c>
    </row>
    <row r="36" spans="1:8" x14ac:dyDescent="0.25">
      <c r="A36" s="26">
        <v>0.74</v>
      </c>
      <c r="C36" s="26">
        <v>0.74</v>
      </c>
      <c r="D36" s="22">
        <f t="shared" si="1"/>
        <v>0</v>
      </c>
      <c r="F36" s="38">
        <f t="shared" si="0"/>
        <v>0</v>
      </c>
    </row>
    <row r="37" spans="1:8" x14ac:dyDescent="0.25">
      <c r="A37" s="26">
        <v>0.27</v>
      </c>
      <c r="C37" s="26">
        <v>0.27</v>
      </c>
      <c r="D37" s="22">
        <f t="shared" si="1"/>
        <v>0</v>
      </c>
      <c r="F37" s="38">
        <f t="shared" si="0"/>
        <v>1</v>
      </c>
    </row>
    <row r="38" spans="1:8" x14ac:dyDescent="0.25">
      <c r="A38" s="26">
        <v>0.59</v>
      </c>
      <c r="C38" s="26">
        <v>0.59</v>
      </c>
      <c r="D38" s="22">
        <f t="shared" si="1"/>
        <v>1</v>
      </c>
      <c r="F38" s="38">
        <f t="shared" si="0"/>
        <v>1</v>
      </c>
    </row>
    <row r="39" spans="1:8" x14ac:dyDescent="0.25">
      <c r="A39" s="26">
        <v>0.31</v>
      </c>
      <c r="C39" s="26">
        <v>0.31</v>
      </c>
      <c r="D39" s="22">
        <f t="shared" si="1"/>
        <v>0</v>
      </c>
      <c r="F39" s="38">
        <f t="shared" si="0"/>
        <v>1</v>
      </c>
    </row>
    <row r="40" spans="1:8" x14ac:dyDescent="0.25">
      <c r="A40" s="26">
        <v>0.83</v>
      </c>
      <c r="C40" s="26">
        <v>0.83</v>
      </c>
      <c r="D40" s="22">
        <f t="shared" si="1"/>
        <v>1</v>
      </c>
      <c r="F40" s="38">
        <f t="shared" si="0"/>
        <v>1</v>
      </c>
    </row>
    <row r="41" spans="1:8" x14ac:dyDescent="0.25">
      <c r="A41" s="26">
        <v>0.45</v>
      </c>
      <c r="C41" s="26">
        <v>0.45</v>
      </c>
      <c r="D41" s="22">
        <f t="shared" si="1"/>
        <v>0</v>
      </c>
      <c r="F41" s="38">
        <f t="shared" si="0"/>
        <v>0</v>
      </c>
      <c r="H41" s="42"/>
    </row>
    <row r="42" spans="1:8" x14ac:dyDescent="0.25">
      <c r="A42" s="26">
        <v>0.45</v>
      </c>
      <c r="C42" s="26">
        <v>0.45</v>
      </c>
      <c r="D42" s="22">
        <f t="shared" si="1"/>
        <v>0</v>
      </c>
      <c r="F42" s="38">
        <f t="shared" si="0"/>
        <v>1</v>
      </c>
    </row>
    <row r="43" spans="1:8" x14ac:dyDescent="0.25">
      <c r="A43" s="26">
        <v>0.72</v>
      </c>
      <c r="C43" s="26">
        <v>0.72</v>
      </c>
      <c r="D43" s="22">
        <f t="shared" si="1"/>
        <v>1</v>
      </c>
      <c r="F43" s="38">
        <f t="shared" si="0"/>
        <v>1</v>
      </c>
    </row>
    <row r="44" spans="1:8" x14ac:dyDescent="0.25">
      <c r="A44" s="26">
        <v>0.59</v>
      </c>
      <c r="C44" s="26">
        <v>0.59</v>
      </c>
      <c r="D44" s="22">
        <f t="shared" si="1"/>
        <v>0</v>
      </c>
      <c r="F44" s="38">
        <f t="shared" si="0"/>
        <v>1</v>
      </c>
    </row>
    <row r="45" spans="1:8" x14ac:dyDescent="0.25">
      <c r="A45" s="26">
        <v>0.68</v>
      </c>
      <c r="C45" s="26">
        <v>0.68</v>
      </c>
      <c r="D45" s="22">
        <f t="shared" si="1"/>
        <v>1</v>
      </c>
      <c r="F45" s="38">
        <f t="shared" si="0"/>
        <v>1</v>
      </c>
    </row>
    <row r="46" spans="1:8" x14ac:dyDescent="0.25">
      <c r="A46" s="26">
        <v>0.47</v>
      </c>
      <c r="C46" s="26">
        <v>0.47</v>
      </c>
      <c r="D46" s="22">
        <f t="shared" si="1"/>
        <v>0</v>
      </c>
      <c r="F46" s="38">
        <f t="shared" si="0"/>
        <v>0</v>
      </c>
    </row>
    <row r="47" spans="1:8" x14ac:dyDescent="0.25">
      <c r="A47" s="26">
        <v>0.28000000000000003</v>
      </c>
      <c r="C47" s="26">
        <v>0.28000000000000003</v>
      </c>
      <c r="D47" s="22">
        <f t="shared" si="1"/>
        <v>0</v>
      </c>
      <c r="F47" s="38">
        <f t="shared" si="0"/>
        <v>1</v>
      </c>
    </row>
    <row r="48" spans="1:8" x14ac:dyDescent="0.25">
      <c r="A48" s="26">
        <v>0.51</v>
      </c>
      <c r="C48" s="26">
        <v>0.51</v>
      </c>
      <c r="D48" s="22">
        <f t="shared" si="1"/>
        <v>1</v>
      </c>
      <c r="F48" s="38">
        <f t="shared" si="0"/>
        <v>1</v>
      </c>
    </row>
    <row r="49" spans="1:6" x14ac:dyDescent="0.25">
      <c r="A49" s="26">
        <v>0.02</v>
      </c>
      <c r="C49" s="26">
        <v>0.02</v>
      </c>
      <c r="D49" s="22">
        <f t="shared" si="1"/>
        <v>0</v>
      </c>
      <c r="F49" s="38">
        <f t="shared" si="0"/>
        <v>1</v>
      </c>
    </row>
    <row r="50" spans="1:6" x14ac:dyDescent="0.25">
      <c r="A50" s="26">
        <v>0.17</v>
      </c>
      <c r="C50" s="26">
        <v>0.17</v>
      </c>
      <c r="D50" s="22">
        <f t="shared" si="1"/>
        <v>1</v>
      </c>
      <c r="F50" s="38">
        <f t="shared" si="0"/>
        <v>0</v>
      </c>
    </row>
    <row r="51" spans="1:6" x14ac:dyDescent="0.25">
      <c r="A51" s="26">
        <v>0.35</v>
      </c>
      <c r="C51" s="26">
        <v>0.35</v>
      </c>
      <c r="D51" s="22">
        <f t="shared" si="1"/>
        <v>1</v>
      </c>
      <c r="F51" s="38">
        <f t="shared" si="0"/>
        <v>1</v>
      </c>
    </row>
    <row r="52" spans="1:6" x14ac:dyDescent="0.25">
      <c r="A52" s="26">
        <v>0.15</v>
      </c>
      <c r="C52" s="26">
        <v>0.15</v>
      </c>
      <c r="D52" s="22">
        <f t="shared" si="1"/>
        <v>0</v>
      </c>
      <c r="F52" s="38">
        <f t="shared" si="0"/>
        <v>1</v>
      </c>
    </row>
    <row r="53" spans="1:6" x14ac:dyDescent="0.25">
      <c r="A53" s="26">
        <v>0.27</v>
      </c>
      <c r="C53" s="26">
        <v>0.27</v>
      </c>
      <c r="D53" s="22">
        <f t="shared" si="1"/>
        <v>1</v>
      </c>
      <c r="F53" s="38">
        <f t="shared" si="0"/>
        <v>0</v>
      </c>
    </row>
    <row r="54" spans="1:6" x14ac:dyDescent="0.25">
      <c r="A54" s="26">
        <v>0.65</v>
      </c>
      <c r="C54" s="26">
        <v>0.65</v>
      </c>
      <c r="D54" s="22">
        <f t="shared" si="1"/>
        <v>1</v>
      </c>
      <c r="F54" s="38">
        <f t="shared" si="0"/>
        <v>1</v>
      </c>
    </row>
    <row r="55" spans="1:6" x14ac:dyDescent="0.25">
      <c r="A55" s="26">
        <v>0.56000000000000005</v>
      </c>
      <c r="C55" s="26">
        <v>0.56000000000000005</v>
      </c>
      <c r="D55" s="22">
        <f t="shared" si="1"/>
        <v>0</v>
      </c>
      <c r="F55" s="38">
        <f t="shared" si="0"/>
        <v>0</v>
      </c>
    </row>
    <row r="56" spans="1:6" x14ac:dyDescent="0.25">
      <c r="A56" s="26">
        <v>0.18</v>
      </c>
      <c r="C56" s="26">
        <v>0.18</v>
      </c>
      <c r="D56" s="22">
        <f t="shared" si="1"/>
        <v>0</v>
      </c>
      <c r="F56" s="38">
        <f t="shared" si="0"/>
        <v>1</v>
      </c>
    </row>
    <row r="57" spans="1:6" x14ac:dyDescent="0.25">
      <c r="A57" s="26">
        <v>0.76</v>
      </c>
      <c r="C57" s="26">
        <v>0.76</v>
      </c>
      <c r="D57" s="22">
        <f t="shared" si="1"/>
        <v>1</v>
      </c>
      <c r="F57" s="38">
        <f t="shared" si="0"/>
        <v>1</v>
      </c>
    </row>
    <row r="58" spans="1:6" x14ac:dyDescent="0.25">
      <c r="A58" s="26">
        <v>7.0000000000000007E-2</v>
      </c>
      <c r="C58" s="26">
        <v>7.0000000000000007E-2</v>
      </c>
      <c r="D58" s="22">
        <f t="shared" si="1"/>
        <v>0</v>
      </c>
      <c r="F58" s="38">
        <f t="shared" si="0"/>
        <v>0</v>
      </c>
    </row>
    <row r="59" spans="1:6" x14ac:dyDescent="0.25">
      <c r="A59" s="26">
        <v>0.06</v>
      </c>
      <c r="C59" s="26">
        <v>0.06</v>
      </c>
      <c r="D59" s="22">
        <f t="shared" si="1"/>
        <v>0</v>
      </c>
      <c r="F59" s="38">
        <f t="shared" si="0"/>
        <v>1</v>
      </c>
    </row>
    <row r="60" spans="1:6" x14ac:dyDescent="0.25">
      <c r="A60" s="26">
        <v>0.56000000000000005</v>
      </c>
      <c r="C60" s="26">
        <v>0.56000000000000005</v>
      </c>
      <c r="D60" s="22">
        <f t="shared" si="1"/>
        <v>1</v>
      </c>
      <c r="F60" s="38">
        <f t="shared" si="0"/>
        <v>0</v>
      </c>
    </row>
    <row r="61" spans="1:6" x14ac:dyDescent="0.25">
      <c r="A61" s="26">
        <v>0.77</v>
      </c>
      <c r="C61" s="26">
        <v>0.77</v>
      </c>
      <c r="D61" s="22">
        <f t="shared" si="1"/>
        <v>1</v>
      </c>
      <c r="F61" s="38">
        <f t="shared" si="0"/>
        <v>1</v>
      </c>
    </row>
    <row r="62" spans="1:6" x14ac:dyDescent="0.25">
      <c r="A62" s="26">
        <v>0.37</v>
      </c>
      <c r="C62" s="26">
        <v>0.37</v>
      </c>
      <c r="D62" s="22">
        <f t="shared" si="1"/>
        <v>0</v>
      </c>
      <c r="F62" s="38">
        <f t="shared" si="0"/>
        <v>1</v>
      </c>
    </row>
    <row r="63" spans="1:6" x14ac:dyDescent="0.25">
      <c r="A63" s="26">
        <v>0.71</v>
      </c>
      <c r="C63" s="26">
        <v>0.71</v>
      </c>
      <c r="D63" s="22">
        <f t="shared" si="1"/>
        <v>1</v>
      </c>
    </row>
  </sheetData>
  <mergeCells count="5">
    <mergeCell ref="Q3:T3"/>
    <mergeCell ref="Q4:T4"/>
    <mergeCell ref="A1:C2"/>
    <mergeCell ref="D1:J2"/>
    <mergeCell ref="N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</vt:lpstr>
      <vt:lpstr>Ejemplo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 RICARDO LOPEZ GUTIERREZ</dc:creator>
  <cp:lastModifiedBy>JOSE IVAN SILVA ESPINOZA</cp:lastModifiedBy>
  <dcterms:created xsi:type="dcterms:W3CDTF">2024-04-14T19:08:21Z</dcterms:created>
  <dcterms:modified xsi:type="dcterms:W3CDTF">2024-04-16T05:29:44Z</dcterms:modified>
</cp:coreProperties>
</file>