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p\OneDrive\Documentos\Aldo2\Escuela\Chistesitos\Simulacion\"/>
    </mc:Choice>
  </mc:AlternateContent>
  <xr:revisionPtr revIDLastSave="0" documentId="13_ncr:1_{9A82BFBD-81F0-4F5F-8F16-4AB963CB2D6B}" xr6:coauthVersionLast="36" xr6:coauthVersionMax="36" xr10:uidLastSave="{00000000-0000-0000-0000-000000000000}"/>
  <bookViews>
    <workbookView xWindow="0" yWindow="0" windowWidth="17256" windowHeight="5196" activeTab="1" xr2:uid="{0C9E1A30-C384-43DE-B81A-3CE162F86BCE}"/>
  </bookViews>
  <sheets>
    <sheet name="PRUEBA KS" sheetId="2" r:id="rId1"/>
    <sheet name="EJEMPLO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L14" i="1"/>
  <c r="L15" i="1"/>
  <c r="L16" i="1"/>
  <c r="L12" i="1"/>
  <c r="E6" i="1"/>
  <c r="H7" i="1"/>
  <c r="I7" i="1" s="1"/>
  <c r="H6" i="1"/>
  <c r="K16" i="1"/>
  <c r="K15" i="1"/>
  <c r="K14" i="1"/>
  <c r="K13" i="1"/>
  <c r="K12" i="1"/>
  <c r="C7" i="1"/>
  <c r="E7" i="1" s="1"/>
  <c r="I6" i="1"/>
  <c r="F6" i="1"/>
  <c r="G6" i="1" s="1"/>
  <c r="F7" i="1" l="1"/>
  <c r="G7" i="1" s="1"/>
  <c r="C8" i="1"/>
  <c r="C9" i="1"/>
  <c r="H9" i="1" l="1"/>
  <c r="E9" i="1"/>
  <c r="H8" i="1"/>
  <c r="I8" i="1" s="1"/>
  <c r="E8" i="1"/>
  <c r="F8" i="1" s="1"/>
  <c r="G8" i="1" s="1"/>
  <c r="I9" i="1"/>
  <c r="F9" i="1"/>
  <c r="G9" i="1" s="1"/>
  <c r="C10" i="1"/>
  <c r="E10" i="1" l="1"/>
  <c r="H10" i="1"/>
  <c r="C11" i="1"/>
  <c r="F10" i="1"/>
  <c r="G10" i="1" s="1"/>
  <c r="I10" i="1"/>
  <c r="H11" i="1" l="1"/>
  <c r="E11" i="1"/>
  <c r="F11" i="1" s="1"/>
  <c r="G11" i="1" s="1"/>
  <c r="C12" i="1"/>
  <c r="I11" i="1"/>
  <c r="H12" i="1" l="1"/>
  <c r="E12" i="1"/>
  <c r="F12" i="1" s="1"/>
  <c r="G12" i="1" s="1"/>
  <c r="C13" i="1"/>
  <c r="I12" i="1"/>
  <c r="E13" i="1" l="1"/>
  <c r="H13" i="1"/>
  <c r="C14" i="1"/>
  <c r="F13" i="1"/>
  <c r="G13" i="1" s="1"/>
  <c r="I13" i="1"/>
  <c r="E14" i="1" l="1"/>
  <c r="H14" i="1"/>
  <c r="F14" i="1"/>
  <c r="G14" i="1" s="1"/>
  <c r="I14" i="1"/>
  <c r="C15" i="1"/>
  <c r="H15" i="1" l="1"/>
  <c r="E15" i="1"/>
  <c r="C16" i="1"/>
  <c r="I15" i="1"/>
  <c r="F15" i="1"/>
  <c r="G15" i="1" s="1"/>
  <c r="H16" i="1" l="1"/>
  <c r="E16" i="1"/>
  <c r="F16" i="1"/>
  <c r="G16" i="1" s="1"/>
  <c r="C17" i="1"/>
  <c r="I16" i="1"/>
  <c r="E17" i="1" l="1"/>
  <c r="H17" i="1"/>
  <c r="C18" i="1"/>
  <c r="F17" i="1"/>
  <c r="G17" i="1" s="1"/>
  <c r="I17" i="1"/>
  <c r="E18" i="1" l="1"/>
  <c r="F18" i="1" s="1"/>
  <c r="G18" i="1" s="1"/>
  <c r="H18" i="1"/>
  <c r="I18" i="1" s="1"/>
  <c r="C19" i="1"/>
  <c r="H19" i="1" l="1"/>
  <c r="E19" i="1"/>
  <c r="F19" i="1" s="1"/>
  <c r="G19" i="1" s="1"/>
  <c r="I19" i="1"/>
  <c r="C20" i="1"/>
  <c r="H20" i="1" l="1"/>
  <c r="E20" i="1"/>
  <c r="I20" i="1"/>
  <c r="C21" i="1"/>
  <c r="F20" i="1"/>
  <c r="G20" i="1" s="1"/>
  <c r="E21" i="1" l="1"/>
  <c r="H21" i="1"/>
  <c r="F21" i="1"/>
  <c r="G21" i="1" s="1"/>
  <c r="I21" i="1"/>
  <c r="C22" i="1"/>
  <c r="E22" i="1" l="1"/>
  <c r="H22" i="1"/>
  <c r="F22" i="1"/>
  <c r="G22" i="1" s="1"/>
  <c r="C23" i="1"/>
  <c r="I22" i="1"/>
  <c r="E23" i="1" l="1"/>
  <c r="H23" i="1"/>
  <c r="I23" i="1"/>
  <c r="F23" i="1"/>
  <c r="G23" i="1" s="1"/>
  <c r="C24" i="1"/>
  <c r="H24" i="1" l="1"/>
  <c r="E24" i="1"/>
  <c r="C25" i="1"/>
  <c r="F24" i="1"/>
  <c r="G24" i="1" s="1"/>
  <c r="I24" i="1"/>
  <c r="H25" i="1" l="1"/>
  <c r="E25" i="1"/>
  <c r="C26" i="1"/>
  <c r="F25" i="1"/>
  <c r="G25" i="1" s="1"/>
  <c r="I25" i="1"/>
  <c r="H26" i="1" l="1"/>
  <c r="E26" i="1"/>
  <c r="F26" i="1"/>
  <c r="G26" i="1" s="1"/>
  <c r="I26" i="1"/>
  <c r="C27" i="1"/>
  <c r="H27" i="1" l="1"/>
  <c r="E27" i="1"/>
  <c r="I27" i="1"/>
  <c r="F27" i="1"/>
  <c r="G27" i="1" s="1"/>
  <c r="C28" i="1"/>
  <c r="H28" i="1" l="1"/>
  <c r="E28" i="1"/>
  <c r="C29" i="1"/>
  <c r="I28" i="1"/>
  <c r="F28" i="1"/>
  <c r="G28" i="1" s="1"/>
  <c r="E29" i="1" l="1"/>
  <c r="H29" i="1"/>
  <c r="F29" i="1"/>
  <c r="G29" i="1" s="1"/>
  <c r="C30" i="1"/>
  <c r="I29" i="1"/>
  <c r="H30" i="1" l="1"/>
  <c r="E30" i="1"/>
  <c r="F30" i="1"/>
  <c r="G30" i="1" s="1"/>
  <c r="C31" i="1"/>
  <c r="I30" i="1"/>
  <c r="H31" i="1" l="1"/>
  <c r="E31" i="1"/>
  <c r="I31" i="1"/>
  <c r="F31" i="1"/>
  <c r="G31" i="1" s="1"/>
  <c r="C32" i="1"/>
  <c r="E32" i="1" l="1"/>
  <c r="H32" i="1"/>
  <c r="I32" i="1"/>
  <c r="C33" i="1"/>
  <c r="F32" i="1"/>
  <c r="G32" i="1" s="1"/>
  <c r="H33" i="1" l="1"/>
  <c r="E33" i="1"/>
  <c r="C34" i="1"/>
  <c r="I33" i="1"/>
  <c r="F33" i="1"/>
  <c r="G33" i="1" s="1"/>
  <c r="H34" i="1" l="1"/>
  <c r="E34" i="1"/>
  <c r="F34" i="1"/>
  <c r="G34" i="1" s="1"/>
  <c r="I34" i="1"/>
  <c r="C35" i="1"/>
  <c r="H35" i="1" l="1"/>
  <c r="E35" i="1"/>
  <c r="I35" i="1"/>
  <c r="F35" i="1"/>
  <c r="G35" i="1" s="1"/>
  <c r="C36" i="1"/>
  <c r="H36" i="1" l="1"/>
  <c r="E36" i="1"/>
  <c r="I36" i="1"/>
  <c r="C37" i="1"/>
  <c r="F36" i="1"/>
  <c r="G36" i="1" s="1"/>
  <c r="H37" i="1" l="1"/>
  <c r="E37" i="1"/>
  <c r="F37" i="1"/>
  <c r="G37" i="1" s="1"/>
  <c r="C38" i="1"/>
  <c r="I37" i="1"/>
  <c r="E38" i="1" l="1"/>
  <c r="H38" i="1"/>
  <c r="F38" i="1"/>
  <c r="G38" i="1" s="1"/>
  <c r="C39" i="1"/>
  <c r="I38" i="1"/>
  <c r="E39" i="1" l="1"/>
  <c r="H39" i="1"/>
  <c r="I39" i="1"/>
  <c r="C40" i="1"/>
  <c r="F39" i="1"/>
  <c r="G39" i="1" s="1"/>
  <c r="H40" i="1" l="1"/>
  <c r="E40" i="1"/>
  <c r="C41" i="1"/>
  <c r="I40" i="1"/>
  <c r="F40" i="1"/>
  <c r="G40" i="1" s="1"/>
  <c r="H41" i="1" l="1"/>
  <c r="E41" i="1"/>
  <c r="C42" i="1"/>
  <c r="I41" i="1"/>
  <c r="F41" i="1"/>
  <c r="G41" i="1" s="1"/>
  <c r="H42" i="1" l="1"/>
  <c r="E42" i="1"/>
  <c r="F42" i="1"/>
  <c r="G42" i="1" s="1"/>
  <c r="C43" i="1"/>
  <c r="I42" i="1"/>
  <c r="E43" i="1" l="1"/>
  <c r="H43" i="1"/>
  <c r="F43" i="1"/>
  <c r="G43" i="1" s="1"/>
  <c r="I43" i="1"/>
  <c r="C44" i="1"/>
  <c r="H44" i="1" l="1"/>
  <c r="E44" i="1"/>
  <c r="C45" i="1"/>
  <c r="I44" i="1"/>
  <c r="F44" i="1"/>
  <c r="G44" i="1" s="1"/>
  <c r="H45" i="1" l="1"/>
  <c r="E45" i="1"/>
  <c r="F45" i="1"/>
  <c r="G45" i="1" s="1"/>
  <c r="C46" i="1"/>
  <c r="I45" i="1"/>
  <c r="H46" i="1" l="1"/>
  <c r="E46" i="1"/>
  <c r="C47" i="1"/>
  <c r="F46" i="1"/>
  <c r="G46" i="1" s="1"/>
  <c r="I46" i="1"/>
  <c r="H47" i="1" l="1"/>
  <c r="E47" i="1"/>
  <c r="I47" i="1"/>
  <c r="F47" i="1"/>
  <c r="G47" i="1" s="1"/>
  <c r="C48" i="1"/>
  <c r="E48" i="1" l="1"/>
  <c r="H48" i="1"/>
  <c r="C49" i="1"/>
  <c r="I48" i="1"/>
  <c r="F48" i="1"/>
  <c r="G48" i="1" s="1"/>
  <c r="E49" i="1" l="1"/>
  <c r="H49" i="1"/>
  <c r="C50" i="1"/>
  <c r="F49" i="1"/>
  <c r="G49" i="1" s="1"/>
  <c r="I49" i="1"/>
  <c r="E50" i="1" l="1"/>
  <c r="H50" i="1"/>
  <c r="F50" i="1"/>
  <c r="G50" i="1" s="1"/>
  <c r="C51" i="1"/>
  <c r="I50" i="1"/>
  <c r="E51" i="1" l="1"/>
  <c r="H51" i="1"/>
  <c r="I51" i="1"/>
  <c r="F51" i="1"/>
  <c r="G51" i="1" s="1"/>
  <c r="C52" i="1"/>
  <c r="H52" i="1" l="1"/>
  <c r="E52" i="1"/>
  <c r="C53" i="1"/>
  <c r="I52" i="1"/>
  <c r="F52" i="1"/>
  <c r="G52" i="1" s="1"/>
  <c r="H53" i="1" l="1"/>
  <c r="E53" i="1"/>
  <c r="F53" i="1"/>
  <c r="G53" i="1" s="1"/>
  <c r="C54" i="1"/>
  <c r="I53" i="1"/>
  <c r="E54" i="1" l="1"/>
  <c r="H54" i="1"/>
  <c r="F54" i="1"/>
  <c r="G54" i="1" s="1"/>
  <c r="C55" i="1"/>
  <c r="I54" i="1"/>
  <c r="E55" i="1" l="1"/>
  <c r="H55" i="1"/>
  <c r="I55" i="1"/>
  <c r="K8" i="1" s="1"/>
  <c r="F55" i="1"/>
  <c r="G55" i="1" s="1"/>
  <c r="K7" i="1" s="1"/>
  <c r="K9" i="1" s="1"/>
</calcChain>
</file>

<file path=xl/sharedStrings.xml><?xml version="1.0" encoding="utf-8"?>
<sst xmlns="http://schemas.openxmlformats.org/spreadsheetml/2006/main" count="28" uniqueCount="15">
  <si>
    <t>i</t>
  </si>
  <si>
    <t>Xi</t>
  </si>
  <si>
    <t>i/n</t>
  </si>
  <si>
    <t>(i/n) - Xi</t>
  </si>
  <si>
    <t>Abs((i/n) - Xi)</t>
  </si>
  <si>
    <t>Xi - ((i- 1)/n)</t>
  </si>
  <si>
    <t>Abs(Xi - ((i- 1)/n))</t>
  </si>
  <si>
    <t>n</t>
  </si>
  <si>
    <t>D+</t>
  </si>
  <si>
    <t>D-</t>
  </si>
  <si>
    <t>D</t>
  </si>
  <si>
    <t>NC</t>
  </si>
  <si>
    <t>Estadistico D</t>
  </si>
  <si>
    <t>Prueba KS</t>
  </si>
  <si>
    <t>Ejemplo Prueba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</si>
</sst>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22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33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/>
    <xf numFmtId="0" fontId="2" fillId="2" borderId="0" xfId="0" applyFont="1" applyFill="1"/>
    <xf numFmtId="0" fontId="3" fillId="2" borderId="0" xfId="0" applyFont="1" applyFill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559796</xdr:colOff>
      <xdr:row>3</xdr:row>
      <xdr:rowOff>172008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812EBB-17D5-4934-A5AB-F4051DF31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4756" cy="9340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411480</xdr:colOff>
      <xdr:row>3</xdr:row>
      <xdr:rowOff>137899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07C943-AC72-4F7A-9954-FA338DF1D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96440" cy="869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FA49-4AB2-4794-85EF-3D6F149C15FD}">
  <sheetPr>
    <tabColor rgb="FF002060"/>
  </sheetPr>
  <dimension ref="C3:L55"/>
  <sheetViews>
    <sheetView workbookViewId="0">
      <selection activeCell="I3" sqref="I3"/>
    </sheetView>
  </sheetViews>
  <sheetFormatPr baseColWidth="10" defaultRowHeight="14.4" x14ac:dyDescent="0.3"/>
  <cols>
    <col min="1" max="6" width="11.5546875" style="1"/>
    <col min="7" max="7" width="11.33203125" style="1" bestFit="1" customWidth="1"/>
    <col min="8" max="8" width="10.5546875" style="1" bestFit="1" customWidth="1"/>
    <col min="9" max="9" width="14.5546875" style="1" bestFit="1" customWidth="1"/>
    <col min="10" max="11" width="11.5546875" style="1"/>
    <col min="12" max="12" width="39.6640625" style="1" bestFit="1" customWidth="1"/>
    <col min="13" max="16384" width="11.5546875" style="1"/>
  </cols>
  <sheetData>
    <row r="3" spans="3:12" ht="31.2" x14ac:dyDescent="0.6">
      <c r="D3" s="8" t="s">
        <v>13</v>
      </c>
    </row>
    <row r="5" spans="3:12" x14ac:dyDescent="0.3"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</row>
    <row r="6" spans="3:12" x14ac:dyDescent="0.3">
      <c r="C6" s="2"/>
      <c r="D6" s="3"/>
      <c r="E6" s="2"/>
      <c r="F6" s="2"/>
      <c r="G6" s="2"/>
      <c r="H6" s="2"/>
      <c r="I6" s="2"/>
      <c r="J6" s="5" t="s">
        <v>7</v>
      </c>
      <c r="K6" s="2"/>
    </row>
    <row r="7" spans="3:12" x14ac:dyDescent="0.3">
      <c r="C7" s="2"/>
      <c r="D7" s="3"/>
      <c r="E7" s="2"/>
      <c r="F7" s="2"/>
      <c r="G7" s="2"/>
      <c r="H7" s="2"/>
      <c r="I7" s="2"/>
      <c r="J7" s="6" t="s">
        <v>8</v>
      </c>
      <c r="K7" s="2"/>
    </row>
    <row r="8" spans="3:12" x14ac:dyDescent="0.3">
      <c r="C8" s="2"/>
      <c r="D8" s="3"/>
      <c r="E8" s="2"/>
      <c r="F8" s="2"/>
      <c r="G8" s="2"/>
      <c r="H8" s="2"/>
      <c r="I8" s="2"/>
      <c r="J8" s="6" t="s">
        <v>9</v>
      </c>
      <c r="K8" s="2"/>
    </row>
    <row r="9" spans="3:12" x14ac:dyDescent="0.3">
      <c r="C9" s="2"/>
      <c r="D9" s="3"/>
      <c r="E9" s="2"/>
      <c r="F9" s="2"/>
      <c r="G9" s="2"/>
      <c r="H9" s="2"/>
      <c r="I9" s="2"/>
      <c r="J9" s="6" t="s">
        <v>10</v>
      </c>
      <c r="K9" s="2"/>
    </row>
    <row r="10" spans="3:12" x14ac:dyDescent="0.3">
      <c r="C10" s="2"/>
      <c r="D10" s="3"/>
      <c r="E10" s="2"/>
      <c r="F10" s="2"/>
      <c r="G10" s="2"/>
      <c r="H10" s="2"/>
      <c r="I10" s="2"/>
      <c r="J10" s="10"/>
      <c r="K10" s="11"/>
    </row>
    <row r="11" spans="3:12" x14ac:dyDescent="0.3">
      <c r="C11" s="2"/>
      <c r="D11" s="3"/>
      <c r="E11" s="2"/>
      <c r="F11" s="2"/>
      <c r="G11" s="2"/>
      <c r="H11" s="2"/>
      <c r="I11" s="2"/>
      <c r="J11" s="5" t="s">
        <v>11</v>
      </c>
      <c r="K11" s="2" t="s">
        <v>12</v>
      </c>
      <c r="L11" s="4"/>
    </row>
    <row r="12" spans="3:12" x14ac:dyDescent="0.3">
      <c r="C12" s="2"/>
      <c r="D12" s="3"/>
      <c r="E12" s="2"/>
      <c r="F12" s="2"/>
      <c r="G12" s="2"/>
      <c r="H12" s="2"/>
      <c r="I12" s="2"/>
      <c r="J12" s="5">
        <v>80</v>
      </c>
      <c r="K12" s="2"/>
      <c r="L12" s="7"/>
    </row>
    <row r="13" spans="3:12" x14ac:dyDescent="0.3">
      <c r="C13" s="2"/>
      <c r="D13" s="3"/>
      <c r="E13" s="2"/>
      <c r="F13" s="2"/>
      <c r="G13" s="2"/>
      <c r="H13" s="2"/>
      <c r="I13" s="2"/>
      <c r="J13" s="5">
        <v>90</v>
      </c>
      <c r="K13" s="2"/>
      <c r="L13" s="7"/>
    </row>
    <row r="14" spans="3:12" x14ac:dyDescent="0.3">
      <c r="C14" s="2"/>
      <c r="D14" s="3"/>
      <c r="E14" s="2"/>
      <c r="F14" s="2"/>
      <c r="G14" s="2"/>
      <c r="H14" s="2"/>
      <c r="I14" s="2"/>
      <c r="J14" s="5">
        <v>95</v>
      </c>
      <c r="K14" s="2"/>
      <c r="L14" s="7"/>
    </row>
    <row r="15" spans="3:12" x14ac:dyDescent="0.3">
      <c r="C15" s="2"/>
      <c r="D15" s="3"/>
      <c r="E15" s="2"/>
      <c r="F15" s="2"/>
      <c r="G15" s="2"/>
      <c r="H15" s="2"/>
      <c r="I15" s="2"/>
      <c r="J15" s="5">
        <v>98</v>
      </c>
      <c r="K15" s="2"/>
      <c r="L15" s="7"/>
    </row>
    <row r="16" spans="3:12" x14ac:dyDescent="0.3">
      <c r="C16" s="2"/>
      <c r="D16" s="3"/>
      <c r="E16" s="2"/>
      <c r="F16" s="2"/>
      <c r="G16" s="2"/>
      <c r="H16" s="2"/>
      <c r="I16" s="2"/>
      <c r="J16" s="5">
        <v>99</v>
      </c>
      <c r="K16" s="2"/>
      <c r="L16" s="7"/>
    </row>
    <row r="17" spans="3:9" x14ac:dyDescent="0.3">
      <c r="C17" s="2"/>
      <c r="D17" s="3"/>
      <c r="E17" s="2"/>
      <c r="F17" s="2"/>
      <c r="G17" s="2"/>
      <c r="H17" s="2"/>
      <c r="I17" s="2"/>
    </row>
    <row r="18" spans="3:9" x14ac:dyDescent="0.3">
      <c r="C18" s="2"/>
      <c r="D18" s="3"/>
      <c r="E18" s="2"/>
      <c r="F18" s="2"/>
      <c r="G18" s="2"/>
      <c r="H18" s="2"/>
      <c r="I18" s="2"/>
    </row>
    <row r="19" spans="3:9" x14ac:dyDescent="0.3">
      <c r="C19" s="2"/>
      <c r="D19" s="3"/>
      <c r="E19" s="2"/>
      <c r="F19" s="2"/>
      <c r="G19" s="2"/>
      <c r="H19" s="2"/>
      <c r="I19" s="2"/>
    </row>
    <row r="20" spans="3:9" x14ac:dyDescent="0.3">
      <c r="C20" s="2"/>
      <c r="D20" s="3"/>
      <c r="E20" s="2"/>
      <c r="F20" s="2"/>
      <c r="G20" s="2"/>
      <c r="H20" s="2"/>
      <c r="I20" s="2"/>
    </row>
    <row r="21" spans="3:9" x14ac:dyDescent="0.3">
      <c r="C21" s="2"/>
      <c r="D21" s="3"/>
      <c r="E21" s="2"/>
      <c r="F21" s="2"/>
      <c r="G21" s="2"/>
      <c r="H21" s="2"/>
      <c r="I21" s="2"/>
    </row>
    <row r="22" spans="3:9" x14ac:dyDescent="0.3">
      <c r="C22" s="2"/>
      <c r="D22" s="3"/>
      <c r="E22" s="2"/>
      <c r="F22" s="2"/>
      <c r="G22" s="2"/>
      <c r="H22" s="2"/>
      <c r="I22" s="2"/>
    </row>
    <row r="23" spans="3:9" x14ac:dyDescent="0.3">
      <c r="C23" s="2"/>
      <c r="D23" s="3"/>
      <c r="E23" s="2"/>
      <c r="F23" s="2"/>
      <c r="G23" s="2"/>
      <c r="H23" s="2"/>
      <c r="I23" s="2"/>
    </row>
    <row r="24" spans="3:9" x14ac:dyDescent="0.3">
      <c r="C24" s="2"/>
      <c r="D24" s="3"/>
      <c r="E24" s="2"/>
      <c r="F24" s="2"/>
      <c r="G24" s="2"/>
      <c r="H24" s="2"/>
      <c r="I24" s="2"/>
    </row>
    <row r="25" spans="3:9" x14ac:dyDescent="0.3">
      <c r="C25" s="2"/>
      <c r="D25" s="3"/>
      <c r="E25" s="2"/>
      <c r="F25" s="2"/>
      <c r="G25" s="2"/>
      <c r="H25" s="2"/>
      <c r="I25" s="2"/>
    </row>
    <row r="26" spans="3:9" x14ac:dyDescent="0.3">
      <c r="C26" s="2"/>
      <c r="D26" s="3"/>
      <c r="E26" s="2"/>
      <c r="F26" s="2"/>
      <c r="G26" s="2"/>
      <c r="H26" s="2"/>
      <c r="I26" s="2"/>
    </row>
    <row r="27" spans="3:9" x14ac:dyDescent="0.3">
      <c r="C27" s="2"/>
      <c r="D27" s="3"/>
      <c r="E27" s="2"/>
      <c r="F27" s="2"/>
      <c r="G27" s="2"/>
      <c r="H27" s="2"/>
      <c r="I27" s="2"/>
    </row>
    <row r="28" spans="3:9" x14ac:dyDescent="0.3">
      <c r="C28" s="2"/>
      <c r="D28" s="3"/>
      <c r="E28" s="2"/>
      <c r="F28" s="2"/>
      <c r="G28" s="2"/>
      <c r="H28" s="2"/>
      <c r="I28" s="2"/>
    </row>
    <row r="29" spans="3:9" x14ac:dyDescent="0.3">
      <c r="C29" s="2"/>
      <c r="D29" s="3"/>
      <c r="E29" s="2"/>
      <c r="F29" s="2"/>
      <c r="G29" s="2"/>
      <c r="H29" s="2"/>
      <c r="I29" s="2"/>
    </row>
    <row r="30" spans="3:9" x14ac:dyDescent="0.3">
      <c r="C30" s="2"/>
      <c r="D30" s="3"/>
      <c r="E30" s="2"/>
      <c r="F30" s="2"/>
      <c r="G30" s="2"/>
      <c r="H30" s="2"/>
      <c r="I30" s="2"/>
    </row>
    <row r="31" spans="3:9" x14ac:dyDescent="0.3">
      <c r="C31" s="2"/>
      <c r="D31" s="3"/>
      <c r="E31" s="2"/>
      <c r="F31" s="2"/>
      <c r="G31" s="2"/>
      <c r="H31" s="2"/>
      <c r="I31" s="2"/>
    </row>
    <row r="32" spans="3:9" x14ac:dyDescent="0.3">
      <c r="C32" s="2"/>
      <c r="D32" s="3"/>
      <c r="E32" s="2"/>
      <c r="F32" s="2"/>
      <c r="G32" s="2"/>
      <c r="H32" s="2"/>
      <c r="I32" s="2"/>
    </row>
    <row r="33" spans="3:9" x14ac:dyDescent="0.3">
      <c r="C33" s="2"/>
      <c r="D33" s="3"/>
      <c r="E33" s="2"/>
      <c r="F33" s="2"/>
      <c r="G33" s="2"/>
      <c r="H33" s="2"/>
      <c r="I33" s="2"/>
    </row>
    <row r="34" spans="3:9" x14ac:dyDescent="0.3">
      <c r="C34" s="2"/>
      <c r="D34" s="3"/>
      <c r="E34" s="2"/>
      <c r="F34" s="2"/>
      <c r="G34" s="2"/>
      <c r="H34" s="2"/>
      <c r="I34" s="2"/>
    </row>
    <row r="35" spans="3:9" x14ac:dyDescent="0.3">
      <c r="C35" s="2"/>
      <c r="D35" s="3"/>
      <c r="E35" s="2"/>
      <c r="F35" s="2"/>
      <c r="G35" s="2"/>
      <c r="H35" s="2"/>
      <c r="I35" s="2"/>
    </row>
    <row r="36" spans="3:9" x14ac:dyDescent="0.3">
      <c r="C36" s="2"/>
      <c r="D36" s="3"/>
      <c r="E36" s="2"/>
      <c r="F36" s="2"/>
      <c r="G36" s="2"/>
      <c r="H36" s="2"/>
      <c r="I36" s="2"/>
    </row>
    <row r="37" spans="3:9" x14ac:dyDescent="0.3">
      <c r="C37" s="2"/>
      <c r="D37" s="3"/>
      <c r="E37" s="2"/>
      <c r="F37" s="2"/>
      <c r="G37" s="2"/>
      <c r="H37" s="2"/>
      <c r="I37" s="2"/>
    </row>
    <row r="38" spans="3:9" x14ac:dyDescent="0.3">
      <c r="C38" s="2"/>
      <c r="D38" s="3"/>
      <c r="E38" s="2"/>
      <c r="F38" s="2"/>
      <c r="G38" s="2"/>
      <c r="H38" s="2"/>
      <c r="I38" s="2"/>
    </row>
    <row r="39" spans="3:9" x14ac:dyDescent="0.3">
      <c r="C39" s="2"/>
      <c r="D39" s="3"/>
      <c r="E39" s="2"/>
      <c r="F39" s="2"/>
      <c r="G39" s="2"/>
      <c r="H39" s="2"/>
      <c r="I39" s="2"/>
    </row>
    <row r="40" spans="3:9" x14ac:dyDescent="0.3">
      <c r="C40" s="2"/>
      <c r="D40" s="3"/>
      <c r="E40" s="2"/>
      <c r="F40" s="2"/>
      <c r="G40" s="2"/>
      <c r="H40" s="2"/>
      <c r="I40" s="2"/>
    </row>
    <row r="41" spans="3:9" x14ac:dyDescent="0.3">
      <c r="C41" s="2"/>
      <c r="D41" s="3"/>
      <c r="E41" s="2"/>
      <c r="F41" s="2"/>
      <c r="G41" s="2"/>
      <c r="H41" s="2"/>
      <c r="I41" s="2"/>
    </row>
    <row r="42" spans="3:9" x14ac:dyDescent="0.3">
      <c r="C42" s="2"/>
      <c r="D42" s="3"/>
      <c r="E42" s="2"/>
      <c r="F42" s="2"/>
      <c r="G42" s="2"/>
      <c r="H42" s="2"/>
      <c r="I42" s="2"/>
    </row>
    <row r="43" spans="3:9" x14ac:dyDescent="0.3">
      <c r="C43" s="2"/>
      <c r="D43" s="3"/>
      <c r="E43" s="2"/>
      <c r="F43" s="2"/>
      <c r="G43" s="2"/>
      <c r="H43" s="2"/>
      <c r="I43" s="2"/>
    </row>
    <row r="44" spans="3:9" x14ac:dyDescent="0.3">
      <c r="C44" s="2"/>
      <c r="D44" s="3"/>
      <c r="E44" s="2"/>
      <c r="F44" s="2"/>
      <c r="G44" s="2"/>
      <c r="H44" s="2"/>
      <c r="I44" s="2"/>
    </row>
    <row r="45" spans="3:9" x14ac:dyDescent="0.3">
      <c r="C45" s="2"/>
      <c r="D45" s="3"/>
      <c r="E45" s="2"/>
      <c r="F45" s="2"/>
      <c r="G45" s="2"/>
      <c r="H45" s="2"/>
      <c r="I45" s="2"/>
    </row>
    <row r="46" spans="3:9" x14ac:dyDescent="0.3">
      <c r="C46" s="2"/>
      <c r="D46" s="3"/>
      <c r="E46" s="2"/>
      <c r="F46" s="2"/>
      <c r="G46" s="2"/>
      <c r="H46" s="2"/>
      <c r="I46" s="2"/>
    </row>
    <row r="47" spans="3:9" x14ac:dyDescent="0.3">
      <c r="C47" s="2"/>
      <c r="D47" s="3"/>
      <c r="E47" s="2"/>
      <c r="F47" s="2"/>
      <c r="G47" s="2"/>
      <c r="H47" s="2"/>
      <c r="I47" s="2"/>
    </row>
    <row r="48" spans="3:9" x14ac:dyDescent="0.3">
      <c r="C48" s="2"/>
      <c r="D48" s="3"/>
      <c r="E48" s="2"/>
      <c r="F48" s="2"/>
      <c r="G48" s="2"/>
      <c r="H48" s="2"/>
      <c r="I48" s="2"/>
    </row>
    <row r="49" spans="3:9" x14ac:dyDescent="0.3">
      <c r="C49" s="2"/>
      <c r="D49" s="3"/>
      <c r="E49" s="2"/>
      <c r="F49" s="2"/>
      <c r="G49" s="2"/>
      <c r="H49" s="2"/>
      <c r="I49" s="2"/>
    </row>
    <row r="50" spans="3:9" x14ac:dyDescent="0.3">
      <c r="C50" s="2"/>
      <c r="D50" s="3"/>
      <c r="E50" s="2"/>
      <c r="F50" s="2"/>
      <c r="G50" s="2"/>
      <c r="H50" s="2"/>
      <c r="I50" s="2"/>
    </row>
    <row r="51" spans="3:9" x14ac:dyDescent="0.3">
      <c r="C51" s="2"/>
      <c r="D51" s="3"/>
      <c r="E51" s="2"/>
      <c r="F51" s="2"/>
      <c r="G51" s="2"/>
      <c r="H51" s="2"/>
      <c r="I51" s="2"/>
    </row>
    <row r="52" spans="3:9" x14ac:dyDescent="0.3">
      <c r="C52" s="2"/>
      <c r="D52" s="3"/>
      <c r="E52" s="2"/>
      <c r="F52" s="2"/>
      <c r="G52" s="2"/>
      <c r="H52" s="2"/>
      <c r="I52" s="2"/>
    </row>
    <row r="53" spans="3:9" x14ac:dyDescent="0.3">
      <c r="C53" s="2"/>
      <c r="D53" s="3"/>
      <c r="E53" s="2"/>
      <c r="F53" s="2"/>
      <c r="G53" s="2"/>
      <c r="H53" s="2"/>
      <c r="I53" s="2"/>
    </row>
    <row r="54" spans="3:9" x14ac:dyDescent="0.3">
      <c r="C54" s="2"/>
      <c r="D54" s="3"/>
      <c r="E54" s="2"/>
      <c r="F54" s="2"/>
      <c r="G54" s="2"/>
      <c r="H54" s="2"/>
      <c r="I54" s="2"/>
    </row>
    <row r="55" spans="3:9" x14ac:dyDescent="0.3">
      <c r="C55" s="2"/>
      <c r="D55" s="3"/>
      <c r="E55" s="2"/>
      <c r="F55" s="2"/>
      <c r="G55" s="2"/>
      <c r="H55" s="2"/>
      <c r="I5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776F-A5DF-4B1D-89DE-49E9C4EEA310}">
  <sheetPr>
    <tabColor rgb="FF002060"/>
  </sheetPr>
  <dimension ref="C3:L55"/>
  <sheetViews>
    <sheetView tabSelected="1" workbookViewId="0">
      <selection activeCell="L15" sqref="L15"/>
    </sheetView>
  </sheetViews>
  <sheetFormatPr baseColWidth="10" defaultRowHeight="14.4" x14ac:dyDescent="0.3"/>
  <cols>
    <col min="1" max="7" width="11.5546875" style="1"/>
    <col min="8" max="8" width="10.5546875" style="1" bestFit="1" customWidth="1"/>
    <col min="9" max="9" width="14.5546875" style="1" bestFit="1" customWidth="1"/>
    <col min="10" max="11" width="11.5546875" style="1"/>
    <col min="12" max="12" width="39.6640625" style="1" bestFit="1" customWidth="1"/>
    <col min="13" max="16384" width="11.5546875" style="1"/>
  </cols>
  <sheetData>
    <row r="3" spans="3:12" ht="28.8" x14ac:dyDescent="0.55000000000000004">
      <c r="E3" s="9" t="s">
        <v>14</v>
      </c>
    </row>
    <row r="5" spans="3:12" x14ac:dyDescent="0.3"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</row>
    <row r="6" spans="3:12" x14ac:dyDescent="0.3">
      <c r="C6" s="2">
        <v>1</v>
      </c>
      <c r="D6" s="3">
        <v>7.0000000000000001E-3</v>
      </c>
      <c r="E6" s="2">
        <f t="shared" ref="E6:E37" si="0">C6/$K$6</f>
        <v>0.02</v>
      </c>
      <c r="F6" s="2">
        <f>E6-D6</f>
        <v>1.3000000000000001E-2</v>
      </c>
      <c r="G6" s="2">
        <f>ABS(F6)</f>
        <v>1.3000000000000001E-2</v>
      </c>
      <c r="H6" s="2">
        <f t="shared" ref="H6:H37" si="1">D6-((C6-1)/$K$6)</f>
        <v>7.0000000000000001E-3</v>
      </c>
      <c r="I6" s="2">
        <f>ABS(H6)</f>
        <v>7.0000000000000001E-3</v>
      </c>
      <c r="J6" s="5" t="s">
        <v>7</v>
      </c>
      <c r="K6" s="2">
        <v>50</v>
      </c>
    </row>
    <row r="7" spans="3:12" x14ac:dyDescent="0.3">
      <c r="C7" s="2">
        <f>C6+1</f>
        <v>2</v>
      </c>
      <c r="D7" s="3">
        <v>1.6E-2</v>
      </c>
      <c r="E7" s="2">
        <f t="shared" si="0"/>
        <v>0.04</v>
      </c>
      <c r="F7" s="2">
        <f t="shared" ref="F7:F55" si="2">E7-D7</f>
        <v>2.4E-2</v>
      </c>
      <c r="G7" s="2">
        <f t="shared" ref="G7:G55" si="3">ABS(F7)</f>
        <v>2.4E-2</v>
      </c>
      <c r="H7" s="2">
        <f t="shared" si="1"/>
        <v>-4.0000000000000001E-3</v>
      </c>
      <c r="I7" s="2">
        <f t="shared" ref="I7:I55" si="4">ABS(H7)</f>
        <v>4.0000000000000001E-3</v>
      </c>
      <c r="J7" s="6" t="s">
        <v>8</v>
      </c>
      <c r="K7" s="2">
        <f>MAX(G6:G55)</f>
        <v>9.3999999999999972E-2</v>
      </c>
    </row>
    <row r="8" spans="3:12" x14ac:dyDescent="0.3">
      <c r="C8" s="2">
        <f t="shared" ref="C8:C54" si="5">C7+1</f>
        <v>3</v>
      </c>
      <c r="D8" s="3">
        <v>4.8000000000000001E-2</v>
      </c>
      <c r="E8" s="2">
        <f t="shared" si="0"/>
        <v>0.06</v>
      </c>
      <c r="F8" s="2">
        <f t="shared" si="2"/>
        <v>1.1999999999999997E-2</v>
      </c>
      <c r="G8" s="2">
        <f t="shared" si="3"/>
        <v>1.1999999999999997E-2</v>
      </c>
      <c r="H8" s="2">
        <f t="shared" si="1"/>
        <v>8.0000000000000002E-3</v>
      </c>
      <c r="I8" s="2">
        <f t="shared" si="4"/>
        <v>8.0000000000000002E-3</v>
      </c>
      <c r="J8" s="6" t="s">
        <v>9</v>
      </c>
      <c r="K8" s="2">
        <f>MAX(I6:I55)</f>
        <v>7.3999999999999955E-2</v>
      </c>
    </row>
    <row r="9" spans="3:12" x14ac:dyDescent="0.3">
      <c r="C9" s="2">
        <f t="shared" si="5"/>
        <v>4</v>
      </c>
      <c r="D9" s="3">
        <v>8.5999999999999993E-2</v>
      </c>
      <c r="E9" s="2">
        <f t="shared" si="0"/>
        <v>0.08</v>
      </c>
      <c r="F9" s="2">
        <f t="shared" si="2"/>
        <v>-5.9999999999999915E-3</v>
      </c>
      <c r="G9" s="2">
        <f t="shared" si="3"/>
        <v>5.9999999999999915E-3</v>
      </c>
      <c r="H9" s="2">
        <f t="shared" si="1"/>
        <v>2.5999999999999995E-2</v>
      </c>
      <c r="I9" s="2">
        <f t="shared" si="4"/>
        <v>2.5999999999999995E-2</v>
      </c>
      <c r="J9" s="6" t="s">
        <v>10</v>
      </c>
      <c r="K9" s="2">
        <f>MAX(K7:K8)</f>
        <v>9.3999999999999972E-2</v>
      </c>
    </row>
    <row r="10" spans="3:12" x14ac:dyDescent="0.3">
      <c r="C10" s="2">
        <f t="shared" si="5"/>
        <v>5</v>
      </c>
      <c r="D10" s="3">
        <v>9.7000000000000003E-2</v>
      </c>
      <c r="E10" s="2">
        <f t="shared" si="0"/>
        <v>0.1</v>
      </c>
      <c r="F10" s="2">
        <f t="shared" si="2"/>
        <v>3.0000000000000027E-3</v>
      </c>
      <c r="G10" s="2">
        <f t="shared" si="3"/>
        <v>3.0000000000000027E-3</v>
      </c>
      <c r="H10" s="2">
        <f t="shared" si="1"/>
        <v>1.7000000000000001E-2</v>
      </c>
      <c r="I10" s="2">
        <f t="shared" si="4"/>
        <v>1.7000000000000001E-2</v>
      </c>
      <c r="J10" s="10"/>
      <c r="K10" s="11"/>
    </row>
    <row r="11" spans="3:12" x14ac:dyDescent="0.3">
      <c r="C11" s="2">
        <f t="shared" si="5"/>
        <v>6</v>
      </c>
      <c r="D11" s="3">
        <v>0.157</v>
      </c>
      <c r="E11" s="2">
        <f t="shared" si="0"/>
        <v>0.12</v>
      </c>
      <c r="F11" s="2">
        <f t="shared" si="2"/>
        <v>-3.7000000000000005E-2</v>
      </c>
      <c r="G11" s="2">
        <f t="shared" si="3"/>
        <v>3.7000000000000005E-2</v>
      </c>
      <c r="H11" s="2">
        <f t="shared" si="1"/>
        <v>5.6999999999999995E-2</v>
      </c>
      <c r="I11" s="2">
        <f t="shared" si="4"/>
        <v>5.6999999999999995E-2</v>
      </c>
      <c r="J11" s="5" t="s">
        <v>11</v>
      </c>
      <c r="K11" s="2" t="s">
        <v>12</v>
      </c>
      <c r="L11" s="4"/>
    </row>
    <row r="12" spans="3:12" x14ac:dyDescent="0.3">
      <c r="C12" s="2">
        <f t="shared" si="5"/>
        <v>7</v>
      </c>
      <c r="D12" s="3">
        <v>0.161</v>
      </c>
      <c r="E12" s="2">
        <f t="shared" si="0"/>
        <v>0.14000000000000001</v>
      </c>
      <c r="F12" s="2">
        <f t="shared" si="2"/>
        <v>-2.0999999999999991E-2</v>
      </c>
      <c r="G12" s="2">
        <f t="shared" si="3"/>
        <v>2.0999999999999991E-2</v>
      </c>
      <c r="H12" s="2">
        <f t="shared" si="1"/>
        <v>4.1000000000000009E-2</v>
      </c>
      <c r="I12" s="2">
        <f t="shared" si="4"/>
        <v>4.1000000000000009E-2</v>
      </c>
      <c r="J12" s="5">
        <v>80</v>
      </c>
      <c r="K12" s="2">
        <f>1.07/SQRT(K6)</f>
        <v>0.15132085117392116</v>
      </c>
      <c r="L12" s="7" t="str">
        <f>IF($K$9&gt;K12,"H0 se RECHAZA y los datos no son una serie U(0,1)","H0 se ACEPTAN y los datos son una serie U(0,1)")</f>
        <v>H0 se ACEPTAN y los datos son una serie U(0,1)</v>
      </c>
    </row>
    <row r="13" spans="3:12" x14ac:dyDescent="0.3">
      <c r="C13" s="2">
        <f t="shared" si="5"/>
        <v>8</v>
      </c>
      <c r="D13" s="3">
        <v>0.16300000000000001</v>
      </c>
      <c r="E13" s="2">
        <f t="shared" si="0"/>
        <v>0.16</v>
      </c>
      <c r="F13" s="2">
        <f t="shared" si="2"/>
        <v>-3.0000000000000027E-3</v>
      </c>
      <c r="G13" s="2">
        <f t="shared" si="3"/>
        <v>3.0000000000000027E-3</v>
      </c>
      <c r="H13" s="2">
        <f t="shared" si="1"/>
        <v>2.2999999999999993E-2</v>
      </c>
      <c r="I13" s="2">
        <f t="shared" si="4"/>
        <v>2.2999999999999993E-2</v>
      </c>
      <c r="J13" s="5">
        <v>90</v>
      </c>
      <c r="K13" s="2">
        <f>1.22/SQRT(K6)</f>
        <v>0.1725340546095176</v>
      </c>
      <c r="L13" s="7" t="str">
        <f t="shared" ref="L13:L16" si="6">IF($K$9&gt;K13,"H0 se RECHAZA y los datos no son una serie U(0,1)","H0 se ACEPTAN y los datos son una serie U(0,1)")</f>
        <v>H0 se ACEPTAN y los datos son una serie U(0,1)</v>
      </c>
    </row>
    <row r="14" spans="3:12" x14ac:dyDescent="0.3">
      <c r="C14" s="2">
        <f t="shared" si="5"/>
        <v>9</v>
      </c>
      <c r="D14" s="3">
        <v>0.16600000000000001</v>
      </c>
      <c r="E14" s="2">
        <f t="shared" si="0"/>
        <v>0.18</v>
      </c>
      <c r="F14" s="2">
        <f t="shared" si="2"/>
        <v>1.3999999999999985E-2</v>
      </c>
      <c r="G14" s="2">
        <f t="shared" si="3"/>
        <v>1.3999999999999985E-2</v>
      </c>
      <c r="H14" s="2">
        <f t="shared" si="1"/>
        <v>6.0000000000000053E-3</v>
      </c>
      <c r="I14" s="2">
        <f t="shared" si="4"/>
        <v>6.0000000000000053E-3</v>
      </c>
      <c r="J14" s="5">
        <v>95</v>
      </c>
      <c r="K14" s="2">
        <f>1.36/SQRT(K6)</f>
        <v>0.19233304448274094</v>
      </c>
      <c r="L14" s="7" t="str">
        <f t="shared" si="6"/>
        <v>H0 se ACEPTAN y los datos son una serie U(0,1)</v>
      </c>
    </row>
    <row r="15" spans="3:12" x14ac:dyDescent="0.3">
      <c r="C15" s="2">
        <f t="shared" si="5"/>
        <v>10</v>
      </c>
      <c r="D15" s="3">
        <v>0.17799999999999999</v>
      </c>
      <c r="E15" s="2">
        <f t="shared" si="0"/>
        <v>0.2</v>
      </c>
      <c r="F15" s="2">
        <f t="shared" si="2"/>
        <v>2.200000000000002E-2</v>
      </c>
      <c r="G15" s="2">
        <f t="shared" si="3"/>
        <v>2.200000000000002E-2</v>
      </c>
      <c r="H15" s="2">
        <f t="shared" si="1"/>
        <v>-2.0000000000000018E-3</v>
      </c>
      <c r="I15" s="2">
        <f t="shared" si="4"/>
        <v>2.0000000000000018E-3</v>
      </c>
      <c r="J15" s="5">
        <v>98</v>
      </c>
      <c r="K15" s="2">
        <f>1.52/SQRT(K6)</f>
        <v>0.21496046148071044</v>
      </c>
      <c r="L15" s="7" t="str">
        <f t="shared" si="6"/>
        <v>H0 se ACEPTAN y los datos son una serie U(0,1)</v>
      </c>
    </row>
    <row r="16" spans="3:12" x14ac:dyDescent="0.3">
      <c r="C16" s="2">
        <f t="shared" si="5"/>
        <v>11</v>
      </c>
      <c r="D16" s="3">
        <v>0.19900000000000001</v>
      </c>
      <c r="E16" s="2">
        <f t="shared" si="0"/>
        <v>0.22</v>
      </c>
      <c r="F16" s="2">
        <f t="shared" si="2"/>
        <v>2.0999999999999991E-2</v>
      </c>
      <c r="G16" s="2">
        <f t="shared" si="3"/>
        <v>2.0999999999999991E-2</v>
      </c>
      <c r="H16" s="2">
        <f t="shared" si="1"/>
        <v>-1.0000000000000009E-3</v>
      </c>
      <c r="I16" s="2">
        <f t="shared" si="4"/>
        <v>1.0000000000000009E-3</v>
      </c>
      <c r="J16" s="5">
        <v>99</v>
      </c>
      <c r="K16" s="2">
        <f>1.63/SQRT(K6)</f>
        <v>0.23051681066681448</v>
      </c>
      <c r="L16" s="7" t="str">
        <f t="shared" si="6"/>
        <v>H0 se ACEPTAN y los datos son una serie U(0,1)</v>
      </c>
    </row>
    <row r="17" spans="3:9" x14ac:dyDescent="0.3">
      <c r="C17" s="2">
        <f t="shared" si="5"/>
        <v>12</v>
      </c>
      <c r="D17" s="3">
        <v>0.21299999999999999</v>
      </c>
      <c r="E17" s="2">
        <f t="shared" si="0"/>
        <v>0.24</v>
      </c>
      <c r="F17" s="2">
        <f t="shared" si="2"/>
        <v>2.6999999999999996E-2</v>
      </c>
      <c r="G17" s="2">
        <f t="shared" si="3"/>
        <v>2.6999999999999996E-2</v>
      </c>
      <c r="H17" s="2">
        <f t="shared" si="1"/>
        <v>-7.0000000000000062E-3</v>
      </c>
      <c r="I17" s="2">
        <f t="shared" si="4"/>
        <v>7.0000000000000062E-3</v>
      </c>
    </row>
    <row r="18" spans="3:9" x14ac:dyDescent="0.3">
      <c r="C18" s="2">
        <f t="shared" si="5"/>
        <v>13</v>
      </c>
      <c r="D18" s="3">
        <v>0.251</v>
      </c>
      <c r="E18" s="2">
        <f t="shared" si="0"/>
        <v>0.26</v>
      </c>
      <c r="F18" s="2">
        <f t="shared" si="2"/>
        <v>9.000000000000008E-3</v>
      </c>
      <c r="G18" s="2">
        <f t="shared" si="3"/>
        <v>9.000000000000008E-3</v>
      </c>
      <c r="H18" s="2">
        <f t="shared" si="1"/>
        <v>1.100000000000001E-2</v>
      </c>
      <c r="I18" s="2">
        <f t="shared" si="4"/>
        <v>1.100000000000001E-2</v>
      </c>
    </row>
    <row r="19" spans="3:9" x14ac:dyDescent="0.3">
      <c r="C19" s="2">
        <f t="shared" si="5"/>
        <v>14</v>
      </c>
      <c r="D19" s="3">
        <v>0.29399999999999998</v>
      </c>
      <c r="E19" s="2">
        <f t="shared" si="0"/>
        <v>0.28000000000000003</v>
      </c>
      <c r="F19" s="2">
        <f t="shared" si="2"/>
        <v>-1.3999999999999957E-2</v>
      </c>
      <c r="G19" s="2">
        <f t="shared" si="3"/>
        <v>1.3999999999999957E-2</v>
      </c>
      <c r="H19" s="2">
        <f t="shared" si="1"/>
        <v>3.3999999999999975E-2</v>
      </c>
      <c r="I19" s="2">
        <f t="shared" si="4"/>
        <v>3.3999999999999975E-2</v>
      </c>
    </row>
    <row r="20" spans="3:9" x14ac:dyDescent="0.3">
      <c r="C20" s="2">
        <f t="shared" si="5"/>
        <v>15</v>
      </c>
      <c r="D20" s="3">
        <v>0.29799999999999999</v>
      </c>
      <c r="E20" s="2">
        <f t="shared" si="0"/>
        <v>0.3</v>
      </c>
      <c r="F20" s="2">
        <f t="shared" si="2"/>
        <v>2.0000000000000018E-3</v>
      </c>
      <c r="G20" s="2">
        <f t="shared" si="3"/>
        <v>2.0000000000000018E-3</v>
      </c>
      <c r="H20" s="2">
        <f t="shared" si="1"/>
        <v>1.799999999999996E-2</v>
      </c>
      <c r="I20" s="2">
        <f t="shared" si="4"/>
        <v>1.799999999999996E-2</v>
      </c>
    </row>
    <row r="21" spans="3:9" x14ac:dyDescent="0.3">
      <c r="C21" s="2">
        <f t="shared" si="5"/>
        <v>16</v>
      </c>
      <c r="D21" s="3">
        <v>0.33200000000000002</v>
      </c>
      <c r="E21" s="2">
        <f t="shared" si="0"/>
        <v>0.32</v>
      </c>
      <c r="F21" s="2">
        <f t="shared" si="2"/>
        <v>-1.2000000000000011E-2</v>
      </c>
      <c r="G21" s="2">
        <f t="shared" si="3"/>
        <v>1.2000000000000011E-2</v>
      </c>
      <c r="H21" s="2">
        <f t="shared" si="1"/>
        <v>3.2000000000000028E-2</v>
      </c>
      <c r="I21" s="2">
        <f t="shared" si="4"/>
        <v>3.2000000000000028E-2</v>
      </c>
    </row>
    <row r="22" spans="3:9" x14ac:dyDescent="0.3">
      <c r="C22" s="2">
        <f t="shared" si="5"/>
        <v>17</v>
      </c>
      <c r="D22" s="3">
        <v>0.35599999999999998</v>
      </c>
      <c r="E22" s="2">
        <f t="shared" si="0"/>
        <v>0.34</v>
      </c>
      <c r="F22" s="2">
        <f t="shared" si="2"/>
        <v>-1.5999999999999959E-2</v>
      </c>
      <c r="G22" s="2">
        <f t="shared" si="3"/>
        <v>1.5999999999999959E-2</v>
      </c>
      <c r="H22" s="2">
        <f t="shared" si="1"/>
        <v>3.5999999999999976E-2</v>
      </c>
      <c r="I22" s="2">
        <f t="shared" si="4"/>
        <v>3.5999999999999976E-2</v>
      </c>
    </row>
    <row r="23" spans="3:9" x14ac:dyDescent="0.3">
      <c r="C23" s="2">
        <f t="shared" si="5"/>
        <v>18</v>
      </c>
      <c r="D23" s="3">
        <v>0.36199999999999999</v>
      </c>
      <c r="E23" s="2">
        <f t="shared" si="0"/>
        <v>0.36</v>
      </c>
      <c r="F23" s="2">
        <f t="shared" si="2"/>
        <v>-2.0000000000000018E-3</v>
      </c>
      <c r="G23" s="2">
        <f t="shared" si="3"/>
        <v>2.0000000000000018E-3</v>
      </c>
      <c r="H23" s="2">
        <f t="shared" si="1"/>
        <v>2.1999999999999964E-2</v>
      </c>
      <c r="I23" s="2">
        <f t="shared" si="4"/>
        <v>2.1999999999999964E-2</v>
      </c>
    </row>
    <row r="24" spans="3:9" x14ac:dyDescent="0.3">
      <c r="C24" s="2">
        <f t="shared" si="5"/>
        <v>19</v>
      </c>
      <c r="D24" s="3">
        <v>0.36799999999999999</v>
      </c>
      <c r="E24" s="2">
        <f t="shared" si="0"/>
        <v>0.38</v>
      </c>
      <c r="F24" s="2">
        <f t="shared" si="2"/>
        <v>1.2000000000000011E-2</v>
      </c>
      <c r="G24" s="2">
        <f t="shared" si="3"/>
        <v>1.2000000000000011E-2</v>
      </c>
      <c r="H24" s="2">
        <f t="shared" si="1"/>
        <v>8.0000000000000071E-3</v>
      </c>
      <c r="I24" s="2">
        <f t="shared" si="4"/>
        <v>8.0000000000000071E-3</v>
      </c>
    </row>
    <row r="25" spans="3:9" x14ac:dyDescent="0.3">
      <c r="C25" s="2">
        <f t="shared" si="5"/>
        <v>20</v>
      </c>
      <c r="D25" s="3">
        <v>0.371</v>
      </c>
      <c r="E25" s="2">
        <f t="shared" si="0"/>
        <v>0.4</v>
      </c>
      <c r="F25" s="2">
        <f t="shared" si="2"/>
        <v>2.9000000000000026E-2</v>
      </c>
      <c r="G25" s="2">
        <f t="shared" si="3"/>
        <v>2.9000000000000026E-2</v>
      </c>
      <c r="H25" s="2">
        <f t="shared" si="1"/>
        <v>-9.000000000000008E-3</v>
      </c>
      <c r="I25" s="2">
        <f t="shared" si="4"/>
        <v>9.000000000000008E-3</v>
      </c>
    </row>
    <row r="26" spans="3:9" x14ac:dyDescent="0.3">
      <c r="C26" s="2">
        <f t="shared" si="5"/>
        <v>21</v>
      </c>
      <c r="D26" s="3">
        <v>0.40100000000000002</v>
      </c>
      <c r="E26" s="2">
        <f t="shared" si="0"/>
        <v>0.42</v>
      </c>
      <c r="F26" s="2">
        <f t="shared" si="2"/>
        <v>1.8999999999999961E-2</v>
      </c>
      <c r="G26" s="2">
        <f t="shared" si="3"/>
        <v>1.8999999999999961E-2</v>
      </c>
      <c r="H26" s="2">
        <f t="shared" si="1"/>
        <v>1.0000000000000009E-3</v>
      </c>
      <c r="I26" s="2">
        <f t="shared" si="4"/>
        <v>1.0000000000000009E-3</v>
      </c>
    </row>
    <row r="27" spans="3:9" x14ac:dyDescent="0.3">
      <c r="C27" s="2">
        <f t="shared" si="5"/>
        <v>22</v>
      </c>
      <c r="D27" s="3">
        <v>0.41099999999999998</v>
      </c>
      <c r="E27" s="2">
        <f t="shared" si="0"/>
        <v>0.44</v>
      </c>
      <c r="F27" s="2">
        <f t="shared" si="2"/>
        <v>2.9000000000000026E-2</v>
      </c>
      <c r="G27" s="2">
        <f t="shared" si="3"/>
        <v>2.9000000000000026E-2</v>
      </c>
      <c r="H27" s="2">
        <f t="shared" si="1"/>
        <v>-9.000000000000008E-3</v>
      </c>
      <c r="I27" s="2">
        <f t="shared" si="4"/>
        <v>9.000000000000008E-3</v>
      </c>
    </row>
    <row r="28" spans="3:9" x14ac:dyDescent="0.3">
      <c r="C28" s="2">
        <f t="shared" si="5"/>
        <v>23</v>
      </c>
      <c r="D28" s="3">
        <v>0.437</v>
      </c>
      <c r="E28" s="2">
        <f t="shared" si="0"/>
        <v>0.46</v>
      </c>
      <c r="F28" s="2">
        <f t="shared" si="2"/>
        <v>2.300000000000002E-2</v>
      </c>
      <c r="G28" s="2">
        <f t="shared" si="3"/>
        <v>2.300000000000002E-2</v>
      </c>
      <c r="H28" s="2">
        <f t="shared" si="1"/>
        <v>-3.0000000000000027E-3</v>
      </c>
      <c r="I28" s="2">
        <f t="shared" si="4"/>
        <v>3.0000000000000027E-3</v>
      </c>
    </row>
    <row r="29" spans="3:9" x14ac:dyDescent="0.3">
      <c r="C29" s="2">
        <f t="shared" si="5"/>
        <v>24</v>
      </c>
      <c r="D29" s="3">
        <v>0.45700000000000002</v>
      </c>
      <c r="E29" s="2">
        <f t="shared" si="0"/>
        <v>0.48</v>
      </c>
      <c r="F29" s="2">
        <f t="shared" si="2"/>
        <v>2.2999999999999965E-2</v>
      </c>
      <c r="G29" s="2">
        <f t="shared" si="3"/>
        <v>2.2999999999999965E-2</v>
      </c>
      <c r="H29" s="2">
        <f t="shared" si="1"/>
        <v>-3.0000000000000027E-3</v>
      </c>
      <c r="I29" s="2">
        <f t="shared" si="4"/>
        <v>3.0000000000000027E-3</v>
      </c>
    </row>
    <row r="30" spans="3:9" x14ac:dyDescent="0.3">
      <c r="C30" s="2">
        <f t="shared" si="5"/>
        <v>25</v>
      </c>
      <c r="D30" s="3">
        <v>0.47799999999999998</v>
      </c>
      <c r="E30" s="2">
        <f t="shared" si="0"/>
        <v>0.5</v>
      </c>
      <c r="F30" s="2">
        <f t="shared" si="2"/>
        <v>2.200000000000002E-2</v>
      </c>
      <c r="G30" s="2">
        <f t="shared" si="3"/>
        <v>2.200000000000002E-2</v>
      </c>
      <c r="H30" s="2">
        <f t="shared" si="1"/>
        <v>-2.0000000000000018E-3</v>
      </c>
      <c r="I30" s="2">
        <f t="shared" si="4"/>
        <v>2.0000000000000018E-3</v>
      </c>
    </row>
    <row r="31" spans="3:9" x14ac:dyDescent="0.3">
      <c r="C31" s="2">
        <f t="shared" si="5"/>
        <v>26</v>
      </c>
      <c r="D31" s="3">
        <v>0.51300000000000001</v>
      </c>
      <c r="E31" s="2">
        <f t="shared" si="0"/>
        <v>0.52</v>
      </c>
      <c r="F31" s="2">
        <f t="shared" si="2"/>
        <v>7.0000000000000062E-3</v>
      </c>
      <c r="G31" s="2">
        <f t="shared" si="3"/>
        <v>7.0000000000000062E-3</v>
      </c>
      <c r="H31" s="2">
        <f t="shared" si="1"/>
        <v>1.3000000000000012E-2</v>
      </c>
      <c r="I31" s="2">
        <f t="shared" si="4"/>
        <v>1.3000000000000012E-2</v>
      </c>
    </row>
    <row r="32" spans="3:9" x14ac:dyDescent="0.3">
      <c r="C32" s="2">
        <f t="shared" si="5"/>
        <v>27</v>
      </c>
      <c r="D32" s="3">
        <v>0.51600000000000001</v>
      </c>
      <c r="E32" s="2">
        <f t="shared" si="0"/>
        <v>0.54</v>
      </c>
      <c r="F32" s="2">
        <f t="shared" si="2"/>
        <v>2.4000000000000021E-2</v>
      </c>
      <c r="G32" s="2">
        <f t="shared" si="3"/>
        <v>2.4000000000000021E-2</v>
      </c>
      <c r="H32" s="2">
        <f t="shared" si="1"/>
        <v>-4.0000000000000036E-3</v>
      </c>
      <c r="I32" s="2">
        <f t="shared" si="4"/>
        <v>4.0000000000000036E-3</v>
      </c>
    </row>
    <row r="33" spans="3:9" x14ac:dyDescent="0.3">
      <c r="C33" s="2">
        <f t="shared" si="5"/>
        <v>28</v>
      </c>
      <c r="D33" s="3">
        <v>0.53300000000000003</v>
      </c>
      <c r="E33" s="2">
        <f t="shared" si="0"/>
        <v>0.56000000000000005</v>
      </c>
      <c r="F33" s="2">
        <f t="shared" si="2"/>
        <v>2.7000000000000024E-2</v>
      </c>
      <c r="G33" s="2">
        <f t="shared" si="3"/>
        <v>2.7000000000000024E-2</v>
      </c>
      <c r="H33" s="2">
        <f t="shared" si="1"/>
        <v>-7.0000000000000062E-3</v>
      </c>
      <c r="I33" s="2">
        <f t="shared" si="4"/>
        <v>7.0000000000000062E-3</v>
      </c>
    </row>
    <row r="34" spans="3:9" x14ac:dyDescent="0.3">
      <c r="C34" s="2">
        <f t="shared" si="5"/>
        <v>29</v>
      </c>
      <c r="D34" s="3">
        <v>0.53700000000000003</v>
      </c>
      <c r="E34" s="2">
        <f t="shared" si="0"/>
        <v>0.57999999999999996</v>
      </c>
      <c r="F34" s="2">
        <f t="shared" si="2"/>
        <v>4.2999999999999927E-2</v>
      </c>
      <c r="G34" s="2">
        <f t="shared" si="3"/>
        <v>4.2999999999999927E-2</v>
      </c>
      <c r="H34" s="2">
        <f t="shared" si="1"/>
        <v>-2.300000000000002E-2</v>
      </c>
      <c r="I34" s="2">
        <f t="shared" si="4"/>
        <v>2.300000000000002E-2</v>
      </c>
    </row>
    <row r="35" spans="3:9" x14ac:dyDescent="0.3">
      <c r="C35" s="2">
        <f t="shared" si="5"/>
        <v>30</v>
      </c>
      <c r="D35" s="3">
        <v>0.54500000000000004</v>
      </c>
      <c r="E35" s="2">
        <f t="shared" si="0"/>
        <v>0.6</v>
      </c>
      <c r="F35" s="2">
        <f t="shared" si="2"/>
        <v>5.4999999999999938E-2</v>
      </c>
      <c r="G35" s="2">
        <f t="shared" si="3"/>
        <v>5.4999999999999938E-2</v>
      </c>
      <c r="H35" s="2">
        <f t="shared" si="1"/>
        <v>-3.499999999999992E-2</v>
      </c>
      <c r="I35" s="2">
        <f t="shared" si="4"/>
        <v>3.499999999999992E-2</v>
      </c>
    </row>
    <row r="36" spans="3:9" x14ac:dyDescent="0.3">
      <c r="C36" s="2">
        <f t="shared" si="5"/>
        <v>31</v>
      </c>
      <c r="D36" s="3">
        <v>0.55100000000000005</v>
      </c>
      <c r="E36" s="2">
        <f t="shared" si="0"/>
        <v>0.62</v>
      </c>
      <c r="F36" s="2">
        <f t="shared" si="2"/>
        <v>6.899999999999995E-2</v>
      </c>
      <c r="G36" s="2">
        <f t="shared" si="3"/>
        <v>6.899999999999995E-2</v>
      </c>
      <c r="H36" s="2">
        <f t="shared" si="1"/>
        <v>-4.8999999999999932E-2</v>
      </c>
      <c r="I36" s="2">
        <f t="shared" si="4"/>
        <v>4.8999999999999932E-2</v>
      </c>
    </row>
    <row r="37" spans="3:9" x14ac:dyDescent="0.3">
      <c r="C37" s="2">
        <f t="shared" si="5"/>
        <v>32</v>
      </c>
      <c r="D37" s="3">
        <v>0.55800000000000005</v>
      </c>
      <c r="E37" s="2">
        <f t="shared" si="0"/>
        <v>0.64</v>
      </c>
      <c r="F37" s="2">
        <f t="shared" si="2"/>
        <v>8.1999999999999962E-2</v>
      </c>
      <c r="G37" s="2">
        <f t="shared" si="3"/>
        <v>8.1999999999999962E-2</v>
      </c>
      <c r="H37" s="2">
        <f t="shared" si="1"/>
        <v>-6.1999999999999944E-2</v>
      </c>
      <c r="I37" s="2">
        <f t="shared" si="4"/>
        <v>6.1999999999999944E-2</v>
      </c>
    </row>
    <row r="38" spans="3:9" x14ac:dyDescent="0.3">
      <c r="C38" s="2">
        <f t="shared" si="5"/>
        <v>33</v>
      </c>
      <c r="D38" s="3">
        <v>0.59099999999999997</v>
      </c>
      <c r="E38" s="2">
        <f t="shared" ref="E38:E55" si="7">C38/$K$6</f>
        <v>0.66</v>
      </c>
      <c r="F38" s="2">
        <f t="shared" si="2"/>
        <v>6.9000000000000061E-2</v>
      </c>
      <c r="G38" s="2">
        <f t="shared" si="3"/>
        <v>6.9000000000000061E-2</v>
      </c>
      <c r="H38" s="2">
        <f t="shared" ref="H38:H55" si="8">D38-((C38-1)/$K$6)</f>
        <v>-4.9000000000000044E-2</v>
      </c>
      <c r="I38" s="2">
        <f t="shared" si="4"/>
        <v>4.9000000000000044E-2</v>
      </c>
    </row>
    <row r="39" spans="3:9" x14ac:dyDescent="0.3">
      <c r="C39" s="2">
        <f t="shared" si="5"/>
        <v>34</v>
      </c>
      <c r="D39" s="3">
        <v>0.59399999999999997</v>
      </c>
      <c r="E39" s="2">
        <f t="shared" si="7"/>
        <v>0.68</v>
      </c>
      <c r="F39" s="2">
        <f t="shared" si="2"/>
        <v>8.6000000000000076E-2</v>
      </c>
      <c r="G39" s="2">
        <f t="shared" si="3"/>
        <v>8.6000000000000076E-2</v>
      </c>
      <c r="H39" s="2">
        <f t="shared" si="8"/>
        <v>-6.6000000000000059E-2</v>
      </c>
      <c r="I39" s="2">
        <f t="shared" si="4"/>
        <v>6.6000000000000059E-2</v>
      </c>
    </row>
    <row r="40" spans="3:9" x14ac:dyDescent="0.3">
      <c r="C40" s="2">
        <f t="shared" si="5"/>
        <v>35</v>
      </c>
      <c r="D40" s="3">
        <v>0.627</v>
      </c>
      <c r="E40" s="2">
        <f t="shared" si="7"/>
        <v>0.7</v>
      </c>
      <c r="F40" s="2">
        <f t="shared" si="2"/>
        <v>7.2999999999999954E-2</v>
      </c>
      <c r="G40" s="2">
        <f t="shared" si="3"/>
        <v>7.2999999999999954E-2</v>
      </c>
      <c r="H40" s="2">
        <f t="shared" si="8"/>
        <v>-5.3000000000000047E-2</v>
      </c>
      <c r="I40" s="2">
        <f t="shared" si="4"/>
        <v>5.3000000000000047E-2</v>
      </c>
    </row>
    <row r="41" spans="3:9" x14ac:dyDescent="0.3">
      <c r="C41" s="2">
        <f t="shared" si="5"/>
        <v>36</v>
      </c>
      <c r="D41" s="3">
        <v>0.63100000000000001</v>
      </c>
      <c r="E41" s="2">
        <f t="shared" si="7"/>
        <v>0.72</v>
      </c>
      <c r="F41" s="2">
        <f t="shared" si="2"/>
        <v>8.8999999999999968E-2</v>
      </c>
      <c r="G41" s="2">
        <f t="shared" si="3"/>
        <v>8.8999999999999968E-2</v>
      </c>
      <c r="H41" s="2">
        <f t="shared" si="8"/>
        <v>-6.899999999999995E-2</v>
      </c>
      <c r="I41" s="2">
        <f t="shared" si="4"/>
        <v>6.899999999999995E-2</v>
      </c>
    </row>
    <row r="42" spans="3:9" x14ac:dyDescent="0.3">
      <c r="C42" s="2">
        <f t="shared" si="5"/>
        <v>37</v>
      </c>
      <c r="D42" s="3">
        <v>0.64600000000000002</v>
      </c>
      <c r="E42" s="2">
        <f t="shared" si="7"/>
        <v>0.74</v>
      </c>
      <c r="F42" s="2">
        <f t="shared" si="2"/>
        <v>9.3999999999999972E-2</v>
      </c>
      <c r="G42" s="2">
        <f t="shared" si="3"/>
        <v>9.3999999999999972E-2</v>
      </c>
      <c r="H42" s="2">
        <f t="shared" si="8"/>
        <v>-7.3999999999999955E-2</v>
      </c>
      <c r="I42" s="2">
        <f t="shared" si="4"/>
        <v>7.3999999999999955E-2</v>
      </c>
    </row>
    <row r="43" spans="3:9" x14ac:dyDescent="0.3">
      <c r="C43" s="2">
        <f t="shared" si="5"/>
        <v>38</v>
      </c>
      <c r="D43" s="3">
        <v>0.67100000000000004</v>
      </c>
      <c r="E43" s="2">
        <f t="shared" si="7"/>
        <v>0.76</v>
      </c>
      <c r="F43" s="2">
        <f t="shared" si="2"/>
        <v>8.8999999999999968E-2</v>
      </c>
      <c r="G43" s="2">
        <f t="shared" si="3"/>
        <v>8.8999999999999968E-2</v>
      </c>
      <c r="H43" s="2">
        <f t="shared" si="8"/>
        <v>-6.899999999999995E-2</v>
      </c>
      <c r="I43" s="2">
        <f t="shared" si="4"/>
        <v>6.899999999999995E-2</v>
      </c>
    </row>
    <row r="44" spans="3:9" x14ac:dyDescent="0.3">
      <c r="C44" s="2">
        <f t="shared" si="5"/>
        <v>39</v>
      </c>
      <c r="D44" s="3">
        <v>0.76400000000000001</v>
      </c>
      <c r="E44" s="2">
        <f t="shared" si="7"/>
        <v>0.78</v>
      </c>
      <c r="F44" s="2">
        <f t="shared" si="2"/>
        <v>1.6000000000000014E-2</v>
      </c>
      <c r="G44" s="2">
        <f t="shared" si="3"/>
        <v>1.6000000000000014E-2</v>
      </c>
      <c r="H44" s="2">
        <f t="shared" si="8"/>
        <v>4.0000000000000036E-3</v>
      </c>
      <c r="I44" s="2">
        <f t="shared" si="4"/>
        <v>4.0000000000000036E-3</v>
      </c>
    </row>
    <row r="45" spans="3:9" x14ac:dyDescent="0.3">
      <c r="C45" s="2">
        <f t="shared" si="5"/>
        <v>40</v>
      </c>
      <c r="D45" s="3">
        <v>0.77200000000000002</v>
      </c>
      <c r="E45" s="2">
        <f t="shared" si="7"/>
        <v>0.8</v>
      </c>
      <c r="F45" s="2">
        <f t="shared" si="2"/>
        <v>2.8000000000000025E-2</v>
      </c>
      <c r="G45" s="2">
        <f t="shared" si="3"/>
        <v>2.8000000000000025E-2</v>
      </c>
      <c r="H45" s="2">
        <f t="shared" si="8"/>
        <v>-8.0000000000000071E-3</v>
      </c>
      <c r="I45" s="2">
        <f t="shared" si="4"/>
        <v>8.0000000000000071E-3</v>
      </c>
    </row>
    <row r="46" spans="3:9" x14ac:dyDescent="0.3">
      <c r="C46" s="2">
        <f t="shared" si="5"/>
        <v>41</v>
      </c>
      <c r="D46" s="3">
        <v>0.77300000000000002</v>
      </c>
      <c r="E46" s="2">
        <f t="shared" si="7"/>
        <v>0.82</v>
      </c>
      <c r="F46" s="2">
        <f t="shared" si="2"/>
        <v>4.6999999999999931E-2</v>
      </c>
      <c r="G46" s="2">
        <f t="shared" si="3"/>
        <v>4.6999999999999931E-2</v>
      </c>
      <c r="H46" s="2">
        <f t="shared" si="8"/>
        <v>-2.7000000000000024E-2</v>
      </c>
      <c r="I46" s="2">
        <f t="shared" si="4"/>
        <v>2.7000000000000024E-2</v>
      </c>
    </row>
    <row r="47" spans="3:9" x14ac:dyDescent="0.3">
      <c r="C47" s="2">
        <f t="shared" si="5"/>
        <v>42</v>
      </c>
      <c r="D47" s="3">
        <v>0.78300000000000003</v>
      </c>
      <c r="E47" s="2">
        <f t="shared" si="7"/>
        <v>0.84</v>
      </c>
      <c r="F47" s="2">
        <f t="shared" si="2"/>
        <v>5.699999999999994E-2</v>
      </c>
      <c r="G47" s="2">
        <f t="shared" si="3"/>
        <v>5.699999999999994E-2</v>
      </c>
      <c r="H47" s="2">
        <f t="shared" si="8"/>
        <v>-3.6999999999999922E-2</v>
      </c>
      <c r="I47" s="2">
        <f t="shared" si="4"/>
        <v>3.6999999999999922E-2</v>
      </c>
    </row>
    <row r="48" spans="3:9" x14ac:dyDescent="0.3">
      <c r="C48" s="2">
        <f t="shared" si="5"/>
        <v>43</v>
      </c>
      <c r="D48" s="3">
        <v>0.78700000000000003</v>
      </c>
      <c r="E48" s="2">
        <f t="shared" si="7"/>
        <v>0.86</v>
      </c>
      <c r="F48" s="2">
        <f t="shared" si="2"/>
        <v>7.2999999999999954E-2</v>
      </c>
      <c r="G48" s="2">
        <f t="shared" si="3"/>
        <v>7.2999999999999954E-2</v>
      </c>
      <c r="H48" s="2">
        <f t="shared" si="8"/>
        <v>-5.2999999999999936E-2</v>
      </c>
      <c r="I48" s="2">
        <f t="shared" si="4"/>
        <v>5.2999999999999936E-2</v>
      </c>
    </row>
    <row r="49" spans="3:9" x14ac:dyDescent="0.3">
      <c r="C49" s="2">
        <f t="shared" si="5"/>
        <v>44</v>
      </c>
      <c r="D49" s="3">
        <v>0.83</v>
      </c>
      <c r="E49" s="2">
        <f t="shared" si="7"/>
        <v>0.88</v>
      </c>
      <c r="F49" s="2">
        <f t="shared" si="2"/>
        <v>5.0000000000000044E-2</v>
      </c>
      <c r="G49" s="2">
        <f t="shared" si="3"/>
        <v>5.0000000000000044E-2</v>
      </c>
      <c r="H49" s="2">
        <f t="shared" si="8"/>
        <v>-3.0000000000000027E-2</v>
      </c>
      <c r="I49" s="2">
        <f t="shared" si="4"/>
        <v>3.0000000000000027E-2</v>
      </c>
    </row>
    <row r="50" spans="3:9" x14ac:dyDescent="0.3">
      <c r="C50" s="2">
        <f t="shared" si="5"/>
        <v>45</v>
      </c>
      <c r="D50" s="3">
        <v>0.88600000000000001</v>
      </c>
      <c r="E50" s="2">
        <f t="shared" si="7"/>
        <v>0.9</v>
      </c>
      <c r="F50" s="2">
        <f t="shared" si="2"/>
        <v>1.4000000000000012E-2</v>
      </c>
      <c r="G50" s="2">
        <f t="shared" si="3"/>
        <v>1.4000000000000012E-2</v>
      </c>
      <c r="H50" s="2">
        <f t="shared" si="8"/>
        <v>6.0000000000000053E-3</v>
      </c>
      <c r="I50" s="2">
        <f t="shared" si="4"/>
        <v>6.0000000000000053E-3</v>
      </c>
    </row>
    <row r="51" spans="3:9" x14ac:dyDescent="0.3">
      <c r="C51" s="2">
        <f t="shared" si="5"/>
        <v>46</v>
      </c>
      <c r="D51" s="3">
        <v>0.91300000000000003</v>
      </c>
      <c r="E51" s="2">
        <f t="shared" si="7"/>
        <v>0.92</v>
      </c>
      <c r="F51" s="2">
        <f t="shared" si="2"/>
        <v>7.0000000000000062E-3</v>
      </c>
      <c r="G51" s="2">
        <f t="shared" si="3"/>
        <v>7.0000000000000062E-3</v>
      </c>
      <c r="H51" s="2">
        <f t="shared" si="8"/>
        <v>1.3000000000000012E-2</v>
      </c>
      <c r="I51" s="2">
        <f t="shared" si="4"/>
        <v>1.3000000000000012E-2</v>
      </c>
    </row>
    <row r="52" spans="3:9" x14ac:dyDescent="0.3">
      <c r="C52" s="2">
        <f t="shared" si="5"/>
        <v>47</v>
      </c>
      <c r="D52" s="3">
        <v>0.92600000000000005</v>
      </c>
      <c r="E52" s="2">
        <f t="shared" si="7"/>
        <v>0.94</v>
      </c>
      <c r="F52" s="2">
        <f t="shared" si="2"/>
        <v>1.3999999999999901E-2</v>
      </c>
      <c r="G52" s="2">
        <f t="shared" si="3"/>
        <v>1.3999999999999901E-2</v>
      </c>
      <c r="H52" s="2">
        <f t="shared" si="8"/>
        <v>6.0000000000000053E-3</v>
      </c>
      <c r="I52" s="2">
        <f t="shared" si="4"/>
        <v>6.0000000000000053E-3</v>
      </c>
    </row>
    <row r="53" spans="3:9" x14ac:dyDescent="0.3">
      <c r="C53" s="2">
        <f t="shared" si="5"/>
        <v>48</v>
      </c>
      <c r="D53" s="3">
        <v>0.93200000000000005</v>
      </c>
      <c r="E53" s="2">
        <f t="shared" si="7"/>
        <v>0.96</v>
      </c>
      <c r="F53" s="2">
        <f t="shared" si="2"/>
        <v>2.7999999999999914E-2</v>
      </c>
      <c r="G53" s="2">
        <f t="shared" si="3"/>
        <v>2.7999999999999914E-2</v>
      </c>
      <c r="H53" s="2">
        <f t="shared" si="8"/>
        <v>-7.9999999999998961E-3</v>
      </c>
      <c r="I53" s="2">
        <f t="shared" si="4"/>
        <v>7.9999999999998961E-3</v>
      </c>
    </row>
    <row r="54" spans="3:9" x14ac:dyDescent="0.3">
      <c r="C54" s="2">
        <f t="shared" si="5"/>
        <v>49</v>
      </c>
      <c r="D54" s="3">
        <v>0.93300000000000005</v>
      </c>
      <c r="E54" s="2">
        <f t="shared" si="7"/>
        <v>0.98</v>
      </c>
      <c r="F54" s="2">
        <f t="shared" si="2"/>
        <v>4.6999999999999931E-2</v>
      </c>
      <c r="G54" s="2">
        <f t="shared" si="3"/>
        <v>4.6999999999999931E-2</v>
      </c>
      <c r="H54" s="2">
        <f t="shared" si="8"/>
        <v>-2.6999999999999913E-2</v>
      </c>
      <c r="I54" s="2">
        <f t="shared" si="4"/>
        <v>2.6999999999999913E-2</v>
      </c>
    </row>
    <row r="55" spans="3:9" x14ac:dyDescent="0.3">
      <c r="C55" s="2">
        <f>C54+1</f>
        <v>50</v>
      </c>
      <c r="D55" s="3">
        <v>0.95099999999999996</v>
      </c>
      <c r="E55" s="2">
        <f t="shared" si="7"/>
        <v>1</v>
      </c>
      <c r="F55" s="2">
        <f t="shared" si="2"/>
        <v>4.9000000000000044E-2</v>
      </c>
      <c r="G55" s="2">
        <f t="shared" si="3"/>
        <v>4.9000000000000044E-2</v>
      </c>
      <c r="H55" s="2">
        <f t="shared" si="8"/>
        <v>-2.9000000000000026E-2</v>
      </c>
      <c r="I55" s="2">
        <f t="shared" si="4"/>
        <v>2.9000000000000026E-2</v>
      </c>
    </row>
  </sheetData>
  <pageMargins left="0.7" right="0.7" top="0.75" bottom="0.75" header="0.3" footer="0.3"/>
  <ignoredErrors>
    <ignoredError sqref="H6:H5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KS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NO� PACHECO GAONA</dc:creator>
  <cp:lastModifiedBy>ALDO NO� PACHECO GAONA</cp:lastModifiedBy>
  <dcterms:created xsi:type="dcterms:W3CDTF">2024-04-14T06:47:57Z</dcterms:created>
  <dcterms:modified xsi:type="dcterms:W3CDTF">2024-04-14T22:36:30Z</dcterms:modified>
</cp:coreProperties>
</file>