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-120" yWindow="-120" windowWidth="29040" windowHeight="15840"/>
  </bookViews>
  <sheets>
    <sheet name="НП 2025" sheetId="1" r:id="rId1"/>
  </sheets>
  <definedNames>
    <definedName name="_xlnm._FilterDatabase" localSheetId="0" hidden="1">'НП 2025'!$B$4:$I$57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1" l="1"/>
  <c r="F19" i="1" l="1"/>
  <c r="G51" i="1"/>
  <c r="H51" i="1"/>
  <c r="F51" i="1"/>
  <c r="G45" i="1"/>
  <c r="H45" i="1"/>
  <c r="F45" i="1"/>
  <c r="G42" i="1"/>
  <c r="H42" i="1"/>
  <c r="F42" i="1"/>
  <c r="G38" i="1"/>
  <c r="H38" i="1"/>
  <c r="F38" i="1"/>
  <c r="G34" i="1"/>
  <c r="H34" i="1"/>
  <c r="F34" i="1"/>
  <c r="G32" i="1"/>
  <c r="H32" i="1"/>
  <c r="F32" i="1"/>
  <c r="G30" i="1"/>
  <c r="H30" i="1"/>
  <c r="F30" i="1"/>
  <c r="G27" i="1"/>
  <c r="H27" i="1"/>
  <c r="F27" i="1"/>
  <c r="G19" i="1"/>
  <c r="H19" i="1"/>
  <c r="G17" i="1"/>
  <c r="H17" i="1"/>
  <c r="F17" i="1"/>
  <c r="G7" i="1"/>
  <c r="H7" i="1"/>
  <c r="F7" i="1"/>
  <c r="G5" i="1"/>
  <c r="H5" i="1"/>
  <c r="F5" i="1"/>
  <c r="F57" i="1" l="1"/>
  <c r="G57" i="1"/>
  <c r="H57" i="1"/>
</calcChain>
</file>

<file path=xl/sharedStrings.xml><?xml version="1.0" encoding="utf-8"?>
<sst xmlns="http://schemas.openxmlformats.org/spreadsheetml/2006/main" count="217" uniqueCount="178">
  <si>
    <t>Ч6</t>
  </si>
  <si>
    <t>Д1</t>
  </si>
  <si>
    <t>Д4</t>
  </si>
  <si>
    <t>Д2</t>
  </si>
  <si>
    <t>Д5</t>
  </si>
  <si>
    <t>ДБ</t>
  </si>
  <si>
    <t>Д7</t>
  </si>
  <si>
    <t>Ю6</t>
  </si>
  <si>
    <t>Ц2</t>
  </si>
  <si>
    <t>Я5</t>
  </si>
  <si>
    <t>Л3</t>
  </si>
  <si>
    <t>Ю4</t>
  </si>
  <si>
    <t>Э2</t>
  </si>
  <si>
    <t>Ц5</t>
  </si>
  <si>
    <t>Д6</t>
  </si>
  <si>
    <t>Э1</t>
  </si>
  <si>
    <t>И5</t>
  </si>
  <si>
    <t>Y4</t>
  </si>
  <si>
    <t>Ю9</t>
  </si>
  <si>
    <t>И8</t>
  </si>
  <si>
    <t>И9</t>
  </si>
  <si>
    <t>И2</t>
  </si>
  <si>
    <t>И4</t>
  </si>
  <si>
    <t>Л1</t>
  </si>
  <si>
    <t>Я3</t>
  </si>
  <si>
    <t>Д3</t>
  </si>
  <si>
    <t>ДА</t>
  </si>
  <si>
    <t>И3</t>
  </si>
  <si>
    <t>П1</t>
  </si>
  <si>
    <t>И1</t>
  </si>
  <si>
    <t>Я1</t>
  </si>
  <si>
    <t>М3</t>
  </si>
  <si>
    <t>Системные меры развития международной кооперации и экспорта в Чукотском автономном округе</t>
  </si>
  <si>
    <t>Е4</t>
  </si>
  <si>
    <t>Ч2</t>
  </si>
  <si>
    <t>Ч1</t>
  </si>
  <si>
    <t>Ю1</t>
  </si>
  <si>
    <t>Ю2</t>
  </si>
  <si>
    <t>Ц4</t>
  </si>
  <si>
    <t>Я4</t>
  </si>
  <si>
    <t>Код по БК ФП</t>
  </si>
  <si>
    <t>№ п/п</t>
  </si>
  <si>
    <t>-</t>
  </si>
  <si>
    <t>Я2</t>
  </si>
  <si>
    <t>Д</t>
  </si>
  <si>
    <t>Y</t>
  </si>
  <si>
    <t>Е</t>
  </si>
  <si>
    <t>И</t>
  </si>
  <si>
    <t>Л</t>
  </si>
  <si>
    <t>М</t>
  </si>
  <si>
    <t>П</t>
  </si>
  <si>
    <t>Ц</t>
  </si>
  <si>
    <t>Ч</t>
  </si>
  <si>
    <t>Э</t>
  </si>
  <si>
    <t>Ю</t>
  </si>
  <si>
    <t>Я</t>
  </si>
  <si>
    <t>Семейные ценности и инфраструктура культуры</t>
  </si>
  <si>
    <t>Старшее поколение</t>
  </si>
  <si>
    <t>Охрана материнства и детства</t>
  </si>
  <si>
    <t>Многодетная семья</t>
  </si>
  <si>
    <t>Поддержка семьи</t>
  </si>
  <si>
    <t>Профессионалитет</t>
  </si>
  <si>
    <t>Педагоги и наставники</t>
  </si>
  <si>
    <t>Все лучшее детям</t>
  </si>
  <si>
    <t>Мы вместе (Воспитание гармонично развитой личности)</t>
  </si>
  <si>
    <t>Россия - страна возможностей</t>
  </si>
  <si>
    <t>Производительность труда</t>
  </si>
  <si>
    <t>Малое и среднее предпринимательство и поддержка индивидуальной предпринимательской инициативы</t>
  </si>
  <si>
    <t>Сохранение лесов</t>
  </si>
  <si>
    <t>Экономика замкнутого цикла</t>
  </si>
  <si>
    <t>Генеральная уборка</t>
  </si>
  <si>
    <t>Отечественные решения</t>
  </si>
  <si>
    <t>Цифровое государственное управление</t>
  </si>
  <si>
    <t>Цифровые платформы в отраслях социальной сферы</t>
  </si>
  <si>
    <t>Создание номерного фонда</t>
  </si>
  <si>
    <t>Активные меры содействия занятости</t>
  </si>
  <si>
    <t>Управление рынком труда</t>
  </si>
  <si>
    <t>Общесистемные меры развития дорожного хозяйства</t>
  </si>
  <si>
    <t>Региональная и местная дорожная сеть</t>
  </si>
  <si>
    <t>Безопасность дорожного движения</t>
  </si>
  <si>
    <t>Формирование комфортной городской среды</t>
  </si>
  <si>
    <t>Модернизация коммунальной инфраструктуры</t>
  </si>
  <si>
    <t>Жилье</t>
  </si>
  <si>
    <t>Развитие инфраструктуры в населенных пунктах</t>
  </si>
  <si>
    <t>Кадры в АПК</t>
  </si>
  <si>
    <t>Медицинские кадры</t>
  </si>
  <si>
    <t>Здоровье для каждого</t>
  </si>
  <si>
    <t>Оптимальная для восстановления здоровья медицинская реабилитация</t>
  </si>
  <si>
    <t>Совершенствование экстренной медицинской помощи</t>
  </si>
  <si>
    <t>Борьба с гепатитом С и минимизация рисков распространения данного заболевания</t>
  </si>
  <si>
    <t>Борьба с сахарным диабетом</t>
  </si>
  <si>
    <t>Борьба с онкологическими заболеваниями</t>
  </si>
  <si>
    <t>Борьба с сердечно-сосудистыми заболеваниями</t>
  </si>
  <si>
    <t>Модернизация первичного звена здравоохранения Российской Федерации</t>
  </si>
  <si>
    <t>Стимулирование спроса на отечественные БАС</t>
  </si>
  <si>
    <t>Региональный проект</t>
  </si>
  <si>
    <t>Кол-во
РП</t>
  </si>
  <si>
    <t>Кол-во 
показателей</t>
  </si>
  <si>
    <t>Кол-во 
результатов</t>
  </si>
  <si>
    <t>НП "Беспилотные авиационные системы"</t>
  </si>
  <si>
    <t>1.1</t>
  </si>
  <si>
    <t>НП "Продолжительная и активная жизнь"</t>
  </si>
  <si>
    <t>2</t>
  </si>
  <si>
    <t>2.1</t>
  </si>
  <si>
    <t>НП "Технологическое обеспечение продовольственной безопасности"</t>
  </si>
  <si>
    <t>3</t>
  </si>
  <si>
    <t>3.1</t>
  </si>
  <si>
    <t>НП "Инфраструктура для жизни"</t>
  </si>
  <si>
    <t>4</t>
  </si>
  <si>
    <t>4.1</t>
  </si>
  <si>
    <t>НП "Кадры"</t>
  </si>
  <si>
    <t>НП "Международная кооперация и экспорт"</t>
  </si>
  <si>
    <t>НП "Туризм и гостеприимство"</t>
  </si>
  <si>
    <t>НП "Экономика данных и цифровая трансформация государства"</t>
  </si>
  <si>
    <t>НП "Экологическое благополучие"</t>
  </si>
  <si>
    <t>НП "Эффективная и конкурентная экономика"</t>
  </si>
  <si>
    <t>НП "Молодежь и дети"</t>
  </si>
  <si>
    <t xml:space="preserve">НП "Семья" </t>
  </si>
  <si>
    <t>2.2</t>
  </si>
  <si>
    <t>4.4</t>
  </si>
  <si>
    <t>2.3</t>
  </si>
  <si>
    <t>2.4</t>
  </si>
  <si>
    <t>2.5</t>
  </si>
  <si>
    <t>2.6</t>
  </si>
  <si>
    <t>2.7</t>
  </si>
  <si>
    <t>2.8</t>
  </si>
  <si>
    <t>2.9</t>
  </si>
  <si>
    <t>4.2</t>
  </si>
  <si>
    <t>4.3</t>
  </si>
  <si>
    <t>4.5</t>
  </si>
  <si>
    <t>4.6</t>
  </si>
  <si>
    <t>4.7</t>
  </si>
  <si>
    <t>5</t>
  </si>
  <si>
    <t>5.1</t>
  </si>
  <si>
    <t>5.2</t>
  </si>
  <si>
    <t>6</t>
  </si>
  <si>
    <t>6.1</t>
  </si>
  <si>
    <t>7</t>
  </si>
  <si>
    <t>7.1</t>
  </si>
  <si>
    <t>8</t>
  </si>
  <si>
    <t>8.1</t>
  </si>
  <si>
    <t>8.2</t>
  </si>
  <si>
    <t>8.3</t>
  </si>
  <si>
    <t>9</t>
  </si>
  <si>
    <t>9.1</t>
  </si>
  <si>
    <t>9.2</t>
  </si>
  <si>
    <t>9.3</t>
  </si>
  <si>
    <t>10</t>
  </si>
  <si>
    <t>10.1</t>
  </si>
  <si>
    <t>10.2</t>
  </si>
  <si>
    <t>11</t>
  </si>
  <si>
    <t>11.1</t>
  </si>
  <si>
    <t>11.2</t>
  </si>
  <si>
    <t>11.3</t>
  </si>
  <si>
    <t>11.4</t>
  </si>
  <si>
    <t>11.5</t>
  </si>
  <si>
    <t>12</t>
  </si>
  <si>
    <t>12.1</t>
  </si>
  <si>
    <t>12.2</t>
  </si>
  <si>
    <t>12.3</t>
  </si>
  <si>
    <t>12.4</t>
  </si>
  <si>
    <t>12.5</t>
  </si>
  <si>
    <t>Региональные проекты 2025 года</t>
  </si>
  <si>
    <t>Бюджет на 2025 год, тыс. рублей</t>
  </si>
  <si>
    <t>Итого:</t>
  </si>
  <si>
    <t>Описание национального проекта</t>
  </si>
  <si>
    <t>В рамках национального проекта запланирована реализация 9 региональных проектов, по которым в 2025 году установлены плановые значения по 31 показателю и 35 результатам. Общий объем финансирования на 2025 год составит 1 096 828,2 тыс. рублей.</t>
  </si>
  <si>
    <t>В рамках национального проекта запланирована реализация 1 регионального проекта, по которому в 2025 году установлено плановое значение по 1 результату. Общий объем финансирования на 2025 год составляет 2 099,9 тыс. рублей.</t>
  </si>
  <si>
    <t>В рамках национального проекта запланирована реализация 1 регионального проекта, по которому в 2025 году установлено плановое значение по 4 показателям и 1 результату. Общий объем финансирования на 2025 год составляет 447,6 тыс. рублей.</t>
  </si>
  <si>
    <t>В рамках национального проекта запланирована реализация 7 региональных проектов, по которым в 2025 году установлены плановые значения по 11 показателям и 10 результатам. Общий объем финансирования на 2025 год составляет 3 039 127,25 тыс. рублей.</t>
  </si>
  <si>
    <t>В рамках национального проекта запланирована реализация 2 региональных проектов, по которым в 2025 году установлены плановые значения по 1 результату. Общий объем финансирования на 2025 год составляет 27 000,0 тыс. рублей.</t>
  </si>
  <si>
    <t>В рамках национального проекта запланирована реализация 1 регионального проекта, по которому в 2025 году установлено плановое значение по 1 показателю и 1 результату. Общий объем финансирования на 2025 год составляет 30 303,1 тыс. рублей.</t>
  </si>
  <si>
    <t>В рамках национального проекта запланирована реализация 1 регионального проекта, по которому в 2025 году установлено плановое значение по 1 показателю и 1 результату. Финансирование в 2025 году не предусмотрено.</t>
  </si>
  <si>
    <t>В рамках национального проекта запланирована реализация 3 региональных проектов, по которым в 2025 году установлены плановые значения по 5 показателям. Финансирование в 2025 году не предусмотрено.</t>
  </si>
  <si>
    <t>В рамках национального проекта запланирована реализация 3 региональных проектов, по которым в 2025 году установлены плановые значения по 5 показателям и 1 результату. Финансирование в 2025 году не предусмотрено.</t>
  </si>
  <si>
    <t>В рамках национального проекта запланирована реализация 2 региональных проектов, по которым в 2025 году установлены плановые значения по 2 показателям и 5 результатам. Общий объем финансирования на 2025 год составляет 4 429,9 тыс. рублей.</t>
  </si>
  <si>
    <t>В рамках национального проекта запланирована реализация 5 региональных проектов, по которым в 2025 году установлены плановые значения по 9 показателям и 14 результатам. Общий объем финансирования на 2025 год составляет 462 557,12 тыс. рублей.</t>
  </si>
  <si>
    <t>В рамках национального проекта запланирована реализация 5 региональных проектов, по которым в 2025 году установлены плановые значения по 12 показателям и 15 результатам. Общий объем финансирования на 2025 год составляет 527 392,7 тыс. рублей.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</si>
</sst>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8"/>
      <color theme="1"/>
      <name val="Calibri"/>
      <family val="2"/>
      <scheme val="minor"/>
    </font>
    <font>
      <b/>
      <sz val="8"/>
      <color theme="1"/>
      <name val="Tahoma"/>
      <family val="2"/>
    </font>
    <font>
      <b/>
      <sz val="12"/>
      <color theme="1"/>
      <name val="Times New Roman"/>
      <family val="1"/>
      <charset val="204"/>
    </font>
    <font>
      <sz val="8"/>
      <name val="Calibri"/>
      <family val="2"/>
      <scheme val="minor"/>
    </font>
    <font>
      <b/>
      <sz val="8"/>
      <color theme="1"/>
      <name val="Calibri"/>
      <family val="2"/>
      <charset val="204"/>
      <scheme val="minor"/>
    </font>
    <font>
      <b/>
      <sz val="8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b/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4" fontId="8" fillId="4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6" fillId="4" borderId="1" xfId="0" applyNumberFormat="1" applyFont="1" applyFill="1" applyBorder="1" applyAlignment="1">
      <alignment horizontal="center" vertical="center" wrapText="1"/>
    </xf>
    <xf numFmtId="4" fontId="8" fillId="4" borderId="1" xfId="0" applyNumberFormat="1" applyFont="1" applyFill="1" applyBorder="1" applyAlignment="1">
      <alignment horizontal="left" vertical="center" wrapText="1"/>
    </xf>
    <xf numFmtId="4" fontId="3" fillId="0" borderId="1" xfId="0" applyNumberFormat="1" applyFont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right" vertical="center" wrapText="1"/>
    </xf>
    <xf numFmtId="0" fontId="6" fillId="4" borderId="3" xfId="0" applyFont="1" applyFill="1" applyBorder="1" applyAlignment="1">
      <alignment horizontal="right" vertical="center" wrapText="1"/>
    </xf>
    <xf numFmtId="0" fontId="6" fillId="4" borderId="4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1">
    <dxf>
      <fill>
        <patternFill patternType="solid">
          <fgColor rgb="FFFDE9D9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iagrams/_rels/data1.xml.rels><?xml version="1.0" encoding="UTF-8" standalone="yes"?>
<Relationships xmlns="http://schemas.openxmlformats.org/package/2006/relationships"><Relationship Id="rId1" Type="http://schemas.openxmlformats.org/officeDocument/2006/relationships/hyperlink" Target="https://&#1095;&#1091;&#1082;&#1086;&#1090;&#1082;&#1072;.&#1088;&#1092;/natsionalnye-proekty/" TargetMode="Externa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A9702FBB-8983-4660-B9BA-6EF2BE98EF1C}" type="doc">
      <dgm:prSet loTypeId="urn:microsoft.com/office/officeart/2005/8/layout/vList2" loCatId="list" qsTypeId="urn:microsoft.com/office/officeart/2005/8/quickstyle/3d4" qsCatId="3D" csTypeId="urn:microsoft.com/office/officeart/2005/8/colors/accent1_2" csCatId="accent1" phldr="1"/>
      <dgm:spPr/>
      <dgm:t>
        <a:bodyPr/>
        <a:lstStyle/>
        <a:p>
          <a:endParaRPr lang="ru-RU"/>
        </a:p>
      </dgm:t>
    </dgm:pt>
    <dgm:pt modelId="{7CC4C419-06B7-405A-BADD-46942FC670FC}">
      <dgm:prSet phldrT="[Текст]" custT="1"/>
      <dgm:spPr>
        <a:solidFill>
          <a:schemeClr val="accent1">
            <a:lumMod val="20000"/>
            <a:lumOff val="80000"/>
          </a:schemeClr>
        </a:solidFill>
      </dgm:spPr>
      <dgm:t>
        <a:bodyPr/>
        <a:lstStyle/>
        <a:p>
          <a:r>
            <a:rPr lang="ru-RU" sz="1100" b="1">
              <a:solidFill>
                <a:sysClr val="windowText" lastClr="000000"/>
              </a:solidFill>
            </a:rPr>
            <a:t>Национальный проект "Продолжительная и активная жизнь"</a:t>
          </a:r>
        </a:p>
        <a:p>
          <a:r>
            <a:rPr lang="ru-RU" sz="1100">
              <a:solidFill>
                <a:sysClr val="windowText" lastClr="000000"/>
              </a:solidFill>
            </a:rPr>
            <a:t>В рамках национального проекта запланирована реализация 9 региональных проектов, по которым в 2025 году установлены плановые значения по 31 показателю и 35 результатам. Общий объем финансирования на 2025 год составляет 1 096 828,2 тыс. рублей.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1"/>
          </dgm14:cNvPr>
        </a:ext>
      </dgm:extLst>
    </dgm:pt>
    <dgm:pt modelId="{46D592C1-938A-42CE-9B95-275E616C5BF1}" type="parTrans" cxnId="{27C5355E-6186-4D91-8873-73738919C348}">
      <dgm:prSet/>
      <dgm:spPr/>
      <dgm:t>
        <a:bodyPr/>
        <a:lstStyle/>
        <a:p>
          <a:endParaRPr lang="ru-RU" sz="1200"/>
        </a:p>
      </dgm:t>
    </dgm:pt>
    <dgm:pt modelId="{06A153C5-5651-4A93-9CC3-951DB2BA96FA}" type="sibTrans" cxnId="{27C5355E-6186-4D91-8873-73738919C348}">
      <dgm:prSet/>
      <dgm:spPr/>
      <dgm:t>
        <a:bodyPr/>
        <a:lstStyle/>
        <a:p>
          <a:endParaRPr lang="ru-RU" sz="1200"/>
        </a:p>
      </dgm:t>
    </dgm:pt>
    <dgm:pt modelId="{B57A0292-012D-4B6F-AEA1-7528196CF671}" type="pres">
      <dgm:prSet presAssocID="{A9702FBB-8983-4660-B9BA-6EF2BE98EF1C}" presName="linear" presStyleCnt="0">
        <dgm:presLayoutVars>
          <dgm:animLvl val="lvl"/>
          <dgm:resizeHandles val="exact"/>
        </dgm:presLayoutVars>
      </dgm:prSet>
      <dgm:spPr/>
      <dgm:t>
        <a:bodyPr/>
        <a:lstStyle/>
        <a:p>
          <a:endParaRPr lang="ru-RU"/>
        </a:p>
      </dgm:t>
    </dgm:pt>
    <dgm:pt modelId="{5D14E929-BB64-47ED-ABFE-3A15E81F832C}" type="pres">
      <dgm:prSet presAssocID="{7CC4C419-06B7-405A-BADD-46942FC670FC}" presName="parentText" presStyleLbl="node1" presStyleIdx="0" presStyleCnt="1">
        <dgm:presLayoutVars>
          <dgm:chMax val="0"/>
          <dgm:bulletEnabled val="1"/>
        </dgm:presLayoutVars>
      </dgm:prSet>
      <dgm:spPr/>
      <dgm:t>
        <a:bodyPr/>
        <a:lstStyle/>
        <a:p>
          <a:endParaRPr lang="ru-RU"/>
        </a:p>
      </dgm:t>
    </dgm:pt>
  </dgm:ptLst>
  <dgm:cxnLst>
    <dgm:cxn modelId="{209E3F05-5C5F-4883-84A2-82FB3D6CA597}" type="presOf" srcId="{7CC4C419-06B7-405A-BADD-46942FC670FC}" destId="{5D14E929-BB64-47ED-ABFE-3A15E81F832C}" srcOrd="0" destOrd="0" presId="urn:microsoft.com/office/officeart/2005/8/layout/vList2"/>
    <dgm:cxn modelId="{27C5355E-6186-4D91-8873-73738919C348}" srcId="{A9702FBB-8983-4660-B9BA-6EF2BE98EF1C}" destId="{7CC4C419-06B7-405A-BADD-46942FC670FC}" srcOrd="0" destOrd="0" parTransId="{46D592C1-938A-42CE-9B95-275E616C5BF1}" sibTransId="{06A153C5-5651-4A93-9CC3-951DB2BA96FA}"/>
    <dgm:cxn modelId="{76C07769-607D-4C9C-B72A-8B3986506C58}" type="presOf" srcId="{A9702FBB-8983-4660-B9BA-6EF2BE98EF1C}" destId="{B57A0292-012D-4B6F-AEA1-7528196CF671}" srcOrd="0" destOrd="0" presId="urn:microsoft.com/office/officeart/2005/8/layout/vList2"/>
    <dgm:cxn modelId="{BAF877D0-6E91-4562-B09E-DA5929A6A146}" type="presParOf" srcId="{B57A0292-012D-4B6F-AEA1-7528196CF671}" destId="{5D14E929-BB64-47ED-ABFE-3A15E81F832C}" srcOrd="0" destOrd="0" presId="urn:microsoft.com/office/officeart/2005/8/layout/vList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D14E929-BB64-47ED-ABFE-3A15E81F832C}">
      <dsp:nvSpPr>
        <dsp:cNvPr id="0" name=""/>
        <dsp:cNvSpPr/>
      </dsp:nvSpPr>
      <dsp:spPr>
        <a:xfrm>
          <a:off x="0" y="46"/>
          <a:ext cx="3780473" cy="1198153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  <a:effectLst/>
        <a:scene3d>
          <a:camera prst="orthographicFront"/>
          <a:lightRig rig="chilly" dir="t"/>
        </a:scene3d>
        <a:sp3d prstMaterial="translucentPowder">
          <a:bevelT w="127000" h="25400" prst="softRound"/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l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1100" b="1" kern="1200">
              <a:solidFill>
                <a:sysClr val="windowText" lastClr="000000"/>
              </a:solidFill>
            </a:rPr>
            <a:t>Национальный проект "Продолжительная и активная жизнь"</a:t>
          </a:r>
        </a:p>
        <a:p>
          <a:pPr lvl="0" algn="l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1100" kern="1200">
              <a:solidFill>
                <a:sysClr val="windowText" lastClr="000000"/>
              </a:solidFill>
            </a:rPr>
            <a:t>В рамках национального проекта запланирована реализация 9 региональных проектов, по которым в 2025 году установлены плановые значения по 31 показателю и 35 результатам. Общий объем финансирования на 2025 год составляет 1 096 828,2 тыс. рублей.</a:t>
          </a:r>
        </a:p>
      </dsp:txBody>
      <dsp:txXfrm>
        <a:off x="58489" y="58535"/>
        <a:ext cx="3663495" cy="1081175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vList2">
  <dgm:title val=""/>
  <dgm:desc val=""/>
  <dgm:catLst>
    <dgm:cat type="list" pri="3000"/>
    <dgm:cat type="convert" pri="1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2">
          <dgm:prSet phldr="1"/>
        </dgm:pt>
        <dgm:pt modelId="21">
          <dgm:prSet phldr="1"/>
        </dgm:pt>
      </dgm:ptLst>
      <dgm:cxnLst>
        <dgm:cxn modelId="4" srcId="0" destId="1" srcOrd="0" destOrd="0"/>
        <dgm:cxn modelId="5" srcId="0" destId="2" srcOrd="1" destOrd="0"/>
        <dgm:cxn modelId="12" srcId="1" destId="11" srcOrd="0" destOrd="0"/>
        <dgm:cxn modelId="23" srcId="2" destId="21" srcOrd="0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animLvl val="lvl"/>
      <dgm:resizeHandles val="exact"/>
    </dgm:varLst>
    <dgm:alg type="lin">
      <dgm:param type="linDir" val="fromT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parentText" refType="w"/>
      <dgm:constr type="h" for="ch" forName="parentText" refType="primFontSz" refFor="ch" refForName="parentText" fact="0.52"/>
      <dgm:constr type="w" for="ch" forName="childText" refType="w"/>
      <dgm:constr type="h" for="ch" forName="childText" refType="primFontSz" refFor="ch" refForName="parentText" fact="0.46"/>
      <dgm:constr type="h" for="ch" forName="parentText" op="equ"/>
      <dgm:constr type="primFontSz" for="ch" forName="parentText" op="equ" val="65"/>
      <dgm:constr type="primFontSz" for="ch" forName="childText" refType="primFontSz" refFor="ch" refForName="parentText" op="equ"/>
      <dgm:constr type="h" for="ch" forName="spacer" refType="primFontSz" refFor="ch" refForName="parentText" fact="0.08"/>
    </dgm:constrLst>
    <dgm:ruleLst>
      <dgm:rule type="primFontSz" for="ch" forName="parentText" val="5" fact="NaN" max="NaN"/>
    </dgm:ruleLst>
    <dgm:forEach name="Name0" axis="ch" ptType="node">
      <dgm:layoutNode name="parentText" styleLbl="node1">
        <dgm:varLst>
          <dgm:chMax val="0"/>
          <dgm:bulletEnabled val="1"/>
        </dgm:varLst>
        <dgm:alg type="tx">
          <dgm:param type="parTxLTRAlign" val="l"/>
          <dgm:param type="parTxRTLAlign" val="r"/>
        </dgm:alg>
        <dgm:shape xmlns:r="http://schemas.openxmlformats.org/officeDocument/2006/relationships" type="roundRect" r:blip="">
          <dgm:adjLst/>
        </dgm:shape>
        <dgm:presOf axis="self"/>
        <dgm:constrLst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h" val="INF" fact="NaN" max="NaN"/>
        </dgm:ruleLst>
      </dgm:layoutNode>
      <dgm:choose name="Name1">
        <dgm:if name="Name2" axis="ch" ptType="node" func="cnt" op="gte" val="1">
          <dgm:layoutNode name="childText" styleLbl="revTx">
            <dgm:varLst>
              <dgm:bulletEnabled val="1"/>
            </dgm:varLst>
            <dgm:alg type="tx">
              <dgm:param type="stBulletLvl" val="1"/>
              <dgm:param type="lnSpAfChP" val="20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tMarg" refType="primFontSz" fact="0.1"/>
              <dgm:constr type="bMarg" refType="primFontSz" fact="0.1"/>
              <dgm:constr type="lMarg" refType="w" fact="0.09"/>
            </dgm:constrLst>
            <dgm:ruleLst>
              <dgm:rule type="h" val="INF" fact="NaN" max="NaN"/>
            </dgm:ruleLst>
          </dgm:layoutNode>
        </dgm:if>
        <dgm:else name="Name3">
          <dgm:choose name="Name4">
            <dgm:if name="Name5" axis="par ch" ptType="doc node" func="cnt" op="gte" val="2">
              <dgm:forEach name="Name6" axis="followSib" ptType="sibTrans" cnt="1">
                <dgm:layoutNode name="spacer">
                  <dgm:alg type="sp"/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</dgm:layoutNode>
              </dgm:forEach>
            </dgm:if>
            <dgm:else name="Name7"/>
          </dgm:choos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4">
  <dgm:title val=""/>
  <dgm:desc val=""/>
  <dgm:catLst>
    <dgm:cat type="3D" pri="11400"/>
  </dgm:catLst>
  <dgm:scene3d>
    <a:camera prst="orthographicFront"/>
    <a:lightRig rig="threePt" dir="t"/>
  </dgm:scene3d>
  <dgm:styleLbl name="node0">
    <dgm:scene3d>
      <a:camera prst="orthographicFront"/>
      <a:lightRig rig="chilly" dir="t"/>
    </dgm:scene3d>
    <dgm:sp3d prstMaterial="translucentPowder">
      <a:bevelT w="127000" h="25400" prst="softRound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chilly" dir="t"/>
    </dgm:scene3d>
    <dgm:sp3d prstMaterial="translucentPowder">
      <a:bevelT w="127000" h="25400" prst="softRound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chilly" dir="t"/>
    </dgm:scene3d>
    <dgm:sp3d prstMaterial="translucentPowder">
      <a:bevelT w="127000" h="25400" prst="softRound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chilly" dir="t"/>
    </dgm:scene3d>
    <dgm:sp3d prstMaterial="translucentPowder">
      <a:bevelT w="127000" h="25400" prst="softRound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chilly" dir="t"/>
    </dgm:scene3d>
    <dgm:sp3d prstMaterial="translucentPowder">
      <a:bevelT w="127000" h="25400" prst="softRound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chilly" dir="t"/>
    </dgm:scene3d>
    <dgm:sp3d prstMaterial="translucentPowder">
      <a:bevelT w="127000" h="25400" prst="softRound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chilly" dir="t"/>
    </dgm:scene3d>
    <dgm:sp3d prstMaterial="translucentPowder">
      <a:bevelT w="127000" h="25400" prst="softRound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chilly" dir="t"/>
    </dgm:scene3d>
    <dgm:sp3d prstMaterial="translucentPowder">
      <a:bevelT w="127000" h="25400" prst="softRound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chilly" dir="t"/>
    </dgm:scene3d>
    <dgm:sp3d z="12700" extrusionH="12700" prstMaterial="translucentPowder">
      <a:bevelT w="25400" h="6350" prst="softRound"/>
      <a:bevelB w="0" h="0" prst="convex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chilly" dir="t"/>
    </dgm:scene3d>
    <dgm:sp3d prstMaterial="translucentPowder">
      <a:bevelT w="127000" h="25400" prst="softRound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ImgPlace1">
    <dgm:scene3d>
      <a:camera prst="orthographicFront"/>
      <a:lightRig rig="chilly" dir="t"/>
    </dgm:scene3d>
    <dgm:sp3d z="-257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chilly" dir="t"/>
    </dgm:scene3d>
    <dgm:sp3d z="-70000" extrusionH="1700" prstMaterial="translucentPowder">
      <a:bevelT w="25400" h="6350" prst="softRound"/>
      <a:bevelB w="0" h="0" prst="convex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chilly" dir="t"/>
    </dgm:scene3d>
    <dgm:sp3d z="12700" extrusionH="1700" prstMaterial="translucentPowder">
      <a:bevelT w="25400" h="6350" prst="softRound"/>
      <a:bevelB w="0" h="0" prst="convex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ibTrans2D1">
    <dgm:scene3d>
      <a:camera prst="orthographicFront"/>
      <a:lightRig rig="chilly" dir="t"/>
    </dgm:scene3d>
    <dgm:sp3d z="-25700" extrusionH="1700" prstMaterial="translucentPowder">
      <a:bevelT w="25400" h="6350" prst="softRound"/>
      <a:bevelB w="0" h="0" prst="convex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1D1">
    <dgm:scene3d>
      <a:camera prst="orthographicFront"/>
      <a:lightRig rig="chilly" dir="t"/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chilly" dir="t"/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chilly" dir="t"/>
    </dgm:scene3d>
    <dgm:sp3d prstMaterial="translucentPowder">
      <a:bevelT w="127000" h="25400" prst="softRound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chilly" dir="t"/>
    </dgm:scene3d>
    <dgm:sp3d prstMaterial="translucentPowder">
      <a:bevelT w="127000" h="25400" prst="softRound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chilly" dir="t"/>
    </dgm:scene3d>
    <dgm:sp3d prstMaterial="translucentPowder">
      <a:bevelT w="127000" h="25400" prst="softRound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chilly" dir="t"/>
    </dgm:scene3d>
    <dgm:sp3d prstMaterial="translucentPowder">
      <a:bevelT w="127000" h="25400" prst="softRound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chilly" dir="t"/>
    </dgm:scene3d>
    <dgm:sp3d z="1700" extrusionH="1700" prstMaterial="translucentPowder">
      <a:bevelT w="25400" h="6350" prst="softRound"/>
      <a:bevelB w="0" h="0" prst="convex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2">
    <dgm:scene3d>
      <a:camera prst="orthographicFront"/>
      <a:lightRig rig="chilly" dir="t"/>
    </dgm:scene3d>
    <dgm:sp3d z="1700" extrusionH="1700" prstMaterial="translucentPowder">
      <a:bevelT w="25400" h="6350" prst="softRound"/>
      <a:bevelB w="0" h="0" prst="convex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3">
    <dgm:scene3d>
      <a:camera prst="orthographicFront"/>
      <a:lightRig rig="chilly" dir="t"/>
    </dgm:scene3d>
    <dgm:sp3d extrusionH="1700" prstMaterial="translucentPowder">
      <a:bevelT w="25400" h="6350" prst="softRound"/>
      <a:bevelB w="0" h="0" prst="convex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4">
    <dgm:scene3d>
      <a:camera prst="orthographicFront"/>
      <a:lightRig rig="chilly" dir="t"/>
    </dgm:scene3d>
    <dgm:sp3d extrusionH="1700" prstMaterial="translucentPowder">
      <a:bevelT w="25400" h="6350" prst="softRound"/>
      <a:bevelB w="0" h="0" prst="convex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1D1">
    <dgm:scene3d>
      <a:camera prst="orthographicFront"/>
      <a:lightRig rig="chilly" dir="t"/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chilly" dir="t"/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chilly" dir="t"/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chilly" dir="t"/>
    </dgm:scene3d>
    <dgm:sp3d z="12700" extrusionH="1700" prstMaterial="dkEdge">
      <a:bevelT w="25400" h="6350" prst="softRound"/>
      <a:bevelB w="0" h="0" prst="convex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chilly" dir="t"/>
    </dgm:scene3d>
    <dgm:sp3d z="12700" extrusionH="1700" prstMaterial="dkEdge">
      <a:bevelT w="25400" h="6350" prst="softRound"/>
      <a:bevelB w="0" h="0" prst="convex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chilly" dir="t"/>
    </dgm:scene3d>
    <dgm:sp3d prstMaterial="dkEdge">
      <a:bevelT w="25400" h="6350" prst="softRound"/>
      <a:bevelB w="0" h="0" prst="convex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chilly" dir="t"/>
    </dgm:scene3d>
    <dgm:sp3d prstMaterial="dkEdge">
      <a:bevelT w="127000" h="25400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Acc1">
    <dgm:scene3d>
      <a:camera prst="orthographicFront"/>
      <a:lightRig rig="chilly" dir="t"/>
    </dgm:scene3d>
    <dgm:sp3d z="-12700" extrusionH="1700" prstMaterial="dkEdge">
      <a:bevelT w="25400" h="6350" prst="softRound"/>
      <a:bevelB w="0" h="0" prst="convex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chilly" dir="t"/>
    </dgm:scene3d>
    <dgm:sp3d z="12700" extrusionH="1700" prstMaterial="dkEdge">
      <a:bevelT w="25400" h="6350" prst="softRound"/>
      <a:bevelB w="0" h="0" prst="convex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chilly" dir="t"/>
    </dgm:scene3d>
    <dgm:sp3d extrusionH="1700" prstMaterial="dkEdge">
      <a:bevelT w="25400" h="6350" prst="softRound"/>
      <a:bevelB w="0" h="0" prst="convex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chilly" dir="t"/>
    </dgm:scene3d>
    <dgm:sp3d z="-12700" extrusionH="1700" prstMaterial="dkEdge">
      <a:bevelT w="25400" h="6350" prst="softRound"/>
      <a:bevelB w="0" h="0" prst="convex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chilly" dir="t"/>
    </dgm:scene3d>
    <dgm:sp3d z="12700" extrusionH="1700" prstMaterial="dkEdge">
      <a:bevelT w="25400" h="6350" prst="softRound"/>
      <a:bevelB w="0" h="0" prst="convex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chilly" dir="t"/>
    </dgm:scene3d>
    <dgm:sp3d extrusionH="1700" prstMaterial="dkEdge">
      <a:bevelT w="25400" h="6350" prst="softRound"/>
      <a:bevelB w="0" h="0" prst="convex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chilly" dir="t"/>
    </dgm:scene3d>
    <dgm:sp3d z="-12700" extrusionH="1700" prstMaterial="dkEdge">
      <a:bevelT w="25400" h="6350" prst="softRound"/>
      <a:bevelB w="0" h="0" prst="convex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chilly" dir="t"/>
    </dgm:scene3d>
    <dgm:sp3d z="12700" extrusionH="1700" prstMaterial="dkEdge">
      <a:bevelT w="25400" h="6350" prst="softRound"/>
      <a:bevelB w="0" h="0" prst="convex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chilly" dir="t"/>
    </dgm:scene3d>
    <dgm:sp3d z="12700" extrusionH="1700" prstMaterial="dkEdge">
      <a:bevelT w="25400" h="6350" prst="softRound"/>
      <a:bevelB w="0" h="0" prst="convex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chilly" dir="t"/>
    </dgm:scene3d>
    <dgm:sp3d z="12700" extrusionH="1700" prstMaterial="dkEdge">
      <a:bevelT w="25400" h="6350" prst="softRound"/>
      <a:bevelB w="0" h="0" prst="convex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chilly" dir="t"/>
    </dgm:scene3d>
    <dgm:sp3d z="12700" extrusionH="1700" prstMaterial="dkEdge">
      <a:bevelT w="25400" h="6350" prst="softRound"/>
      <a:bevelB w="0" h="0" prst="convex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chilly" dir="t"/>
    </dgm:scene3d>
    <dgm:sp3d z="-12700" extrusionH="1700" prstMaterial="translucentPowder">
      <a:bevelT w="25400" h="6350" prst="softRound"/>
      <a:bevelB w="0" h="0" prst="convex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chilly" dir="t"/>
    </dgm:scene3d>
    <dgm:sp3d extrusionH="1700" prstMaterial="translucentPowder">
      <a:bevelT w="25400" h="6350" prst="softRound"/>
      <a:bevelB w="0" h="0" prst="convex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chilly" dir="t"/>
    </dgm:scene3d>
    <dgm:sp3d z="-1524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chilly" dir="t"/>
    </dgm:scene3d>
    <dgm:sp3d z="12700" extrusionH="1700" prstMaterial="translucentPowder">
      <a:bevelT w="25400" h="6350" prst="softRound"/>
      <a:bevelB w="0" h="0" prst="convex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90486</xdr:colOff>
      <xdr:row>3</xdr:row>
      <xdr:rowOff>409574</xdr:rowOff>
    </xdr:from>
    <xdr:to>
      <xdr:col>18</xdr:col>
      <xdr:colOff>457199</xdr:colOff>
      <xdr:row>9</xdr:row>
      <xdr:rowOff>204786</xdr:rowOff>
    </xdr:to>
    <xdr:graphicFrame macro="">
      <xdr:nvGraphicFramePr>
        <xdr:cNvPr id="2" name="Схема 1">
          <a:extLst>
            <a:ext uri="{FF2B5EF4-FFF2-40B4-BE49-F238E27FC236}">
              <a16:creationId xmlns:a16="http://schemas.microsoft.com/office/drawing/2014/main" xmlns="" id="{2C0030BF-643B-FC1C-1E00-B74475293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I63"/>
  <sheetViews>
    <sheetView tabSelected="1" zoomScaleNormal="100" workbookViewId="0">
      <pane ySplit="4" topLeftCell="A34" activePane="bottomLeft" state="frozen"/>
      <selection pane="bottomLeft" activeCell="J19" sqref="J19"/>
    </sheetView>
  </sheetViews>
  <sheetFormatPr defaultRowHeight="10.199999999999999" x14ac:dyDescent="0.2"/>
  <cols>
    <col min="1" max="1" width="4.85546875" customWidth="1"/>
    <col min="2" max="2" width="7.85546875" style="7" customWidth="1"/>
    <col min="3" max="3" width="28.7109375" style="7" customWidth="1"/>
    <col min="4" max="4" width="13.28515625" hidden="1" customWidth="1"/>
    <col min="5" max="5" width="9.42578125" style="7" hidden="1" customWidth="1"/>
    <col min="6" max="7" width="14.7109375" hidden="1" customWidth="1"/>
    <col min="8" max="8" width="13.7109375" hidden="1" customWidth="1"/>
    <col min="9" max="9" width="69" customWidth="1"/>
  </cols>
  <sheetData>
    <row r="2" spans="2:9" ht="15.6" x14ac:dyDescent="0.3">
      <c r="B2" s="25" t="s">
        <v>162</v>
      </c>
      <c r="C2" s="25"/>
      <c r="D2" s="25"/>
      <c r="E2" s="25"/>
      <c r="F2" s="25"/>
      <c r="G2" s="25"/>
      <c r="H2" s="25"/>
      <c r="I2" s="25"/>
    </row>
    <row r="4" spans="2:9" ht="51" customHeight="1" x14ac:dyDescent="0.2">
      <c r="B4" s="4" t="s">
        <v>41</v>
      </c>
      <c r="C4" s="4" t="s">
        <v>95</v>
      </c>
      <c r="D4" s="4" t="s">
        <v>40</v>
      </c>
      <c r="E4" s="4" t="s">
        <v>96</v>
      </c>
      <c r="F4" s="4" t="s">
        <v>97</v>
      </c>
      <c r="G4" s="4" t="s">
        <v>98</v>
      </c>
      <c r="H4" s="4" t="s">
        <v>163</v>
      </c>
      <c r="I4" s="4" t="s">
        <v>165</v>
      </c>
    </row>
    <row r="5" spans="2:9" ht="35.25" customHeight="1" x14ac:dyDescent="0.2">
      <c r="B5" s="9">
        <v>1</v>
      </c>
      <c r="C5" s="15" t="s">
        <v>99</v>
      </c>
      <c r="D5" s="15" t="s">
        <v>45</v>
      </c>
      <c r="E5" s="15">
        <v>1</v>
      </c>
      <c r="F5" s="11">
        <f>SUM(F6)</f>
        <v>0</v>
      </c>
      <c r="G5" s="11">
        <f t="shared" ref="G5:H5" si="0">SUM(G6)</f>
        <v>1</v>
      </c>
      <c r="H5" s="16">
        <f t="shared" si="0"/>
        <v>2099.9</v>
      </c>
      <c r="I5" s="19" t="s">
        <v>167</v>
      </c>
    </row>
    <row r="6" spans="2:9" ht="20.399999999999999" hidden="1" x14ac:dyDescent="0.2">
      <c r="B6" s="8" t="s">
        <v>100</v>
      </c>
      <c r="C6" s="1" t="s">
        <v>94</v>
      </c>
      <c r="D6" s="3" t="s">
        <v>17</v>
      </c>
      <c r="E6" s="3" t="s">
        <v>42</v>
      </c>
      <c r="F6" s="1">
        <v>0</v>
      </c>
      <c r="G6" s="6">
        <v>1</v>
      </c>
      <c r="H6" s="17">
        <v>2099.9</v>
      </c>
      <c r="I6" s="20"/>
    </row>
    <row r="7" spans="2:9" ht="40.799999999999997" x14ac:dyDescent="0.2">
      <c r="B7" s="15" t="s">
        <v>102</v>
      </c>
      <c r="C7" s="15" t="s">
        <v>101</v>
      </c>
      <c r="D7" s="15" t="s">
        <v>44</v>
      </c>
      <c r="E7" s="11">
        <v>9</v>
      </c>
      <c r="F7" s="11">
        <f>SUM(F8:F16)</f>
        <v>30</v>
      </c>
      <c r="G7" s="11">
        <f t="shared" ref="G7:H7" si="1">SUM(G8:G16)</f>
        <v>35</v>
      </c>
      <c r="H7" s="16">
        <f t="shared" si="1"/>
        <v>1096828.2</v>
      </c>
      <c r="I7" s="19" t="s">
        <v>166</v>
      </c>
    </row>
    <row r="8" spans="2:9" ht="30.6" hidden="1" x14ac:dyDescent="0.2">
      <c r="B8" s="5" t="s">
        <v>103</v>
      </c>
      <c r="C8" s="1" t="s">
        <v>93</v>
      </c>
      <c r="D8" s="3" t="s">
        <v>1</v>
      </c>
      <c r="E8" s="3" t="s">
        <v>42</v>
      </c>
      <c r="F8" s="1">
        <v>4</v>
      </c>
      <c r="G8" s="6">
        <v>3</v>
      </c>
      <c r="H8" s="17">
        <v>179629.7</v>
      </c>
      <c r="I8" s="20"/>
    </row>
    <row r="9" spans="2:9" ht="20.399999999999999" hidden="1" x14ac:dyDescent="0.2">
      <c r="B9" s="5" t="s">
        <v>118</v>
      </c>
      <c r="C9" s="1" t="s">
        <v>92</v>
      </c>
      <c r="D9" s="3" t="s">
        <v>3</v>
      </c>
      <c r="E9" s="3" t="s">
        <v>42</v>
      </c>
      <c r="F9" s="1">
        <v>5</v>
      </c>
      <c r="G9" s="6">
        <v>4</v>
      </c>
      <c r="H9" s="17">
        <v>3710</v>
      </c>
      <c r="I9" s="20"/>
    </row>
    <row r="10" spans="2:9" ht="20.399999999999999" hidden="1" x14ac:dyDescent="0.2">
      <c r="B10" s="5" t="s">
        <v>120</v>
      </c>
      <c r="C10" s="1" t="s">
        <v>91</v>
      </c>
      <c r="D10" s="3" t="s">
        <v>25</v>
      </c>
      <c r="E10" s="3" t="s">
        <v>42</v>
      </c>
      <c r="F10" s="1">
        <v>4</v>
      </c>
      <c r="G10" s="6">
        <v>2</v>
      </c>
      <c r="H10" s="17">
        <v>0</v>
      </c>
      <c r="I10" s="20"/>
    </row>
    <row r="11" spans="2:9" hidden="1" x14ac:dyDescent="0.2">
      <c r="B11" s="5" t="s">
        <v>121</v>
      </c>
      <c r="C11" s="1" t="s">
        <v>90</v>
      </c>
      <c r="D11" s="3" t="s">
        <v>2</v>
      </c>
      <c r="E11" s="3" t="s">
        <v>42</v>
      </c>
      <c r="F11" s="1">
        <v>3</v>
      </c>
      <c r="G11" s="6">
        <v>5</v>
      </c>
      <c r="H11" s="17">
        <v>2960.7</v>
      </c>
      <c r="I11" s="20"/>
    </row>
    <row r="12" spans="2:9" ht="40.799999999999997" hidden="1" x14ac:dyDescent="0.2">
      <c r="B12" s="5" t="s">
        <v>122</v>
      </c>
      <c r="C12" s="1" t="s">
        <v>89</v>
      </c>
      <c r="D12" s="3" t="s">
        <v>4</v>
      </c>
      <c r="E12" s="3" t="s">
        <v>42</v>
      </c>
      <c r="F12" s="1">
        <v>5</v>
      </c>
      <c r="G12" s="6">
        <v>6</v>
      </c>
      <c r="H12" s="17">
        <v>3754.8</v>
      </c>
      <c r="I12" s="20"/>
    </row>
    <row r="13" spans="2:9" ht="20.399999999999999" hidden="1" x14ac:dyDescent="0.2">
      <c r="B13" s="5" t="s">
        <v>123</v>
      </c>
      <c r="C13" s="1" t="s">
        <v>88</v>
      </c>
      <c r="D13" s="3" t="s">
        <v>14</v>
      </c>
      <c r="E13" s="3" t="s">
        <v>42</v>
      </c>
      <c r="F13" s="1">
        <v>1</v>
      </c>
      <c r="G13" s="6">
        <v>1</v>
      </c>
      <c r="H13" s="17">
        <v>831575.2</v>
      </c>
      <c r="I13" s="20"/>
    </row>
    <row r="14" spans="2:9" ht="30.6" hidden="1" x14ac:dyDescent="0.2">
      <c r="B14" s="5" t="s">
        <v>124</v>
      </c>
      <c r="C14" s="1" t="s">
        <v>87</v>
      </c>
      <c r="D14" s="3" t="s">
        <v>6</v>
      </c>
      <c r="E14" s="3" t="s">
        <v>42</v>
      </c>
      <c r="F14" s="1">
        <v>2</v>
      </c>
      <c r="G14" s="6">
        <v>3</v>
      </c>
      <c r="H14" s="17">
        <v>73408.800000000003</v>
      </c>
      <c r="I14" s="20"/>
    </row>
    <row r="15" spans="2:9" hidden="1" x14ac:dyDescent="0.2">
      <c r="B15" s="5" t="s">
        <v>125</v>
      </c>
      <c r="C15" s="1" t="s">
        <v>86</v>
      </c>
      <c r="D15" s="3" t="s">
        <v>26</v>
      </c>
      <c r="E15" s="3" t="s">
        <v>42</v>
      </c>
      <c r="F15" s="1">
        <v>3</v>
      </c>
      <c r="G15" s="6">
        <v>4</v>
      </c>
      <c r="H15" s="17">
        <v>1789</v>
      </c>
      <c r="I15" s="20"/>
    </row>
    <row r="16" spans="2:9" hidden="1" x14ac:dyDescent="0.2">
      <c r="B16" s="5" t="s">
        <v>126</v>
      </c>
      <c r="C16" s="1" t="s">
        <v>85</v>
      </c>
      <c r="D16" s="3" t="s">
        <v>5</v>
      </c>
      <c r="E16" s="3" t="s">
        <v>42</v>
      </c>
      <c r="F16" s="1">
        <v>3</v>
      </c>
      <c r="G16" s="6">
        <v>7</v>
      </c>
      <c r="H16" s="17">
        <v>0</v>
      </c>
      <c r="I16" s="20"/>
    </row>
    <row r="17" spans="2:9" ht="48" x14ac:dyDescent="0.2">
      <c r="B17" s="12" t="s">
        <v>105</v>
      </c>
      <c r="C17" s="14" t="s">
        <v>104</v>
      </c>
      <c r="D17" s="10" t="s">
        <v>46</v>
      </c>
      <c r="E17" s="10">
        <v>1</v>
      </c>
      <c r="F17" s="10">
        <f>SUM(F18)</f>
        <v>4</v>
      </c>
      <c r="G17" s="10">
        <f t="shared" ref="G17:H17" si="2">SUM(G18)</f>
        <v>1</v>
      </c>
      <c r="H17" s="16">
        <f t="shared" si="2"/>
        <v>447.6</v>
      </c>
      <c r="I17" s="19" t="s">
        <v>168</v>
      </c>
    </row>
    <row r="18" spans="2:9" hidden="1" x14ac:dyDescent="0.2">
      <c r="B18" s="5" t="s">
        <v>106</v>
      </c>
      <c r="C18" s="3" t="s">
        <v>84</v>
      </c>
      <c r="D18" s="3" t="s">
        <v>33</v>
      </c>
      <c r="E18" s="3" t="s">
        <v>42</v>
      </c>
      <c r="F18" s="3">
        <v>4</v>
      </c>
      <c r="G18" s="1">
        <v>1</v>
      </c>
      <c r="H18" s="17">
        <v>447.6</v>
      </c>
      <c r="I18" s="20"/>
    </row>
    <row r="19" spans="2:9" ht="40.799999999999997" x14ac:dyDescent="0.2">
      <c r="B19" s="12" t="s">
        <v>108</v>
      </c>
      <c r="C19" s="14" t="s">
        <v>107</v>
      </c>
      <c r="D19" s="10" t="s">
        <v>47</v>
      </c>
      <c r="E19" s="10">
        <v>7</v>
      </c>
      <c r="F19" s="11">
        <f>SUM(F20:F26)</f>
        <v>11</v>
      </c>
      <c r="G19" s="11">
        <f t="shared" ref="G19:H19" si="3">SUM(G20:G26)</f>
        <v>10</v>
      </c>
      <c r="H19" s="16">
        <f t="shared" si="3"/>
        <v>3039127.25</v>
      </c>
      <c r="I19" s="19" t="s">
        <v>169</v>
      </c>
    </row>
    <row r="20" spans="2:9" ht="20.399999999999999" hidden="1" x14ac:dyDescent="0.2">
      <c r="B20" s="5" t="s">
        <v>109</v>
      </c>
      <c r="C20" s="1" t="s">
        <v>83</v>
      </c>
      <c r="D20" s="3" t="s">
        <v>29</v>
      </c>
      <c r="E20" s="3" t="s">
        <v>42</v>
      </c>
      <c r="F20" s="3">
        <v>1</v>
      </c>
      <c r="G20" s="1">
        <v>1</v>
      </c>
      <c r="H20" s="17">
        <v>0</v>
      </c>
      <c r="I20" s="20"/>
    </row>
    <row r="21" spans="2:9" hidden="1" x14ac:dyDescent="0.2">
      <c r="B21" s="5" t="s">
        <v>127</v>
      </c>
      <c r="C21" s="1" t="s">
        <v>82</v>
      </c>
      <c r="D21" s="3" t="s">
        <v>21</v>
      </c>
      <c r="E21" s="3" t="s">
        <v>42</v>
      </c>
      <c r="F21" s="3">
        <v>4</v>
      </c>
      <c r="G21" s="1">
        <v>1</v>
      </c>
      <c r="H21" s="17">
        <v>6685.35</v>
      </c>
      <c r="I21" s="20"/>
    </row>
    <row r="22" spans="2:9" ht="20.399999999999999" hidden="1" x14ac:dyDescent="0.2">
      <c r="B22" s="5" t="s">
        <v>128</v>
      </c>
      <c r="C22" s="1" t="s">
        <v>81</v>
      </c>
      <c r="D22" s="3" t="s">
        <v>27</v>
      </c>
      <c r="E22" s="3" t="s">
        <v>42</v>
      </c>
      <c r="F22" s="3">
        <v>1</v>
      </c>
      <c r="G22" s="1">
        <v>1</v>
      </c>
      <c r="H22" s="17">
        <v>199341.4</v>
      </c>
      <c r="I22" s="20"/>
    </row>
    <row r="23" spans="2:9" ht="20.399999999999999" hidden="1" x14ac:dyDescent="0.2">
      <c r="B23" s="5" t="s">
        <v>119</v>
      </c>
      <c r="C23" s="1" t="s">
        <v>80</v>
      </c>
      <c r="D23" s="3" t="s">
        <v>22</v>
      </c>
      <c r="E23" s="3" t="s">
        <v>42</v>
      </c>
      <c r="F23" s="3">
        <v>2</v>
      </c>
      <c r="G23" s="1">
        <v>2</v>
      </c>
      <c r="H23" s="17">
        <v>454545.9</v>
      </c>
      <c r="I23" s="20"/>
    </row>
    <row r="24" spans="2:9" ht="20.399999999999999" hidden="1" x14ac:dyDescent="0.2">
      <c r="B24" s="5" t="s">
        <v>129</v>
      </c>
      <c r="C24" s="1" t="s">
        <v>79</v>
      </c>
      <c r="D24" s="3" t="s">
        <v>16</v>
      </c>
      <c r="E24" s="3" t="s">
        <v>42</v>
      </c>
      <c r="F24" s="3">
        <v>1</v>
      </c>
      <c r="G24" s="1">
        <v>3</v>
      </c>
      <c r="H24" s="17">
        <v>0</v>
      </c>
      <c r="I24" s="20"/>
    </row>
    <row r="25" spans="2:9" ht="20.399999999999999" hidden="1" x14ac:dyDescent="0.2">
      <c r="B25" s="5" t="s">
        <v>130</v>
      </c>
      <c r="C25" s="1" t="s">
        <v>78</v>
      </c>
      <c r="D25" s="3" t="s">
        <v>19</v>
      </c>
      <c r="E25" s="3" t="s">
        <v>42</v>
      </c>
      <c r="F25" s="3">
        <v>2</v>
      </c>
      <c r="G25" s="1">
        <v>2</v>
      </c>
      <c r="H25" s="17">
        <v>2378554.6</v>
      </c>
      <c r="I25" s="20"/>
    </row>
    <row r="26" spans="2:9" ht="20.399999999999999" hidden="1" x14ac:dyDescent="0.2">
      <c r="B26" s="5" t="s">
        <v>131</v>
      </c>
      <c r="C26" s="1" t="s">
        <v>77</v>
      </c>
      <c r="D26" s="3" t="s">
        <v>20</v>
      </c>
      <c r="E26" s="3" t="s">
        <v>42</v>
      </c>
      <c r="F26" s="3">
        <v>0</v>
      </c>
      <c r="G26" s="6">
        <v>0</v>
      </c>
      <c r="H26" s="17">
        <v>0</v>
      </c>
      <c r="I26" s="20"/>
    </row>
    <row r="27" spans="2:9" ht="40.799999999999997" x14ac:dyDescent="0.2">
      <c r="B27" s="12" t="s">
        <v>132</v>
      </c>
      <c r="C27" s="14" t="s">
        <v>110</v>
      </c>
      <c r="D27" s="10" t="s">
        <v>48</v>
      </c>
      <c r="E27" s="10">
        <v>2</v>
      </c>
      <c r="F27" s="10">
        <f>SUM(F28:F29)</f>
        <v>0</v>
      </c>
      <c r="G27" s="10">
        <f t="shared" ref="G27:H27" si="4">SUM(G28:G29)</f>
        <v>1</v>
      </c>
      <c r="H27" s="16">
        <f t="shared" si="4"/>
        <v>27000</v>
      </c>
      <c r="I27" s="19" t="s">
        <v>170</v>
      </c>
    </row>
    <row r="28" spans="2:9" hidden="1" x14ac:dyDescent="0.2">
      <c r="B28" s="5" t="s">
        <v>133</v>
      </c>
      <c r="C28" s="1" t="s">
        <v>76</v>
      </c>
      <c r="D28" s="3" t="s">
        <v>23</v>
      </c>
      <c r="E28" s="3" t="s">
        <v>42</v>
      </c>
      <c r="F28" s="3">
        <v>0</v>
      </c>
      <c r="G28" s="1">
        <v>0</v>
      </c>
      <c r="H28" s="17">
        <v>0</v>
      </c>
      <c r="I28" s="20"/>
    </row>
    <row r="29" spans="2:9" ht="20.399999999999999" hidden="1" x14ac:dyDescent="0.2">
      <c r="B29" s="5" t="s">
        <v>134</v>
      </c>
      <c r="C29" s="1" t="s">
        <v>75</v>
      </c>
      <c r="D29" s="3" t="s">
        <v>10</v>
      </c>
      <c r="E29" s="3" t="s">
        <v>42</v>
      </c>
      <c r="F29" s="3">
        <v>0</v>
      </c>
      <c r="G29" s="1">
        <v>1</v>
      </c>
      <c r="H29" s="17">
        <v>27000</v>
      </c>
      <c r="I29" s="20"/>
    </row>
    <row r="30" spans="2:9" ht="30.6" x14ac:dyDescent="0.2">
      <c r="B30" s="12" t="s">
        <v>135</v>
      </c>
      <c r="C30" s="14" t="s">
        <v>111</v>
      </c>
      <c r="D30" s="10" t="s">
        <v>49</v>
      </c>
      <c r="E30" s="10">
        <v>1</v>
      </c>
      <c r="F30" s="10">
        <f>SUM(F31)</f>
        <v>1</v>
      </c>
      <c r="G30" s="10">
        <f t="shared" ref="G30:H30" si="5">SUM(G31)</f>
        <v>1</v>
      </c>
      <c r="H30" s="16">
        <f t="shared" si="5"/>
        <v>0</v>
      </c>
      <c r="I30" s="19" t="s">
        <v>172</v>
      </c>
    </row>
    <row r="31" spans="2:9" ht="40.799999999999997" hidden="1" x14ac:dyDescent="0.2">
      <c r="B31" s="5" t="s">
        <v>136</v>
      </c>
      <c r="C31" s="1" t="s">
        <v>32</v>
      </c>
      <c r="D31" s="3" t="s">
        <v>31</v>
      </c>
      <c r="E31" s="3" t="s">
        <v>42</v>
      </c>
      <c r="F31" s="3">
        <v>1</v>
      </c>
      <c r="G31" s="6">
        <v>1</v>
      </c>
      <c r="H31" s="17">
        <v>0</v>
      </c>
      <c r="I31" s="20"/>
    </row>
    <row r="32" spans="2:9" ht="40.799999999999997" x14ac:dyDescent="0.2">
      <c r="B32" s="12" t="s">
        <v>137</v>
      </c>
      <c r="C32" s="14" t="s">
        <v>112</v>
      </c>
      <c r="D32" s="10" t="s">
        <v>50</v>
      </c>
      <c r="E32" s="10">
        <v>1</v>
      </c>
      <c r="F32" s="10">
        <f>SUM(F33)</f>
        <v>1</v>
      </c>
      <c r="G32" s="10">
        <f t="shared" ref="G32:H32" si="6">SUM(G33)</f>
        <v>1</v>
      </c>
      <c r="H32" s="16">
        <f t="shared" si="6"/>
        <v>30303.1</v>
      </c>
      <c r="I32" s="19" t="s">
        <v>171</v>
      </c>
    </row>
    <row r="33" spans="2:9" hidden="1" x14ac:dyDescent="0.2">
      <c r="B33" s="5" t="s">
        <v>138</v>
      </c>
      <c r="C33" s="1" t="s">
        <v>74</v>
      </c>
      <c r="D33" s="3" t="s">
        <v>28</v>
      </c>
      <c r="E33" s="3" t="s">
        <v>42</v>
      </c>
      <c r="F33" s="3">
        <v>1</v>
      </c>
      <c r="G33" s="1">
        <v>1</v>
      </c>
      <c r="H33" s="17">
        <v>30303.1</v>
      </c>
      <c r="I33" s="20"/>
    </row>
    <row r="34" spans="2:9" ht="36" x14ac:dyDescent="0.2">
      <c r="B34" s="12" t="s">
        <v>139</v>
      </c>
      <c r="C34" s="14" t="s">
        <v>113</v>
      </c>
      <c r="D34" s="10" t="s">
        <v>51</v>
      </c>
      <c r="E34" s="11">
        <v>3</v>
      </c>
      <c r="F34" s="11">
        <f>SUM(F35:F37)</f>
        <v>5</v>
      </c>
      <c r="G34" s="11">
        <f t="shared" ref="G34:H34" si="7">SUM(G35:G37)</f>
        <v>0</v>
      </c>
      <c r="H34" s="16">
        <f t="shared" si="7"/>
        <v>0</v>
      </c>
      <c r="I34" s="19" t="s">
        <v>173</v>
      </c>
    </row>
    <row r="35" spans="2:9" ht="20.399999999999999" hidden="1" x14ac:dyDescent="0.2">
      <c r="B35" s="5" t="s">
        <v>140</v>
      </c>
      <c r="C35" s="1" t="s">
        <v>73</v>
      </c>
      <c r="D35" s="3" t="s">
        <v>8</v>
      </c>
      <c r="E35" s="3" t="s">
        <v>42</v>
      </c>
      <c r="F35" s="2">
        <v>0</v>
      </c>
      <c r="G35" s="1">
        <v>0</v>
      </c>
      <c r="H35" s="17">
        <v>0</v>
      </c>
      <c r="I35" s="20"/>
    </row>
    <row r="36" spans="2:9" ht="20.399999999999999" hidden="1" x14ac:dyDescent="0.2">
      <c r="B36" s="5" t="s">
        <v>141</v>
      </c>
      <c r="C36" s="1" t="s">
        <v>72</v>
      </c>
      <c r="D36" s="3" t="s">
        <v>38</v>
      </c>
      <c r="E36" s="3" t="s">
        <v>42</v>
      </c>
      <c r="F36" s="2">
        <v>4</v>
      </c>
      <c r="G36" s="1">
        <v>0</v>
      </c>
      <c r="H36" s="17">
        <v>0</v>
      </c>
      <c r="I36" s="20"/>
    </row>
    <row r="37" spans="2:9" hidden="1" x14ac:dyDescent="0.2">
      <c r="B37" s="5" t="s">
        <v>142</v>
      </c>
      <c r="C37" s="1" t="s">
        <v>71</v>
      </c>
      <c r="D37" s="3" t="s">
        <v>13</v>
      </c>
      <c r="E37" s="3" t="s">
        <v>42</v>
      </c>
      <c r="F37" s="2">
        <v>1</v>
      </c>
      <c r="G37" s="1">
        <v>0</v>
      </c>
      <c r="H37" s="17">
        <v>0</v>
      </c>
      <c r="I37" s="20"/>
    </row>
    <row r="38" spans="2:9" ht="30.6" x14ac:dyDescent="0.2">
      <c r="B38" s="12" t="s">
        <v>143</v>
      </c>
      <c r="C38" s="14" t="s">
        <v>114</v>
      </c>
      <c r="D38" s="10" t="s">
        <v>52</v>
      </c>
      <c r="E38" s="10">
        <v>3</v>
      </c>
      <c r="F38" s="10">
        <f>SUM(F39:F41)</f>
        <v>5</v>
      </c>
      <c r="G38" s="11">
        <f t="shared" ref="G38:H38" si="8">SUM(G39:G41)</f>
        <v>1</v>
      </c>
      <c r="H38" s="16">
        <f t="shared" si="8"/>
        <v>0</v>
      </c>
      <c r="I38" s="19" t="s">
        <v>174</v>
      </c>
    </row>
    <row r="39" spans="2:9" hidden="1" x14ac:dyDescent="0.2">
      <c r="B39" s="13" t="s">
        <v>144</v>
      </c>
      <c r="C39" s="1" t="s">
        <v>70</v>
      </c>
      <c r="D39" s="3" t="s">
        <v>35</v>
      </c>
      <c r="E39" s="3" t="s">
        <v>42</v>
      </c>
      <c r="F39" s="3">
        <v>0</v>
      </c>
      <c r="G39" s="1">
        <v>0</v>
      </c>
      <c r="H39" s="17">
        <v>0</v>
      </c>
      <c r="I39" s="20"/>
    </row>
    <row r="40" spans="2:9" hidden="1" x14ac:dyDescent="0.2">
      <c r="B40" s="13" t="s">
        <v>145</v>
      </c>
      <c r="C40" s="1" t="s">
        <v>69</v>
      </c>
      <c r="D40" s="3" t="s">
        <v>34</v>
      </c>
      <c r="E40" s="3" t="s">
        <v>42</v>
      </c>
      <c r="F40" s="3">
        <v>2</v>
      </c>
      <c r="G40" s="1">
        <v>0</v>
      </c>
      <c r="H40" s="17">
        <v>0</v>
      </c>
      <c r="I40" s="20"/>
    </row>
    <row r="41" spans="2:9" hidden="1" x14ac:dyDescent="0.2">
      <c r="B41" s="13" t="s">
        <v>146</v>
      </c>
      <c r="C41" s="1" t="s">
        <v>68</v>
      </c>
      <c r="D41" s="3" t="s">
        <v>0</v>
      </c>
      <c r="E41" s="3" t="s">
        <v>42</v>
      </c>
      <c r="F41" s="3">
        <v>3</v>
      </c>
      <c r="G41" s="1">
        <v>1</v>
      </c>
      <c r="H41" s="17">
        <v>0</v>
      </c>
      <c r="I41" s="20"/>
    </row>
    <row r="42" spans="2:9" ht="40.799999999999997" x14ac:dyDescent="0.2">
      <c r="B42" s="12" t="s">
        <v>147</v>
      </c>
      <c r="C42" s="14" t="s">
        <v>115</v>
      </c>
      <c r="D42" s="10" t="s">
        <v>53</v>
      </c>
      <c r="E42" s="10">
        <v>2</v>
      </c>
      <c r="F42" s="10">
        <f>SUM(F43:F44)</f>
        <v>2</v>
      </c>
      <c r="G42" s="10">
        <f t="shared" ref="G42:H42" si="9">SUM(G43:G44)</f>
        <v>5</v>
      </c>
      <c r="H42" s="16">
        <f t="shared" si="9"/>
        <v>4429.8999999999996</v>
      </c>
      <c r="I42" s="19" t="s">
        <v>175</v>
      </c>
    </row>
    <row r="43" spans="2:9" ht="51" hidden="1" x14ac:dyDescent="0.2">
      <c r="B43" s="5" t="s">
        <v>148</v>
      </c>
      <c r="C43" s="1" t="s">
        <v>67</v>
      </c>
      <c r="D43" s="3" t="s">
        <v>15</v>
      </c>
      <c r="E43" s="3" t="s">
        <v>42</v>
      </c>
      <c r="F43" s="3">
        <v>1</v>
      </c>
      <c r="G43" s="1">
        <v>4</v>
      </c>
      <c r="H43" s="17">
        <v>4429.8999999999996</v>
      </c>
      <c r="I43" s="20"/>
    </row>
    <row r="44" spans="2:9" hidden="1" x14ac:dyDescent="0.2">
      <c r="B44" s="5" t="s">
        <v>149</v>
      </c>
      <c r="C44" s="1" t="s">
        <v>66</v>
      </c>
      <c r="D44" s="3" t="s">
        <v>12</v>
      </c>
      <c r="E44" s="3" t="s">
        <v>42</v>
      </c>
      <c r="F44" s="3">
        <v>1</v>
      </c>
      <c r="G44" s="1">
        <v>1</v>
      </c>
      <c r="H44" s="17">
        <v>0</v>
      </c>
      <c r="I44" s="20"/>
    </row>
    <row r="45" spans="2:9" ht="40.799999999999997" x14ac:dyDescent="0.2">
      <c r="B45" s="12" t="s">
        <v>150</v>
      </c>
      <c r="C45" s="14" t="s">
        <v>116</v>
      </c>
      <c r="D45" s="10" t="s">
        <v>54</v>
      </c>
      <c r="E45" s="11">
        <v>5</v>
      </c>
      <c r="F45" s="11">
        <f>SUM(F46:F50)</f>
        <v>9</v>
      </c>
      <c r="G45" s="11">
        <f t="shared" ref="G45:H45" si="10">SUM(G46:G50)</f>
        <v>14</v>
      </c>
      <c r="H45" s="16">
        <f t="shared" si="10"/>
        <v>462557.12</v>
      </c>
      <c r="I45" s="19" t="s">
        <v>176</v>
      </c>
    </row>
    <row r="46" spans="2:9" hidden="1" x14ac:dyDescent="0.2">
      <c r="B46" s="5" t="s">
        <v>151</v>
      </c>
      <c r="C46" s="1" t="s">
        <v>65</v>
      </c>
      <c r="D46" s="3" t="s">
        <v>36</v>
      </c>
      <c r="E46" s="3" t="s">
        <v>42</v>
      </c>
      <c r="F46" s="3">
        <v>2</v>
      </c>
      <c r="G46" s="1">
        <v>2</v>
      </c>
      <c r="H46" s="17">
        <v>0</v>
      </c>
      <c r="I46" s="20"/>
    </row>
    <row r="47" spans="2:9" ht="20.399999999999999" hidden="1" x14ac:dyDescent="0.2">
      <c r="B47" s="5" t="s">
        <v>152</v>
      </c>
      <c r="C47" s="1" t="s">
        <v>64</v>
      </c>
      <c r="D47" s="3" t="s">
        <v>37</v>
      </c>
      <c r="E47" s="3" t="s">
        <v>42</v>
      </c>
      <c r="F47" s="3">
        <v>2</v>
      </c>
      <c r="G47" s="1">
        <v>3</v>
      </c>
      <c r="H47" s="17">
        <v>8022.32</v>
      </c>
      <c r="I47" s="20"/>
    </row>
    <row r="48" spans="2:9" hidden="1" x14ac:dyDescent="0.2">
      <c r="B48" s="5" t="s">
        <v>153</v>
      </c>
      <c r="C48" s="1" t="s">
        <v>63</v>
      </c>
      <c r="D48" s="3" t="s">
        <v>11</v>
      </c>
      <c r="E48" s="3" t="s">
        <v>42</v>
      </c>
      <c r="F48" s="3">
        <v>2</v>
      </c>
      <c r="G48" s="1">
        <v>2</v>
      </c>
      <c r="H48" s="17">
        <v>192778.5</v>
      </c>
      <c r="I48" s="20"/>
    </row>
    <row r="49" spans="2:9" hidden="1" x14ac:dyDescent="0.2">
      <c r="B49" s="5" t="s">
        <v>154</v>
      </c>
      <c r="C49" s="1" t="s">
        <v>62</v>
      </c>
      <c r="D49" s="3" t="s">
        <v>7</v>
      </c>
      <c r="E49" s="3" t="s">
        <v>42</v>
      </c>
      <c r="F49" s="3">
        <v>1</v>
      </c>
      <c r="G49" s="1">
        <v>5</v>
      </c>
      <c r="H49" s="17">
        <v>261756.3</v>
      </c>
      <c r="I49" s="20"/>
    </row>
    <row r="50" spans="2:9" hidden="1" x14ac:dyDescent="0.2">
      <c r="B50" s="5" t="s">
        <v>155</v>
      </c>
      <c r="C50" s="1" t="s">
        <v>61</v>
      </c>
      <c r="D50" s="3" t="s">
        <v>18</v>
      </c>
      <c r="E50" s="3" t="s">
        <v>42</v>
      </c>
      <c r="F50" s="3">
        <v>2</v>
      </c>
      <c r="G50" s="1">
        <v>2</v>
      </c>
      <c r="H50" s="17">
        <v>0</v>
      </c>
      <c r="I50" s="20"/>
    </row>
    <row r="51" spans="2:9" ht="40.799999999999997" x14ac:dyDescent="0.2">
      <c r="B51" s="12" t="s">
        <v>156</v>
      </c>
      <c r="C51" s="14" t="s">
        <v>117</v>
      </c>
      <c r="D51" s="10" t="s">
        <v>55</v>
      </c>
      <c r="E51" s="10">
        <v>5</v>
      </c>
      <c r="F51" s="10">
        <f>SUM(F52:F56)</f>
        <v>12</v>
      </c>
      <c r="G51" s="11">
        <f t="shared" ref="G51:H51" si="11">SUM(G52:G56)</f>
        <v>15</v>
      </c>
      <c r="H51" s="16">
        <f t="shared" si="11"/>
        <v>527392.70000000007</v>
      </c>
      <c r="I51" s="19" t="s">
        <v>177</v>
      </c>
    </row>
    <row r="52" spans="2:9" hidden="1" x14ac:dyDescent="0.2">
      <c r="B52" s="5" t="s">
        <v>157</v>
      </c>
      <c r="C52" s="1" t="s">
        <v>60</v>
      </c>
      <c r="D52" s="3" t="s">
        <v>30</v>
      </c>
      <c r="E52" s="3" t="s">
        <v>42</v>
      </c>
      <c r="F52" s="3">
        <v>1</v>
      </c>
      <c r="G52" s="1">
        <v>4</v>
      </c>
      <c r="H52" s="17">
        <v>281266.40000000002</v>
      </c>
      <c r="I52" s="20"/>
    </row>
    <row r="53" spans="2:9" hidden="1" x14ac:dyDescent="0.2">
      <c r="B53" s="5" t="s">
        <v>158</v>
      </c>
      <c r="C53" s="1" t="s">
        <v>59</v>
      </c>
      <c r="D53" s="3" t="s">
        <v>43</v>
      </c>
      <c r="E53" s="3" t="s">
        <v>42</v>
      </c>
      <c r="F53" s="3">
        <v>2</v>
      </c>
      <c r="G53" s="1">
        <v>2</v>
      </c>
      <c r="H53" s="17">
        <v>46981.9</v>
      </c>
      <c r="I53" s="20"/>
    </row>
    <row r="54" spans="2:9" hidden="1" x14ac:dyDescent="0.2">
      <c r="B54" s="5" t="s">
        <v>159</v>
      </c>
      <c r="C54" s="1" t="s">
        <v>58</v>
      </c>
      <c r="D54" s="3" t="s">
        <v>24</v>
      </c>
      <c r="E54" s="3" t="s">
        <v>42</v>
      </c>
      <c r="F54" s="3">
        <v>5</v>
      </c>
      <c r="G54" s="6">
        <v>3</v>
      </c>
      <c r="H54" s="17">
        <v>60181.2</v>
      </c>
      <c r="I54" s="20"/>
    </row>
    <row r="55" spans="2:9" hidden="1" x14ac:dyDescent="0.2">
      <c r="B55" s="5" t="s">
        <v>160</v>
      </c>
      <c r="C55" s="1" t="s">
        <v>57</v>
      </c>
      <c r="D55" s="3" t="s">
        <v>39</v>
      </c>
      <c r="E55" s="3" t="s">
        <v>42</v>
      </c>
      <c r="F55" s="3">
        <v>2</v>
      </c>
      <c r="G55" s="1">
        <v>2</v>
      </c>
      <c r="H55" s="17">
        <v>129083.3</v>
      </c>
      <c r="I55" s="20"/>
    </row>
    <row r="56" spans="2:9" ht="20.399999999999999" hidden="1" x14ac:dyDescent="0.2">
      <c r="B56" s="5" t="s">
        <v>161</v>
      </c>
      <c r="C56" s="1" t="s">
        <v>56</v>
      </c>
      <c r="D56" s="3" t="s">
        <v>9</v>
      </c>
      <c r="E56" s="3" t="s">
        <v>42</v>
      </c>
      <c r="F56" s="3">
        <v>2</v>
      </c>
      <c r="G56" s="1">
        <v>4</v>
      </c>
      <c r="H56" s="17">
        <v>9879.9</v>
      </c>
      <c r="I56" s="20"/>
    </row>
    <row r="57" spans="2:9" ht="12" x14ac:dyDescent="0.2">
      <c r="B57" s="22" t="s">
        <v>164</v>
      </c>
      <c r="C57" s="23"/>
      <c r="D57" s="24"/>
      <c r="E57" s="14">
        <f>E5+E7+E17+E19+E27+E30+E32+E34+E38+E42+E45+E51</f>
        <v>40</v>
      </c>
      <c r="F57" s="14">
        <f t="shared" ref="F57:H57" si="12">F5+F7+F17+F19+F27+F30+F32+F34+F38+F42+F45+F51</f>
        <v>80</v>
      </c>
      <c r="G57" s="14">
        <f t="shared" si="12"/>
        <v>85</v>
      </c>
      <c r="H57" s="18">
        <f t="shared" si="12"/>
        <v>5190185.7700000005</v>
      </c>
      <c r="I57" s="21"/>
    </row>
    <row r="63" spans="2:9" ht="10.5" customHeight="1" x14ac:dyDescent="0.2"/>
  </sheetData>
  <autoFilter ref="B4:I57">
    <filterColumn colId="0">
      <colorFilter dxfId="0"/>
    </filterColumn>
  </autoFilter>
  <mergeCells count="2">
    <mergeCell ref="B57:D57"/>
    <mergeCell ref="B2:I2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НП 2025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*</cp:lastModifiedBy>
  <dcterms:created xsi:type="dcterms:W3CDTF">2025-01-19T21:11:25Z</dcterms:created>
  <dcterms:modified xsi:type="dcterms:W3CDTF">2025-04-15T03:58:39Z</dcterms:modified>
</cp:coreProperties>
</file>