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m_baquero_uniandes_edu_co/Documents/9 NOVENO SEMESTRE/TESIS/Codigo/"/>
    </mc:Choice>
  </mc:AlternateContent>
  <xr:revisionPtr revIDLastSave="0" documentId="8_{AAD7E3E1-B0B5-454B-B214-03D8C2D89B1D}" xr6:coauthVersionLast="47" xr6:coauthVersionMax="47" xr10:uidLastSave="{00000000-0000-0000-0000-000000000000}"/>
  <bookViews>
    <workbookView xWindow="-120" yWindow="-120" windowWidth="20730" windowHeight="11160" xr2:uid="{5D8F7F07-2283-447D-AFBC-99D274404C4D}"/>
  </bookViews>
  <sheets>
    <sheet name="PercentilesATM" sheetId="1" r:id="rId1"/>
    <sheet name="PercentilesATM valor completo" sheetId="2" r:id="rId2"/>
    <sheet name="PercentilesOTM" sheetId="3" r:id="rId3"/>
    <sheet name="PercentilesOTM valor completo" sheetId="4" r:id="rId4"/>
    <sheet name="PercentilesITM" sheetId="5" r:id="rId5"/>
    <sheet name="PercentilesITM valor completo" sheetId="6" r:id="rId6"/>
  </sheets>
  <definedNames>
    <definedName name="años">#REF!</definedName>
    <definedName name="hoy">#REF!</definedName>
    <definedName name="Mes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6" l="1" a="1"/>
  <c r="I41" i="6" s="1"/>
  <c r="H29" i="6" a="1"/>
  <c r="H39" i="6" s="1"/>
  <c r="G29" i="6" a="1"/>
  <c r="G37" i="6" s="1"/>
  <c r="F40" i="6"/>
  <c r="F38" i="6"/>
  <c r="F34" i="6"/>
  <c r="F32" i="6"/>
  <c r="F30" i="6"/>
  <c r="F29" i="6" a="1"/>
  <c r="F35" i="6" s="1"/>
  <c r="E40" i="6"/>
  <c r="E38" i="6"/>
  <c r="E32" i="6"/>
  <c r="E30" i="6"/>
  <c r="E29" i="6" a="1"/>
  <c r="E41" i="6" s="1"/>
  <c r="D29" i="6" a="1"/>
  <c r="D39" i="6" s="1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I40" i="4"/>
  <c r="I38" i="4"/>
  <c r="I32" i="4"/>
  <c r="I30" i="4"/>
  <c r="I29" i="4" a="1"/>
  <c r="I41" i="4" s="1"/>
  <c r="H29" i="4" a="1"/>
  <c r="H39" i="4" s="1"/>
  <c r="G34" i="4"/>
  <c r="G29" i="4" a="1"/>
  <c r="G37" i="4" s="1"/>
  <c r="F40" i="4"/>
  <c r="F34" i="4"/>
  <c r="F32" i="4"/>
  <c r="F29" i="4" a="1"/>
  <c r="F35" i="4" s="1"/>
  <c r="E40" i="4"/>
  <c r="E38" i="4"/>
  <c r="E32" i="4"/>
  <c r="E30" i="4"/>
  <c r="E29" i="4" a="1"/>
  <c r="E41" i="4" s="1"/>
  <c r="D36" i="4"/>
  <c r="D29" i="4" a="1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E29" i="3" s="1" a="1"/>
  <c r="E34" i="3" s="1"/>
  <c r="C12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I40" i="2"/>
  <c r="I38" i="2"/>
  <c r="I32" i="2"/>
  <c r="I30" i="2"/>
  <c r="I29" i="2" a="1"/>
  <c r="I41" i="2" s="1"/>
  <c r="H38" i="2"/>
  <c r="H30" i="2"/>
  <c r="H29" i="2" a="1"/>
  <c r="H36" i="2" s="1"/>
  <c r="G36" i="2"/>
  <c r="G29" i="2" a="1"/>
  <c r="F40" i="2"/>
  <c r="F38" i="2"/>
  <c r="F34" i="2"/>
  <c r="F32" i="2"/>
  <c r="F30" i="2"/>
  <c r="F29" i="2" a="1"/>
  <c r="F35" i="2" s="1"/>
  <c r="E40" i="2"/>
  <c r="E38" i="2"/>
  <c r="E32" i="2"/>
  <c r="E30" i="2"/>
  <c r="E29" i="2" a="1"/>
  <c r="E41" i="2" s="1"/>
  <c r="D34" i="2"/>
  <c r="D29" i="2" a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P10" i="1"/>
  <c r="O10" i="1"/>
  <c r="N10" i="1"/>
  <c r="M10" i="1"/>
  <c r="L10" i="1"/>
  <c r="K10" i="1"/>
  <c r="J10" i="1"/>
  <c r="I10" i="1"/>
  <c r="H10" i="1"/>
  <c r="G10" i="1"/>
  <c r="F10" i="1"/>
  <c r="E10" i="1"/>
  <c r="D29" i="1" s="1" a="1"/>
  <c r="D10" i="1"/>
  <c r="C10" i="1"/>
  <c r="P8" i="1"/>
  <c r="O8" i="1"/>
  <c r="N8" i="1"/>
  <c r="M8" i="1"/>
  <c r="L8" i="1"/>
  <c r="K8" i="1"/>
  <c r="G29" i="1" s="1" a="1"/>
  <c r="J8" i="1"/>
  <c r="I8" i="1"/>
  <c r="H8" i="1"/>
  <c r="G8" i="1"/>
  <c r="F8" i="1"/>
  <c r="E8" i="1"/>
  <c r="D8" i="1"/>
  <c r="C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F29" i="3" l="1" a="1"/>
  <c r="G29" i="3" a="1"/>
  <c r="E29" i="1" a="1"/>
  <c r="F29" i="5" a="1"/>
  <c r="D29" i="5" a="1"/>
  <c r="E29" i="5" a="1"/>
  <c r="I29" i="5" a="1"/>
  <c r="F29" i="1" a="1"/>
  <c r="F31" i="1" s="1"/>
  <c r="I29" i="1" a="1"/>
  <c r="G29" i="5" a="1"/>
  <c r="H29" i="5" a="1"/>
  <c r="D35" i="1"/>
  <c r="D41" i="1"/>
  <c r="D33" i="1"/>
  <c r="D39" i="1"/>
  <c r="D31" i="1"/>
  <c r="D37" i="1"/>
  <c r="D29" i="1"/>
  <c r="D32" i="1"/>
  <c r="D30" i="1"/>
  <c r="D38" i="1"/>
  <c r="D36" i="1"/>
  <c r="D40" i="1"/>
  <c r="D34" i="1"/>
  <c r="F39" i="3"/>
  <c r="F31" i="3"/>
  <c r="F37" i="3"/>
  <c r="F29" i="3"/>
  <c r="F35" i="3"/>
  <c r="F34" i="3"/>
  <c r="F41" i="3"/>
  <c r="F33" i="3"/>
  <c r="F40" i="3"/>
  <c r="F32" i="3"/>
  <c r="F36" i="3"/>
  <c r="F30" i="3"/>
  <c r="F38" i="3"/>
  <c r="E37" i="1"/>
  <c r="E29" i="1"/>
  <c r="E35" i="1"/>
  <c r="E41" i="1"/>
  <c r="E33" i="1"/>
  <c r="E39" i="1"/>
  <c r="E31" i="1"/>
  <c r="E34" i="1"/>
  <c r="E40" i="1"/>
  <c r="E32" i="1"/>
  <c r="E30" i="1"/>
  <c r="E38" i="1"/>
  <c r="E36" i="1"/>
  <c r="G41" i="1"/>
  <c r="G33" i="1"/>
  <c r="G39" i="1"/>
  <c r="G31" i="1"/>
  <c r="G37" i="1"/>
  <c r="G29" i="1"/>
  <c r="G35" i="1"/>
  <c r="G38" i="1"/>
  <c r="G36" i="1"/>
  <c r="G32" i="1"/>
  <c r="G30" i="1"/>
  <c r="G40" i="1"/>
  <c r="G34" i="1"/>
  <c r="F39" i="1"/>
  <c r="F34" i="1"/>
  <c r="I37" i="1"/>
  <c r="I29" i="1"/>
  <c r="I35" i="1"/>
  <c r="I41" i="1"/>
  <c r="I33" i="1"/>
  <c r="I39" i="1"/>
  <c r="I31" i="1"/>
  <c r="I38" i="1"/>
  <c r="I30" i="1"/>
  <c r="I32" i="1"/>
  <c r="I40" i="1"/>
  <c r="I34" i="1"/>
  <c r="I36" i="1"/>
  <c r="H29" i="1" a="1"/>
  <c r="D39" i="2"/>
  <c r="D31" i="2"/>
  <c r="D37" i="2"/>
  <c r="D29" i="2"/>
  <c r="D35" i="2"/>
  <c r="D41" i="2"/>
  <c r="D33" i="2"/>
  <c r="D40" i="2"/>
  <c r="D32" i="2"/>
  <c r="G37" i="2"/>
  <c r="G29" i="2"/>
  <c r="G35" i="2"/>
  <c r="G41" i="2"/>
  <c r="G33" i="2"/>
  <c r="G40" i="2"/>
  <c r="G32" i="2"/>
  <c r="G39" i="2"/>
  <c r="G31" i="2"/>
  <c r="G38" i="2"/>
  <c r="G30" i="2"/>
  <c r="D29" i="3" a="1"/>
  <c r="I29" i="3" a="1"/>
  <c r="E37" i="3"/>
  <c r="E29" i="3"/>
  <c r="E35" i="3"/>
  <c r="E41" i="3"/>
  <c r="E33" i="3"/>
  <c r="E40" i="3"/>
  <c r="E32" i="3"/>
  <c r="E39" i="3"/>
  <c r="E31" i="3"/>
  <c r="E38" i="3"/>
  <c r="E30" i="3"/>
  <c r="D30" i="2"/>
  <c r="G34" i="2"/>
  <c r="E36" i="3"/>
  <c r="G41" i="3"/>
  <c r="G33" i="3"/>
  <c r="G40" i="3"/>
  <c r="G32" i="3"/>
  <c r="G39" i="3"/>
  <c r="G31" i="3"/>
  <c r="G37" i="3"/>
  <c r="G29" i="3"/>
  <c r="G36" i="3"/>
  <c r="G35" i="3"/>
  <c r="G34" i="3"/>
  <c r="H29" i="3" a="1"/>
  <c r="F39" i="5"/>
  <c r="F31" i="5"/>
  <c r="F38" i="5"/>
  <c r="F30" i="5"/>
  <c r="F37" i="5"/>
  <c r="F29" i="5"/>
  <c r="F36" i="5"/>
  <c r="F35" i="5"/>
  <c r="F34" i="5"/>
  <c r="F41" i="5"/>
  <c r="F33" i="5"/>
  <c r="F40" i="5"/>
  <c r="F32" i="5"/>
  <c r="D35" i="5"/>
  <c r="D34" i="5"/>
  <c r="D41" i="5"/>
  <c r="D33" i="5"/>
  <c r="D40" i="5"/>
  <c r="D32" i="5"/>
  <c r="D39" i="5"/>
  <c r="D31" i="5"/>
  <c r="D38" i="5"/>
  <c r="D30" i="5"/>
  <c r="D37" i="5"/>
  <c r="D29" i="5"/>
  <c r="D36" i="5"/>
  <c r="E37" i="5"/>
  <c r="E29" i="5"/>
  <c r="E36" i="5"/>
  <c r="E35" i="5"/>
  <c r="E34" i="5"/>
  <c r="E41" i="5"/>
  <c r="E33" i="5"/>
  <c r="E40" i="5"/>
  <c r="E32" i="5"/>
  <c r="E39" i="5"/>
  <c r="E31" i="5"/>
  <c r="E38" i="5"/>
  <c r="E30" i="5"/>
  <c r="I37" i="5"/>
  <c r="I29" i="5"/>
  <c r="I36" i="5"/>
  <c r="I35" i="5"/>
  <c r="I34" i="5"/>
  <c r="I41" i="5"/>
  <c r="I33" i="5"/>
  <c r="I40" i="5"/>
  <c r="I32" i="5"/>
  <c r="I39" i="5"/>
  <c r="I31" i="5"/>
  <c r="I38" i="5"/>
  <c r="I30" i="5"/>
  <c r="D36" i="2"/>
  <c r="H39" i="2"/>
  <c r="H31" i="2"/>
  <c r="H37" i="2"/>
  <c r="H29" i="2"/>
  <c r="H35" i="2"/>
  <c r="H34" i="2"/>
  <c r="H41" i="2"/>
  <c r="H33" i="2"/>
  <c r="H40" i="2"/>
  <c r="H32" i="2"/>
  <c r="D39" i="4"/>
  <c r="D31" i="4"/>
  <c r="D38" i="4"/>
  <c r="D30" i="4"/>
  <c r="D37" i="4"/>
  <c r="D29" i="4"/>
  <c r="D35" i="4"/>
  <c r="D34" i="4"/>
  <c r="D41" i="4"/>
  <c r="D33" i="4"/>
  <c r="D40" i="4"/>
  <c r="D32" i="4"/>
  <c r="D38" i="2"/>
  <c r="G41" i="5"/>
  <c r="G33" i="5"/>
  <c r="G40" i="5"/>
  <c r="G32" i="5"/>
  <c r="G39" i="5"/>
  <c r="G31" i="5"/>
  <c r="G38" i="5"/>
  <c r="G30" i="5"/>
  <c r="G37" i="5"/>
  <c r="G29" i="5"/>
  <c r="G36" i="5"/>
  <c r="G35" i="5"/>
  <c r="G34" i="5"/>
  <c r="H35" i="5"/>
  <c r="H34" i="5"/>
  <c r="H41" i="5"/>
  <c r="H33" i="5"/>
  <c r="H40" i="5"/>
  <c r="H32" i="5"/>
  <c r="H39" i="5"/>
  <c r="H31" i="5"/>
  <c r="H38" i="5"/>
  <c r="H30" i="5"/>
  <c r="H37" i="5"/>
  <c r="H29" i="5"/>
  <c r="H36" i="5"/>
  <c r="E34" i="2"/>
  <c r="I34" i="2"/>
  <c r="E34" i="4"/>
  <c r="F36" i="4"/>
  <c r="G30" i="4"/>
  <c r="G38" i="4"/>
  <c r="H32" i="4"/>
  <c r="H40" i="4"/>
  <c r="D32" i="6"/>
  <c r="D40" i="6"/>
  <c r="E34" i="6"/>
  <c r="F36" i="6"/>
  <c r="G30" i="6"/>
  <c r="G38" i="6"/>
  <c r="H32" i="6"/>
  <c r="H40" i="6"/>
  <c r="I34" i="6"/>
  <c r="F36" i="2"/>
  <c r="I34" i="4"/>
  <c r="E35" i="2"/>
  <c r="F29" i="2"/>
  <c r="F37" i="2"/>
  <c r="I35" i="2"/>
  <c r="E35" i="4"/>
  <c r="F29" i="4"/>
  <c r="F37" i="4"/>
  <c r="G31" i="4"/>
  <c r="G39" i="4"/>
  <c r="H33" i="4"/>
  <c r="H41" i="4"/>
  <c r="I35" i="4"/>
  <c r="D33" i="6"/>
  <c r="D41" i="6"/>
  <c r="E35" i="6"/>
  <c r="F29" i="6"/>
  <c r="F37" i="6"/>
  <c r="G31" i="6"/>
  <c r="G39" i="6"/>
  <c r="H33" i="6"/>
  <c r="H41" i="6"/>
  <c r="I35" i="6"/>
  <c r="E36" i="2"/>
  <c r="I36" i="2"/>
  <c r="E36" i="4"/>
  <c r="F30" i="4"/>
  <c r="F38" i="4"/>
  <c r="G32" i="4"/>
  <c r="G40" i="4"/>
  <c r="H34" i="4"/>
  <c r="I36" i="4"/>
  <c r="E36" i="6"/>
  <c r="G32" i="6"/>
  <c r="G40" i="6"/>
  <c r="H34" i="6"/>
  <c r="I36" i="6"/>
  <c r="D34" i="6"/>
  <c r="E29" i="2"/>
  <c r="E37" i="2"/>
  <c r="F31" i="2"/>
  <c r="F39" i="2"/>
  <c r="I29" i="2"/>
  <c r="I37" i="2"/>
  <c r="E29" i="4"/>
  <c r="E37" i="4"/>
  <c r="F31" i="4"/>
  <c r="F39" i="4"/>
  <c r="G33" i="4"/>
  <c r="G41" i="4"/>
  <c r="H35" i="4"/>
  <c r="I29" i="4"/>
  <c r="I37" i="4"/>
  <c r="D35" i="6"/>
  <c r="E29" i="6"/>
  <c r="E37" i="6"/>
  <c r="F31" i="6"/>
  <c r="F39" i="6"/>
  <c r="G33" i="6"/>
  <c r="G41" i="6"/>
  <c r="H35" i="6"/>
  <c r="I29" i="6"/>
  <c r="I37" i="6"/>
  <c r="H36" i="6"/>
  <c r="I30" i="6"/>
  <c r="I38" i="6"/>
  <c r="H36" i="4"/>
  <c r="D36" i="6"/>
  <c r="G34" i="6"/>
  <c r="E31" i="2"/>
  <c r="E39" i="2"/>
  <c r="F33" i="2"/>
  <c r="F41" i="2"/>
  <c r="I31" i="2"/>
  <c r="I39" i="2"/>
  <c r="E31" i="4"/>
  <c r="E39" i="4"/>
  <c r="F33" i="4"/>
  <c r="F41" i="4"/>
  <c r="G35" i="4"/>
  <c r="H29" i="4"/>
  <c r="H37" i="4"/>
  <c r="I31" i="4"/>
  <c r="I39" i="4"/>
  <c r="D29" i="6"/>
  <c r="D37" i="6"/>
  <c r="E31" i="6"/>
  <c r="E39" i="6"/>
  <c r="F33" i="6"/>
  <c r="F41" i="6"/>
  <c r="G35" i="6"/>
  <c r="H29" i="6"/>
  <c r="H37" i="6"/>
  <c r="I31" i="6"/>
  <c r="I39" i="6"/>
  <c r="G36" i="6"/>
  <c r="H30" i="6"/>
  <c r="H38" i="6"/>
  <c r="I32" i="6"/>
  <c r="I40" i="6"/>
  <c r="G36" i="4"/>
  <c r="H30" i="4"/>
  <c r="H38" i="4"/>
  <c r="D30" i="6"/>
  <c r="D38" i="6"/>
  <c r="E33" i="2"/>
  <c r="I33" i="2"/>
  <c r="E33" i="4"/>
  <c r="G29" i="4"/>
  <c r="H31" i="4"/>
  <c r="I33" i="4"/>
  <c r="D31" i="6"/>
  <c r="E33" i="6"/>
  <c r="G29" i="6"/>
  <c r="H31" i="6"/>
  <c r="I33" i="6"/>
  <c r="F36" i="1" l="1"/>
  <c r="F33" i="1"/>
  <c r="F41" i="1"/>
  <c r="F38" i="1"/>
  <c r="F35" i="1"/>
  <c r="F30" i="1"/>
  <c r="F29" i="1"/>
  <c r="F40" i="1"/>
  <c r="F37" i="1"/>
  <c r="G38" i="3"/>
  <c r="G30" i="3"/>
  <c r="F32" i="1"/>
  <c r="H35" i="1"/>
  <c r="H41" i="1"/>
  <c r="H33" i="1"/>
  <c r="H39" i="1"/>
  <c r="H31" i="1"/>
  <c r="H37" i="1"/>
  <c r="H29" i="1"/>
  <c r="H36" i="1"/>
  <c r="H40" i="1"/>
  <c r="H32" i="1"/>
  <c r="H30" i="1"/>
  <c r="H38" i="1"/>
  <c r="H34" i="1"/>
  <c r="H35" i="3"/>
  <c r="H34" i="3"/>
  <c r="H41" i="3"/>
  <c r="H33" i="3"/>
  <c r="H39" i="3"/>
  <c r="H31" i="3"/>
  <c r="H38" i="3"/>
  <c r="H30" i="3"/>
  <c r="H37" i="3"/>
  <c r="H29" i="3"/>
  <c r="H36" i="3"/>
  <c r="H40" i="3"/>
  <c r="H32" i="3"/>
  <c r="I37" i="3"/>
  <c r="I29" i="3"/>
  <c r="I36" i="3"/>
  <c r="I35" i="3"/>
  <c r="I41" i="3"/>
  <c r="I33" i="3"/>
  <c r="I40" i="3"/>
  <c r="I32" i="3"/>
  <c r="I39" i="3"/>
  <c r="I31" i="3"/>
  <c r="I38" i="3"/>
  <c r="I30" i="3"/>
  <c r="I34" i="3"/>
  <c r="D35" i="3"/>
  <c r="D41" i="3"/>
  <c r="D33" i="3"/>
  <c r="D39" i="3"/>
  <c r="D31" i="3"/>
  <c r="D38" i="3"/>
  <c r="D30" i="3"/>
  <c r="D37" i="3"/>
  <c r="D29" i="3"/>
  <c r="D36" i="3"/>
  <c r="D32" i="3"/>
  <c r="D34" i="3"/>
  <c r="D40" i="3"/>
</calcChain>
</file>

<file path=xl/sharedStrings.xml><?xml version="1.0" encoding="utf-8"?>
<sst xmlns="http://schemas.openxmlformats.org/spreadsheetml/2006/main" count="138" uniqueCount="15">
  <si>
    <t>Forward</t>
  </si>
  <si>
    <t>Mes</t>
  </si>
  <si>
    <t>Peor CC</t>
  </si>
  <si>
    <t>Base CC</t>
  </si>
  <si>
    <t>Mejor CC</t>
  </si>
  <si>
    <t>Peor SC</t>
  </si>
  <si>
    <t>Base SC</t>
  </si>
  <si>
    <t>Mejor SC</t>
  </si>
  <si>
    <t>Opción</t>
  </si>
  <si>
    <t>Peor Escenario;Sin coberturas</t>
  </si>
  <si>
    <t>Mejor Escenario;Sin coberturas</t>
  </si>
  <si>
    <t>Peor Escenario;Con coberturas FWD</t>
  </si>
  <si>
    <t>Mejor Escenario;Con coberturas FWD</t>
  </si>
  <si>
    <t>Peor Escenario;Con coberturas Opciones</t>
  </si>
  <si>
    <t>Mejor Escenario;Con coberturas 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</si>
</sst>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sz val="11"/>
      <color theme="1"/>
      <name val="Aptos Narrow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2" fillId="0" borderId="0" xfId="1" applyFont="1"/>
    <xf numFmtId="17" fontId="2" fillId="0" borderId="0" xfId="1" applyNumberFormat="1" applyFont="1"/>
    <xf numFmtId="3" fontId="2" fillId="0" borderId="0" xfId="1" applyNumberFormat="1" applyFont="1"/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5 2" xfId="1" xr:uid="{3444086E-FA16-45A3-8D38-5D96F3527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2E72-1DA0-43FD-90E5-53719F3AACE8}">
  <dimension ref="B2:P41"/>
  <sheetViews>
    <sheetView tabSelected="1" topLeftCell="A19" zoomScale="70" zoomScaleNormal="70" workbookViewId="0">
      <selection activeCell="H28" sqref="H28"/>
    </sheetView>
  </sheetViews>
  <sheetFormatPr baseColWidth="10" defaultRowHeight="15" x14ac:dyDescent="0.2"/>
  <sheetData>
    <row r="2" spans="2:16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5.75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">
      <c r="B4" s="3" t="s">
        <v>1</v>
      </c>
      <c r="C4" s="4">
        <v>45413</v>
      </c>
      <c r="D4" s="4">
        <v>45444</v>
      </c>
      <c r="E4" s="4">
        <v>45474</v>
      </c>
      <c r="F4" s="4">
        <v>45505</v>
      </c>
      <c r="G4" s="4">
        <v>45536</v>
      </c>
      <c r="H4" s="4">
        <v>45566</v>
      </c>
      <c r="I4" s="4">
        <v>45597</v>
      </c>
      <c r="J4" s="4">
        <v>45627</v>
      </c>
      <c r="K4" s="4">
        <v>45658</v>
      </c>
      <c r="L4" s="4">
        <v>45689</v>
      </c>
      <c r="M4" s="4">
        <v>45717</v>
      </c>
      <c r="N4" s="4">
        <v>45748</v>
      </c>
      <c r="O4" s="4">
        <v>45778</v>
      </c>
      <c r="P4" s="4">
        <v>45809</v>
      </c>
    </row>
    <row r="5" spans="2:16" ht="15.75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3" t="s">
        <v>2</v>
      </c>
      <c r="C6" s="5">
        <f>'PercentilesATM valor completo'!C6/1000000</f>
        <v>271.28356274480961</v>
      </c>
      <c r="D6" s="5">
        <f>'PercentilesATM valor completo'!D6/1000000</f>
        <v>265.36503907897225</v>
      </c>
      <c r="E6" s="5">
        <f>'PercentilesATM valor completo'!E6/1000000</f>
        <v>261.26151356177058</v>
      </c>
      <c r="F6" s="5">
        <f>'PercentilesATM valor completo'!F6/1000000</f>
        <v>257.70396147748971</v>
      </c>
      <c r="G6" s="5">
        <f>'PercentilesATM valor completo'!G6/1000000</f>
        <v>254.8668277917636</v>
      </c>
      <c r="H6" s="5">
        <f>'PercentilesATM valor completo'!H6/1000000</f>
        <v>252.19926040639717</v>
      </c>
      <c r="I6" s="5">
        <f>'PercentilesATM valor completo'!I6/1000000</f>
        <v>249.63586103959585</v>
      </c>
      <c r="J6" s="5">
        <f>'PercentilesATM valor completo'!J6/1000000</f>
        <v>247.28730057166163</v>
      </c>
      <c r="K6" s="5">
        <f>'PercentilesATM valor completo'!K6/1000000</f>
        <v>244.87204601977442</v>
      </c>
      <c r="L6" s="5">
        <f>'PercentilesATM valor completo'!L6/1000000</f>
        <v>242.58100917946487</v>
      </c>
      <c r="M6" s="5">
        <f>'PercentilesATM valor completo'!M6/1000000</f>
        <v>241.43635282603503</v>
      </c>
      <c r="N6" s="5">
        <f>'PercentilesATM valor completo'!N6/1000000</f>
        <v>240.01214295616327</v>
      </c>
      <c r="O6" s="5">
        <f>'PercentilesATM valor completo'!O6/1000000</f>
        <v>237.9143711176313</v>
      </c>
      <c r="P6" s="5">
        <f>'PercentilesATM valor completo'!P6/1000000</f>
        <v>235.62050201672574</v>
      </c>
    </row>
    <row r="7" spans="2:16" x14ac:dyDescent="0.2">
      <c r="B7" s="3" t="s">
        <v>3</v>
      </c>
      <c r="C7" s="5">
        <f>'PercentilesATM valor completo'!C7/1000000</f>
        <v>277.21335602356521</v>
      </c>
      <c r="D7" s="5">
        <f>'PercentilesATM valor completo'!D7/1000000</f>
        <v>277.06211973274702</v>
      </c>
      <c r="E7" s="5">
        <f>'PercentilesATM valor completo'!E7/1000000</f>
        <v>276.93163906006384</v>
      </c>
      <c r="F7" s="5">
        <f>'PercentilesATM valor completo'!F7/1000000</f>
        <v>276.83673017468453</v>
      </c>
      <c r="G7" s="5">
        <f>'PercentilesATM valor completo'!G7/1000000</f>
        <v>276.84983588990201</v>
      </c>
      <c r="H7" s="5">
        <f>'PercentilesATM valor completo'!H7/1000000</f>
        <v>277.05132870302475</v>
      </c>
      <c r="I7" s="5">
        <f>'PercentilesATM valor completo'!I7/1000000</f>
        <v>277.21106455384648</v>
      </c>
      <c r="J7" s="5">
        <f>'PercentilesATM valor completo'!J7/1000000</f>
        <v>277.52149883462187</v>
      </c>
      <c r="K7" s="5">
        <f>'PercentilesATM valor completo'!K7/1000000</f>
        <v>278.01963242768824</v>
      </c>
      <c r="L7" s="5">
        <f>'PercentilesATM valor completo'!L7/1000000</f>
        <v>278.69086984622646</v>
      </c>
      <c r="M7" s="5">
        <f>'PercentilesATM valor completo'!M7/1000000</f>
        <v>279.12304392719977</v>
      </c>
      <c r="N7" s="5">
        <f>'PercentilesATM valor completo'!N7/1000000</f>
        <v>279.51831315237729</v>
      </c>
      <c r="O7" s="5">
        <f>'PercentilesATM valor completo'!O7/1000000</f>
        <v>279.78418019971815</v>
      </c>
      <c r="P7" s="5">
        <f>'PercentilesATM valor completo'!P7/1000000</f>
        <v>279.88315698291683</v>
      </c>
    </row>
    <row r="8" spans="2:16" x14ac:dyDescent="0.2">
      <c r="B8" s="3" t="s">
        <v>4</v>
      </c>
      <c r="C8" s="5">
        <f>'PercentilesATM valor completo'!C8/1000000</f>
        <v>282.52811281650116</v>
      </c>
      <c r="D8" s="5">
        <f>'PercentilesATM valor completo'!D8/1000000</f>
        <v>286.96251750459487</v>
      </c>
      <c r="E8" s="5">
        <f>'PercentilesATM valor completo'!E8/1000000</f>
        <v>289.70300472900544</v>
      </c>
      <c r="F8" s="5">
        <f>'PercentilesATM valor completo'!F8/1000000</f>
        <v>291.96482240884745</v>
      </c>
      <c r="G8" s="5">
        <f>'PercentilesATM valor completo'!G8/1000000</f>
        <v>293.66470659723922</v>
      </c>
      <c r="H8" s="5">
        <f>'PercentilesATM valor completo'!H8/1000000</f>
        <v>295.42931403792733</v>
      </c>
      <c r="I8" s="5">
        <f>'PercentilesATM valor completo'!I8/1000000</f>
        <v>297.08436034005348</v>
      </c>
      <c r="J8" s="5">
        <f>'PercentilesATM valor completo'!J8/1000000</f>
        <v>298.46869820437973</v>
      </c>
      <c r="K8" s="5">
        <f>'PercentilesATM valor completo'!K8/1000000</f>
        <v>300.20213009058216</v>
      </c>
      <c r="L8" s="5">
        <f>'PercentilesATM valor completo'!L8/1000000</f>
        <v>302.05716996197714</v>
      </c>
      <c r="M8" s="5">
        <f>'PercentilesATM valor completo'!M8/1000000</f>
        <v>303.35398527417448</v>
      </c>
      <c r="N8" s="5">
        <f>'PercentilesATM valor completo'!N8/1000000</f>
        <v>304.60826141175892</v>
      </c>
      <c r="O8" s="5">
        <f>'PercentilesATM valor completo'!O8/1000000</f>
        <v>305.9268649837137</v>
      </c>
      <c r="P8" s="5">
        <f>'PercentilesATM valor completo'!P8/1000000</f>
        <v>306.96081046612795</v>
      </c>
    </row>
    <row r="9" spans="2:16" ht="15.75" x14ac:dyDescent="0.25"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3" t="s">
        <v>5</v>
      </c>
      <c r="C10" s="5">
        <f>'PercentilesATM valor completo'!C10/1000000</f>
        <v>264.66798020339326</v>
      </c>
      <c r="D10" s="5">
        <f>'PercentilesATM valor completo'!D10/1000000</f>
        <v>249.76899238249032</v>
      </c>
      <c r="E10" s="5">
        <f>'PercentilesATM valor completo'!E10/1000000</f>
        <v>239.29913681668594</v>
      </c>
      <c r="F10" s="5">
        <f>'PercentilesATM valor completo'!F10/1000000</f>
        <v>230.07832025490663</v>
      </c>
      <c r="G10" s="5">
        <f>'PercentilesATM valor completo'!G10/1000000</f>
        <v>222.2751727457283</v>
      </c>
      <c r="H10" s="5">
        <f>'PercentilesATM valor completo'!H10/1000000</f>
        <v>214.59014889551548</v>
      </c>
      <c r="I10" s="5">
        <f>'PercentilesATM valor completo'!I10/1000000</f>
        <v>207.30107474849015</v>
      </c>
      <c r="J10" s="5">
        <f>'PercentilesATM valor completo'!J10/1000000</f>
        <v>200.07616756753532</v>
      </c>
      <c r="K10" s="5">
        <f>'PercentilesATM valor completo'!K10/1000000</f>
        <v>192.30126449261272</v>
      </c>
      <c r="L10" s="5">
        <f>'PercentilesATM valor completo'!L10/1000000</f>
        <v>184.47637477586341</v>
      </c>
      <c r="M10" s="5">
        <f>'PercentilesATM valor completo'!M10/1000000</f>
        <v>180.00854188913578</v>
      </c>
      <c r="N10" s="5">
        <f>'PercentilesATM valor completo'!N10/1000000</f>
        <v>174.98466887817835</v>
      </c>
      <c r="O10" s="5">
        <f>'PercentilesATM valor completo'!O10/1000000</f>
        <v>168.61971884802227</v>
      </c>
      <c r="P10" s="5">
        <f>'PercentilesATM valor completo'!P10/1000000</f>
        <v>161.89426886657634</v>
      </c>
    </row>
    <row r="11" spans="2:16" x14ac:dyDescent="0.2">
      <c r="B11" s="3" t="s">
        <v>6</v>
      </c>
      <c r="C11" s="5">
        <f>'PercentilesATM valor completo'!C11/1000000</f>
        <v>279.49246340028282</v>
      </c>
      <c r="D11" s="5">
        <f>'PercentilesATM valor completo'!D11/1000000</f>
        <v>279.01169401692727</v>
      </c>
      <c r="E11" s="5">
        <f>'PercentilesATM valor completo'!E11/1000000</f>
        <v>278.47445056241708</v>
      </c>
      <c r="F11" s="5">
        <f>'PercentilesATM valor completo'!F11/1000000</f>
        <v>277.91024199788967</v>
      </c>
      <c r="G11" s="5">
        <f>'PercentilesATM valor completo'!G11/1000000</f>
        <v>277.23269299107642</v>
      </c>
      <c r="H11" s="5">
        <f>'PercentilesATM valor completo'!H11/1000000</f>
        <v>276.72031963708082</v>
      </c>
      <c r="I11" s="5">
        <f>'PercentilesATM valor completo'!I11/1000000</f>
        <v>276.23908353411537</v>
      </c>
      <c r="J11" s="5">
        <f>'PercentilesATM valor completo'!J11/1000000</f>
        <v>275.66166322493478</v>
      </c>
      <c r="K11" s="5">
        <f>'PercentilesATM valor completo'!K11/1000000</f>
        <v>275.17023051239494</v>
      </c>
      <c r="L11" s="5">
        <f>'PercentilesATM valor completo'!L11/1000000</f>
        <v>274.75102644277041</v>
      </c>
      <c r="M11" s="5">
        <f>'PercentilesATM valor completo'!M11/1000000</f>
        <v>274.22526964204764</v>
      </c>
      <c r="N11" s="5">
        <f>'PercentilesATM valor completo'!N11/1000000</f>
        <v>273.75009436871437</v>
      </c>
      <c r="O11" s="5">
        <f>'PercentilesATM valor completo'!O11/1000000</f>
        <v>273.29424155323863</v>
      </c>
      <c r="P11" s="5">
        <f>'PercentilesATM valor completo'!P11/1000000</f>
        <v>272.55090628205232</v>
      </c>
    </row>
    <row r="12" spans="2:16" x14ac:dyDescent="0.2">
      <c r="B12" s="3" t="s">
        <v>7</v>
      </c>
      <c r="C12" s="5">
        <f>'PercentilesATM valor completo'!C12/1000000</f>
        <v>292.77935538262204</v>
      </c>
      <c r="D12" s="5">
        <f>'PercentilesATM valor completo'!D12/1000000</f>
        <v>303.7626884465468</v>
      </c>
      <c r="E12" s="5">
        <f>'PercentilesATM valor completo'!E12/1000000</f>
        <v>310.40286473477312</v>
      </c>
      <c r="F12" s="5">
        <f>'PercentilesATM valor completo'!F12/1000000</f>
        <v>315.73047258330098</v>
      </c>
      <c r="G12" s="5">
        <f>'PercentilesATM valor completo'!G12/1000000</f>
        <v>319.2698697594173</v>
      </c>
      <c r="H12" s="5">
        <f>'PercentilesATM valor completo'!H12/1000000</f>
        <v>322.66528297434093</v>
      </c>
      <c r="I12" s="5">
        <f>'PercentilesATM valor completo'!I12/1000000</f>
        <v>325.92232299963422</v>
      </c>
      <c r="J12" s="5">
        <f>'PercentilesATM valor completo'!J12/1000000</f>
        <v>328.02966164933059</v>
      </c>
      <c r="K12" s="5">
        <f>'PercentilesATM valor completo'!K12/1000000</f>
        <v>330.62647466963188</v>
      </c>
      <c r="L12" s="5">
        <f>'PercentilesATM valor completo'!L12/1000000</f>
        <v>333.16677673214406</v>
      </c>
      <c r="M12" s="5">
        <f>'PercentilesATM valor completo'!M12/1000000</f>
        <v>334.80262300948436</v>
      </c>
      <c r="N12" s="5">
        <f>'PercentilesATM valor completo'!N12/1000000</f>
        <v>336.47496501716739</v>
      </c>
      <c r="O12" s="5">
        <f>'PercentilesATM valor completo'!O12/1000000</f>
        <v>338.65095351322816</v>
      </c>
      <c r="P12" s="5">
        <f>'PercentilesATM valor completo'!P12/1000000</f>
        <v>340.24503999008175</v>
      </c>
    </row>
    <row r="13" spans="2:16" ht="15.75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15.75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3" t="s">
        <v>1</v>
      </c>
      <c r="C16" s="4">
        <v>45413</v>
      </c>
      <c r="D16" s="4">
        <v>45444</v>
      </c>
      <c r="E16" s="4">
        <v>45474</v>
      </c>
      <c r="F16" s="4">
        <v>45505</v>
      </c>
      <c r="G16" s="4">
        <v>45536</v>
      </c>
      <c r="H16" s="4">
        <v>45566</v>
      </c>
      <c r="I16" s="4">
        <v>45597</v>
      </c>
      <c r="J16" s="4">
        <v>45627</v>
      </c>
      <c r="K16" s="4">
        <v>45658</v>
      </c>
      <c r="L16" s="4">
        <v>45689</v>
      </c>
      <c r="M16" s="4">
        <v>45717</v>
      </c>
      <c r="N16" s="4">
        <v>45748</v>
      </c>
      <c r="O16" s="4">
        <v>45778</v>
      </c>
      <c r="P16" s="4">
        <v>45809</v>
      </c>
    </row>
    <row r="17" spans="2:16" ht="15.75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3" t="s">
        <v>2</v>
      </c>
      <c r="C18" s="5">
        <f>'PercentilesATM valor completo'!C18/1000000</f>
        <v>270.1580678034797</v>
      </c>
      <c r="D18" s="5">
        <f>'PercentilesATM valor completo'!D18/1000000</f>
        <v>262.32422973780575</v>
      </c>
      <c r="E18" s="5">
        <f>'PercentilesATM valor completo'!E18/1000000</f>
        <v>256.82059712939866</v>
      </c>
      <c r="F18" s="5">
        <f>'PercentilesATM valor completo'!F18/1000000</f>
        <v>252.004033340387</v>
      </c>
      <c r="G18" s="5">
        <f>'PercentilesATM valor completo'!G18/1000000</f>
        <v>247.98827813133437</v>
      </c>
      <c r="H18" s="5">
        <f>'PercentilesATM valor completo'!H18/1000000</f>
        <v>244.20719414700102</v>
      </c>
      <c r="I18" s="5">
        <f>'PercentilesATM valor completo'!I18/1000000</f>
        <v>240.54973949704336</v>
      </c>
      <c r="J18" s="5">
        <f>'PercentilesATM valor completo'!J18/1000000</f>
        <v>237.05579335014014</v>
      </c>
      <c r="K18" s="5">
        <f>'PercentilesATM valor completo'!K18/1000000</f>
        <v>233.49327887085715</v>
      </c>
      <c r="L18" s="5">
        <f>'PercentilesATM valor completo'!L18/1000000</f>
        <v>230.0894435972308</v>
      </c>
      <c r="M18" s="5">
        <f>'PercentilesATM valor completo'!M18/1000000</f>
        <v>227.92814553050178</v>
      </c>
      <c r="N18" s="5">
        <f>'PercentilesATM valor completo'!N18/1000000</f>
        <v>225.56143468744347</v>
      </c>
      <c r="O18" s="5">
        <f>'PercentilesATM valor completo'!O18/1000000</f>
        <v>222.55235311421993</v>
      </c>
      <c r="P18" s="5">
        <f>'PercentilesATM valor completo'!P18/1000000</f>
        <v>219.2694281557138</v>
      </c>
    </row>
    <row r="19" spans="2:16" x14ac:dyDescent="0.2">
      <c r="B19" s="3" t="s">
        <v>3</v>
      </c>
      <c r="C19" s="5">
        <f>'PercentilesATM valor completo'!C19/1000000</f>
        <v>279.49246340028293</v>
      </c>
      <c r="D19" s="5">
        <f>'PercentilesATM valor completo'!D19/1000000</f>
        <v>279.01169401692573</v>
      </c>
      <c r="E19" s="5">
        <f>'PercentilesATM valor completo'!E19/1000000</f>
        <v>278.47445056241673</v>
      </c>
      <c r="F19" s="5">
        <f>'PercentilesATM valor completo'!F19/1000000</f>
        <v>277.91024199788882</v>
      </c>
      <c r="G19" s="5">
        <f>'PercentilesATM valor completo'!G19/1000000</f>
        <v>277.23269299107687</v>
      </c>
      <c r="H19" s="5">
        <f>'PercentilesATM valor completo'!H19/1000000</f>
        <v>276.72031963708116</v>
      </c>
      <c r="I19" s="5">
        <f>'PercentilesATM valor completo'!I19/1000000</f>
        <v>276.23908353411537</v>
      </c>
      <c r="J19" s="5">
        <f>'PercentilesATM valor completo'!J19/1000000</f>
        <v>275.66166322493478</v>
      </c>
      <c r="K19" s="5">
        <f>'PercentilesATM valor completo'!K19/1000000</f>
        <v>275.17023051239465</v>
      </c>
      <c r="L19" s="5">
        <f>'PercentilesATM valor completo'!L19/1000000</f>
        <v>274.75102644277194</v>
      </c>
      <c r="M19" s="5">
        <f>'PercentilesATM valor completo'!M19/1000000</f>
        <v>274.2252696420457</v>
      </c>
      <c r="N19" s="5">
        <f>'PercentilesATM valor completo'!N19/1000000</f>
        <v>273.75009436871346</v>
      </c>
      <c r="O19" s="5">
        <f>'PercentilesATM valor completo'!O19/1000000</f>
        <v>273.29424155323835</v>
      </c>
      <c r="P19" s="5">
        <f>'PercentilesATM valor completo'!P19/1000000</f>
        <v>272.55090628205215</v>
      </c>
    </row>
    <row r="20" spans="2:16" x14ac:dyDescent="0.2">
      <c r="B20" s="3" t="s">
        <v>4</v>
      </c>
      <c r="C20" s="5">
        <f>'PercentilesATM valor completo'!C20/1000000</f>
        <v>291.65386044129212</v>
      </c>
      <c r="D20" s="5">
        <f>'PercentilesATM valor completo'!D20/1000000</f>
        <v>300.72187910538031</v>
      </c>
      <c r="E20" s="5">
        <f>'PercentilesATM valor completo'!E20/1000000</f>
        <v>305.9619483024012</v>
      </c>
      <c r="F20" s="5">
        <f>'PercentilesATM valor completo'!F20/1000000</f>
        <v>310.03054444619823</v>
      </c>
      <c r="G20" s="5">
        <f>'PercentilesATM valor completo'!G20/1000000</f>
        <v>312.39132009898805</v>
      </c>
      <c r="H20" s="5">
        <f>'PercentilesATM valor completo'!H20/1000000</f>
        <v>314.67321671494477</v>
      </c>
      <c r="I20" s="5">
        <f>'PercentilesATM valor completo'!I20/1000000</f>
        <v>316.83620145708176</v>
      </c>
      <c r="J20" s="5">
        <f>'PercentilesATM valor completo'!J20/1000000</f>
        <v>317.7981544278091</v>
      </c>
      <c r="K20" s="5">
        <f>'PercentilesATM valor completo'!K20/1000000</f>
        <v>319.24770752071464</v>
      </c>
      <c r="L20" s="5">
        <f>'PercentilesATM valor completo'!L20/1000000</f>
        <v>320.67521114990996</v>
      </c>
      <c r="M20" s="5">
        <f>'PercentilesATM valor completo'!M20/1000000</f>
        <v>321.29441571395114</v>
      </c>
      <c r="N20" s="5">
        <f>'PercentilesATM valor completo'!N20/1000000</f>
        <v>322.02425674844756</v>
      </c>
      <c r="O20" s="5">
        <f>'PercentilesATM valor completo'!O20/1000000</f>
        <v>323.28893550981684</v>
      </c>
      <c r="P20" s="5">
        <f>'PercentilesATM valor completo'!P20/1000000</f>
        <v>323.89396612906978</v>
      </c>
    </row>
    <row r="21" spans="2:16" ht="15.75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3" t="s">
        <v>5</v>
      </c>
      <c r="C22" s="5">
        <f>'PercentilesATM valor completo'!C22/1000000</f>
        <v>264.66798020339326</v>
      </c>
      <c r="D22" s="5">
        <f>'PercentilesATM valor completo'!D22/1000000</f>
        <v>249.76899238249032</v>
      </c>
      <c r="E22" s="5">
        <f>'PercentilesATM valor completo'!E22/1000000</f>
        <v>239.29913681668594</v>
      </c>
      <c r="F22" s="5">
        <f>'PercentilesATM valor completo'!F22/1000000</f>
        <v>230.07832025490663</v>
      </c>
      <c r="G22" s="5">
        <f>'PercentilesATM valor completo'!G22/1000000</f>
        <v>222.2751727457283</v>
      </c>
      <c r="H22" s="5">
        <f>'PercentilesATM valor completo'!H22/1000000</f>
        <v>214.59014889551548</v>
      </c>
      <c r="I22" s="5">
        <f>'PercentilesATM valor completo'!I22/1000000</f>
        <v>207.30107474849015</v>
      </c>
      <c r="J22" s="5">
        <f>'PercentilesATM valor completo'!J22/1000000</f>
        <v>200.07616756753532</v>
      </c>
      <c r="K22" s="5">
        <f>'PercentilesATM valor completo'!K22/1000000</f>
        <v>192.30126449261272</v>
      </c>
      <c r="L22" s="5">
        <f>'PercentilesATM valor completo'!L22/1000000</f>
        <v>184.47637477586341</v>
      </c>
      <c r="M22" s="5">
        <f>'PercentilesATM valor completo'!M22/1000000</f>
        <v>180.00854188913578</v>
      </c>
      <c r="N22" s="5">
        <f>'PercentilesATM valor completo'!N22/1000000</f>
        <v>174.98466887817835</v>
      </c>
      <c r="O22" s="5">
        <f>'PercentilesATM valor completo'!O22/1000000</f>
        <v>168.61971884802227</v>
      </c>
      <c r="P22" s="5">
        <f>'PercentilesATM valor completo'!P22/1000000</f>
        <v>161.89426886657634</v>
      </c>
    </row>
    <row r="23" spans="2:16" x14ac:dyDescent="0.2">
      <c r="B23" s="3" t="s">
        <v>6</v>
      </c>
      <c r="C23" s="5">
        <f>'PercentilesATM valor completo'!C23/1000000</f>
        <v>279.49246340028282</v>
      </c>
      <c r="D23" s="5">
        <f>'PercentilesATM valor completo'!D23/1000000</f>
        <v>279.01169401692727</v>
      </c>
      <c r="E23" s="5">
        <f>'PercentilesATM valor completo'!E23/1000000</f>
        <v>278.47445056241708</v>
      </c>
      <c r="F23" s="5">
        <f>'PercentilesATM valor completo'!F23/1000000</f>
        <v>277.91024199788967</v>
      </c>
      <c r="G23" s="5">
        <f>'PercentilesATM valor completo'!G23/1000000</f>
        <v>277.23269299107642</v>
      </c>
      <c r="H23" s="5">
        <f>'PercentilesATM valor completo'!H23/1000000</f>
        <v>276.72031963708082</v>
      </c>
      <c r="I23" s="5">
        <f>'PercentilesATM valor completo'!I23/1000000</f>
        <v>276.23908353411537</v>
      </c>
      <c r="J23" s="5">
        <f>'PercentilesATM valor completo'!J23/1000000</f>
        <v>275.66166322493478</v>
      </c>
      <c r="K23" s="5">
        <f>'PercentilesATM valor completo'!K23/1000000</f>
        <v>275.17023051239494</v>
      </c>
      <c r="L23" s="5">
        <f>'PercentilesATM valor completo'!L23/1000000</f>
        <v>274.75102644277041</v>
      </c>
      <c r="M23" s="5">
        <f>'PercentilesATM valor completo'!M23/1000000</f>
        <v>274.22526964204764</v>
      </c>
      <c r="N23" s="5">
        <f>'PercentilesATM valor completo'!N23/1000000</f>
        <v>273.75009436871437</v>
      </c>
      <c r="O23" s="5">
        <f>'PercentilesATM valor completo'!O23/1000000</f>
        <v>273.29424155323863</v>
      </c>
      <c r="P23" s="5">
        <f>'PercentilesATM valor completo'!P23/1000000</f>
        <v>272.55090628205232</v>
      </c>
    </row>
    <row r="24" spans="2:16" x14ac:dyDescent="0.2">
      <c r="B24" s="3" t="s">
        <v>7</v>
      </c>
      <c r="C24" s="5">
        <f>'PercentilesATM valor completo'!C24/1000000</f>
        <v>292.77935538262204</v>
      </c>
      <c r="D24" s="5">
        <f>'PercentilesATM valor completo'!D24/1000000</f>
        <v>303.7626884465468</v>
      </c>
      <c r="E24" s="5">
        <f>'PercentilesATM valor completo'!E24/1000000</f>
        <v>310.40286473477312</v>
      </c>
      <c r="F24" s="5">
        <f>'PercentilesATM valor completo'!F24/1000000</f>
        <v>315.73047258330098</v>
      </c>
      <c r="G24" s="5">
        <f>'PercentilesATM valor completo'!G24/1000000</f>
        <v>319.2698697594173</v>
      </c>
      <c r="H24" s="5">
        <f>'PercentilesATM valor completo'!H24/1000000</f>
        <v>322.66528297434093</v>
      </c>
      <c r="I24" s="5">
        <f>'PercentilesATM valor completo'!I24/1000000</f>
        <v>325.92232299963422</v>
      </c>
      <c r="J24" s="5">
        <f>'PercentilesATM valor completo'!J24/1000000</f>
        <v>328.02966164933059</v>
      </c>
      <c r="K24" s="5">
        <f>'PercentilesATM valor completo'!K24/1000000</f>
        <v>330.62647466963188</v>
      </c>
      <c r="L24" s="5">
        <f>'PercentilesATM valor completo'!L24/1000000</f>
        <v>333.16677673214406</v>
      </c>
      <c r="M24" s="5">
        <f>'PercentilesATM valor completo'!M24/1000000</f>
        <v>334.80262300948436</v>
      </c>
      <c r="N24" s="5">
        <f>'PercentilesATM valor completo'!N24/1000000</f>
        <v>336.47496501716739</v>
      </c>
      <c r="O24" s="5">
        <f>'PercentilesATM valor completo'!O24/1000000</f>
        <v>338.65095351322816</v>
      </c>
      <c r="P24" s="5">
        <f>'PercentilesATM valor completo'!P24/1000000</f>
        <v>340.24503999008175</v>
      </c>
    </row>
    <row r="28" spans="2:16" ht="57" x14ac:dyDescent="0.2">
      <c r="C28" s="6" t="s">
        <v>1</v>
      </c>
      <c r="D28" s="6" t="s">
        <v>9</v>
      </c>
      <c r="E28" s="6" t="s">
        <v>10</v>
      </c>
      <c r="F28" s="6" t="s">
        <v>11</v>
      </c>
      <c r="G28" s="6" t="s">
        <v>12</v>
      </c>
      <c r="H28" s="6" t="s">
        <v>13</v>
      </c>
      <c r="I28" s="6" t="s">
        <v>14</v>
      </c>
      <c r="J28" s="6"/>
      <c r="K28" s="6"/>
    </row>
    <row r="29" spans="2:16" x14ac:dyDescent="0.2">
      <c r="C29" s="4">
        <v>45444</v>
      </c>
      <c r="D29" s="5">
        <f t="array" ref="D29:D41">TRANSPOSE(D10:P10)</f>
        <v>249.76899238249032</v>
      </c>
      <c r="E29" s="5">
        <f t="array" ref="E29:E41">TRANSPOSE(D12:P12)</f>
        <v>303.7626884465468</v>
      </c>
      <c r="F29" s="5">
        <f t="array" ref="F29:F41">TRANSPOSE(D6:P6)</f>
        <v>265.36503907897225</v>
      </c>
      <c r="G29" s="5">
        <f t="array" ref="G29:G41">TRANSPOSE(D8:P8)</f>
        <v>286.96251750459487</v>
      </c>
      <c r="H29" s="5">
        <f t="array" ref="H29:H41">TRANSPOSE(D18:P18)</f>
        <v>262.32422973780575</v>
      </c>
      <c r="I29" s="5">
        <f t="array" ref="I29:I41">TRANSPOSE(D20:P20)</f>
        <v>300.72187910538031</v>
      </c>
    </row>
    <row r="30" spans="2:16" x14ac:dyDescent="0.2">
      <c r="C30" s="4">
        <v>45474</v>
      </c>
      <c r="D30" s="5">
        <v>239.29913681668594</v>
      </c>
      <c r="E30" s="5">
        <v>310.40286473477312</v>
      </c>
      <c r="F30" s="5">
        <v>261.26151356177058</v>
      </c>
      <c r="G30" s="5">
        <v>289.70300472900544</v>
      </c>
      <c r="H30" s="5">
        <v>256.82059712939866</v>
      </c>
      <c r="I30" s="5">
        <v>305.9619483024012</v>
      </c>
    </row>
    <row r="31" spans="2:16" x14ac:dyDescent="0.2">
      <c r="C31" s="4">
        <v>45505</v>
      </c>
      <c r="D31" s="5">
        <v>230.07832025490663</v>
      </c>
      <c r="E31" s="5">
        <v>315.73047258330098</v>
      </c>
      <c r="F31" s="5">
        <v>257.70396147748971</v>
      </c>
      <c r="G31" s="5">
        <v>291.96482240884745</v>
      </c>
      <c r="H31" s="5">
        <v>252.004033340387</v>
      </c>
      <c r="I31" s="5">
        <v>310.03054444619823</v>
      </c>
    </row>
    <row r="32" spans="2:16" x14ac:dyDescent="0.2">
      <c r="C32" s="4">
        <v>45536</v>
      </c>
      <c r="D32" s="5">
        <v>222.2751727457283</v>
      </c>
      <c r="E32" s="5">
        <v>319.2698697594173</v>
      </c>
      <c r="F32" s="5">
        <v>254.8668277917636</v>
      </c>
      <c r="G32" s="5">
        <v>293.66470659723922</v>
      </c>
      <c r="H32" s="5">
        <v>247.98827813133437</v>
      </c>
      <c r="I32" s="5">
        <v>312.39132009898805</v>
      </c>
    </row>
    <row r="33" spans="3:9" x14ac:dyDescent="0.2">
      <c r="C33" s="4">
        <v>45566</v>
      </c>
      <c r="D33" s="5">
        <v>214.59014889551548</v>
      </c>
      <c r="E33" s="5">
        <v>322.66528297434093</v>
      </c>
      <c r="F33" s="5">
        <v>252.19926040639717</v>
      </c>
      <c r="G33" s="5">
        <v>295.42931403792733</v>
      </c>
      <c r="H33" s="5">
        <v>244.20719414700102</v>
      </c>
      <c r="I33" s="5">
        <v>314.67321671494477</v>
      </c>
    </row>
    <row r="34" spans="3:9" x14ac:dyDescent="0.2">
      <c r="C34" s="4">
        <v>45597</v>
      </c>
      <c r="D34" s="5">
        <v>207.30107474849015</v>
      </c>
      <c r="E34" s="5">
        <v>325.92232299963422</v>
      </c>
      <c r="F34" s="5">
        <v>249.63586103959585</v>
      </c>
      <c r="G34" s="5">
        <v>297.08436034005348</v>
      </c>
      <c r="H34" s="5">
        <v>240.54973949704336</v>
      </c>
      <c r="I34" s="5">
        <v>316.83620145708176</v>
      </c>
    </row>
    <row r="35" spans="3:9" x14ac:dyDescent="0.2">
      <c r="C35" s="4">
        <v>45627</v>
      </c>
      <c r="D35" s="5">
        <v>200.07616756753532</v>
      </c>
      <c r="E35" s="5">
        <v>328.02966164933059</v>
      </c>
      <c r="F35" s="5">
        <v>247.28730057166163</v>
      </c>
      <c r="G35" s="5">
        <v>298.46869820437973</v>
      </c>
      <c r="H35" s="5">
        <v>237.05579335014014</v>
      </c>
      <c r="I35" s="5">
        <v>317.7981544278091</v>
      </c>
    </row>
    <row r="36" spans="3:9" x14ac:dyDescent="0.2">
      <c r="C36" s="4">
        <v>45658</v>
      </c>
      <c r="D36" s="5">
        <v>192.30126449261272</v>
      </c>
      <c r="E36" s="5">
        <v>330.62647466963188</v>
      </c>
      <c r="F36" s="5">
        <v>244.87204601977442</v>
      </c>
      <c r="G36" s="5">
        <v>300.20213009058216</v>
      </c>
      <c r="H36" s="5">
        <v>233.49327887085715</v>
      </c>
      <c r="I36" s="5">
        <v>319.24770752071464</v>
      </c>
    </row>
    <row r="37" spans="3:9" x14ac:dyDescent="0.2">
      <c r="C37" s="4">
        <v>45689</v>
      </c>
      <c r="D37" s="5">
        <v>184.47637477586341</v>
      </c>
      <c r="E37" s="5">
        <v>333.16677673214406</v>
      </c>
      <c r="F37" s="5">
        <v>242.58100917946487</v>
      </c>
      <c r="G37" s="5">
        <v>302.05716996197714</v>
      </c>
      <c r="H37" s="5">
        <v>230.0894435972308</v>
      </c>
      <c r="I37" s="5">
        <v>320.67521114990996</v>
      </c>
    </row>
    <row r="38" spans="3:9" x14ac:dyDescent="0.2">
      <c r="C38" s="4">
        <v>45717</v>
      </c>
      <c r="D38" s="5">
        <v>180.00854188913578</v>
      </c>
      <c r="E38" s="5">
        <v>334.80262300948436</v>
      </c>
      <c r="F38" s="5">
        <v>241.43635282603503</v>
      </c>
      <c r="G38" s="5">
        <v>303.35398527417448</v>
      </c>
      <c r="H38" s="5">
        <v>227.92814553050178</v>
      </c>
      <c r="I38" s="5">
        <v>321.29441571395114</v>
      </c>
    </row>
    <row r="39" spans="3:9" x14ac:dyDescent="0.2">
      <c r="C39" s="4">
        <v>45748</v>
      </c>
      <c r="D39" s="5">
        <v>174.98466887817835</v>
      </c>
      <c r="E39" s="5">
        <v>336.47496501716739</v>
      </c>
      <c r="F39" s="5">
        <v>240.01214295616327</v>
      </c>
      <c r="G39" s="5">
        <v>304.60826141175892</v>
      </c>
      <c r="H39" s="5">
        <v>225.56143468744347</v>
      </c>
      <c r="I39" s="5">
        <v>322.02425674844756</v>
      </c>
    </row>
    <row r="40" spans="3:9" x14ac:dyDescent="0.2">
      <c r="C40" s="4">
        <v>45778</v>
      </c>
      <c r="D40" s="5">
        <v>168.61971884802227</v>
      </c>
      <c r="E40" s="5">
        <v>338.65095351322816</v>
      </c>
      <c r="F40" s="5">
        <v>237.9143711176313</v>
      </c>
      <c r="G40" s="5">
        <v>305.9268649837137</v>
      </c>
      <c r="H40" s="5">
        <v>222.55235311421993</v>
      </c>
      <c r="I40" s="5">
        <v>323.28893550981684</v>
      </c>
    </row>
    <row r="41" spans="3:9" x14ac:dyDescent="0.2">
      <c r="C41" s="4">
        <v>45809</v>
      </c>
      <c r="D41" s="5">
        <v>161.89426886657634</v>
      </c>
      <c r="E41" s="5">
        <v>340.24503999008175</v>
      </c>
      <c r="F41" s="5">
        <v>235.62050201672574</v>
      </c>
      <c r="G41" s="5">
        <v>306.96081046612795</v>
      </c>
      <c r="H41" s="5">
        <v>219.2694281557138</v>
      </c>
      <c r="I41" s="5">
        <v>323.89396612906978</v>
      </c>
    </row>
  </sheetData>
  <mergeCells count="2">
    <mergeCell ref="B2:P2"/>
    <mergeCell ref="B14:P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0539-DCCB-444C-B65A-24B1DF018406}">
  <dimension ref="B2:P41"/>
  <sheetViews>
    <sheetView topLeftCell="A15" zoomScale="70" zoomScaleNormal="70" workbookViewId="0">
      <selection activeCell="H28" sqref="H28"/>
    </sheetView>
  </sheetViews>
  <sheetFormatPr baseColWidth="10" defaultRowHeight="15" x14ac:dyDescent="0.2"/>
  <sheetData>
    <row r="2" spans="2:16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5.75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">
      <c r="B4" s="3" t="s">
        <v>1</v>
      </c>
      <c r="C4" s="4">
        <v>45413</v>
      </c>
      <c r="D4" s="4">
        <v>45444</v>
      </c>
      <c r="E4" s="4">
        <v>45474</v>
      </c>
      <c r="F4" s="4">
        <v>45505</v>
      </c>
      <c r="G4" s="4">
        <v>45536</v>
      </c>
      <c r="H4" s="4">
        <v>45566</v>
      </c>
      <c r="I4" s="4">
        <v>45597</v>
      </c>
      <c r="J4" s="4">
        <v>45627</v>
      </c>
      <c r="K4" s="4">
        <v>45658</v>
      </c>
      <c r="L4" s="4">
        <v>45689</v>
      </c>
      <c r="M4" s="4">
        <v>45717</v>
      </c>
      <c r="N4" s="4">
        <v>45748</v>
      </c>
      <c r="O4" s="4">
        <v>45778</v>
      </c>
      <c r="P4" s="4">
        <v>45809</v>
      </c>
    </row>
    <row r="5" spans="2:16" ht="15.75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3" t="s">
        <v>2</v>
      </c>
      <c r="C6" s="5">
        <v>271283562.74480963</v>
      </c>
      <c r="D6" s="5">
        <v>265365039.07897225</v>
      </c>
      <c r="E6" s="5">
        <v>261261513.56177056</v>
      </c>
      <c r="F6" s="5">
        <v>257703961.47748971</v>
      </c>
      <c r="G6" s="5">
        <v>254866827.7917636</v>
      </c>
      <c r="H6" s="5">
        <v>252199260.40639716</v>
      </c>
      <c r="I6" s="5">
        <v>249635861.03959584</v>
      </c>
      <c r="J6" s="5">
        <v>247287300.57166162</v>
      </c>
      <c r="K6" s="5">
        <v>244872046.01977441</v>
      </c>
      <c r="L6" s="5">
        <v>242581009.17946488</v>
      </c>
      <c r="M6" s="5">
        <v>241436352.82603502</v>
      </c>
      <c r="N6" s="5">
        <v>240012142.95616329</v>
      </c>
      <c r="O6" s="5">
        <v>237914371.11763132</v>
      </c>
      <c r="P6" s="5">
        <v>235620502.01672575</v>
      </c>
    </row>
    <row r="7" spans="2:16" x14ac:dyDescent="0.2">
      <c r="B7" s="3" t="s">
        <v>3</v>
      </c>
      <c r="C7" s="5">
        <v>277213356.02356523</v>
      </c>
      <c r="D7" s="5">
        <v>277062119.73274702</v>
      </c>
      <c r="E7" s="5">
        <v>276931639.06006384</v>
      </c>
      <c r="F7" s="5">
        <v>276836730.17468452</v>
      </c>
      <c r="G7" s="5">
        <v>276849835.889902</v>
      </c>
      <c r="H7" s="5">
        <v>277051328.70302474</v>
      </c>
      <c r="I7" s="5">
        <v>277211064.55384648</v>
      </c>
      <c r="J7" s="5">
        <v>277521498.83462185</v>
      </c>
      <c r="K7" s="5">
        <v>278019632.42768824</v>
      </c>
      <c r="L7" s="5">
        <v>278690869.84622645</v>
      </c>
      <c r="M7" s="5">
        <v>279123043.92719978</v>
      </c>
      <c r="N7" s="5">
        <v>279518313.15237731</v>
      </c>
      <c r="O7" s="5">
        <v>279784180.19971818</v>
      </c>
      <c r="P7" s="5">
        <v>279883156.98291683</v>
      </c>
    </row>
    <row r="8" spans="2:16" x14ac:dyDescent="0.2">
      <c r="B8" s="3" t="s">
        <v>4</v>
      </c>
      <c r="C8" s="5">
        <v>282528112.81650114</v>
      </c>
      <c r="D8" s="5">
        <v>286962517.50459486</v>
      </c>
      <c r="E8" s="5">
        <v>289703004.72900546</v>
      </c>
      <c r="F8" s="5">
        <v>291964822.40884745</v>
      </c>
      <c r="G8" s="5">
        <v>293664706.5972392</v>
      </c>
      <c r="H8" s="5">
        <v>295429314.03792733</v>
      </c>
      <c r="I8" s="5">
        <v>297084360.3400535</v>
      </c>
      <c r="J8" s="5">
        <v>298468698.20437974</v>
      </c>
      <c r="K8" s="5">
        <v>300202130.09058213</v>
      </c>
      <c r="L8" s="5">
        <v>302057169.96197712</v>
      </c>
      <c r="M8" s="5">
        <v>303353985.27417445</v>
      </c>
      <c r="N8" s="5">
        <v>304608261.4117589</v>
      </c>
      <c r="O8" s="5">
        <v>305926864.98371369</v>
      </c>
      <c r="P8" s="5">
        <v>306960810.46612793</v>
      </c>
    </row>
    <row r="9" spans="2:16" ht="15.75" x14ac:dyDescent="0.25"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3" t="s">
        <v>5</v>
      </c>
      <c r="C10" s="5">
        <v>264667980.20339328</v>
      </c>
      <c r="D10" s="5">
        <v>249768992.38249034</v>
      </c>
      <c r="E10" s="5">
        <v>239299136.81668594</v>
      </c>
      <c r="F10" s="5">
        <v>230078320.25490662</v>
      </c>
      <c r="G10" s="5">
        <v>222275172.74572828</v>
      </c>
      <c r="H10" s="5">
        <v>214590148.89551547</v>
      </c>
      <c r="I10" s="5">
        <v>207301074.74849015</v>
      </c>
      <c r="J10" s="5">
        <v>200076167.56753531</v>
      </c>
      <c r="K10" s="5">
        <v>192301264.49261272</v>
      </c>
      <c r="L10" s="5">
        <v>184476374.77586341</v>
      </c>
      <c r="M10" s="5">
        <v>180008541.88913578</v>
      </c>
      <c r="N10" s="5">
        <v>174984668.87817836</v>
      </c>
      <c r="O10" s="5">
        <v>168619718.84802228</v>
      </c>
      <c r="P10" s="5">
        <v>161894268.86657634</v>
      </c>
    </row>
    <row r="11" spans="2:16" x14ac:dyDescent="0.2">
      <c r="B11" s="3" t="s">
        <v>6</v>
      </c>
      <c r="C11" s="5">
        <v>279492463.4002828</v>
      </c>
      <c r="D11" s="5">
        <v>279011694.01692724</v>
      </c>
      <c r="E11" s="5">
        <v>278474450.56241709</v>
      </c>
      <c r="F11" s="5">
        <v>277910241.9978897</v>
      </c>
      <c r="G11" s="5">
        <v>277232692.99107641</v>
      </c>
      <c r="H11" s="5">
        <v>276720319.63708085</v>
      </c>
      <c r="I11" s="5">
        <v>276239083.53411537</v>
      </c>
      <c r="J11" s="5">
        <v>275661663.22493476</v>
      </c>
      <c r="K11" s="5">
        <v>275170230.51239496</v>
      </c>
      <c r="L11" s="5">
        <v>274751026.44277042</v>
      </c>
      <c r="M11" s="5">
        <v>274225269.64204764</v>
      </c>
      <c r="N11" s="5">
        <v>273750094.36871439</v>
      </c>
      <c r="O11" s="5">
        <v>273294241.55323863</v>
      </c>
      <c r="P11" s="5">
        <v>272550906.28205234</v>
      </c>
    </row>
    <row r="12" spans="2:16" x14ac:dyDescent="0.2">
      <c r="B12" s="3" t="s">
        <v>7</v>
      </c>
      <c r="C12" s="5">
        <v>292779355.38262206</v>
      </c>
      <c r="D12" s="5">
        <v>303762688.44654679</v>
      </c>
      <c r="E12" s="5">
        <v>310402864.7347731</v>
      </c>
      <c r="F12" s="5">
        <v>315730472.58330101</v>
      </c>
      <c r="G12" s="5">
        <v>319269869.7594173</v>
      </c>
      <c r="H12" s="5">
        <v>322665282.97434092</v>
      </c>
      <c r="I12" s="5">
        <v>325922322.99963421</v>
      </c>
      <c r="J12" s="5">
        <v>328029661.64933062</v>
      </c>
      <c r="K12" s="5">
        <v>330626474.6696319</v>
      </c>
      <c r="L12" s="5">
        <v>333166776.73214406</v>
      </c>
      <c r="M12" s="5">
        <v>334802623.00948435</v>
      </c>
      <c r="N12" s="5">
        <v>336474965.01716739</v>
      </c>
      <c r="O12" s="5">
        <v>338650953.51322818</v>
      </c>
      <c r="P12" s="5">
        <v>340245039.99008173</v>
      </c>
    </row>
    <row r="13" spans="2:16" ht="15.75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15.75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3" t="s">
        <v>1</v>
      </c>
      <c r="C16" s="4">
        <v>45413</v>
      </c>
      <c r="D16" s="4">
        <v>45444</v>
      </c>
      <c r="E16" s="4">
        <v>45474</v>
      </c>
      <c r="F16" s="4">
        <v>45505</v>
      </c>
      <c r="G16" s="4">
        <v>45536</v>
      </c>
      <c r="H16" s="4">
        <v>45566</v>
      </c>
      <c r="I16" s="4">
        <v>45597</v>
      </c>
      <c r="J16" s="4">
        <v>45627</v>
      </c>
      <c r="K16" s="4">
        <v>45658</v>
      </c>
      <c r="L16" s="4">
        <v>45689</v>
      </c>
      <c r="M16" s="4">
        <v>45717</v>
      </c>
      <c r="N16" s="4">
        <v>45748</v>
      </c>
      <c r="O16" s="4">
        <v>45778</v>
      </c>
      <c r="P16" s="4">
        <v>45809</v>
      </c>
    </row>
    <row r="17" spans="2:16" ht="15.75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3" t="s">
        <v>2</v>
      </c>
      <c r="C18" s="5">
        <v>270158067.80347967</v>
      </c>
      <c r="D18" s="5">
        <v>262324229.73780572</v>
      </c>
      <c r="E18" s="5">
        <v>256820597.12939864</v>
      </c>
      <c r="F18" s="5">
        <v>252004033.34038699</v>
      </c>
      <c r="G18" s="5">
        <v>247988278.13133436</v>
      </c>
      <c r="H18" s="5">
        <v>244207194.14700103</v>
      </c>
      <c r="I18" s="5">
        <v>240549739.49704337</v>
      </c>
      <c r="J18" s="5">
        <v>237055793.35014012</v>
      </c>
      <c r="K18" s="5">
        <v>233493278.87085715</v>
      </c>
      <c r="L18" s="5">
        <v>230089443.59723079</v>
      </c>
      <c r="M18" s="5">
        <v>227928145.53050178</v>
      </c>
      <c r="N18" s="5">
        <v>225561434.68744346</v>
      </c>
      <c r="O18" s="5">
        <v>222552353.11421993</v>
      </c>
      <c r="P18" s="5">
        <v>219269428.1557138</v>
      </c>
    </row>
    <row r="19" spans="2:16" x14ac:dyDescent="0.2">
      <c r="B19" s="3" t="s">
        <v>3</v>
      </c>
      <c r="C19" s="5">
        <v>279492463.40028292</v>
      </c>
      <c r="D19" s="5">
        <v>279011694.01692575</v>
      </c>
      <c r="E19" s="5">
        <v>278474450.56241673</v>
      </c>
      <c r="F19" s="5">
        <v>277910241.9978888</v>
      </c>
      <c r="G19" s="5">
        <v>277232692.99107689</v>
      </c>
      <c r="H19" s="5">
        <v>276720319.63708115</v>
      </c>
      <c r="I19" s="5">
        <v>276239083.53411537</v>
      </c>
      <c r="J19" s="5">
        <v>275661663.22493476</v>
      </c>
      <c r="K19" s="5">
        <v>275170230.51239467</v>
      </c>
      <c r="L19" s="5">
        <v>274751026.44277197</v>
      </c>
      <c r="M19" s="5">
        <v>274225269.64204568</v>
      </c>
      <c r="N19" s="5">
        <v>273750094.36871344</v>
      </c>
      <c r="O19" s="5">
        <v>273294241.55323833</v>
      </c>
      <c r="P19" s="5">
        <v>272550906.28205216</v>
      </c>
    </row>
    <row r="20" spans="2:16" x14ac:dyDescent="0.2">
      <c r="B20" s="3" t="s">
        <v>4</v>
      </c>
      <c r="C20" s="5">
        <v>291653860.44129211</v>
      </c>
      <c r="D20" s="5">
        <v>300721879.1053803</v>
      </c>
      <c r="E20" s="5">
        <v>305961948.30240119</v>
      </c>
      <c r="F20" s="5">
        <v>310030544.44619823</v>
      </c>
      <c r="G20" s="5">
        <v>312391320.09898806</v>
      </c>
      <c r="H20" s="5">
        <v>314673216.71494478</v>
      </c>
      <c r="I20" s="5">
        <v>316836201.45708174</v>
      </c>
      <c r="J20" s="5">
        <v>317798154.42780912</v>
      </c>
      <c r="K20" s="5">
        <v>319247707.52071464</v>
      </c>
      <c r="L20" s="5">
        <v>320675211.14990997</v>
      </c>
      <c r="M20" s="5">
        <v>321294415.71395111</v>
      </c>
      <c r="N20" s="5">
        <v>322024256.74844754</v>
      </c>
      <c r="O20" s="5">
        <v>323288935.50981683</v>
      </c>
      <c r="P20" s="5">
        <v>323893966.12906981</v>
      </c>
    </row>
    <row r="21" spans="2:16" ht="15.75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3" t="s">
        <v>5</v>
      </c>
      <c r="C22" s="5">
        <v>264667980.20339328</v>
      </c>
      <c r="D22" s="5">
        <v>249768992.38249034</v>
      </c>
      <c r="E22" s="5">
        <v>239299136.81668594</v>
      </c>
      <c r="F22" s="5">
        <v>230078320.25490662</v>
      </c>
      <c r="G22" s="5">
        <v>222275172.74572828</v>
      </c>
      <c r="H22" s="5">
        <v>214590148.89551547</v>
      </c>
      <c r="I22" s="5">
        <v>207301074.74849015</v>
      </c>
      <c r="J22" s="5">
        <v>200076167.56753531</v>
      </c>
      <c r="K22" s="5">
        <v>192301264.49261272</v>
      </c>
      <c r="L22" s="5">
        <v>184476374.77586341</v>
      </c>
      <c r="M22" s="5">
        <v>180008541.88913578</v>
      </c>
      <c r="N22" s="5">
        <v>174984668.87817836</v>
      </c>
      <c r="O22" s="5">
        <v>168619718.84802228</v>
      </c>
      <c r="P22" s="5">
        <v>161894268.86657634</v>
      </c>
    </row>
    <row r="23" spans="2:16" x14ac:dyDescent="0.2">
      <c r="B23" s="3" t="s">
        <v>6</v>
      </c>
      <c r="C23" s="5">
        <v>279492463.4002828</v>
      </c>
      <c r="D23" s="5">
        <v>279011694.01692724</v>
      </c>
      <c r="E23" s="5">
        <v>278474450.56241709</v>
      </c>
      <c r="F23" s="5">
        <v>277910241.9978897</v>
      </c>
      <c r="G23" s="5">
        <v>277232692.99107641</v>
      </c>
      <c r="H23" s="5">
        <v>276720319.63708085</v>
      </c>
      <c r="I23" s="5">
        <v>276239083.53411537</v>
      </c>
      <c r="J23" s="5">
        <v>275661663.22493476</v>
      </c>
      <c r="K23" s="5">
        <v>275170230.51239496</v>
      </c>
      <c r="L23" s="5">
        <v>274751026.44277042</v>
      </c>
      <c r="M23" s="5">
        <v>274225269.64204764</v>
      </c>
      <c r="N23" s="5">
        <v>273750094.36871439</v>
      </c>
      <c r="O23" s="5">
        <v>273294241.55323863</v>
      </c>
      <c r="P23" s="5">
        <v>272550906.28205234</v>
      </c>
    </row>
    <row r="24" spans="2:16" x14ac:dyDescent="0.2">
      <c r="B24" s="3" t="s">
        <v>7</v>
      </c>
      <c r="C24" s="5">
        <v>292779355.38262206</v>
      </c>
      <c r="D24" s="5">
        <v>303762688.44654679</v>
      </c>
      <c r="E24" s="5">
        <v>310402864.7347731</v>
      </c>
      <c r="F24" s="5">
        <v>315730472.58330101</v>
      </c>
      <c r="G24" s="5">
        <v>319269869.7594173</v>
      </c>
      <c r="H24" s="5">
        <v>322665282.97434092</v>
      </c>
      <c r="I24" s="5">
        <v>325922322.99963421</v>
      </c>
      <c r="J24" s="5">
        <v>328029661.64933062</v>
      </c>
      <c r="K24" s="5">
        <v>330626474.6696319</v>
      </c>
      <c r="L24" s="5">
        <v>333166776.73214406</v>
      </c>
      <c r="M24" s="5">
        <v>334802623.00948435</v>
      </c>
      <c r="N24" s="5">
        <v>336474965.01716739</v>
      </c>
      <c r="O24" s="5">
        <v>338650953.51322818</v>
      </c>
      <c r="P24" s="5">
        <v>340245039.99008173</v>
      </c>
    </row>
    <row r="28" spans="2:16" ht="57" x14ac:dyDescent="0.2">
      <c r="C28" s="6" t="s">
        <v>1</v>
      </c>
      <c r="D28" s="6" t="s">
        <v>9</v>
      </c>
      <c r="E28" s="6" t="s">
        <v>10</v>
      </c>
      <c r="F28" s="6" t="s">
        <v>11</v>
      </c>
      <c r="G28" s="6" t="s">
        <v>12</v>
      </c>
      <c r="H28" s="6" t="s">
        <v>13</v>
      </c>
      <c r="I28" s="6" t="s">
        <v>14</v>
      </c>
      <c r="J28" s="6"/>
      <c r="K28" s="6"/>
    </row>
    <row r="29" spans="2:16" x14ac:dyDescent="0.2">
      <c r="C29" s="4">
        <v>45444</v>
      </c>
      <c r="D29" s="5">
        <f t="array" ref="D29:D41">TRANSPOSE(D10:P10)</f>
        <v>249768992.38249034</v>
      </c>
      <c r="E29" s="5">
        <f t="array" ref="E29:E41">TRANSPOSE(D12:P12)</f>
        <v>303762688.44654679</v>
      </c>
      <c r="F29" s="5">
        <f t="array" ref="F29:F41">TRANSPOSE(D6:P6)</f>
        <v>265365039.07897225</v>
      </c>
      <c r="G29" s="5">
        <f t="array" ref="G29:G41">TRANSPOSE(D8:P8)</f>
        <v>286962517.50459486</v>
      </c>
      <c r="H29" s="5">
        <f t="array" ref="H29:H41">TRANSPOSE(D18:P18)</f>
        <v>262324229.73780572</v>
      </c>
      <c r="I29" s="5">
        <f t="array" ref="I29:I41">TRANSPOSE(D20:P20)</f>
        <v>300721879.1053803</v>
      </c>
    </row>
    <row r="30" spans="2:16" x14ac:dyDescent="0.2">
      <c r="C30" s="4">
        <v>45474</v>
      </c>
      <c r="D30" s="5">
        <v>239299136.81668594</v>
      </c>
      <c r="E30" s="5">
        <v>310402864.7347731</v>
      </c>
      <c r="F30" s="5">
        <v>261261513.56177056</v>
      </c>
      <c r="G30" s="5">
        <v>289703004.72900546</v>
      </c>
      <c r="H30" s="5">
        <v>256820597.12939864</v>
      </c>
      <c r="I30" s="5">
        <v>305961948.30240119</v>
      </c>
    </row>
    <row r="31" spans="2:16" x14ac:dyDescent="0.2">
      <c r="C31" s="4">
        <v>45505</v>
      </c>
      <c r="D31" s="5">
        <v>230078320.25490662</v>
      </c>
      <c r="E31" s="5">
        <v>315730472.58330101</v>
      </c>
      <c r="F31" s="5">
        <v>257703961.47748971</v>
      </c>
      <c r="G31" s="5">
        <v>291964822.40884745</v>
      </c>
      <c r="H31" s="5">
        <v>252004033.34038699</v>
      </c>
      <c r="I31" s="5">
        <v>310030544.44619823</v>
      </c>
    </row>
    <row r="32" spans="2:16" x14ac:dyDescent="0.2">
      <c r="C32" s="4">
        <v>45536</v>
      </c>
      <c r="D32" s="5">
        <v>222275172.74572828</v>
      </c>
      <c r="E32" s="5">
        <v>319269869.7594173</v>
      </c>
      <c r="F32" s="5">
        <v>254866827.7917636</v>
      </c>
      <c r="G32" s="5">
        <v>293664706.5972392</v>
      </c>
      <c r="H32" s="5">
        <v>247988278.13133436</v>
      </c>
      <c r="I32" s="5">
        <v>312391320.09898806</v>
      </c>
    </row>
    <row r="33" spans="3:9" x14ac:dyDescent="0.2">
      <c r="C33" s="4">
        <v>45566</v>
      </c>
      <c r="D33" s="5">
        <v>214590148.89551547</v>
      </c>
      <c r="E33" s="5">
        <v>322665282.97434092</v>
      </c>
      <c r="F33" s="5">
        <v>252199260.40639716</v>
      </c>
      <c r="G33" s="5">
        <v>295429314.03792733</v>
      </c>
      <c r="H33" s="5">
        <v>244207194.14700103</v>
      </c>
      <c r="I33" s="5">
        <v>314673216.71494478</v>
      </c>
    </row>
    <row r="34" spans="3:9" x14ac:dyDescent="0.2">
      <c r="C34" s="4">
        <v>45597</v>
      </c>
      <c r="D34" s="5">
        <v>207301074.74849015</v>
      </c>
      <c r="E34" s="5">
        <v>325922322.99963421</v>
      </c>
      <c r="F34" s="5">
        <v>249635861.03959584</v>
      </c>
      <c r="G34" s="5">
        <v>297084360.3400535</v>
      </c>
      <c r="H34" s="5">
        <v>240549739.49704337</v>
      </c>
      <c r="I34" s="5">
        <v>316836201.45708174</v>
      </c>
    </row>
    <row r="35" spans="3:9" x14ac:dyDescent="0.2">
      <c r="C35" s="4">
        <v>45627</v>
      </c>
      <c r="D35" s="5">
        <v>200076167.56753531</v>
      </c>
      <c r="E35" s="5">
        <v>328029661.64933062</v>
      </c>
      <c r="F35" s="5">
        <v>247287300.57166162</v>
      </c>
      <c r="G35" s="5">
        <v>298468698.20437974</v>
      </c>
      <c r="H35" s="5">
        <v>237055793.35014012</v>
      </c>
      <c r="I35" s="5">
        <v>317798154.42780912</v>
      </c>
    </row>
    <row r="36" spans="3:9" x14ac:dyDescent="0.2">
      <c r="C36" s="4">
        <v>45658</v>
      </c>
      <c r="D36" s="5">
        <v>192301264.49261272</v>
      </c>
      <c r="E36" s="5">
        <v>330626474.6696319</v>
      </c>
      <c r="F36" s="5">
        <v>244872046.01977441</v>
      </c>
      <c r="G36" s="5">
        <v>300202130.09058213</v>
      </c>
      <c r="H36" s="5">
        <v>233493278.87085715</v>
      </c>
      <c r="I36" s="5">
        <v>319247707.52071464</v>
      </c>
    </row>
    <row r="37" spans="3:9" x14ac:dyDescent="0.2">
      <c r="C37" s="4">
        <v>45689</v>
      </c>
      <c r="D37" s="5">
        <v>184476374.77586341</v>
      </c>
      <c r="E37" s="5">
        <v>333166776.73214406</v>
      </c>
      <c r="F37" s="5">
        <v>242581009.17946488</v>
      </c>
      <c r="G37" s="5">
        <v>302057169.96197712</v>
      </c>
      <c r="H37" s="5">
        <v>230089443.59723079</v>
      </c>
      <c r="I37" s="5">
        <v>320675211.14990997</v>
      </c>
    </row>
    <row r="38" spans="3:9" x14ac:dyDescent="0.2">
      <c r="C38" s="4">
        <v>45717</v>
      </c>
      <c r="D38" s="5">
        <v>180008541.88913578</v>
      </c>
      <c r="E38" s="5">
        <v>334802623.00948435</v>
      </c>
      <c r="F38" s="5">
        <v>241436352.82603502</v>
      </c>
      <c r="G38" s="5">
        <v>303353985.27417445</v>
      </c>
      <c r="H38" s="5">
        <v>227928145.53050178</v>
      </c>
      <c r="I38" s="5">
        <v>321294415.71395111</v>
      </c>
    </row>
    <row r="39" spans="3:9" x14ac:dyDescent="0.2">
      <c r="C39" s="4">
        <v>45748</v>
      </c>
      <c r="D39" s="5">
        <v>174984668.87817836</v>
      </c>
      <c r="E39" s="5">
        <v>336474965.01716739</v>
      </c>
      <c r="F39" s="5">
        <v>240012142.95616329</v>
      </c>
      <c r="G39" s="5">
        <v>304608261.4117589</v>
      </c>
      <c r="H39" s="5">
        <v>225561434.68744346</v>
      </c>
      <c r="I39" s="5">
        <v>322024256.74844754</v>
      </c>
    </row>
    <row r="40" spans="3:9" x14ac:dyDescent="0.2">
      <c r="C40" s="4">
        <v>45778</v>
      </c>
      <c r="D40" s="5">
        <v>168619718.84802228</v>
      </c>
      <c r="E40" s="5">
        <v>338650953.51322818</v>
      </c>
      <c r="F40" s="5">
        <v>237914371.11763132</v>
      </c>
      <c r="G40" s="5">
        <v>305926864.98371369</v>
      </c>
      <c r="H40" s="5">
        <v>222552353.11421993</v>
      </c>
      <c r="I40" s="5">
        <v>323288935.50981683</v>
      </c>
    </row>
    <row r="41" spans="3:9" x14ac:dyDescent="0.2">
      <c r="C41" s="4">
        <v>45809</v>
      </c>
      <c r="D41" s="5">
        <v>161894268.86657634</v>
      </c>
      <c r="E41" s="5">
        <v>340245039.99008173</v>
      </c>
      <c r="F41" s="5">
        <v>235620502.01672575</v>
      </c>
      <c r="G41" s="5">
        <v>306960810.46612793</v>
      </c>
      <c r="H41" s="5">
        <v>219269428.1557138</v>
      </c>
      <c r="I41" s="5">
        <v>323893966.12906981</v>
      </c>
    </row>
  </sheetData>
  <mergeCells count="2">
    <mergeCell ref="B2:P2"/>
    <mergeCell ref="B14:P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97A3-8FCD-4BDF-A26A-0B291C08D62F}">
  <dimension ref="B2:P41"/>
  <sheetViews>
    <sheetView topLeftCell="A15" zoomScale="70" zoomScaleNormal="70" workbookViewId="0">
      <selection activeCell="H28" sqref="H28"/>
    </sheetView>
  </sheetViews>
  <sheetFormatPr baseColWidth="10" defaultRowHeight="15" x14ac:dyDescent="0.2"/>
  <sheetData>
    <row r="2" spans="2:16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5.75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">
      <c r="B4" s="3" t="s">
        <v>1</v>
      </c>
      <c r="C4" s="4">
        <v>45413</v>
      </c>
      <c r="D4" s="4">
        <v>45444</v>
      </c>
      <c r="E4" s="4">
        <v>45474</v>
      </c>
      <c r="F4" s="4">
        <v>45505</v>
      </c>
      <c r="G4" s="4">
        <v>45536</v>
      </c>
      <c r="H4" s="4">
        <v>45566</v>
      </c>
      <c r="I4" s="4">
        <v>45597</v>
      </c>
      <c r="J4" s="4">
        <v>45627</v>
      </c>
      <c r="K4" s="4">
        <v>45658</v>
      </c>
      <c r="L4" s="4">
        <v>45689</v>
      </c>
      <c r="M4" s="4">
        <v>45717</v>
      </c>
      <c r="N4" s="4">
        <v>45748</v>
      </c>
      <c r="O4" s="4">
        <v>45778</v>
      </c>
      <c r="P4" s="4">
        <v>45809</v>
      </c>
    </row>
    <row r="5" spans="2:16" ht="15.75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3" t="s">
        <v>2</v>
      </c>
      <c r="C6" s="5">
        <f>'PercentilesOTM valor completo'!C6/1000000</f>
        <v>287.77169421950435</v>
      </c>
      <c r="D6" s="5">
        <f>'PercentilesOTM valor completo'!D6/1000000</f>
        <v>281.78201389923544</v>
      </c>
      <c r="E6" s="5">
        <f>'PercentilesOTM valor completo'!E6/1000000</f>
        <v>277.60742542290728</v>
      </c>
      <c r="F6" s="5">
        <f>'PercentilesOTM valor completo'!F6/1000000</f>
        <v>273.97924332595829</v>
      </c>
      <c r="G6" s="5">
        <f>'PercentilesOTM valor completo'!G6/1000000</f>
        <v>271.07174464604481</v>
      </c>
      <c r="H6" s="5">
        <f>'PercentilesOTM valor completo'!H6/1000000</f>
        <v>268.3340764881811</v>
      </c>
      <c r="I6" s="5">
        <f>'PercentilesOTM valor completo'!I6/1000000</f>
        <v>265.70182739223128</v>
      </c>
      <c r="J6" s="5">
        <f>'PercentilesOTM valor completo'!J6/1000000</f>
        <v>263.28495240134413</v>
      </c>
      <c r="K6" s="5">
        <f>'PercentilesOTM valor completo'!K6/1000000</f>
        <v>260.80191423212239</v>
      </c>
      <c r="L6" s="5">
        <f>'PercentilesOTM valor completo'!L6/1000000</f>
        <v>258.44362042135111</v>
      </c>
      <c r="M6" s="5">
        <f>'PercentilesOTM valor completo'!M6/1000000</f>
        <v>257.23222952699251</v>
      </c>
      <c r="N6" s="5">
        <f>'PercentilesOTM valor completo'!N6/1000000</f>
        <v>255.74180336936683</v>
      </c>
      <c r="O6" s="5">
        <f>'PercentilesOTM valor completo'!O6/1000000</f>
        <v>253.58105551941964</v>
      </c>
      <c r="P6" s="5">
        <f>'PercentilesOTM valor completo'!P6/1000000</f>
        <v>251.22511698711287</v>
      </c>
    </row>
    <row r="7" spans="2:16" x14ac:dyDescent="0.2">
      <c r="B7" s="3" t="s">
        <v>3</v>
      </c>
      <c r="C7" s="5">
        <f>'PercentilesOTM valor completo'!C7/1000000</f>
        <v>293.70148749825961</v>
      </c>
      <c r="D7" s="5">
        <f>'PercentilesOTM valor completo'!D7/1000000</f>
        <v>293.47909455301135</v>
      </c>
      <c r="E7" s="5">
        <f>'PercentilesOTM valor completo'!E7/1000000</f>
        <v>293.27755092120003</v>
      </c>
      <c r="F7" s="5">
        <f>'PercentilesOTM valor completo'!F7/1000000</f>
        <v>293.10794320268832</v>
      </c>
      <c r="G7" s="5">
        <f>'PercentilesOTM valor completo'!G7/1000000</f>
        <v>293.04584003991334</v>
      </c>
      <c r="H7" s="5">
        <f>'PercentilesOTM valor completo'!H7/1000000</f>
        <v>293.16678300550973</v>
      </c>
      <c r="I7" s="5">
        <f>'PercentilesOTM valor completo'!I7/1000000</f>
        <v>293.24007918387059</v>
      </c>
      <c r="J7" s="5">
        <f>'PercentilesOTM valor completo'!J7/1000000</f>
        <v>293.4515605853228</v>
      </c>
      <c r="K7" s="5">
        <f>'PercentilesOTM valor completo'!K7/1000000</f>
        <v>293.84635474336034</v>
      </c>
      <c r="L7" s="5">
        <f>'PercentilesOTM valor completo'!L7/1000000</f>
        <v>294.41983858840103</v>
      </c>
      <c r="M7" s="5">
        <f>'PercentilesOTM valor completo'!M7/1000000</f>
        <v>294.75543330430122</v>
      </c>
      <c r="N7" s="5">
        <f>'PercentilesOTM valor completo'!N7/1000000</f>
        <v>295.0364096330232</v>
      </c>
      <c r="O7" s="5">
        <f>'PercentilesOTM valor completo'!O7/1000000</f>
        <v>295.19745598130675</v>
      </c>
      <c r="P7" s="5">
        <f>'PercentilesOTM valor completo'!P7/1000000</f>
        <v>295.18972380736761</v>
      </c>
    </row>
    <row r="8" spans="2:16" x14ac:dyDescent="0.2">
      <c r="B8" s="3" t="s">
        <v>4</v>
      </c>
      <c r="C8" s="5">
        <f>'PercentilesOTM valor completo'!C8/1000000</f>
        <v>299.01624429119585</v>
      </c>
      <c r="D8" s="5">
        <f>'PercentilesOTM valor completo'!D8/1000000</f>
        <v>303.37949232485801</v>
      </c>
      <c r="E8" s="5">
        <f>'PercentilesOTM valor completo'!E8/1000000</f>
        <v>306.04891659014214</v>
      </c>
      <c r="F8" s="5">
        <f>'PercentilesOTM valor completo'!F8/1000000</f>
        <v>308.24010425731603</v>
      </c>
      <c r="G8" s="5">
        <f>'PercentilesOTM valor completo'!G8/1000000</f>
        <v>309.8696234515204</v>
      </c>
      <c r="H8" s="5">
        <f>'PercentilesOTM valor completo'!H8/1000000</f>
        <v>311.5417543130942</v>
      </c>
      <c r="I8" s="5">
        <f>'PercentilesOTM valor completo'!I8/1000000</f>
        <v>312.93551764486438</v>
      </c>
      <c r="J8" s="5">
        <f>'PercentilesOTM valor completo'!J8/1000000</f>
        <v>314.12800551467382</v>
      </c>
      <c r="K8" s="5">
        <f>'PercentilesOTM valor completo'!K8/1000000</f>
        <v>315.38325604311979</v>
      </c>
      <c r="L8" s="5">
        <f>'PercentilesOTM valor completo'!L8/1000000</f>
        <v>316.85233353813572</v>
      </c>
      <c r="M8" s="5">
        <f>'PercentilesOTM valor completo'!M8/1000000</f>
        <v>317.95690530540719</v>
      </c>
      <c r="N8" s="5">
        <f>'PercentilesOTM valor completo'!N8/1000000</f>
        <v>318.88830762055761</v>
      </c>
      <c r="O8" s="5">
        <f>'PercentilesOTM valor completo'!O8/1000000</f>
        <v>319.65426630424219</v>
      </c>
      <c r="P8" s="5">
        <f>'PercentilesOTM valor completo'!P8/1000000</f>
        <v>320.27323682186841</v>
      </c>
    </row>
    <row r="9" spans="2:16" ht="15.75" x14ac:dyDescent="0.25"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3" t="s">
        <v>5</v>
      </c>
      <c r="C10" s="5">
        <f>'PercentilesOTM valor completo'!C10/1000000</f>
        <v>305.88830889013008</v>
      </c>
      <c r="D10" s="5">
        <f>'PercentilesOTM valor completo'!D10/1000000</f>
        <v>290.81142943314825</v>
      </c>
      <c r="E10" s="5">
        <f>'PercentilesOTM valor completo'!E10/1000000</f>
        <v>280.16391646952781</v>
      </c>
      <c r="F10" s="5">
        <f>'PercentilesOTM valor completo'!F10/1000000</f>
        <v>270.76652487607805</v>
      </c>
      <c r="G10" s="5">
        <f>'PercentilesOTM valor completo'!G10/1000000</f>
        <v>262.78746488143122</v>
      </c>
      <c r="H10" s="5">
        <f>'PercentilesOTM valor completo'!H10/1000000</f>
        <v>254.92718909997532</v>
      </c>
      <c r="I10" s="5">
        <f>'PercentilesOTM valor completo'!I10/1000000</f>
        <v>247.46599063007872</v>
      </c>
      <c r="J10" s="5">
        <f>'PercentilesOTM valor completo'!J10/1000000</f>
        <v>240.07029714174166</v>
      </c>
      <c r="K10" s="5">
        <f>'PercentilesOTM valor completo'!K10/1000000</f>
        <v>232.12593502348244</v>
      </c>
      <c r="L10" s="5">
        <f>'PercentilesOTM valor completo'!L10/1000000</f>
        <v>224.132902880579</v>
      </c>
      <c r="M10" s="5">
        <f>'PercentilesOTM valor completo'!M10/1000000</f>
        <v>219.49823364152948</v>
      </c>
      <c r="N10" s="5">
        <f>'PercentilesOTM valor completo'!N10/1000000</f>
        <v>214.30881991118719</v>
      </c>
      <c r="O10" s="5">
        <f>'PercentilesOTM valor completo'!O10/1000000</f>
        <v>207.78642985249309</v>
      </c>
      <c r="P10" s="5">
        <f>'PercentilesOTM valor completo'!P10/1000000</f>
        <v>200.9058062925441</v>
      </c>
    </row>
    <row r="11" spans="2:16" x14ac:dyDescent="0.2">
      <c r="B11" s="3" t="s">
        <v>6</v>
      </c>
      <c r="C11" s="5">
        <f>'PercentilesOTM valor completo'!C11/1000000</f>
        <v>320.71279208701765</v>
      </c>
      <c r="D11" s="5">
        <f>'PercentilesOTM valor completo'!D11/1000000</f>
        <v>320.05413106758573</v>
      </c>
      <c r="E11" s="5">
        <f>'PercentilesOTM valor completo'!E11/1000000</f>
        <v>319.33923021525823</v>
      </c>
      <c r="F11" s="5">
        <f>'PercentilesOTM valor completo'!F11/1000000</f>
        <v>318.58827456790624</v>
      </c>
      <c r="G11" s="5">
        <f>'PercentilesOTM valor completo'!G11/1000000</f>
        <v>317.72270336610461</v>
      </c>
      <c r="H11" s="5">
        <f>'PercentilesOTM valor completo'!H11/1000000</f>
        <v>317.00895539329485</v>
      </c>
      <c r="I11" s="5">
        <f>'PercentilesOTM valor completo'!I11/1000000</f>
        <v>316.31162010917632</v>
      </c>
      <c r="J11" s="5">
        <f>'PercentilesOTM valor completo'!J11/1000000</f>
        <v>315.48681760169029</v>
      </c>
      <c r="K11" s="5">
        <f>'PercentilesOTM valor completo'!K11/1000000</f>
        <v>314.73703630157917</v>
      </c>
      <c r="L11" s="5">
        <f>'PercentilesOTM valor completo'!L11/1000000</f>
        <v>314.07344829820397</v>
      </c>
      <c r="M11" s="5">
        <f>'PercentilesOTM valor completo'!M11/1000000</f>
        <v>313.3062430848035</v>
      </c>
      <c r="N11" s="5">
        <f>'PercentilesOTM valor completo'!N11/1000000</f>
        <v>312.54533557032858</v>
      </c>
      <c r="O11" s="5">
        <f>'PercentilesOTM valor completo'!O11/1000000</f>
        <v>311.8274310072112</v>
      </c>
      <c r="P11" s="5">
        <f>'PercentilesOTM valor completo'!P11/1000000</f>
        <v>310.81732334318394</v>
      </c>
    </row>
    <row r="12" spans="2:16" x14ac:dyDescent="0.2">
      <c r="B12" s="3" t="s">
        <v>7</v>
      </c>
      <c r="C12" s="5">
        <f>'PercentilesOTM valor completo'!C12/1000000</f>
        <v>333.99968406935886</v>
      </c>
      <c r="D12" s="5">
        <f>'PercentilesOTM valor completo'!D12/1000000</f>
        <v>344.80512549720476</v>
      </c>
      <c r="E12" s="5">
        <f>'PercentilesOTM valor completo'!E12/1000000</f>
        <v>351.26764438761489</v>
      </c>
      <c r="F12" s="5">
        <f>'PercentilesOTM valor completo'!F12/1000000</f>
        <v>356.41867720447243</v>
      </c>
      <c r="G12" s="5">
        <f>'PercentilesOTM valor completo'!G12/1000000</f>
        <v>359.78216189512023</v>
      </c>
      <c r="H12" s="5">
        <f>'PercentilesOTM valor completo'!H12/1000000</f>
        <v>362.94638366225803</v>
      </c>
      <c r="I12" s="5">
        <f>'PercentilesOTM valor completo'!I12/1000000</f>
        <v>365.55021626166155</v>
      </c>
      <c r="J12" s="5">
        <f>'PercentilesOTM valor completo'!J12/1000000</f>
        <v>367.17792992506577</v>
      </c>
      <c r="K12" s="5">
        <f>'PercentilesOTM valor completo'!K12/1000000</f>
        <v>368.57928955097611</v>
      </c>
      <c r="L12" s="5">
        <f>'PercentilesOTM valor completo'!L12/1000000</f>
        <v>370.15468567254055</v>
      </c>
      <c r="M12" s="5">
        <f>'PercentilesOTM valor completo'!M12/1000000</f>
        <v>371.30992308756612</v>
      </c>
      <c r="N12" s="5">
        <f>'PercentilesOTM valor completo'!N12/1000000</f>
        <v>372.17508053916418</v>
      </c>
      <c r="O12" s="5">
        <f>'PercentilesOTM valor completo'!O12/1000000</f>
        <v>372.9694568145494</v>
      </c>
      <c r="P12" s="5">
        <f>'PercentilesOTM valor completo'!P12/1000000</f>
        <v>373.52610587943286</v>
      </c>
    </row>
    <row r="13" spans="2:16" ht="15.75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15.75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3" t="s">
        <v>1</v>
      </c>
      <c r="C16" s="4">
        <v>45413</v>
      </c>
      <c r="D16" s="4">
        <v>45444</v>
      </c>
      <c r="E16" s="4">
        <v>45474</v>
      </c>
      <c r="F16" s="4">
        <v>45505</v>
      </c>
      <c r="G16" s="4">
        <v>45536</v>
      </c>
      <c r="H16" s="4">
        <v>45566</v>
      </c>
      <c r="I16" s="4">
        <v>45597</v>
      </c>
      <c r="J16" s="4">
        <v>45627</v>
      </c>
      <c r="K16" s="4">
        <v>45658</v>
      </c>
      <c r="L16" s="4">
        <v>45689</v>
      </c>
      <c r="M16" s="4">
        <v>45717</v>
      </c>
      <c r="N16" s="4">
        <v>45748</v>
      </c>
      <c r="O16" s="4">
        <v>45778</v>
      </c>
      <c r="P16" s="4">
        <v>45809</v>
      </c>
    </row>
    <row r="17" spans="2:16" ht="15.75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3" t="s">
        <v>2</v>
      </c>
      <c r="C18" s="5">
        <f>'PercentilesOTM valor completo'!C18/1000000</f>
        <v>305.88781510150261</v>
      </c>
      <c r="D18" s="5">
        <f>'PercentilesOTM valor completo'!D18/1000000</f>
        <v>290.73821613271241</v>
      </c>
      <c r="E18" s="5">
        <f>'PercentilesOTM valor completo'!E18/1000000</f>
        <v>279.81504375934679</v>
      </c>
      <c r="F18" s="5">
        <f>'PercentilesOTM valor completo'!F18/1000000</f>
        <v>273.21962891918145</v>
      </c>
      <c r="G18" s="5">
        <f>'PercentilesOTM valor completo'!G18/1000000</f>
        <v>269.80886134044999</v>
      </c>
      <c r="H18" s="5">
        <f>'PercentilesOTM valor completo'!H18/1000000</f>
        <v>266.50449816441886</v>
      </c>
      <c r="I18" s="5">
        <f>'PercentilesOTM valor completo'!I18/1000000</f>
        <v>263.18705189181208</v>
      </c>
      <c r="J18" s="5">
        <f>'PercentilesOTM valor completo'!J18/1000000</f>
        <v>260.05389102999396</v>
      </c>
      <c r="K18" s="5">
        <f>'PercentilesOTM valor completo'!K18/1000000</f>
        <v>256.73783084618725</v>
      </c>
      <c r="L18" s="5">
        <f>'PercentilesOTM valor completo'!L18/1000000</f>
        <v>253.55924983391287</v>
      </c>
      <c r="M18" s="5">
        <f>'PercentilesOTM valor completo'!M18/1000000</f>
        <v>251.6044011710641</v>
      </c>
      <c r="N18" s="5">
        <f>'PercentilesOTM valor completo'!N18/1000000</f>
        <v>249.38774645999663</v>
      </c>
      <c r="O18" s="5">
        <f>'PercentilesOTM valor completo'!O18/1000000</f>
        <v>246.53696093510371</v>
      </c>
      <c r="P18" s="5">
        <f>'PercentilesOTM valor completo'!P18/1000000</f>
        <v>243.30989408941215</v>
      </c>
    </row>
    <row r="19" spans="2:16" x14ac:dyDescent="0.2">
      <c r="B19" s="3" t="s">
        <v>3</v>
      </c>
      <c r="C19" s="5">
        <f>'PercentilesOTM valor completo'!C19/1000000</f>
        <v>320.71279208701895</v>
      </c>
      <c r="D19" s="5">
        <f>'PercentilesOTM valor completo'!D19/1000000</f>
        <v>320.05413106758459</v>
      </c>
      <c r="E19" s="5">
        <f>'PercentilesOTM valor completo'!E19/1000000</f>
        <v>319.33923021525914</v>
      </c>
      <c r="F19" s="5">
        <f>'PercentilesOTM valor completo'!F19/1000000</f>
        <v>318.58827456790812</v>
      </c>
      <c r="G19" s="5">
        <f>'PercentilesOTM valor completo'!G19/1000000</f>
        <v>317.72270336610495</v>
      </c>
      <c r="H19" s="5">
        <f>'PercentilesOTM valor completo'!H19/1000000</f>
        <v>317.00895539329457</v>
      </c>
      <c r="I19" s="5">
        <f>'PercentilesOTM valor completo'!I19/1000000</f>
        <v>316.31162010917785</v>
      </c>
      <c r="J19" s="5">
        <f>'PercentilesOTM valor completo'!J19/1000000</f>
        <v>315.48681760168927</v>
      </c>
      <c r="K19" s="5">
        <f>'PercentilesOTM valor completo'!K19/1000000</f>
        <v>314.73703630157695</v>
      </c>
      <c r="L19" s="5">
        <f>'PercentilesOTM valor completo'!L19/1000000</f>
        <v>314.07344829820556</v>
      </c>
      <c r="M19" s="5">
        <f>'PercentilesOTM valor completo'!M19/1000000</f>
        <v>313.3062430848031</v>
      </c>
      <c r="N19" s="5">
        <f>'PercentilesOTM valor completo'!N19/1000000</f>
        <v>312.54533557032903</v>
      </c>
      <c r="O19" s="5">
        <f>'PercentilesOTM valor completo'!O19/1000000</f>
        <v>311.82743100721103</v>
      </c>
      <c r="P19" s="5">
        <f>'PercentilesOTM valor completo'!P19/1000000</f>
        <v>310.81732334318531</v>
      </c>
    </row>
    <row r="20" spans="2:16" x14ac:dyDescent="0.2">
      <c r="B20" s="3" t="s">
        <v>4</v>
      </c>
      <c r="C20" s="5">
        <f>'PercentilesOTM valor completo'!C20/1000000</f>
        <v>333.99919028073134</v>
      </c>
      <c r="D20" s="5">
        <f>'PercentilesOTM valor completo'!D20/1000000</f>
        <v>344.73191219676892</v>
      </c>
      <c r="E20" s="5">
        <f>'PercentilesOTM valor completo'!E20/1000000</f>
        <v>350.91877167743399</v>
      </c>
      <c r="F20" s="5">
        <f>'PercentilesOTM valor completo'!F20/1000000</f>
        <v>355.65906279769564</v>
      </c>
      <c r="G20" s="5">
        <f>'PercentilesOTM valor completo'!G20/1000000</f>
        <v>358.51927858952541</v>
      </c>
      <c r="H20" s="5">
        <f>'PercentilesOTM valor completo'!H20/1000000</f>
        <v>361.11680533849579</v>
      </c>
      <c r="I20" s="5">
        <f>'PercentilesOTM valor completo'!I20/1000000</f>
        <v>363.03544076124228</v>
      </c>
      <c r="J20" s="5">
        <f>'PercentilesOTM valor completo'!J20/1000000</f>
        <v>363.94686855371555</v>
      </c>
      <c r="K20" s="5">
        <f>'PercentilesOTM valor completo'!K20/1000000</f>
        <v>364.51520616504092</v>
      </c>
      <c r="L20" s="5">
        <f>'PercentilesOTM valor completo'!L20/1000000</f>
        <v>365.27031508510225</v>
      </c>
      <c r="M20" s="5">
        <f>'PercentilesOTM valor completo'!M20/1000000</f>
        <v>365.68209473163773</v>
      </c>
      <c r="N20" s="5">
        <f>'PercentilesOTM valor completo'!N20/1000000</f>
        <v>365.82102362979401</v>
      </c>
      <c r="O20" s="5">
        <f>'PercentilesOTM valor completo'!O20/1000000</f>
        <v>365.92536223023347</v>
      </c>
      <c r="P20" s="5">
        <f>'PercentilesOTM valor completo'!P20/1000000</f>
        <v>365.61088298173212</v>
      </c>
    </row>
    <row r="21" spans="2:16" ht="15.75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3" t="s">
        <v>5</v>
      </c>
      <c r="C22" s="5">
        <f>'PercentilesOTM valor completo'!C22/1000000</f>
        <v>305.88830889013008</v>
      </c>
      <c r="D22" s="5">
        <f>'PercentilesOTM valor completo'!D22/1000000</f>
        <v>290.81142943314825</v>
      </c>
      <c r="E22" s="5">
        <f>'PercentilesOTM valor completo'!E22/1000000</f>
        <v>280.16391646952781</v>
      </c>
      <c r="F22" s="5">
        <f>'PercentilesOTM valor completo'!F22/1000000</f>
        <v>270.76652487607805</v>
      </c>
      <c r="G22" s="5">
        <f>'PercentilesOTM valor completo'!G22/1000000</f>
        <v>262.78746488143122</v>
      </c>
      <c r="H22" s="5">
        <f>'PercentilesOTM valor completo'!H22/1000000</f>
        <v>254.92718909997532</v>
      </c>
      <c r="I22" s="5">
        <f>'PercentilesOTM valor completo'!I22/1000000</f>
        <v>247.46599063007872</v>
      </c>
      <c r="J22" s="5">
        <f>'PercentilesOTM valor completo'!J22/1000000</f>
        <v>240.07029714174166</v>
      </c>
      <c r="K22" s="5">
        <f>'PercentilesOTM valor completo'!K22/1000000</f>
        <v>232.12593502348244</v>
      </c>
      <c r="L22" s="5">
        <f>'PercentilesOTM valor completo'!L22/1000000</f>
        <v>224.132902880579</v>
      </c>
      <c r="M22" s="5">
        <f>'PercentilesOTM valor completo'!M22/1000000</f>
        <v>219.49823364152948</v>
      </c>
      <c r="N22" s="5">
        <f>'PercentilesOTM valor completo'!N22/1000000</f>
        <v>214.30881991118719</v>
      </c>
      <c r="O22" s="5">
        <f>'PercentilesOTM valor completo'!O22/1000000</f>
        <v>207.78642985249309</v>
      </c>
      <c r="P22" s="5">
        <f>'PercentilesOTM valor completo'!P22/1000000</f>
        <v>200.9058062925441</v>
      </c>
    </row>
    <row r="23" spans="2:16" x14ac:dyDescent="0.2">
      <c r="B23" s="3" t="s">
        <v>6</v>
      </c>
      <c r="C23" s="5">
        <f>'PercentilesOTM valor completo'!C23/1000000</f>
        <v>320.71279208701765</v>
      </c>
      <c r="D23" s="5">
        <f>'PercentilesOTM valor completo'!D23/1000000</f>
        <v>320.05413106758573</v>
      </c>
      <c r="E23" s="5">
        <f>'PercentilesOTM valor completo'!E23/1000000</f>
        <v>319.33923021525823</v>
      </c>
      <c r="F23" s="5">
        <f>'PercentilesOTM valor completo'!F23/1000000</f>
        <v>318.58827456790624</v>
      </c>
      <c r="G23" s="5">
        <f>'PercentilesOTM valor completo'!G23/1000000</f>
        <v>317.72270336610461</v>
      </c>
      <c r="H23" s="5">
        <f>'PercentilesOTM valor completo'!H23/1000000</f>
        <v>317.00895539329485</v>
      </c>
      <c r="I23" s="5">
        <f>'PercentilesOTM valor completo'!I23/1000000</f>
        <v>316.31162010917632</v>
      </c>
      <c r="J23" s="5">
        <f>'PercentilesOTM valor completo'!J23/1000000</f>
        <v>315.48681760169029</v>
      </c>
      <c r="K23" s="5">
        <f>'PercentilesOTM valor completo'!K23/1000000</f>
        <v>314.73703630157917</v>
      </c>
      <c r="L23" s="5">
        <f>'PercentilesOTM valor completo'!L23/1000000</f>
        <v>314.07344829820397</v>
      </c>
      <c r="M23" s="5">
        <f>'PercentilesOTM valor completo'!M23/1000000</f>
        <v>313.3062430848035</v>
      </c>
      <c r="N23" s="5">
        <f>'PercentilesOTM valor completo'!N23/1000000</f>
        <v>312.54533557032858</v>
      </c>
      <c r="O23" s="5">
        <f>'PercentilesOTM valor completo'!O23/1000000</f>
        <v>311.8274310072112</v>
      </c>
      <c r="P23" s="5">
        <f>'PercentilesOTM valor completo'!P23/1000000</f>
        <v>310.81732334318394</v>
      </c>
    </row>
    <row r="24" spans="2:16" x14ac:dyDescent="0.2">
      <c r="B24" s="3" t="s">
        <v>7</v>
      </c>
      <c r="C24" s="5">
        <f>'PercentilesOTM valor completo'!C24/1000000</f>
        <v>333.99968406935886</v>
      </c>
      <c r="D24" s="5">
        <f>'PercentilesOTM valor completo'!D24/1000000</f>
        <v>344.80512549720476</v>
      </c>
      <c r="E24" s="5">
        <f>'PercentilesOTM valor completo'!E24/1000000</f>
        <v>351.26764438761489</v>
      </c>
      <c r="F24" s="5">
        <f>'PercentilesOTM valor completo'!F24/1000000</f>
        <v>356.41867720447243</v>
      </c>
      <c r="G24" s="5">
        <f>'PercentilesOTM valor completo'!G24/1000000</f>
        <v>359.78216189512023</v>
      </c>
      <c r="H24" s="5">
        <f>'PercentilesOTM valor completo'!H24/1000000</f>
        <v>362.94638366225803</v>
      </c>
      <c r="I24" s="5">
        <f>'PercentilesOTM valor completo'!I24/1000000</f>
        <v>365.55021626166155</v>
      </c>
      <c r="J24" s="5">
        <f>'PercentilesOTM valor completo'!J24/1000000</f>
        <v>367.17792992506577</v>
      </c>
      <c r="K24" s="5">
        <f>'PercentilesOTM valor completo'!K24/1000000</f>
        <v>368.57928955097611</v>
      </c>
      <c r="L24" s="5">
        <f>'PercentilesOTM valor completo'!L24/1000000</f>
        <v>370.15468567254055</v>
      </c>
      <c r="M24" s="5">
        <f>'PercentilesOTM valor completo'!M24/1000000</f>
        <v>371.30992308756612</v>
      </c>
      <c r="N24" s="5">
        <f>'PercentilesOTM valor completo'!N24/1000000</f>
        <v>372.17508053916418</v>
      </c>
      <c r="O24" s="5">
        <f>'PercentilesOTM valor completo'!O24/1000000</f>
        <v>372.9694568145494</v>
      </c>
      <c r="P24" s="5">
        <f>'PercentilesOTM valor completo'!P24/1000000</f>
        <v>373.52610587943286</v>
      </c>
    </row>
    <row r="28" spans="2:16" ht="57" x14ac:dyDescent="0.2">
      <c r="C28" s="6" t="s">
        <v>1</v>
      </c>
      <c r="D28" s="6" t="s">
        <v>9</v>
      </c>
      <c r="E28" s="6" t="s">
        <v>10</v>
      </c>
      <c r="F28" s="6" t="s">
        <v>11</v>
      </c>
      <c r="G28" s="6" t="s">
        <v>12</v>
      </c>
      <c r="H28" s="6" t="s">
        <v>13</v>
      </c>
      <c r="I28" s="6" t="s">
        <v>14</v>
      </c>
      <c r="J28" s="6"/>
      <c r="K28" s="6"/>
    </row>
    <row r="29" spans="2:16" x14ac:dyDescent="0.2">
      <c r="C29" s="4">
        <v>45444</v>
      </c>
      <c r="D29" s="5">
        <f t="array" ref="D29:D41">TRANSPOSE(D10:P10)</f>
        <v>290.81142943314825</v>
      </c>
      <c r="E29" s="5">
        <f t="array" ref="E29:E41">TRANSPOSE(D12:P12)</f>
        <v>344.80512549720476</v>
      </c>
      <c r="F29" s="5">
        <f t="array" ref="F29:F41">TRANSPOSE(D6:P6)</f>
        <v>281.78201389923544</v>
      </c>
      <c r="G29" s="5">
        <f t="array" ref="G29:G41">TRANSPOSE(D8:P8)</f>
        <v>303.37949232485801</v>
      </c>
      <c r="H29" s="5">
        <f t="array" ref="H29:H41">TRANSPOSE(D18:P18)</f>
        <v>290.73821613271241</v>
      </c>
      <c r="I29" s="5">
        <f t="array" ref="I29:I41">TRANSPOSE(D20:P20)</f>
        <v>344.73191219676892</v>
      </c>
    </row>
    <row r="30" spans="2:16" x14ac:dyDescent="0.2">
      <c r="C30" s="4">
        <v>45474</v>
      </c>
      <c r="D30" s="5">
        <v>280.16391646952781</v>
      </c>
      <c r="E30" s="5">
        <v>351.26764438761489</v>
      </c>
      <c r="F30" s="5">
        <v>277.60742542290728</v>
      </c>
      <c r="G30" s="5">
        <v>306.04891659014214</v>
      </c>
      <c r="H30" s="5">
        <v>279.81504375934679</v>
      </c>
      <c r="I30" s="5">
        <v>350.91877167743399</v>
      </c>
    </row>
    <row r="31" spans="2:16" x14ac:dyDescent="0.2">
      <c r="C31" s="4">
        <v>45505</v>
      </c>
      <c r="D31" s="5">
        <v>270.76652487607805</v>
      </c>
      <c r="E31" s="5">
        <v>356.41867720447243</v>
      </c>
      <c r="F31" s="5">
        <v>273.97924332595829</v>
      </c>
      <c r="G31" s="5">
        <v>308.24010425731603</v>
      </c>
      <c r="H31" s="5">
        <v>273.21962891918145</v>
      </c>
      <c r="I31" s="5">
        <v>355.65906279769564</v>
      </c>
    </row>
    <row r="32" spans="2:16" x14ac:dyDescent="0.2">
      <c r="C32" s="4">
        <v>45536</v>
      </c>
      <c r="D32" s="5">
        <v>262.78746488143122</v>
      </c>
      <c r="E32" s="5">
        <v>359.78216189512023</v>
      </c>
      <c r="F32" s="5">
        <v>271.07174464604481</v>
      </c>
      <c r="G32" s="5">
        <v>309.8696234515204</v>
      </c>
      <c r="H32" s="5">
        <v>269.80886134044999</v>
      </c>
      <c r="I32" s="5">
        <v>358.51927858952541</v>
      </c>
    </row>
    <row r="33" spans="3:9" x14ac:dyDescent="0.2">
      <c r="C33" s="4">
        <v>45566</v>
      </c>
      <c r="D33" s="5">
        <v>254.92718909997532</v>
      </c>
      <c r="E33" s="5">
        <v>362.94638366225803</v>
      </c>
      <c r="F33" s="5">
        <v>268.3340764881811</v>
      </c>
      <c r="G33" s="5">
        <v>311.5417543130942</v>
      </c>
      <c r="H33" s="5">
        <v>266.50449816441886</v>
      </c>
      <c r="I33" s="5">
        <v>361.11680533849579</v>
      </c>
    </row>
    <row r="34" spans="3:9" x14ac:dyDescent="0.2">
      <c r="C34" s="4">
        <v>45597</v>
      </c>
      <c r="D34" s="5">
        <v>247.46599063007872</v>
      </c>
      <c r="E34" s="5">
        <v>365.55021626166155</v>
      </c>
      <c r="F34" s="5">
        <v>265.70182739223128</v>
      </c>
      <c r="G34" s="5">
        <v>312.93551764486438</v>
      </c>
      <c r="H34" s="5">
        <v>263.18705189181208</v>
      </c>
      <c r="I34" s="5">
        <v>363.03544076124228</v>
      </c>
    </row>
    <row r="35" spans="3:9" x14ac:dyDescent="0.2">
      <c r="C35" s="4">
        <v>45627</v>
      </c>
      <c r="D35" s="5">
        <v>240.07029714174166</v>
      </c>
      <c r="E35" s="5">
        <v>367.17792992506577</v>
      </c>
      <c r="F35" s="5">
        <v>263.28495240134413</v>
      </c>
      <c r="G35" s="5">
        <v>314.12800551467382</v>
      </c>
      <c r="H35" s="5">
        <v>260.05389102999396</v>
      </c>
      <c r="I35" s="5">
        <v>363.94686855371555</v>
      </c>
    </row>
    <row r="36" spans="3:9" x14ac:dyDescent="0.2">
      <c r="C36" s="4">
        <v>45658</v>
      </c>
      <c r="D36" s="5">
        <v>232.12593502348244</v>
      </c>
      <c r="E36" s="5">
        <v>368.57928955097611</v>
      </c>
      <c r="F36" s="5">
        <v>260.80191423212239</v>
      </c>
      <c r="G36" s="5">
        <v>315.38325604311979</v>
      </c>
      <c r="H36" s="5">
        <v>256.73783084618725</v>
      </c>
      <c r="I36" s="5">
        <v>364.51520616504092</v>
      </c>
    </row>
    <row r="37" spans="3:9" x14ac:dyDescent="0.2">
      <c r="C37" s="4">
        <v>45689</v>
      </c>
      <c r="D37" s="5">
        <v>224.132902880579</v>
      </c>
      <c r="E37" s="5">
        <v>370.15468567254055</v>
      </c>
      <c r="F37" s="5">
        <v>258.44362042135111</v>
      </c>
      <c r="G37" s="5">
        <v>316.85233353813572</v>
      </c>
      <c r="H37" s="5">
        <v>253.55924983391287</v>
      </c>
      <c r="I37" s="5">
        <v>365.27031508510225</v>
      </c>
    </row>
    <row r="38" spans="3:9" x14ac:dyDescent="0.2">
      <c r="C38" s="4">
        <v>45717</v>
      </c>
      <c r="D38" s="5">
        <v>219.49823364152948</v>
      </c>
      <c r="E38" s="5">
        <v>371.30992308756612</v>
      </c>
      <c r="F38" s="5">
        <v>257.23222952699251</v>
      </c>
      <c r="G38" s="5">
        <v>317.95690530540719</v>
      </c>
      <c r="H38" s="5">
        <v>251.6044011710641</v>
      </c>
      <c r="I38" s="5">
        <v>365.68209473163773</v>
      </c>
    </row>
    <row r="39" spans="3:9" x14ac:dyDescent="0.2">
      <c r="C39" s="4">
        <v>45748</v>
      </c>
      <c r="D39" s="5">
        <v>214.30881991118719</v>
      </c>
      <c r="E39" s="5">
        <v>372.17508053916418</v>
      </c>
      <c r="F39" s="5">
        <v>255.74180336936683</v>
      </c>
      <c r="G39" s="5">
        <v>318.88830762055761</v>
      </c>
      <c r="H39" s="5">
        <v>249.38774645999663</v>
      </c>
      <c r="I39" s="5">
        <v>365.82102362979401</v>
      </c>
    </row>
    <row r="40" spans="3:9" x14ac:dyDescent="0.2">
      <c r="C40" s="4">
        <v>45778</v>
      </c>
      <c r="D40" s="5">
        <v>207.78642985249309</v>
      </c>
      <c r="E40" s="5">
        <v>372.9694568145494</v>
      </c>
      <c r="F40" s="5">
        <v>253.58105551941964</v>
      </c>
      <c r="G40" s="5">
        <v>319.65426630424219</v>
      </c>
      <c r="H40" s="5">
        <v>246.53696093510371</v>
      </c>
      <c r="I40" s="5">
        <v>365.92536223023347</v>
      </c>
    </row>
    <row r="41" spans="3:9" x14ac:dyDescent="0.2">
      <c r="C41" s="4">
        <v>45809</v>
      </c>
      <c r="D41" s="5">
        <v>200.9058062925441</v>
      </c>
      <c r="E41" s="5">
        <v>373.52610587943286</v>
      </c>
      <c r="F41" s="5">
        <v>251.22511698711287</v>
      </c>
      <c r="G41" s="5">
        <v>320.27323682186841</v>
      </c>
      <c r="H41" s="5">
        <v>243.30989408941215</v>
      </c>
      <c r="I41" s="5">
        <v>365.61088298173212</v>
      </c>
    </row>
  </sheetData>
  <mergeCells count="2">
    <mergeCell ref="B2:P2"/>
    <mergeCell ref="B14:P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2F4B-4581-4C05-9E75-2067B2563543}">
  <dimension ref="B2:P41"/>
  <sheetViews>
    <sheetView topLeftCell="A6" zoomScale="70" zoomScaleNormal="70" workbookViewId="0">
      <selection activeCell="H28" sqref="H28"/>
    </sheetView>
  </sheetViews>
  <sheetFormatPr baseColWidth="10" defaultRowHeight="15" x14ac:dyDescent="0.2"/>
  <sheetData>
    <row r="2" spans="2:16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5.75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">
      <c r="B4" s="3" t="s">
        <v>1</v>
      </c>
      <c r="C4" s="4">
        <v>45413</v>
      </c>
      <c r="D4" s="4">
        <v>45444</v>
      </c>
      <c r="E4" s="4">
        <v>45474</v>
      </c>
      <c r="F4" s="4">
        <v>45505</v>
      </c>
      <c r="G4" s="4">
        <v>45536</v>
      </c>
      <c r="H4" s="4">
        <v>45566</v>
      </c>
      <c r="I4" s="4">
        <v>45597</v>
      </c>
      <c r="J4" s="4">
        <v>45627</v>
      </c>
      <c r="K4" s="4">
        <v>45658</v>
      </c>
      <c r="L4" s="4">
        <v>45689</v>
      </c>
      <c r="M4" s="4">
        <v>45717</v>
      </c>
      <c r="N4" s="4">
        <v>45748</v>
      </c>
      <c r="O4" s="4">
        <v>45778</v>
      </c>
      <c r="P4" s="4">
        <v>45809</v>
      </c>
    </row>
    <row r="5" spans="2:16" ht="15.75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3" t="s">
        <v>2</v>
      </c>
      <c r="C6" s="5">
        <v>287771694.21950436</v>
      </c>
      <c r="D6" s="5">
        <v>281782013.89923543</v>
      </c>
      <c r="E6" s="5">
        <v>277607425.42290729</v>
      </c>
      <c r="F6" s="5">
        <v>273979243.32595831</v>
      </c>
      <c r="G6" s="5">
        <v>271071744.64604479</v>
      </c>
      <c r="H6" s="5">
        <v>268334076.48818111</v>
      </c>
      <c r="I6" s="5">
        <v>265701827.39223129</v>
      </c>
      <c r="J6" s="5">
        <v>263284952.40134412</v>
      </c>
      <c r="K6" s="5">
        <v>260801914.23212236</v>
      </c>
      <c r="L6" s="5">
        <v>258443620.42135113</v>
      </c>
      <c r="M6" s="5">
        <v>257232229.5269925</v>
      </c>
      <c r="N6" s="5">
        <v>255741803.36936682</v>
      </c>
      <c r="O6" s="5">
        <v>253581055.51941964</v>
      </c>
      <c r="P6" s="5">
        <v>251225116.98711288</v>
      </c>
    </row>
    <row r="7" spans="2:16" x14ac:dyDescent="0.2">
      <c r="B7" s="3" t="s">
        <v>3</v>
      </c>
      <c r="C7" s="5">
        <v>293701487.4982596</v>
      </c>
      <c r="D7" s="5">
        <v>293479094.55301136</v>
      </c>
      <c r="E7" s="5">
        <v>293277550.92120004</v>
      </c>
      <c r="F7" s="5">
        <v>293107943.20268834</v>
      </c>
      <c r="G7" s="5">
        <v>293045840.03991336</v>
      </c>
      <c r="H7" s="5">
        <v>293166783.00550973</v>
      </c>
      <c r="I7" s="5">
        <v>293240079.18387061</v>
      </c>
      <c r="J7" s="5">
        <v>293451560.5853228</v>
      </c>
      <c r="K7" s="5">
        <v>293846354.74336034</v>
      </c>
      <c r="L7" s="5">
        <v>294419838.58840102</v>
      </c>
      <c r="M7" s="5">
        <v>294755433.3043012</v>
      </c>
      <c r="N7" s="5">
        <v>295036409.6330232</v>
      </c>
      <c r="O7" s="5">
        <v>295197455.98130673</v>
      </c>
      <c r="P7" s="5">
        <v>295189723.80736762</v>
      </c>
    </row>
    <row r="8" spans="2:16" x14ac:dyDescent="0.2">
      <c r="B8" s="3" t="s">
        <v>4</v>
      </c>
      <c r="C8" s="5">
        <v>299016244.29119587</v>
      </c>
      <c r="D8" s="5">
        <v>303379492.32485801</v>
      </c>
      <c r="E8" s="5">
        <v>306048916.59014213</v>
      </c>
      <c r="F8" s="5">
        <v>308240104.25731605</v>
      </c>
      <c r="G8" s="5">
        <v>309869623.45152038</v>
      </c>
      <c r="H8" s="5">
        <v>311541754.3130942</v>
      </c>
      <c r="I8" s="5">
        <v>312935517.64486438</v>
      </c>
      <c r="J8" s="5">
        <v>314128005.51467383</v>
      </c>
      <c r="K8" s="5">
        <v>315383256.04311979</v>
      </c>
      <c r="L8" s="5">
        <v>316852333.53813571</v>
      </c>
      <c r="M8" s="5">
        <v>317956905.30540717</v>
      </c>
      <c r="N8" s="5">
        <v>318888307.62055761</v>
      </c>
      <c r="O8" s="5">
        <v>319654266.30424219</v>
      </c>
      <c r="P8" s="5">
        <v>320273236.82186842</v>
      </c>
    </row>
    <row r="9" spans="2:16" ht="15.75" x14ac:dyDescent="0.25"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3" t="s">
        <v>5</v>
      </c>
      <c r="C10" s="5">
        <v>305888308.8901301</v>
      </c>
      <c r="D10" s="5">
        <v>290811429.43314826</v>
      </c>
      <c r="E10" s="5">
        <v>280163916.46952778</v>
      </c>
      <c r="F10" s="5">
        <v>270766524.87607807</v>
      </c>
      <c r="G10" s="5">
        <v>262787464.88143122</v>
      </c>
      <c r="H10" s="5">
        <v>254927189.09997532</v>
      </c>
      <c r="I10" s="5">
        <v>247465990.63007873</v>
      </c>
      <c r="J10" s="5">
        <v>240070297.14174166</v>
      </c>
      <c r="K10" s="5">
        <v>232125935.02348244</v>
      </c>
      <c r="L10" s="5">
        <v>224132902.88057899</v>
      </c>
      <c r="M10" s="5">
        <v>219498233.64152947</v>
      </c>
      <c r="N10" s="5">
        <v>214308819.91118717</v>
      </c>
      <c r="O10" s="5">
        <v>207786429.85249308</v>
      </c>
      <c r="P10" s="5">
        <v>200905806.2925441</v>
      </c>
    </row>
    <row r="11" spans="2:16" x14ac:dyDescent="0.2">
      <c r="B11" s="3" t="s">
        <v>6</v>
      </c>
      <c r="C11" s="5">
        <v>320712792.08701766</v>
      </c>
      <c r="D11" s="5">
        <v>320054131.06758571</v>
      </c>
      <c r="E11" s="5">
        <v>319339230.21525824</v>
      </c>
      <c r="F11" s="5">
        <v>318588274.56790626</v>
      </c>
      <c r="G11" s="5">
        <v>317722703.3661046</v>
      </c>
      <c r="H11" s="5">
        <v>317008955.39329487</v>
      </c>
      <c r="I11" s="5">
        <v>316311620.10917634</v>
      </c>
      <c r="J11" s="5">
        <v>315486817.60169029</v>
      </c>
      <c r="K11" s="5">
        <v>314737036.30157918</v>
      </c>
      <c r="L11" s="5">
        <v>314073448.29820395</v>
      </c>
      <c r="M11" s="5">
        <v>313306243.08480352</v>
      </c>
      <c r="N11" s="5">
        <v>312545335.57032859</v>
      </c>
      <c r="O11" s="5">
        <v>311827431.00721121</v>
      </c>
      <c r="P11" s="5">
        <v>310817323.34318393</v>
      </c>
    </row>
    <row r="12" spans="2:16" x14ac:dyDescent="0.2">
      <c r="B12" s="3" t="s">
        <v>7</v>
      </c>
      <c r="C12" s="5">
        <v>333999684.06935889</v>
      </c>
      <c r="D12" s="5">
        <v>344805125.49720478</v>
      </c>
      <c r="E12" s="5">
        <v>351267644.38761491</v>
      </c>
      <c r="F12" s="5">
        <v>356418677.20447242</v>
      </c>
      <c r="G12" s="5">
        <v>359782161.8951202</v>
      </c>
      <c r="H12" s="5">
        <v>362946383.66225803</v>
      </c>
      <c r="I12" s="5">
        <v>365550216.26166153</v>
      </c>
      <c r="J12" s="5">
        <v>367177929.92506576</v>
      </c>
      <c r="K12" s="5">
        <v>368579289.5509761</v>
      </c>
      <c r="L12" s="5">
        <v>370154685.67254055</v>
      </c>
      <c r="M12" s="5">
        <v>371309923.08756614</v>
      </c>
      <c r="N12" s="5">
        <v>372175080.53916419</v>
      </c>
      <c r="O12" s="5">
        <v>372969456.81454939</v>
      </c>
      <c r="P12" s="5">
        <v>373526105.87943286</v>
      </c>
    </row>
    <row r="13" spans="2:16" ht="15.75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15.75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3" t="s">
        <v>1</v>
      </c>
      <c r="C16" s="4">
        <v>45413</v>
      </c>
      <c r="D16" s="4">
        <v>45444</v>
      </c>
      <c r="E16" s="4">
        <v>45474</v>
      </c>
      <c r="F16" s="4">
        <v>45505</v>
      </c>
      <c r="G16" s="4">
        <v>45536</v>
      </c>
      <c r="H16" s="4">
        <v>45566</v>
      </c>
      <c r="I16" s="4">
        <v>45597</v>
      </c>
      <c r="J16" s="4">
        <v>45627</v>
      </c>
      <c r="K16" s="4">
        <v>45658</v>
      </c>
      <c r="L16" s="4">
        <v>45689</v>
      </c>
      <c r="M16" s="4">
        <v>45717</v>
      </c>
      <c r="N16" s="4">
        <v>45748</v>
      </c>
      <c r="O16" s="4">
        <v>45778</v>
      </c>
      <c r="P16" s="4">
        <v>45809</v>
      </c>
    </row>
    <row r="17" spans="2:16" ht="15.75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3" t="s">
        <v>2</v>
      </c>
      <c r="C18" s="5">
        <v>305887815.1015026</v>
      </c>
      <c r="D18" s="5">
        <v>290738216.13271242</v>
      </c>
      <c r="E18" s="5">
        <v>279815043.75934678</v>
      </c>
      <c r="F18" s="5">
        <v>273219628.91918147</v>
      </c>
      <c r="G18" s="5">
        <v>269808861.34044999</v>
      </c>
      <c r="H18" s="5">
        <v>266504498.16441885</v>
      </c>
      <c r="I18" s="5">
        <v>263187051.89181206</v>
      </c>
      <c r="J18" s="5">
        <v>260053891.02999395</v>
      </c>
      <c r="K18" s="5">
        <v>256737830.84618723</v>
      </c>
      <c r="L18" s="5">
        <v>253559249.83391288</v>
      </c>
      <c r="M18" s="5">
        <v>251604401.17106411</v>
      </c>
      <c r="N18" s="5">
        <v>249387746.45999664</v>
      </c>
      <c r="O18" s="5">
        <v>246536960.93510371</v>
      </c>
      <c r="P18" s="5">
        <v>243309894.08941215</v>
      </c>
    </row>
    <row r="19" spans="2:16" x14ac:dyDescent="0.2">
      <c r="B19" s="3" t="s">
        <v>3</v>
      </c>
      <c r="C19" s="5">
        <v>320712792.08701897</v>
      </c>
      <c r="D19" s="5">
        <v>320054131.06758457</v>
      </c>
      <c r="E19" s="5">
        <v>319339230.21525913</v>
      </c>
      <c r="F19" s="5">
        <v>318588274.56790811</v>
      </c>
      <c r="G19" s="5">
        <v>317722703.36610496</v>
      </c>
      <c r="H19" s="5">
        <v>317008955.39329457</v>
      </c>
      <c r="I19" s="5">
        <v>316311620.10917783</v>
      </c>
      <c r="J19" s="5">
        <v>315486817.60168928</v>
      </c>
      <c r="K19" s="5">
        <v>314737036.30157697</v>
      </c>
      <c r="L19" s="5">
        <v>314073448.29820555</v>
      </c>
      <c r="M19" s="5">
        <v>313306243.0848031</v>
      </c>
      <c r="N19" s="5">
        <v>312545335.57032901</v>
      </c>
      <c r="O19" s="5">
        <v>311827431.00721103</v>
      </c>
      <c r="P19" s="5">
        <v>310817323.34318531</v>
      </c>
    </row>
    <row r="20" spans="2:16" x14ac:dyDescent="0.2">
      <c r="B20" s="3" t="s">
        <v>4</v>
      </c>
      <c r="C20" s="5">
        <v>333999190.28073132</v>
      </c>
      <c r="D20" s="5">
        <v>344731912.19676894</v>
      </c>
      <c r="E20" s="5">
        <v>350918771.67743397</v>
      </c>
      <c r="F20" s="5">
        <v>355659062.79769564</v>
      </c>
      <c r="G20" s="5">
        <v>358519278.5895254</v>
      </c>
      <c r="H20" s="5">
        <v>361116805.33849579</v>
      </c>
      <c r="I20" s="5">
        <v>363035440.76124227</v>
      </c>
      <c r="J20" s="5">
        <v>363946868.55371553</v>
      </c>
      <c r="K20" s="5">
        <v>364515206.16504091</v>
      </c>
      <c r="L20" s="5">
        <v>365270315.08510226</v>
      </c>
      <c r="M20" s="5">
        <v>365682094.73163772</v>
      </c>
      <c r="N20" s="5">
        <v>365821023.629794</v>
      </c>
      <c r="O20" s="5">
        <v>365925362.23023349</v>
      </c>
      <c r="P20" s="5">
        <v>365610882.98173213</v>
      </c>
    </row>
    <row r="21" spans="2:16" ht="15.75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3" t="s">
        <v>5</v>
      </c>
      <c r="C22" s="5">
        <v>305888308.8901301</v>
      </c>
      <c r="D22" s="5">
        <v>290811429.43314826</v>
      </c>
      <c r="E22" s="5">
        <v>280163916.46952778</v>
      </c>
      <c r="F22" s="5">
        <v>270766524.87607807</v>
      </c>
      <c r="G22" s="5">
        <v>262787464.88143122</v>
      </c>
      <c r="H22" s="5">
        <v>254927189.09997532</v>
      </c>
      <c r="I22" s="5">
        <v>247465990.63007873</v>
      </c>
      <c r="J22" s="5">
        <v>240070297.14174166</v>
      </c>
      <c r="K22" s="5">
        <v>232125935.02348244</v>
      </c>
      <c r="L22" s="5">
        <v>224132902.88057899</v>
      </c>
      <c r="M22" s="5">
        <v>219498233.64152947</v>
      </c>
      <c r="N22" s="5">
        <v>214308819.91118717</v>
      </c>
      <c r="O22" s="5">
        <v>207786429.85249308</v>
      </c>
      <c r="P22" s="5">
        <v>200905806.2925441</v>
      </c>
    </row>
    <row r="23" spans="2:16" x14ac:dyDescent="0.2">
      <c r="B23" s="3" t="s">
        <v>6</v>
      </c>
      <c r="C23" s="5">
        <v>320712792.08701766</v>
      </c>
      <c r="D23" s="5">
        <v>320054131.06758571</v>
      </c>
      <c r="E23" s="5">
        <v>319339230.21525824</v>
      </c>
      <c r="F23" s="5">
        <v>318588274.56790626</v>
      </c>
      <c r="G23" s="5">
        <v>317722703.3661046</v>
      </c>
      <c r="H23" s="5">
        <v>317008955.39329487</v>
      </c>
      <c r="I23" s="5">
        <v>316311620.10917634</v>
      </c>
      <c r="J23" s="5">
        <v>315486817.60169029</v>
      </c>
      <c r="K23" s="5">
        <v>314737036.30157918</v>
      </c>
      <c r="L23" s="5">
        <v>314073448.29820395</v>
      </c>
      <c r="M23" s="5">
        <v>313306243.08480352</v>
      </c>
      <c r="N23" s="5">
        <v>312545335.57032859</v>
      </c>
      <c r="O23" s="5">
        <v>311827431.00721121</v>
      </c>
      <c r="P23" s="5">
        <v>310817323.34318393</v>
      </c>
    </row>
    <row r="24" spans="2:16" x14ac:dyDescent="0.2">
      <c r="B24" s="3" t="s">
        <v>7</v>
      </c>
      <c r="C24" s="5">
        <v>333999684.06935889</v>
      </c>
      <c r="D24" s="5">
        <v>344805125.49720478</v>
      </c>
      <c r="E24" s="5">
        <v>351267644.38761491</v>
      </c>
      <c r="F24" s="5">
        <v>356418677.20447242</v>
      </c>
      <c r="G24" s="5">
        <v>359782161.8951202</v>
      </c>
      <c r="H24" s="5">
        <v>362946383.66225803</v>
      </c>
      <c r="I24" s="5">
        <v>365550216.26166153</v>
      </c>
      <c r="J24" s="5">
        <v>367177929.92506576</v>
      </c>
      <c r="K24" s="5">
        <v>368579289.5509761</v>
      </c>
      <c r="L24" s="5">
        <v>370154685.67254055</v>
      </c>
      <c r="M24" s="5">
        <v>371309923.08756614</v>
      </c>
      <c r="N24" s="5">
        <v>372175080.53916419</v>
      </c>
      <c r="O24" s="5">
        <v>372969456.81454939</v>
      </c>
      <c r="P24" s="5">
        <v>373526105.87943286</v>
      </c>
    </row>
    <row r="28" spans="2:16" ht="57" x14ac:dyDescent="0.2">
      <c r="C28" s="6" t="s">
        <v>1</v>
      </c>
      <c r="D28" s="6" t="s">
        <v>9</v>
      </c>
      <c r="E28" s="6" t="s">
        <v>10</v>
      </c>
      <c r="F28" s="6" t="s">
        <v>11</v>
      </c>
      <c r="G28" s="6" t="s">
        <v>12</v>
      </c>
      <c r="H28" s="6" t="s">
        <v>13</v>
      </c>
      <c r="I28" s="6" t="s">
        <v>14</v>
      </c>
      <c r="J28" s="6"/>
      <c r="K28" s="6"/>
    </row>
    <row r="29" spans="2:16" x14ac:dyDescent="0.2">
      <c r="C29" s="4">
        <v>45444</v>
      </c>
      <c r="D29" s="5">
        <f t="array" ref="D29:D41">TRANSPOSE(D10:P10)</f>
        <v>290811429.43314826</v>
      </c>
      <c r="E29" s="5">
        <f t="array" ref="E29:E41">TRANSPOSE(D12:P12)</f>
        <v>344805125.49720478</v>
      </c>
      <c r="F29" s="5">
        <f t="array" ref="F29:F41">TRANSPOSE(D6:P6)</f>
        <v>281782013.89923543</v>
      </c>
      <c r="G29" s="5">
        <f t="array" ref="G29:G41">TRANSPOSE(D8:P8)</f>
        <v>303379492.32485801</v>
      </c>
      <c r="H29" s="5">
        <f t="array" ref="H29:H41">TRANSPOSE(D18:P18)</f>
        <v>290738216.13271242</v>
      </c>
      <c r="I29" s="5">
        <f t="array" ref="I29:I41">TRANSPOSE(D20:P20)</f>
        <v>344731912.19676894</v>
      </c>
    </row>
    <row r="30" spans="2:16" x14ac:dyDescent="0.2">
      <c r="C30" s="4">
        <v>45474</v>
      </c>
      <c r="D30" s="5">
        <v>280163916.46952778</v>
      </c>
      <c r="E30" s="5">
        <v>351267644.38761491</v>
      </c>
      <c r="F30" s="5">
        <v>277607425.42290729</v>
      </c>
      <c r="G30" s="5">
        <v>306048916.59014213</v>
      </c>
      <c r="H30" s="5">
        <v>279815043.75934678</v>
      </c>
      <c r="I30" s="5">
        <v>350918771.67743397</v>
      </c>
    </row>
    <row r="31" spans="2:16" x14ac:dyDescent="0.2">
      <c r="C31" s="4">
        <v>45505</v>
      </c>
      <c r="D31" s="5">
        <v>270766524.87607807</v>
      </c>
      <c r="E31" s="5">
        <v>356418677.20447242</v>
      </c>
      <c r="F31" s="5">
        <v>273979243.32595831</v>
      </c>
      <c r="G31" s="5">
        <v>308240104.25731605</v>
      </c>
      <c r="H31" s="5">
        <v>273219628.91918147</v>
      </c>
      <c r="I31" s="5">
        <v>355659062.79769564</v>
      </c>
    </row>
    <row r="32" spans="2:16" x14ac:dyDescent="0.2">
      <c r="C32" s="4">
        <v>45536</v>
      </c>
      <c r="D32" s="5">
        <v>262787464.88143122</v>
      </c>
      <c r="E32" s="5">
        <v>359782161.8951202</v>
      </c>
      <c r="F32" s="5">
        <v>271071744.64604479</v>
      </c>
      <c r="G32" s="5">
        <v>309869623.45152038</v>
      </c>
      <c r="H32" s="5">
        <v>269808861.34044999</v>
      </c>
      <c r="I32" s="5">
        <v>358519278.5895254</v>
      </c>
    </row>
    <row r="33" spans="3:9" x14ac:dyDescent="0.2">
      <c r="C33" s="4">
        <v>45566</v>
      </c>
      <c r="D33" s="5">
        <v>254927189.09997532</v>
      </c>
      <c r="E33" s="5">
        <v>362946383.66225803</v>
      </c>
      <c r="F33" s="5">
        <v>268334076.48818111</v>
      </c>
      <c r="G33" s="5">
        <v>311541754.3130942</v>
      </c>
      <c r="H33" s="5">
        <v>266504498.16441885</v>
      </c>
      <c r="I33" s="5">
        <v>361116805.33849579</v>
      </c>
    </row>
    <row r="34" spans="3:9" x14ac:dyDescent="0.2">
      <c r="C34" s="4">
        <v>45597</v>
      </c>
      <c r="D34" s="5">
        <v>247465990.63007873</v>
      </c>
      <c r="E34" s="5">
        <v>365550216.26166153</v>
      </c>
      <c r="F34" s="5">
        <v>265701827.39223129</v>
      </c>
      <c r="G34" s="5">
        <v>312935517.64486438</v>
      </c>
      <c r="H34" s="5">
        <v>263187051.89181206</v>
      </c>
      <c r="I34" s="5">
        <v>363035440.76124227</v>
      </c>
    </row>
    <row r="35" spans="3:9" x14ac:dyDescent="0.2">
      <c r="C35" s="4">
        <v>45627</v>
      </c>
      <c r="D35" s="5">
        <v>240070297.14174166</v>
      </c>
      <c r="E35" s="5">
        <v>367177929.92506576</v>
      </c>
      <c r="F35" s="5">
        <v>263284952.40134412</v>
      </c>
      <c r="G35" s="5">
        <v>314128005.51467383</v>
      </c>
      <c r="H35" s="5">
        <v>260053891.02999395</v>
      </c>
      <c r="I35" s="5">
        <v>363946868.55371553</v>
      </c>
    </row>
    <row r="36" spans="3:9" x14ac:dyDescent="0.2">
      <c r="C36" s="4">
        <v>45658</v>
      </c>
      <c r="D36" s="5">
        <v>232125935.02348244</v>
      </c>
      <c r="E36" s="5">
        <v>368579289.5509761</v>
      </c>
      <c r="F36" s="5">
        <v>260801914.23212236</v>
      </c>
      <c r="G36" s="5">
        <v>315383256.04311979</v>
      </c>
      <c r="H36" s="5">
        <v>256737830.84618723</v>
      </c>
      <c r="I36" s="5">
        <v>364515206.16504091</v>
      </c>
    </row>
    <row r="37" spans="3:9" x14ac:dyDescent="0.2">
      <c r="C37" s="4">
        <v>45689</v>
      </c>
      <c r="D37" s="5">
        <v>224132902.88057899</v>
      </c>
      <c r="E37" s="5">
        <v>370154685.67254055</v>
      </c>
      <c r="F37" s="5">
        <v>258443620.42135113</v>
      </c>
      <c r="G37" s="5">
        <v>316852333.53813571</v>
      </c>
      <c r="H37" s="5">
        <v>253559249.83391288</v>
      </c>
      <c r="I37" s="5">
        <v>365270315.08510226</v>
      </c>
    </row>
    <row r="38" spans="3:9" x14ac:dyDescent="0.2">
      <c r="C38" s="4">
        <v>45717</v>
      </c>
      <c r="D38" s="5">
        <v>219498233.64152947</v>
      </c>
      <c r="E38" s="5">
        <v>371309923.08756614</v>
      </c>
      <c r="F38" s="5">
        <v>257232229.5269925</v>
      </c>
      <c r="G38" s="5">
        <v>317956905.30540717</v>
      </c>
      <c r="H38" s="5">
        <v>251604401.17106411</v>
      </c>
      <c r="I38" s="5">
        <v>365682094.73163772</v>
      </c>
    </row>
    <row r="39" spans="3:9" x14ac:dyDescent="0.2">
      <c r="C39" s="4">
        <v>45748</v>
      </c>
      <c r="D39" s="5">
        <v>214308819.91118717</v>
      </c>
      <c r="E39" s="5">
        <v>372175080.53916419</v>
      </c>
      <c r="F39" s="5">
        <v>255741803.36936682</v>
      </c>
      <c r="G39" s="5">
        <v>318888307.62055761</v>
      </c>
      <c r="H39" s="5">
        <v>249387746.45999664</v>
      </c>
      <c r="I39" s="5">
        <v>365821023.629794</v>
      </c>
    </row>
    <row r="40" spans="3:9" x14ac:dyDescent="0.2">
      <c r="C40" s="4">
        <v>45778</v>
      </c>
      <c r="D40" s="5">
        <v>207786429.85249308</v>
      </c>
      <c r="E40" s="5">
        <v>372969456.81454939</v>
      </c>
      <c r="F40" s="5">
        <v>253581055.51941964</v>
      </c>
      <c r="G40" s="5">
        <v>319654266.30424219</v>
      </c>
      <c r="H40" s="5">
        <v>246536960.93510371</v>
      </c>
      <c r="I40" s="5">
        <v>365925362.23023349</v>
      </c>
    </row>
    <row r="41" spans="3:9" x14ac:dyDescent="0.2">
      <c r="C41" s="4">
        <v>45809</v>
      </c>
      <c r="D41" s="5">
        <v>200905806.2925441</v>
      </c>
      <c r="E41" s="5">
        <v>373526105.87943286</v>
      </c>
      <c r="F41" s="5">
        <v>251225116.98711288</v>
      </c>
      <c r="G41" s="5">
        <v>320273236.82186842</v>
      </c>
      <c r="H41" s="5">
        <v>243309894.08941215</v>
      </c>
      <c r="I41" s="5">
        <v>365610882.98173213</v>
      </c>
    </row>
  </sheetData>
  <mergeCells count="2">
    <mergeCell ref="B2:P2"/>
    <mergeCell ref="B14:P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200C-566C-48C7-84E5-2A01046D3089}">
  <dimension ref="B2:P41"/>
  <sheetViews>
    <sheetView topLeftCell="A2" zoomScale="68" zoomScaleNormal="55" workbookViewId="0">
      <selection activeCell="H28" sqref="H28"/>
    </sheetView>
  </sheetViews>
  <sheetFormatPr baseColWidth="10" defaultRowHeight="15" x14ac:dyDescent="0.2"/>
  <sheetData>
    <row r="2" spans="2:16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5.75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">
      <c r="B4" s="3" t="s">
        <v>1</v>
      </c>
      <c r="C4" s="4">
        <v>45413</v>
      </c>
      <c r="D4" s="4">
        <v>45444</v>
      </c>
      <c r="E4" s="4">
        <v>45474</v>
      </c>
      <c r="F4" s="4">
        <v>45505</v>
      </c>
      <c r="G4" s="4">
        <v>45536</v>
      </c>
      <c r="H4" s="4">
        <v>45566</v>
      </c>
      <c r="I4" s="4">
        <v>45597</v>
      </c>
      <c r="J4" s="4">
        <v>45627</v>
      </c>
      <c r="K4" s="4">
        <v>45658</v>
      </c>
      <c r="L4" s="4">
        <v>45689</v>
      </c>
      <c r="M4" s="4">
        <v>45717</v>
      </c>
      <c r="N4" s="4">
        <v>45748</v>
      </c>
      <c r="O4" s="4">
        <v>45778</v>
      </c>
      <c r="P4" s="4">
        <v>45809</v>
      </c>
    </row>
    <row r="5" spans="2:16" ht="15.75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3" t="s">
        <v>2</v>
      </c>
      <c r="C6" s="5">
        <f>'PercentilesITM valor completo'!C6/1000000</f>
        <v>254.79543127011493</v>
      </c>
      <c r="D6" s="5">
        <f>'PercentilesITM valor completo'!D6/1000000</f>
        <v>248.94806425870911</v>
      </c>
      <c r="E6" s="5">
        <f>'PercentilesITM valor completo'!E6/1000000</f>
        <v>244.91560170063383</v>
      </c>
      <c r="F6" s="5">
        <f>'PercentilesITM valor completo'!F6/1000000</f>
        <v>241.42867962902113</v>
      </c>
      <c r="G6" s="5">
        <f>'PercentilesITM valor completo'!G6/1000000</f>
        <v>238.66191093748245</v>
      </c>
      <c r="H6" s="5">
        <f>'PercentilesITM valor completo'!H6/1000000</f>
        <v>236.06444432461322</v>
      </c>
      <c r="I6" s="5">
        <f>'PercentilesITM valor completo'!I6/1000000</f>
        <v>233.56989468696045</v>
      </c>
      <c r="J6" s="5">
        <f>'PercentilesITM valor completo'!J6/1000000</f>
        <v>231.28964874197905</v>
      </c>
      <c r="K6" s="5">
        <f>'PercentilesITM valor completo'!K6/1000000</f>
        <v>228.94217780742659</v>
      </c>
      <c r="L6" s="5">
        <f>'PercentilesITM valor completo'!L6/1000000</f>
        <v>226.71839793757863</v>
      </c>
      <c r="M6" s="5">
        <f>'PercentilesITM valor completo'!M6/1000000</f>
        <v>225.64047612507753</v>
      </c>
      <c r="N6" s="5">
        <f>'PercentilesITM valor completo'!N6/1000000</f>
        <v>224.28248254295977</v>
      </c>
      <c r="O6" s="5">
        <f>'PercentilesITM valor completo'!O6/1000000</f>
        <v>222.24768671584303</v>
      </c>
      <c r="P6" s="5">
        <f>'PercentilesITM valor completo'!P6/1000000</f>
        <v>220.01588704633863</v>
      </c>
    </row>
    <row r="7" spans="2:16" x14ac:dyDescent="0.2">
      <c r="B7" s="3" t="s">
        <v>3</v>
      </c>
      <c r="C7" s="5">
        <f>'PercentilesITM valor completo'!C7/1000000</f>
        <v>260.72522454887155</v>
      </c>
      <c r="D7" s="5">
        <f>'PercentilesITM valor completo'!D7/1000000</f>
        <v>260.64514491248519</v>
      </c>
      <c r="E7" s="5">
        <f>'PercentilesITM valor completo'!E7/1000000</f>
        <v>260.58572719892749</v>
      </c>
      <c r="F7" s="5">
        <f>'PercentilesITM valor completo'!F7/1000000</f>
        <v>260.5614483262151</v>
      </c>
      <c r="G7" s="5">
        <f>'PercentilesITM valor completo'!G7/1000000</f>
        <v>260.64491903562208</v>
      </c>
      <c r="H7" s="5">
        <f>'PercentilesITM valor completo'!H7/1000000</f>
        <v>260.9165126212398</v>
      </c>
      <c r="I7" s="5">
        <f>'PercentilesITM valor completo'!I7/1000000</f>
        <v>261.14509820121208</v>
      </c>
      <c r="J7" s="5">
        <f>'PercentilesITM valor completo'!J7/1000000</f>
        <v>261.52384700493951</v>
      </c>
      <c r="K7" s="5">
        <f>'PercentilesITM valor completo'!K7/1000000</f>
        <v>262.08976421533959</v>
      </c>
      <c r="L7" s="5">
        <f>'PercentilesITM valor completo'!L7/1000000</f>
        <v>262.82825860434281</v>
      </c>
      <c r="M7" s="5">
        <f>'PercentilesITM valor completo'!M7/1000000</f>
        <v>263.32716722624315</v>
      </c>
      <c r="N7" s="5">
        <f>'PercentilesITM valor completo'!N7/1000000</f>
        <v>263.78865273917359</v>
      </c>
      <c r="O7" s="5">
        <f>'PercentilesITM valor completo'!O7/1000000</f>
        <v>264.11749579793002</v>
      </c>
      <c r="P7" s="5">
        <f>'PercentilesITM valor completo'!P7/1000000</f>
        <v>264.2785420125287</v>
      </c>
    </row>
    <row r="8" spans="2:16" x14ac:dyDescent="0.2">
      <c r="B8" s="3" t="s">
        <v>4</v>
      </c>
      <c r="C8" s="5">
        <f>'PercentilesITM valor completo'!C8/1000000</f>
        <v>266.03998134180637</v>
      </c>
      <c r="D8" s="5">
        <f>'PercentilesITM valor completo'!D8/1000000</f>
        <v>270.54554268433174</v>
      </c>
      <c r="E8" s="5">
        <f>'PercentilesITM valor completo'!E8/1000000</f>
        <v>273.35709286786869</v>
      </c>
      <c r="F8" s="5">
        <f>'PercentilesITM valor completo'!F8/1000000</f>
        <v>275.68954056037893</v>
      </c>
      <c r="G8" s="5">
        <f>'PercentilesITM valor completo'!G8/1000000</f>
        <v>277.45978974295804</v>
      </c>
      <c r="H8" s="5">
        <f>'PercentilesITM valor completo'!H8/1000000</f>
        <v>279.2944979561434</v>
      </c>
      <c r="I8" s="5">
        <f>'PercentilesITM valor completo'!I8/1000000</f>
        <v>281.01839398741805</v>
      </c>
      <c r="J8" s="5">
        <f>'PercentilesITM valor completo'!J8/1000000</f>
        <v>282.47104637469715</v>
      </c>
      <c r="K8" s="5">
        <f>'PercentilesITM valor completo'!K8/1000000</f>
        <v>284.27226187823425</v>
      </c>
      <c r="L8" s="5">
        <f>'PercentilesITM valor completo'!L8/1000000</f>
        <v>286.19455872009087</v>
      </c>
      <c r="M8" s="5">
        <f>'PercentilesITM valor completo'!M8/1000000</f>
        <v>287.558108573217</v>
      </c>
      <c r="N8" s="5">
        <f>'PercentilesITM valor completo'!N8/1000000</f>
        <v>288.87860099855538</v>
      </c>
      <c r="O8" s="5">
        <f>'PercentilesITM valor completo'!O8/1000000</f>
        <v>290.2601805819254</v>
      </c>
      <c r="P8" s="5">
        <f>'PercentilesITM valor completo'!P8/1000000</f>
        <v>291.35619549574085</v>
      </c>
    </row>
    <row r="9" spans="2:16" ht="15.75" x14ac:dyDescent="0.25"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3" t="s">
        <v>5</v>
      </c>
      <c r="C10" s="5">
        <f>'PercentilesITM valor completo'!C10/1000000</f>
        <v>223.44765151665646</v>
      </c>
      <c r="D10" s="5">
        <f>'PercentilesITM valor completo'!D10/1000000</f>
        <v>208.72655533183243</v>
      </c>
      <c r="E10" s="5">
        <f>'PercentilesITM valor completo'!E10/1000000</f>
        <v>198.43435716384414</v>
      </c>
      <c r="F10" s="5">
        <f>'PercentilesITM valor completo'!F10/1000000</f>
        <v>189.39011563373518</v>
      </c>
      <c r="G10" s="5">
        <f>'PercentilesITM valor completo'!G10/1000000</f>
        <v>181.76288061002535</v>
      </c>
      <c r="H10" s="5">
        <f>'PercentilesITM valor completo'!H10/1000000</f>
        <v>174.25310869105562</v>
      </c>
      <c r="I10" s="5">
        <f>'PercentilesITM valor completo'!I10/1000000</f>
        <v>167.13615886690164</v>
      </c>
      <c r="J10" s="5">
        <f>'PercentilesITM valor completo'!J10/1000000</f>
        <v>160.08203799332892</v>
      </c>
      <c r="K10" s="5">
        <f>'PercentilesITM valor completo'!K10/1000000</f>
        <v>152.47659396174305</v>
      </c>
      <c r="L10" s="5">
        <f>'PercentilesITM valor completo'!L10/1000000</f>
        <v>144.81984667114773</v>
      </c>
      <c r="M10" s="5">
        <f>'PercentilesITM valor completo'!M10/1000000</f>
        <v>140.51885013674203</v>
      </c>
      <c r="N10" s="5">
        <f>'PercentilesITM valor completo'!N10/1000000</f>
        <v>135.66051784516958</v>
      </c>
      <c r="O10" s="5">
        <f>'PercentilesITM valor completo'!O10/1000000</f>
        <v>129.45300784355149</v>
      </c>
      <c r="P10" s="5">
        <f>'PercentilesITM valor completo'!P10/1000000</f>
        <v>122.8827314406085</v>
      </c>
    </row>
    <row r="11" spans="2:16" x14ac:dyDescent="0.2">
      <c r="B11" s="3" t="s">
        <v>6</v>
      </c>
      <c r="C11" s="5">
        <f>'PercentilesITM valor completo'!C11/1000000</f>
        <v>238.27213471354523</v>
      </c>
      <c r="D11" s="5">
        <f>'PercentilesITM valor completo'!D11/1000000</f>
        <v>237.9692569662692</v>
      </c>
      <c r="E11" s="5">
        <f>'PercentilesITM valor completo'!E11/1000000</f>
        <v>237.60967090957578</v>
      </c>
      <c r="F11" s="5">
        <f>'PercentilesITM valor completo'!F11/1000000</f>
        <v>237.22203737671859</v>
      </c>
      <c r="G11" s="5">
        <f>'PercentilesITM valor completo'!G11/1000000</f>
        <v>236.72040085537395</v>
      </c>
      <c r="H11" s="5">
        <f>'PercentilesITM valor completo'!H11/1000000</f>
        <v>236.38327943262092</v>
      </c>
      <c r="I11" s="5">
        <f>'PercentilesITM valor completo'!I11/1000000</f>
        <v>236.07416765252691</v>
      </c>
      <c r="J11" s="5">
        <f>'PercentilesITM valor completo'!J11/1000000</f>
        <v>235.66753365072887</v>
      </c>
      <c r="K11" s="5">
        <f>'PercentilesITM valor completo'!K11/1000000</f>
        <v>235.34555998152592</v>
      </c>
      <c r="L11" s="5">
        <f>'PercentilesITM valor completo'!L11/1000000</f>
        <v>235.09449833805607</v>
      </c>
      <c r="M11" s="5">
        <f>'PercentilesITM valor completo'!M11/1000000</f>
        <v>234.73557788965303</v>
      </c>
      <c r="N11" s="5">
        <f>'PercentilesITM valor completo'!N11/1000000</f>
        <v>234.42594333570497</v>
      </c>
      <c r="O11" s="5">
        <f>'PercentilesITM valor completo'!O11/1000000</f>
        <v>234.12753054876831</v>
      </c>
      <c r="P11" s="5">
        <f>'PercentilesITM valor completo'!P11/1000000</f>
        <v>233.53936885608414</v>
      </c>
    </row>
    <row r="12" spans="2:16" x14ac:dyDescent="0.2">
      <c r="B12" s="3" t="s">
        <v>7</v>
      </c>
      <c r="C12" s="5">
        <f>'PercentilesITM valor completo'!C12/1000000</f>
        <v>251.55902669588519</v>
      </c>
      <c r="D12" s="5">
        <f>'PercentilesITM valor completo'!D12/1000000</f>
        <v>262.72025139588891</v>
      </c>
      <c r="E12" s="5">
        <f>'PercentilesITM valor completo'!E12/1000000</f>
        <v>269.53808508193129</v>
      </c>
      <c r="F12" s="5">
        <f>'PercentilesITM valor completo'!F12/1000000</f>
        <v>275.04226796212953</v>
      </c>
      <c r="G12" s="5">
        <f>'PercentilesITM valor completo'!G12/1000000</f>
        <v>278.75757762371433</v>
      </c>
      <c r="H12" s="5">
        <f>'PercentilesITM valor completo'!H12/1000000</f>
        <v>282.32824276988106</v>
      </c>
      <c r="I12" s="5">
        <f>'PercentilesITM valor completo'!I12/1000000</f>
        <v>285.75740711804571</v>
      </c>
      <c r="J12" s="5">
        <f>'PercentilesITM valor completo'!J12/1000000</f>
        <v>288.03553207512419</v>
      </c>
      <c r="K12" s="5">
        <f>'PercentilesITM valor completo'!K12/1000000</f>
        <v>290.80180413876224</v>
      </c>
      <c r="L12" s="5">
        <f>'PercentilesITM valor completo'!L12/1000000</f>
        <v>293.51024862742844</v>
      </c>
      <c r="M12" s="5">
        <f>'PercentilesITM valor completo'!M12/1000000</f>
        <v>295.31293125709061</v>
      </c>
      <c r="N12" s="5">
        <f>'PercentilesITM valor completo'!N12/1000000</f>
        <v>297.1508139841585</v>
      </c>
      <c r="O12" s="5">
        <f>'PercentilesITM valor completo'!O12/1000000</f>
        <v>299.48424250875746</v>
      </c>
      <c r="P12" s="5">
        <f>'PercentilesITM valor completo'!P12/1000000</f>
        <v>301.23350256411396</v>
      </c>
    </row>
    <row r="13" spans="2:16" ht="15.75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15.75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3" t="s">
        <v>1</v>
      </c>
      <c r="C16" s="4">
        <v>45413</v>
      </c>
      <c r="D16" s="4">
        <v>45444</v>
      </c>
      <c r="E16" s="4">
        <v>45474</v>
      </c>
      <c r="F16" s="4">
        <v>45505</v>
      </c>
      <c r="G16" s="4">
        <v>45536</v>
      </c>
      <c r="H16" s="4">
        <v>45566</v>
      </c>
      <c r="I16" s="4">
        <v>45597</v>
      </c>
      <c r="J16" s="4">
        <v>45627</v>
      </c>
      <c r="K16" s="4">
        <v>45658</v>
      </c>
      <c r="L16" s="4">
        <v>45689</v>
      </c>
      <c r="M16" s="4">
        <v>45717</v>
      </c>
      <c r="N16" s="4">
        <v>45748</v>
      </c>
      <c r="O16" s="4">
        <v>45778</v>
      </c>
      <c r="P16" s="4">
        <v>45809</v>
      </c>
    </row>
    <row r="17" spans="2:16" ht="15.75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3" t="s">
        <v>2</v>
      </c>
      <c r="C18" s="5">
        <f>'PercentilesITM valor completo'!C18/1000000</f>
        <v>232.34234143478994</v>
      </c>
      <c r="D18" s="5">
        <f>'PercentilesITM valor completo'!D18/1000000</f>
        <v>226.26091443921331</v>
      </c>
      <c r="E18" s="5">
        <f>'PercentilesITM valor completo'!E18/1000000</f>
        <v>221.8814492557112</v>
      </c>
      <c r="F18" s="5">
        <f>'PercentilesITM valor completo'!F18/1000000</f>
        <v>217.92822461873266</v>
      </c>
      <c r="G18" s="5">
        <f>'PercentilesITM valor completo'!G18/1000000</f>
        <v>214.45587104925991</v>
      </c>
      <c r="H18" s="5">
        <f>'PercentilesITM valor completo'!H18/1000000</f>
        <v>211.12177123023605</v>
      </c>
      <c r="I18" s="5">
        <f>'PercentilesITM valor completo'!I18/1000000</f>
        <v>207.94597519362395</v>
      </c>
      <c r="J18" s="5">
        <f>'PercentilesITM valor completo'!J18/1000000</f>
        <v>204.75177708590323</v>
      </c>
      <c r="K18" s="5">
        <f>'PercentilesITM valor completo'!K18/1000000</f>
        <v>201.41878073138696</v>
      </c>
      <c r="L18" s="5">
        <f>'PercentilesITM valor completo'!L18/1000000</f>
        <v>198.1264057621016</v>
      </c>
      <c r="M18" s="5">
        <f>'PercentilesITM valor completo'!M18/1000000</f>
        <v>196.12007262758391</v>
      </c>
      <c r="N18" s="5">
        <f>'PercentilesITM valor completo'!N18/1000000</f>
        <v>193.92328943856941</v>
      </c>
      <c r="O18" s="5">
        <f>'PercentilesITM valor completo'!O18/1000000</f>
        <v>191.15425692178687</v>
      </c>
      <c r="P18" s="5">
        <f>'PercentilesITM valor completo'!P18/1000000</f>
        <v>188.07761820554967</v>
      </c>
    </row>
    <row r="19" spans="2:16" x14ac:dyDescent="0.2">
      <c r="B19" s="3" t="s">
        <v>3</v>
      </c>
      <c r="C19" s="5">
        <f>'PercentilesITM valor completo'!C19/1000000</f>
        <v>238.27213471354554</v>
      </c>
      <c r="D19" s="5">
        <f>'PercentilesITM valor completo'!D19/1000000</f>
        <v>237.96925696626965</v>
      </c>
      <c r="E19" s="5">
        <f>'PercentilesITM valor completo'!E19/1000000</f>
        <v>237.60967090957541</v>
      </c>
      <c r="F19" s="5">
        <f>'PercentilesITM valor completo'!F19/1000000</f>
        <v>237.22203737671799</v>
      </c>
      <c r="G19" s="5">
        <f>'PercentilesITM valor completo'!G19/1000000</f>
        <v>236.72040085537381</v>
      </c>
      <c r="H19" s="5">
        <f>'PercentilesITM valor completo'!H19/1000000</f>
        <v>236.38327943262055</v>
      </c>
      <c r="I19" s="5">
        <f>'PercentilesITM valor completo'!I19/1000000</f>
        <v>236.07416765252717</v>
      </c>
      <c r="J19" s="5">
        <f>'PercentilesITM valor completo'!J19/1000000</f>
        <v>235.66753365072819</v>
      </c>
      <c r="K19" s="5">
        <f>'PercentilesITM valor completo'!K19/1000000</f>
        <v>235.34555998152544</v>
      </c>
      <c r="L19" s="5">
        <f>'PercentilesITM valor completo'!L19/1000000</f>
        <v>235.09449833805604</v>
      </c>
      <c r="M19" s="5">
        <f>'PercentilesITM valor completo'!M19/1000000</f>
        <v>234.73557788965186</v>
      </c>
      <c r="N19" s="5">
        <f>'PercentilesITM valor completo'!N19/1000000</f>
        <v>234.42594333570503</v>
      </c>
      <c r="O19" s="5">
        <f>'PercentilesITM valor completo'!O19/1000000</f>
        <v>234.12753054876794</v>
      </c>
      <c r="P19" s="5">
        <f>'PercentilesITM valor completo'!P19/1000000</f>
        <v>233.53936885608564</v>
      </c>
    </row>
    <row r="20" spans="2:16" x14ac:dyDescent="0.2">
      <c r="B20" s="3" t="s">
        <v>4</v>
      </c>
      <c r="C20" s="5">
        <f>'PercentilesITM valor completo'!C20/1000000</f>
        <v>243.58689150648146</v>
      </c>
      <c r="D20" s="5">
        <f>'PercentilesITM valor completo'!D20/1000000</f>
        <v>247.85839286483591</v>
      </c>
      <c r="E20" s="5">
        <f>'PercentilesITM valor completo'!E20/1000000</f>
        <v>250.32294042294603</v>
      </c>
      <c r="F20" s="5">
        <f>'PercentilesITM valor completo'!F20/1000000</f>
        <v>252.1890855500904</v>
      </c>
      <c r="G20" s="5">
        <f>'PercentilesITM valor completo'!G20/1000000</f>
        <v>254.55153773549182</v>
      </c>
      <c r="H20" s="5">
        <f>'PercentilesITM valor completo'!H20/1000000</f>
        <v>257.38556967550386</v>
      </c>
      <c r="I20" s="5">
        <f>'PercentilesITM valor completo'!I20/1000000</f>
        <v>260.13348762470918</v>
      </c>
      <c r="J20" s="5">
        <f>'PercentilesITM valor completo'!J20/1000000</f>
        <v>261.49766041904837</v>
      </c>
      <c r="K20" s="5">
        <f>'PercentilesITM valor completo'!K20/1000000</f>
        <v>263.27840706272258</v>
      </c>
      <c r="L20" s="5">
        <f>'PercentilesITM valor completo'!L20/1000000</f>
        <v>264.91825645195138</v>
      </c>
      <c r="M20" s="5">
        <f>'PercentilesITM valor completo'!M20/1000000</f>
        <v>265.79252775959708</v>
      </c>
      <c r="N20" s="5">
        <f>'PercentilesITM valor completo'!N20/1000000</f>
        <v>266.79162087976817</v>
      </c>
      <c r="O20" s="5">
        <f>'PercentilesITM valor completo'!O20/1000000</f>
        <v>268.39081271470127</v>
      </c>
      <c r="P20" s="5">
        <f>'PercentilesITM valor completo'!P20/1000000</f>
        <v>269.29523372332494</v>
      </c>
    </row>
    <row r="21" spans="2:16" ht="15.75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3" t="s">
        <v>5</v>
      </c>
      <c r="C22" s="5">
        <f>'PercentilesITM valor completo'!C22/1000000</f>
        <v>223.44765151665646</v>
      </c>
      <c r="D22" s="5">
        <f>'PercentilesITM valor completo'!D22/1000000</f>
        <v>208.72655533183243</v>
      </c>
      <c r="E22" s="5">
        <f>'PercentilesITM valor completo'!E22/1000000</f>
        <v>198.43435716384414</v>
      </c>
      <c r="F22" s="5">
        <f>'PercentilesITM valor completo'!F22/1000000</f>
        <v>189.39011563373518</v>
      </c>
      <c r="G22" s="5">
        <f>'PercentilesITM valor completo'!G22/1000000</f>
        <v>181.76288061002535</v>
      </c>
      <c r="H22" s="5">
        <f>'PercentilesITM valor completo'!H22/1000000</f>
        <v>174.25310869105562</v>
      </c>
      <c r="I22" s="5">
        <f>'PercentilesITM valor completo'!I22/1000000</f>
        <v>167.13615886690164</v>
      </c>
      <c r="J22" s="5">
        <f>'PercentilesITM valor completo'!J22/1000000</f>
        <v>160.08203799332892</v>
      </c>
      <c r="K22" s="5">
        <f>'PercentilesITM valor completo'!K22/1000000</f>
        <v>152.47659396174305</v>
      </c>
      <c r="L22" s="5">
        <f>'PercentilesITM valor completo'!L22/1000000</f>
        <v>144.81984667114773</v>
      </c>
      <c r="M22" s="5">
        <f>'PercentilesITM valor completo'!M22/1000000</f>
        <v>140.51885013674203</v>
      </c>
      <c r="N22" s="5">
        <f>'PercentilesITM valor completo'!N22/1000000</f>
        <v>135.66051784516958</v>
      </c>
      <c r="O22" s="5">
        <f>'PercentilesITM valor completo'!O22/1000000</f>
        <v>129.45300784355149</v>
      </c>
      <c r="P22" s="5">
        <f>'PercentilesITM valor completo'!P22/1000000</f>
        <v>122.8827314406085</v>
      </c>
    </row>
    <row r="23" spans="2:16" x14ac:dyDescent="0.2">
      <c r="B23" s="3" t="s">
        <v>6</v>
      </c>
      <c r="C23" s="5">
        <f>'PercentilesITM valor completo'!C23/1000000</f>
        <v>238.27213471354523</v>
      </c>
      <c r="D23" s="5">
        <f>'PercentilesITM valor completo'!D23/1000000</f>
        <v>237.9692569662692</v>
      </c>
      <c r="E23" s="5">
        <f>'PercentilesITM valor completo'!E23/1000000</f>
        <v>237.60967090957578</v>
      </c>
      <c r="F23" s="5">
        <f>'PercentilesITM valor completo'!F23/1000000</f>
        <v>237.22203737671859</v>
      </c>
      <c r="G23" s="5">
        <f>'PercentilesITM valor completo'!G23/1000000</f>
        <v>236.72040085537395</v>
      </c>
      <c r="H23" s="5">
        <f>'PercentilesITM valor completo'!H23/1000000</f>
        <v>236.38327943262092</v>
      </c>
      <c r="I23" s="5">
        <f>'PercentilesITM valor completo'!I23/1000000</f>
        <v>236.07416765252691</v>
      </c>
      <c r="J23" s="5">
        <f>'PercentilesITM valor completo'!J23/1000000</f>
        <v>235.66753365072887</v>
      </c>
      <c r="K23" s="5">
        <f>'PercentilesITM valor completo'!K23/1000000</f>
        <v>235.34555998152592</v>
      </c>
      <c r="L23" s="5">
        <f>'PercentilesITM valor completo'!L23/1000000</f>
        <v>235.09449833805607</v>
      </c>
      <c r="M23" s="5">
        <f>'PercentilesITM valor completo'!M23/1000000</f>
        <v>234.73557788965303</v>
      </c>
      <c r="N23" s="5">
        <f>'PercentilesITM valor completo'!N23/1000000</f>
        <v>234.42594333570497</v>
      </c>
      <c r="O23" s="5">
        <f>'PercentilesITM valor completo'!O23/1000000</f>
        <v>234.12753054876831</v>
      </c>
      <c r="P23" s="5">
        <f>'PercentilesITM valor completo'!P23/1000000</f>
        <v>233.53936885608414</v>
      </c>
    </row>
    <row r="24" spans="2:16" x14ac:dyDescent="0.2">
      <c r="B24" s="3" t="s">
        <v>7</v>
      </c>
      <c r="C24" s="5">
        <f>'PercentilesITM valor completo'!C24/1000000</f>
        <v>251.55902669588519</v>
      </c>
      <c r="D24" s="5">
        <f>'PercentilesITM valor completo'!D24/1000000</f>
        <v>262.72025139588891</v>
      </c>
      <c r="E24" s="5">
        <f>'PercentilesITM valor completo'!E24/1000000</f>
        <v>269.53808508193129</v>
      </c>
      <c r="F24" s="5">
        <f>'PercentilesITM valor completo'!F24/1000000</f>
        <v>275.04226796212953</v>
      </c>
      <c r="G24" s="5">
        <f>'PercentilesITM valor completo'!G24/1000000</f>
        <v>278.75757762371433</v>
      </c>
      <c r="H24" s="5">
        <f>'PercentilesITM valor completo'!H24/1000000</f>
        <v>282.32824276988106</v>
      </c>
      <c r="I24" s="5">
        <f>'PercentilesITM valor completo'!I24/1000000</f>
        <v>285.75740711804571</v>
      </c>
      <c r="J24" s="5">
        <f>'PercentilesITM valor completo'!J24/1000000</f>
        <v>288.03553207512419</v>
      </c>
      <c r="K24" s="5">
        <f>'PercentilesITM valor completo'!K24/1000000</f>
        <v>290.80180413876224</v>
      </c>
      <c r="L24" s="5">
        <f>'PercentilesITM valor completo'!L24/1000000</f>
        <v>293.51024862742844</v>
      </c>
      <c r="M24" s="5">
        <f>'PercentilesITM valor completo'!M24/1000000</f>
        <v>295.31293125709061</v>
      </c>
      <c r="N24" s="5">
        <f>'PercentilesITM valor completo'!N24/1000000</f>
        <v>297.1508139841585</v>
      </c>
      <c r="O24" s="5">
        <f>'PercentilesITM valor completo'!O24/1000000</f>
        <v>299.48424250875746</v>
      </c>
      <c r="P24" s="5">
        <f>'PercentilesITM valor completo'!P24/1000000</f>
        <v>301.23350256411396</v>
      </c>
    </row>
    <row r="28" spans="2:16" ht="57" x14ac:dyDescent="0.2">
      <c r="C28" s="6" t="s">
        <v>1</v>
      </c>
      <c r="D28" s="6" t="s">
        <v>9</v>
      </c>
      <c r="E28" s="6" t="s">
        <v>10</v>
      </c>
      <c r="F28" s="6" t="s">
        <v>11</v>
      </c>
      <c r="G28" s="6" t="s">
        <v>12</v>
      </c>
      <c r="H28" s="6" t="s">
        <v>13</v>
      </c>
      <c r="I28" s="6" t="s">
        <v>14</v>
      </c>
      <c r="J28" s="6"/>
      <c r="K28" s="6"/>
    </row>
    <row r="29" spans="2:16" x14ac:dyDescent="0.2">
      <c r="C29" s="4">
        <v>45444</v>
      </c>
      <c r="D29" s="5">
        <f t="array" ref="D29:D41">TRANSPOSE(D10:P10)</f>
        <v>208.72655533183243</v>
      </c>
      <c r="E29" s="5">
        <f t="array" ref="E29:E41">TRANSPOSE(D12:P12)</f>
        <v>262.72025139588891</v>
      </c>
      <c r="F29" s="5">
        <f t="array" ref="F29:F41">TRANSPOSE(D6:P6)</f>
        <v>248.94806425870911</v>
      </c>
      <c r="G29" s="5">
        <f t="array" ref="G29:G41">TRANSPOSE(D8:P8)</f>
        <v>270.54554268433174</v>
      </c>
      <c r="H29" s="5">
        <f t="array" ref="H29:H41">TRANSPOSE(D18:P18)</f>
        <v>226.26091443921331</v>
      </c>
      <c r="I29" s="5">
        <f t="array" ref="I29:I41">TRANSPOSE(D20:P20)</f>
        <v>247.85839286483591</v>
      </c>
    </row>
    <row r="30" spans="2:16" x14ac:dyDescent="0.2">
      <c r="C30" s="4">
        <v>45474</v>
      </c>
      <c r="D30" s="5">
        <v>198.43435716384414</v>
      </c>
      <c r="E30" s="5">
        <v>269.53808508193129</v>
      </c>
      <c r="F30" s="5">
        <v>244.91560170063383</v>
      </c>
      <c r="G30" s="5">
        <v>273.35709286786869</v>
      </c>
      <c r="H30" s="5">
        <v>221.8814492557112</v>
      </c>
      <c r="I30" s="5">
        <v>250.32294042294603</v>
      </c>
    </row>
    <row r="31" spans="2:16" x14ac:dyDescent="0.2">
      <c r="C31" s="4">
        <v>45505</v>
      </c>
      <c r="D31" s="5">
        <v>189.39011563373518</v>
      </c>
      <c r="E31" s="5">
        <v>275.04226796212953</v>
      </c>
      <c r="F31" s="5">
        <v>241.42867962902113</v>
      </c>
      <c r="G31" s="5">
        <v>275.68954056037893</v>
      </c>
      <c r="H31" s="5">
        <v>217.92822461873266</v>
      </c>
      <c r="I31" s="5">
        <v>252.1890855500904</v>
      </c>
    </row>
    <row r="32" spans="2:16" x14ac:dyDescent="0.2">
      <c r="C32" s="4">
        <v>45536</v>
      </c>
      <c r="D32" s="5">
        <v>181.76288061002535</v>
      </c>
      <c r="E32" s="5">
        <v>278.75757762371433</v>
      </c>
      <c r="F32" s="5">
        <v>238.66191093748245</v>
      </c>
      <c r="G32" s="5">
        <v>277.45978974295804</v>
      </c>
      <c r="H32" s="5">
        <v>214.45587104925991</v>
      </c>
      <c r="I32" s="5">
        <v>254.55153773549182</v>
      </c>
    </row>
    <row r="33" spans="3:9" x14ac:dyDescent="0.2">
      <c r="C33" s="4">
        <v>45566</v>
      </c>
      <c r="D33" s="5">
        <v>174.25310869105562</v>
      </c>
      <c r="E33" s="5">
        <v>282.32824276988106</v>
      </c>
      <c r="F33" s="5">
        <v>236.06444432461322</v>
      </c>
      <c r="G33" s="5">
        <v>279.2944979561434</v>
      </c>
      <c r="H33" s="5">
        <v>211.12177123023605</v>
      </c>
      <c r="I33" s="5">
        <v>257.38556967550386</v>
      </c>
    </row>
    <row r="34" spans="3:9" x14ac:dyDescent="0.2">
      <c r="C34" s="4">
        <v>45597</v>
      </c>
      <c r="D34" s="5">
        <v>167.13615886690164</v>
      </c>
      <c r="E34" s="5">
        <v>285.75740711804571</v>
      </c>
      <c r="F34" s="5">
        <v>233.56989468696045</v>
      </c>
      <c r="G34" s="5">
        <v>281.01839398741805</v>
      </c>
      <c r="H34" s="5">
        <v>207.94597519362395</v>
      </c>
      <c r="I34" s="5">
        <v>260.13348762470918</v>
      </c>
    </row>
    <row r="35" spans="3:9" x14ac:dyDescent="0.2">
      <c r="C35" s="4">
        <v>45627</v>
      </c>
      <c r="D35" s="5">
        <v>160.08203799332892</v>
      </c>
      <c r="E35" s="5">
        <v>288.03553207512419</v>
      </c>
      <c r="F35" s="5">
        <v>231.28964874197905</v>
      </c>
      <c r="G35" s="5">
        <v>282.47104637469715</v>
      </c>
      <c r="H35" s="5">
        <v>204.75177708590323</v>
      </c>
      <c r="I35" s="5">
        <v>261.49766041904837</v>
      </c>
    </row>
    <row r="36" spans="3:9" x14ac:dyDescent="0.2">
      <c r="C36" s="4">
        <v>45658</v>
      </c>
      <c r="D36" s="5">
        <v>152.47659396174305</v>
      </c>
      <c r="E36" s="5">
        <v>290.80180413876224</v>
      </c>
      <c r="F36" s="5">
        <v>228.94217780742659</v>
      </c>
      <c r="G36" s="5">
        <v>284.27226187823425</v>
      </c>
      <c r="H36" s="5">
        <v>201.41878073138696</v>
      </c>
      <c r="I36" s="5">
        <v>263.27840706272258</v>
      </c>
    </row>
    <row r="37" spans="3:9" x14ac:dyDescent="0.2">
      <c r="C37" s="4">
        <v>45689</v>
      </c>
      <c r="D37" s="5">
        <v>144.81984667114773</v>
      </c>
      <c r="E37" s="5">
        <v>293.51024862742844</v>
      </c>
      <c r="F37" s="5">
        <v>226.71839793757863</v>
      </c>
      <c r="G37" s="5">
        <v>286.19455872009087</v>
      </c>
      <c r="H37" s="5">
        <v>198.1264057621016</v>
      </c>
      <c r="I37" s="5">
        <v>264.91825645195138</v>
      </c>
    </row>
    <row r="38" spans="3:9" x14ac:dyDescent="0.2">
      <c r="C38" s="4">
        <v>45717</v>
      </c>
      <c r="D38" s="5">
        <v>140.51885013674203</v>
      </c>
      <c r="E38" s="5">
        <v>295.31293125709061</v>
      </c>
      <c r="F38" s="5">
        <v>225.64047612507753</v>
      </c>
      <c r="G38" s="5">
        <v>287.558108573217</v>
      </c>
      <c r="H38" s="5">
        <v>196.12007262758391</v>
      </c>
      <c r="I38" s="5">
        <v>265.79252775959708</v>
      </c>
    </row>
    <row r="39" spans="3:9" x14ac:dyDescent="0.2">
      <c r="C39" s="4">
        <v>45748</v>
      </c>
      <c r="D39" s="5">
        <v>135.66051784516958</v>
      </c>
      <c r="E39" s="5">
        <v>297.1508139841585</v>
      </c>
      <c r="F39" s="5">
        <v>224.28248254295977</v>
      </c>
      <c r="G39" s="5">
        <v>288.87860099855538</v>
      </c>
      <c r="H39" s="5">
        <v>193.92328943856941</v>
      </c>
      <c r="I39" s="5">
        <v>266.79162087976817</v>
      </c>
    </row>
    <row r="40" spans="3:9" x14ac:dyDescent="0.2">
      <c r="C40" s="4">
        <v>45778</v>
      </c>
      <c r="D40" s="5">
        <v>129.45300784355149</v>
      </c>
      <c r="E40" s="5">
        <v>299.48424250875746</v>
      </c>
      <c r="F40" s="5">
        <v>222.24768671584303</v>
      </c>
      <c r="G40" s="5">
        <v>290.2601805819254</v>
      </c>
      <c r="H40" s="5">
        <v>191.15425692178687</v>
      </c>
      <c r="I40" s="5">
        <v>268.39081271470127</v>
      </c>
    </row>
    <row r="41" spans="3:9" x14ac:dyDescent="0.2">
      <c r="C41" s="4">
        <v>45809</v>
      </c>
      <c r="D41" s="5">
        <v>122.8827314406085</v>
      </c>
      <c r="E41" s="5">
        <v>301.23350256411396</v>
      </c>
      <c r="F41" s="5">
        <v>220.01588704633863</v>
      </c>
      <c r="G41" s="5">
        <v>291.35619549574085</v>
      </c>
      <c r="H41" s="5">
        <v>188.07761820554967</v>
      </c>
      <c r="I41" s="5">
        <v>269.29523372332494</v>
      </c>
    </row>
  </sheetData>
  <mergeCells count="2">
    <mergeCell ref="B2:P2"/>
    <mergeCell ref="B14:P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0412-52AD-4064-9EB4-88C7BF9F623A}">
  <dimension ref="B2:P41"/>
  <sheetViews>
    <sheetView topLeftCell="A2" zoomScale="68" zoomScaleNormal="55" workbookViewId="0">
      <selection activeCell="H28" sqref="H28"/>
    </sheetView>
  </sheetViews>
  <sheetFormatPr baseColWidth="10" defaultRowHeight="15" x14ac:dyDescent="0.2"/>
  <sheetData>
    <row r="2" spans="2:16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5.75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">
      <c r="B4" s="3" t="s">
        <v>1</v>
      </c>
      <c r="C4" s="4">
        <v>45413</v>
      </c>
      <c r="D4" s="4">
        <v>45444</v>
      </c>
      <c r="E4" s="4">
        <v>45474</v>
      </c>
      <c r="F4" s="4">
        <v>45505</v>
      </c>
      <c r="G4" s="4">
        <v>45536</v>
      </c>
      <c r="H4" s="4">
        <v>45566</v>
      </c>
      <c r="I4" s="4">
        <v>45597</v>
      </c>
      <c r="J4" s="4">
        <v>45627</v>
      </c>
      <c r="K4" s="4">
        <v>45658</v>
      </c>
      <c r="L4" s="4">
        <v>45689</v>
      </c>
      <c r="M4" s="4">
        <v>45717</v>
      </c>
      <c r="N4" s="4">
        <v>45748</v>
      </c>
      <c r="O4" s="4">
        <v>45778</v>
      </c>
      <c r="P4" s="4">
        <v>45809</v>
      </c>
    </row>
    <row r="5" spans="2:16" ht="15.75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3" t="s">
        <v>2</v>
      </c>
      <c r="C6" s="5">
        <v>254795431.27011493</v>
      </c>
      <c r="D6" s="5">
        <v>248948064.2587091</v>
      </c>
      <c r="E6" s="5">
        <v>244915601.70063382</v>
      </c>
      <c r="F6" s="5">
        <v>241428679.62902114</v>
      </c>
      <c r="G6" s="5">
        <v>238661910.93748245</v>
      </c>
      <c r="H6" s="5">
        <v>236064444.32461321</v>
      </c>
      <c r="I6" s="5">
        <v>233569894.68696046</v>
      </c>
      <c r="J6" s="5">
        <v>231289648.74197906</v>
      </c>
      <c r="K6" s="5">
        <v>228942177.8074266</v>
      </c>
      <c r="L6" s="5">
        <v>226718397.93757862</v>
      </c>
      <c r="M6" s="5">
        <v>225640476.12507752</v>
      </c>
      <c r="N6" s="5">
        <v>224282482.54295978</v>
      </c>
      <c r="O6" s="5">
        <v>222247686.71584302</v>
      </c>
      <c r="P6" s="5">
        <v>220015887.04633865</v>
      </c>
    </row>
    <row r="7" spans="2:16" x14ac:dyDescent="0.2">
      <c r="B7" s="3" t="s">
        <v>3</v>
      </c>
      <c r="C7" s="5">
        <v>260725224.54887155</v>
      </c>
      <c r="D7" s="5">
        <v>260645144.91248518</v>
      </c>
      <c r="E7" s="5">
        <v>260585727.19892746</v>
      </c>
      <c r="F7" s="5">
        <v>260561448.32621509</v>
      </c>
      <c r="G7" s="5">
        <v>260644919.03562209</v>
      </c>
      <c r="H7" s="5">
        <v>260916512.62123981</v>
      </c>
      <c r="I7" s="5">
        <v>261145098.20121208</v>
      </c>
      <c r="J7" s="5">
        <v>261523847.00493953</v>
      </c>
      <c r="K7" s="5">
        <v>262089764.2153396</v>
      </c>
      <c r="L7" s="5">
        <v>262828258.60434279</v>
      </c>
      <c r="M7" s="5">
        <v>263327167.22624317</v>
      </c>
      <c r="N7" s="5">
        <v>263788652.73917356</v>
      </c>
      <c r="O7" s="5">
        <v>264117495.79793</v>
      </c>
      <c r="P7" s="5">
        <v>264278542.01252869</v>
      </c>
    </row>
    <row r="8" spans="2:16" x14ac:dyDescent="0.2">
      <c r="B8" s="3" t="s">
        <v>4</v>
      </c>
      <c r="C8" s="5">
        <v>266039981.34180638</v>
      </c>
      <c r="D8" s="5">
        <v>270545542.68433172</v>
      </c>
      <c r="E8" s="5">
        <v>273357092.86786866</v>
      </c>
      <c r="F8" s="5">
        <v>275689540.56037891</v>
      </c>
      <c r="G8" s="5">
        <v>277459789.74295801</v>
      </c>
      <c r="H8" s="5">
        <v>279294497.95614338</v>
      </c>
      <c r="I8" s="5">
        <v>281018393.98741806</v>
      </c>
      <c r="J8" s="5">
        <v>282471046.37469715</v>
      </c>
      <c r="K8" s="5">
        <v>284272261.87823427</v>
      </c>
      <c r="L8" s="5">
        <v>286194558.72009087</v>
      </c>
      <c r="M8" s="5">
        <v>287558108.57321697</v>
      </c>
      <c r="N8" s="5">
        <v>288878600.99855536</v>
      </c>
      <c r="O8" s="5">
        <v>290260180.58192539</v>
      </c>
      <c r="P8" s="5">
        <v>291356195.49574083</v>
      </c>
    </row>
    <row r="9" spans="2:16" ht="15.75" x14ac:dyDescent="0.25"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3" t="s">
        <v>5</v>
      </c>
      <c r="C10" s="5">
        <v>223447651.51665646</v>
      </c>
      <c r="D10" s="5">
        <v>208726555.33183244</v>
      </c>
      <c r="E10" s="5">
        <v>198434357.16384414</v>
      </c>
      <c r="F10" s="5">
        <v>189390115.63373518</v>
      </c>
      <c r="G10" s="5">
        <v>181762880.61002535</v>
      </c>
      <c r="H10" s="5">
        <v>174253108.69105563</v>
      </c>
      <c r="I10" s="5">
        <v>167136158.86690164</v>
      </c>
      <c r="J10" s="5">
        <v>160082037.99332893</v>
      </c>
      <c r="K10" s="5">
        <v>152476593.96174306</v>
      </c>
      <c r="L10" s="5">
        <v>144819846.67114773</v>
      </c>
      <c r="M10" s="5">
        <v>140518850.13674203</v>
      </c>
      <c r="N10" s="5">
        <v>135660517.84516957</v>
      </c>
      <c r="O10" s="5">
        <v>129453007.8435515</v>
      </c>
      <c r="P10" s="5">
        <v>122882731.4406085</v>
      </c>
    </row>
    <row r="11" spans="2:16" x14ac:dyDescent="0.2">
      <c r="B11" s="3" t="s">
        <v>6</v>
      </c>
      <c r="C11" s="5">
        <v>238272134.71354523</v>
      </c>
      <c r="D11" s="5">
        <v>237969256.9662692</v>
      </c>
      <c r="E11" s="5">
        <v>237609670.90957579</v>
      </c>
      <c r="F11" s="5">
        <v>237222037.37671858</v>
      </c>
      <c r="G11" s="5">
        <v>236720400.85537395</v>
      </c>
      <c r="H11" s="5">
        <v>236383279.43262091</v>
      </c>
      <c r="I11" s="5">
        <v>236074167.65252692</v>
      </c>
      <c r="J11" s="5">
        <v>235667533.65072888</v>
      </c>
      <c r="K11" s="5">
        <v>235345559.98152593</v>
      </c>
      <c r="L11" s="5">
        <v>235094498.33805606</v>
      </c>
      <c r="M11" s="5">
        <v>234735577.88965303</v>
      </c>
      <c r="N11" s="5">
        <v>234425943.33570498</v>
      </c>
      <c r="O11" s="5">
        <v>234127530.54876831</v>
      </c>
      <c r="P11" s="5">
        <v>233539368.85608414</v>
      </c>
    </row>
    <row r="12" spans="2:16" x14ac:dyDescent="0.2">
      <c r="B12" s="3" t="s">
        <v>7</v>
      </c>
      <c r="C12" s="5">
        <v>251559026.69588518</v>
      </c>
      <c r="D12" s="5">
        <v>262720251.39588892</v>
      </c>
      <c r="E12" s="5">
        <v>269538085.08193129</v>
      </c>
      <c r="F12" s="5">
        <v>275042267.96212953</v>
      </c>
      <c r="G12" s="5">
        <v>278757577.62371433</v>
      </c>
      <c r="H12" s="5">
        <v>282328242.76988107</v>
      </c>
      <c r="I12" s="5">
        <v>285757407.11804569</v>
      </c>
      <c r="J12" s="5">
        <v>288035532.0751242</v>
      </c>
      <c r="K12" s="5">
        <v>290801804.13876224</v>
      </c>
      <c r="L12" s="5">
        <v>293510248.62742841</v>
      </c>
      <c r="M12" s="5">
        <v>295312931.25709063</v>
      </c>
      <c r="N12" s="5">
        <v>297150813.98415852</v>
      </c>
      <c r="O12" s="5">
        <v>299484242.50875747</v>
      </c>
      <c r="P12" s="5">
        <v>301233502.56411397</v>
      </c>
    </row>
    <row r="13" spans="2:16" ht="15.75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15.75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3" t="s">
        <v>1</v>
      </c>
      <c r="C16" s="4">
        <v>45413</v>
      </c>
      <c r="D16" s="4">
        <v>45444</v>
      </c>
      <c r="E16" s="4">
        <v>45474</v>
      </c>
      <c r="F16" s="4">
        <v>45505</v>
      </c>
      <c r="G16" s="4">
        <v>45536</v>
      </c>
      <c r="H16" s="4">
        <v>45566</v>
      </c>
      <c r="I16" s="4">
        <v>45597</v>
      </c>
      <c r="J16" s="4">
        <v>45627</v>
      </c>
      <c r="K16" s="4">
        <v>45658</v>
      </c>
      <c r="L16" s="4">
        <v>45689</v>
      </c>
      <c r="M16" s="4">
        <v>45717</v>
      </c>
      <c r="N16" s="4">
        <v>45748</v>
      </c>
      <c r="O16" s="4">
        <v>45778</v>
      </c>
      <c r="P16" s="4">
        <v>45809</v>
      </c>
    </row>
    <row r="17" spans="2:16" ht="15.75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3" t="s">
        <v>2</v>
      </c>
      <c r="C18" s="5">
        <v>232342341.43478996</v>
      </c>
      <c r="D18" s="5">
        <v>226260914.43921331</v>
      </c>
      <c r="E18" s="5">
        <v>221881449.2557112</v>
      </c>
      <c r="F18" s="5">
        <v>217928224.61873266</v>
      </c>
      <c r="G18" s="5">
        <v>214455871.0492599</v>
      </c>
      <c r="H18" s="5">
        <v>211121771.23023605</v>
      </c>
      <c r="I18" s="5">
        <v>207945975.19362396</v>
      </c>
      <c r="J18" s="5">
        <v>204751777.08590323</v>
      </c>
      <c r="K18" s="5">
        <v>201418780.73138696</v>
      </c>
      <c r="L18" s="5">
        <v>198126405.76210159</v>
      </c>
      <c r="M18" s="5">
        <v>196120072.62758392</v>
      </c>
      <c r="N18" s="5">
        <v>193923289.43856943</v>
      </c>
      <c r="O18" s="5">
        <v>191154256.92178687</v>
      </c>
      <c r="P18" s="5">
        <v>188077618.20554966</v>
      </c>
    </row>
    <row r="19" spans="2:16" x14ac:dyDescent="0.2">
      <c r="B19" s="3" t="s">
        <v>3</v>
      </c>
      <c r="C19" s="5">
        <v>238272134.71354553</v>
      </c>
      <c r="D19" s="5">
        <v>237969256.96626964</v>
      </c>
      <c r="E19" s="5">
        <v>237609670.9095754</v>
      </c>
      <c r="F19" s="5">
        <v>237222037.37671798</v>
      </c>
      <c r="G19" s="5">
        <v>236720400.8553738</v>
      </c>
      <c r="H19" s="5">
        <v>236383279.43262056</v>
      </c>
      <c r="I19" s="5">
        <v>236074167.65252715</v>
      </c>
      <c r="J19" s="5">
        <v>235667533.6507282</v>
      </c>
      <c r="K19" s="5">
        <v>235345559.98152545</v>
      </c>
      <c r="L19" s="5">
        <v>235094498.33805603</v>
      </c>
      <c r="M19" s="5">
        <v>234735577.88965186</v>
      </c>
      <c r="N19" s="5">
        <v>234425943.33570504</v>
      </c>
      <c r="O19" s="5">
        <v>234127530.54876792</v>
      </c>
      <c r="P19" s="5">
        <v>233539368.85608566</v>
      </c>
    </row>
    <row r="20" spans="2:16" x14ac:dyDescent="0.2">
      <c r="B20" s="3" t="s">
        <v>4</v>
      </c>
      <c r="C20" s="5">
        <v>243586891.50648147</v>
      </c>
      <c r="D20" s="5">
        <v>247858392.86483592</v>
      </c>
      <c r="E20" s="5">
        <v>250322940.42294604</v>
      </c>
      <c r="F20" s="5">
        <v>252189085.5500904</v>
      </c>
      <c r="G20" s="5">
        <v>254551537.73549181</v>
      </c>
      <c r="H20" s="5">
        <v>257385569.67550388</v>
      </c>
      <c r="I20" s="5">
        <v>260133487.62470919</v>
      </c>
      <c r="J20" s="5">
        <v>261497660.41904837</v>
      </c>
      <c r="K20" s="5">
        <v>263278407.06272256</v>
      </c>
      <c r="L20" s="5">
        <v>264918256.45195138</v>
      </c>
      <c r="M20" s="5">
        <v>265792527.75959706</v>
      </c>
      <c r="N20" s="5">
        <v>266791620.87976816</v>
      </c>
      <c r="O20" s="5">
        <v>268390812.71470127</v>
      </c>
      <c r="P20" s="5">
        <v>269295233.72332495</v>
      </c>
    </row>
    <row r="21" spans="2:16" ht="15.75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3" t="s">
        <v>5</v>
      </c>
      <c r="C22" s="5">
        <v>223447651.51665646</v>
      </c>
      <c r="D22" s="5">
        <v>208726555.33183244</v>
      </c>
      <c r="E22" s="5">
        <v>198434357.16384414</v>
      </c>
      <c r="F22" s="5">
        <v>189390115.63373518</v>
      </c>
      <c r="G22" s="5">
        <v>181762880.61002535</v>
      </c>
      <c r="H22" s="5">
        <v>174253108.69105563</v>
      </c>
      <c r="I22" s="5">
        <v>167136158.86690164</v>
      </c>
      <c r="J22" s="5">
        <v>160082037.99332893</v>
      </c>
      <c r="K22" s="5">
        <v>152476593.96174306</v>
      </c>
      <c r="L22" s="5">
        <v>144819846.67114773</v>
      </c>
      <c r="M22" s="5">
        <v>140518850.13674203</v>
      </c>
      <c r="N22" s="5">
        <v>135660517.84516957</v>
      </c>
      <c r="O22" s="5">
        <v>129453007.8435515</v>
      </c>
      <c r="P22" s="5">
        <v>122882731.4406085</v>
      </c>
    </row>
    <row r="23" spans="2:16" x14ac:dyDescent="0.2">
      <c r="B23" s="3" t="s">
        <v>6</v>
      </c>
      <c r="C23" s="5">
        <v>238272134.71354523</v>
      </c>
      <c r="D23" s="5">
        <v>237969256.9662692</v>
      </c>
      <c r="E23" s="5">
        <v>237609670.90957579</v>
      </c>
      <c r="F23" s="5">
        <v>237222037.37671858</v>
      </c>
      <c r="G23" s="5">
        <v>236720400.85537395</v>
      </c>
      <c r="H23" s="5">
        <v>236383279.43262091</v>
      </c>
      <c r="I23" s="5">
        <v>236074167.65252692</v>
      </c>
      <c r="J23" s="5">
        <v>235667533.65072888</v>
      </c>
      <c r="K23" s="5">
        <v>235345559.98152593</v>
      </c>
      <c r="L23" s="5">
        <v>235094498.33805606</v>
      </c>
      <c r="M23" s="5">
        <v>234735577.88965303</v>
      </c>
      <c r="N23" s="5">
        <v>234425943.33570498</v>
      </c>
      <c r="O23" s="5">
        <v>234127530.54876831</v>
      </c>
      <c r="P23" s="5">
        <v>233539368.85608414</v>
      </c>
    </row>
    <row r="24" spans="2:16" x14ac:dyDescent="0.2">
      <c r="B24" s="3" t="s">
        <v>7</v>
      </c>
      <c r="C24" s="5">
        <v>251559026.69588518</v>
      </c>
      <c r="D24" s="5">
        <v>262720251.39588892</v>
      </c>
      <c r="E24" s="5">
        <v>269538085.08193129</v>
      </c>
      <c r="F24" s="5">
        <v>275042267.96212953</v>
      </c>
      <c r="G24" s="5">
        <v>278757577.62371433</v>
      </c>
      <c r="H24" s="5">
        <v>282328242.76988107</v>
      </c>
      <c r="I24" s="5">
        <v>285757407.11804569</v>
      </c>
      <c r="J24" s="5">
        <v>288035532.0751242</v>
      </c>
      <c r="K24" s="5">
        <v>290801804.13876224</v>
      </c>
      <c r="L24" s="5">
        <v>293510248.62742841</v>
      </c>
      <c r="M24" s="5">
        <v>295312931.25709063</v>
      </c>
      <c r="N24" s="5">
        <v>297150813.98415852</v>
      </c>
      <c r="O24" s="5">
        <v>299484242.50875747</v>
      </c>
      <c r="P24" s="5">
        <v>301233502.56411397</v>
      </c>
    </row>
    <row r="28" spans="2:16" ht="57" x14ac:dyDescent="0.2">
      <c r="C28" s="6" t="s">
        <v>1</v>
      </c>
      <c r="D28" s="6" t="s">
        <v>9</v>
      </c>
      <c r="E28" s="6" t="s">
        <v>10</v>
      </c>
      <c r="F28" s="6" t="s">
        <v>11</v>
      </c>
      <c r="G28" s="6" t="s">
        <v>12</v>
      </c>
      <c r="H28" s="6" t="s">
        <v>13</v>
      </c>
      <c r="I28" s="6" t="s">
        <v>14</v>
      </c>
      <c r="J28" s="6"/>
      <c r="K28" s="6"/>
    </row>
    <row r="29" spans="2:16" x14ac:dyDescent="0.2">
      <c r="C29" s="4">
        <v>45444</v>
      </c>
      <c r="D29" s="5">
        <f t="array" ref="D29:D41">TRANSPOSE(D10:P10)</f>
        <v>208726555.33183244</v>
      </c>
      <c r="E29" s="5">
        <f t="array" ref="E29:E41">TRANSPOSE(D12:P12)</f>
        <v>262720251.39588892</v>
      </c>
      <c r="F29" s="5">
        <f t="array" ref="F29:F41">TRANSPOSE(D6:P6)</f>
        <v>248948064.2587091</v>
      </c>
      <c r="G29" s="5">
        <f t="array" ref="G29:G41">TRANSPOSE(D8:P8)</f>
        <v>270545542.68433172</v>
      </c>
      <c r="H29" s="5">
        <f t="array" ref="H29:H41">TRANSPOSE(D18:P18)</f>
        <v>226260914.43921331</v>
      </c>
      <c r="I29" s="5">
        <f t="array" ref="I29:I41">TRANSPOSE(D20:P20)</f>
        <v>247858392.86483592</v>
      </c>
    </row>
    <row r="30" spans="2:16" x14ac:dyDescent="0.2">
      <c r="C30" s="4">
        <v>45474</v>
      </c>
      <c r="D30" s="5">
        <v>198434357.16384414</v>
      </c>
      <c r="E30" s="5">
        <v>269538085.08193129</v>
      </c>
      <c r="F30" s="5">
        <v>244915601.70063382</v>
      </c>
      <c r="G30" s="5">
        <v>273357092.86786866</v>
      </c>
      <c r="H30" s="5">
        <v>221881449.2557112</v>
      </c>
      <c r="I30" s="5">
        <v>250322940.42294604</v>
      </c>
    </row>
    <row r="31" spans="2:16" x14ac:dyDescent="0.2">
      <c r="C31" s="4">
        <v>45505</v>
      </c>
      <c r="D31" s="5">
        <v>189390115.63373518</v>
      </c>
      <c r="E31" s="5">
        <v>275042267.96212953</v>
      </c>
      <c r="F31" s="5">
        <v>241428679.62902114</v>
      </c>
      <c r="G31" s="5">
        <v>275689540.56037891</v>
      </c>
      <c r="H31" s="5">
        <v>217928224.61873266</v>
      </c>
      <c r="I31" s="5">
        <v>252189085.5500904</v>
      </c>
    </row>
    <row r="32" spans="2:16" x14ac:dyDescent="0.2">
      <c r="C32" s="4">
        <v>45536</v>
      </c>
      <c r="D32" s="5">
        <v>181762880.61002535</v>
      </c>
      <c r="E32" s="5">
        <v>278757577.62371433</v>
      </c>
      <c r="F32" s="5">
        <v>238661910.93748245</v>
      </c>
      <c r="G32" s="5">
        <v>277459789.74295801</v>
      </c>
      <c r="H32" s="5">
        <v>214455871.0492599</v>
      </c>
      <c r="I32" s="5">
        <v>254551537.73549181</v>
      </c>
    </row>
    <row r="33" spans="3:9" x14ac:dyDescent="0.2">
      <c r="C33" s="4">
        <v>45566</v>
      </c>
      <c r="D33" s="5">
        <v>174253108.69105563</v>
      </c>
      <c r="E33" s="5">
        <v>282328242.76988107</v>
      </c>
      <c r="F33" s="5">
        <v>236064444.32461321</v>
      </c>
      <c r="G33" s="5">
        <v>279294497.95614338</v>
      </c>
      <c r="H33" s="5">
        <v>211121771.23023605</v>
      </c>
      <c r="I33" s="5">
        <v>257385569.67550388</v>
      </c>
    </row>
    <row r="34" spans="3:9" x14ac:dyDescent="0.2">
      <c r="C34" s="4">
        <v>45597</v>
      </c>
      <c r="D34" s="5">
        <v>167136158.86690164</v>
      </c>
      <c r="E34" s="5">
        <v>285757407.11804569</v>
      </c>
      <c r="F34" s="5">
        <v>233569894.68696046</v>
      </c>
      <c r="G34" s="5">
        <v>281018393.98741806</v>
      </c>
      <c r="H34" s="5">
        <v>207945975.19362396</v>
      </c>
      <c r="I34" s="5">
        <v>260133487.62470919</v>
      </c>
    </row>
    <row r="35" spans="3:9" x14ac:dyDescent="0.2">
      <c r="C35" s="4">
        <v>45627</v>
      </c>
      <c r="D35" s="5">
        <v>160082037.99332893</v>
      </c>
      <c r="E35" s="5">
        <v>288035532.0751242</v>
      </c>
      <c r="F35" s="5">
        <v>231289648.74197906</v>
      </c>
      <c r="G35" s="5">
        <v>282471046.37469715</v>
      </c>
      <c r="H35" s="5">
        <v>204751777.08590323</v>
      </c>
      <c r="I35" s="5">
        <v>261497660.41904837</v>
      </c>
    </row>
    <row r="36" spans="3:9" x14ac:dyDescent="0.2">
      <c r="C36" s="4">
        <v>45658</v>
      </c>
      <c r="D36" s="5">
        <v>152476593.96174306</v>
      </c>
      <c r="E36" s="5">
        <v>290801804.13876224</v>
      </c>
      <c r="F36" s="5">
        <v>228942177.8074266</v>
      </c>
      <c r="G36" s="5">
        <v>284272261.87823427</v>
      </c>
      <c r="H36" s="5">
        <v>201418780.73138696</v>
      </c>
      <c r="I36" s="5">
        <v>263278407.06272256</v>
      </c>
    </row>
    <row r="37" spans="3:9" x14ac:dyDescent="0.2">
      <c r="C37" s="4">
        <v>45689</v>
      </c>
      <c r="D37" s="5">
        <v>144819846.67114773</v>
      </c>
      <c r="E37" s="5">
        <v>293510248.62742841</v>
      </c>
      <c r="F37" s="5">
        <v>226718397.93757862</v>
      </c>
      <c r="G37" s="5">
        <v>286194558.72009087</v>
      </c>
      <c r="H37" s="5">
        <v>198126405.76210159</v>
      </c>
      <c r="I37" s="5">
        <v>264918256.45195138</v>
      </c>
    </row>
    <row r="38" spans="3:9" x14ac:dyDescent="0.2">
      <c r="C38" s="4">
        <v>45717</v>
      </c>
      <c r="D38" s="5">
        <v>140518850.13674203</v>
      </c>
      <c r="E38" s="5">
        <v>295312931.25709063</v>
      </c>
      <c r="F38" s="5">
        <v>225640476.12507752</v>
      </c>
      <c r="G38" s="5">
        <v>287558108.57321697</v>
      </c>
      <c r="H38" s="5">
        <v>196120072.62758392</v>
      </c>
      <c r="I38" s="5">
        <v>265792527.75959706</v>
      </c>
    </row>
    <row r="39" spans="3:9" x14ac:dyDescent="0.2">
      <c r="C39" s="4">
        <v>45748</v>
      </c>
      <c r="D39" s="5">
        <v>135660517.84516957</v>
      </c>
      <c r="E39" s="5">
        <v>297150813.98415852</v>
      </c>
      <c r="F39" s="5">
        <v>224282482.54295978</v>
      </c>
      <c r="G39" s="5">
        <v>288878600.99855536</v>
      </c>
      <c r="H39" s="5">
        <v>193923289.43856943</v>
      </c>
      <c r="I39" s="5">
        <v>266791620.87976816</v>
      </c>
    </row>
    <row r="40" spans="3:9" x14ac:dyDescent="0.2">
      <c r="C40" s="4">
        <v>45778</v>
      </c>
      <c r="D40" s="5">
        <v>129453007.8435515</v>
      </c>
      <c r="E40" s="5">
        <v>299484242.50875747</v>
      </c>
      <c r="F40" s="5">
        <v>222247686.71584302</v>
      </c>
      <c r="G40" s="5">
        <v>290260180.58192539</v>
      </c>
      <c r="H40" s="5">
        <v>191154256.92178687</v>
      </c>
      <c r="I40" s="5">
        <v>268390812.71470127</v>
      </c>
    </row>
    <row r="41" spans="3:9" x14ac:dyDescent="0.2">
      <c r="C41" s="4">
        <v>45809</v>
      </c>
      <c r="D41" s="5">
        <v>122882731.4406085</v>
      </c>
      <c r="E41" s="5">
        <v>301233502.56411397</v>
      </c>
      <c r="F41" s="5">
        <v>220015887.04633865</v>
      </c>
      <c r="G41" s="5">
        <v>291356195.49574083</v>
      </c>
      <c r="H41" s="5">
        <v>188077618.20554966</v>
      </c>
      <c r="I41" s="5">
        <v>269295233.72332495</v>
      </c>
    </row>
  </sheetData>
  <mergeCells count="2">
    <mergeCell ref="B2:P2"/>
    <mergeCell ref="B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PercentilesATM</vt:lpstr>
      <vt:lpstr>PercentilesATM valor completo</vt:lpstr>
      <vt:lpstr>PercentilesOTM</vt:lpstr>
      <vt:lpstr>PercentilesOTM valor completo</vt:lpstr>
      <vt:lpstr>PercentilesITM</vt:lpstr>
      <vt:lpstr>PercentilesITM valor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Baquero Jara</dc:creator>
  <cp:lastModifiedBy>Mariana Baquero Jara</cp:lastModifiedBy>
  <dcterms:created xsi:type="dcterms:W3CDTF">2024-05-19T08:06:34Z</dcterms:created>
  <dcterms:modified xsi:type="dcterms:W3CDTF">2024-05-19T08:08:24Z</dcterms:modified>
</cp:coreProperties>
</file>