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u13\Desktop\Stage UDM\"/>
    </mc:Choice>
  </mc:AlternateContent>
  <bookViews>
    <workbookView xWindow="0" yWindow="0" windowWidth="17256" windowHeight="5640"/>
  </bookViews>
  <sheets>
    <sheet name="p1" sheetId="1" r:id="rId1"/>
    <sheet name="Sheet0" sheetId="4" r:id="rId2"/>
    <sheet name="p2" sheetId="2" r:id="rId3"/>
    <sheet name="Sheet1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E2" i="5" s="1"/>
  <c r="D3" i="5"/>
  <c r="E3" i="5" s="1"/>
  <c r="D4" i="5"/>
  <c r="E4" i="5" s="1"/>
  <c r="D5" i="5"/>
  <c r="E5" i="5" s="1"/>
  <c r="D6" i="5"/>
  <c r="D7" i="5"/>
  <c r="D8" i="5"/>
  <c r="D9" i="5"/>
  <c r="E9" i="5"/>
  <c r="E8" i="5"/>
  <c r="E7" i="5"/>
  <c r="E6" i="5"/>
  <c r="D2" i="4" l="1"/>
  <c r="E2" i="4" s="1"/>
  <c r="D3" i="4"/>
  <c r="E3" i="4" s="1"/>
  <c r="D4" i="4"/>
  <c r="E4" i="4" s="1"/>
  <c r="D5" i="4"/>
  <c r="E5" i="4" s="1"/>
  <c r="D6" i="4"/>
  <c r="D7" i="4"/>
  <c r="D8" i="4"/>
  <c r="D9" i="4"/>
  <c r="E9" i="4"/>
  <c r="E8" i="4"/>
  <c r="E7" i="4"/>
  <c r="E6" i="4"/>
</calcChain>
</file>

<file path=xl/sharedStrings.xml><?xml version="1.0" encoding="utf-8"?>
<sst xmlns="http://schemas.openxmlformats.org/spreadsheetml/2006/main" count="90" uniqueCount="77">
  <si>
    <t>I 12,5 V ctl</t>
  </si>
  <si>
    <t>H1</t>
  </si>
  <si>
    <t>I 25 RAS ctl</t>
  </si>
  <si>
    <t>D10</t>
  </si>
  <si>
    <t>H2</t>
  </si>
  <si>
    <t>D11</t>
  </si>
  <si>
    <t>H3</t>
  </si>
  <si>
    <t>D12</t>
  </si>
  <si>
    <t>I 12,5 V FOXO4</t>
  </si>
  <si>
    <t>A7</t>
  </si>
  <si>
    <t>I 25 RAS FOXO4</t>
  </si>
  <si>
    <t>E10</t>
  </si>
  <si>
    <t>A8</t>
  </si>
  <si>
    <t>E11</t>
  </si>
  <si>
    <t>A9</t>
  </si>
  <si>
    <t>E12</t>
  </si>
  <si>
    <t>I 12,5 V S1</t>
  </si>
  <si>
    <t>B7</t>
  </si>
  <si>
    <t>I 25 RAS S1</t>
  </si>
  <si>
    <t>F10</t>
  </si>
  <si>
    <t>B8</t>
  </si>
  <si>
    <t>F11</t>
  </si>
  <si>
    <t>B9</t>
  </si>
  <si>
    <t>F12</t>
  </si>
  <si>
    <t>I 12,5 V NT</t>
  </si>
  <si>
    <t>C7</t>
  </si>
  <si>
    <t>I 25 RAS NT</t>
  </si>
  <si>
    <t>G10</t>
  </si>
  <si>
    <t>C8</t>
  </si>
  <si>
    <t>G11</t>
  </si>
  <si>
    <t>C9</t>
  </si>
  <si>
    <t>G12</t>
  </si>
  <si>
    <t>I 12,5 Ras ctl</t>
  </si>
  <si>
    <t>H4</t>
  </si>
  <si>
    <t>I 25 V ctl</t>
  </si>
  <si>
    <t>D7</t>
  </si>
  <si>
    <t>H5</t>
  </si>
  <si>
    <t>D8</t>
  </si>
  <si>
    <t>H6</t>
  </si>
  <si>
    <t>D9</t>
  </si>
  <si>
    <t>I 12,5 Ras FOXO4</t>
  </si>
  <si>
    <t>A10</t>
  </si>
  <si>
    <t>I 25 V FOXO4</t>
  </si>
  <si>
    <t>E7</t>
  </si>
  <si>
    <t>A11</t>
  </si>
  <si>
    <t>E8</t>
  </si>
  <si>
    <t>A12</t>
  </si>
  <si>
    <t>E9</t>
  </si>
  <si>
    <t>I 12,5 Ras S1</t>
  </si>
  <si>
    <t>B10</t>
  </si>
  <si>
    <t>I 25 V S1</t>
  </si>
  <si>
    <t>F7</t>
  </si>
  <si>
    <t>B11</t>
  </si>
  <si>
    <t>F8</t>
  </si>
  <si>
    <t>B12</t>
  </si>
  <si>
    <t>F9</t>
  </si>
  <si>
    <t>I 12,5 Ras NT</t>
  </si>
  <si>
    <t>C10</t>
  </si>
  <si>
    <t>I 25 V NT</t>
  </si>
  <si>
    <t>G7</t>
  </si>
  <si>
    <t>C11</t>
  </si>
  <si>
    <t>G8</t>
  </si>
  <si>
    <t>C12</t>
  </si>
  <si>
    <t>G9</t>
  </si>
  <si>
    <t>Colonne1</t>
  </si>
  <si>
    <t>Moyenne</t>
  </si>
  <si>
    <t>Ecart type</t>
  </si>
  <si>
    <t>Relative to V ctl</t>
  </si>
  <si>
    <t>Ecart type relative</t>
  </si>
  <si>
    <t>V ctl</t>
  </si>
  <si>
    <t>V FOXO4</t>
  </si>
  <si>
    <t>V S1</t>
  </si>
  <si>
    <t>V NT</t>
  </si>
  <si>
    <t>Ras ctl</t>
  </si>
  <si>
    <t>Ras FOXO4</t>
  </si>
  <si>
    <t>Ras S1</t>
  </si>
  <si>
    <t>Ras 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</si>
</sst>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3255021121257"/>
          <c:y val="6.4035776552746171E-2"/>
          <c:w val="0.83772440944881887"/>
          <c:h val="0.762381890751572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Sheet0!$E$2:$E$9</c:f>
                <c:numCache>
                  <c:formatCode>General</c:formatCode>
                  <c:ptCount val="8"/>
                  <c:pt idx="0">
                    <c:v>9.3659250738700559E-2</c:v>
                  </c:pt>
                  <c:pt idx="1">
                    <c:v>0.17190461031725632</c:v>
                  </c:pt>
                  <c:pt idx="2">
                    <c:v>4.9579172330991635E-2</c:v>
                  </c:pt>
                  <c:pt idx="3">
                    <c:v>5.4101958577004505E-2</c:v>
                  </c:pt>
                  <c:pt idx="4">
                    <c:v>0.12216571291581643</c:v>
                  </c:pt>
                  <c:pt idx="5">
                    <c:v>0.26795187643157831</c:v>
                  </c:pt>
                  <c:pt idx="6">
                    <c:v>8.1972928938136291E-2</c:v>
                  </c:pt>
                  <c:pt idx="7">
                    <c:v>4.8745372274784024E-2</c:v>
                  </c:pt>
                </c:numCache>
              </c:numRef>
            </c:plus>
            <c:minus>
              <c:numRef>
                <c:f>Sheet0!$E$2:$E$9</c:f>
                <c:numCache>
                  <c:formatCode>General</c:formatCode>
                  <c:ptCount val="8"/>
                  <c:pt idx="0">
                    <c:v>9.3659250738700559E-2</c:v>
                  </c:pt>
                  <c:pt idx="1">
                    <c:v>0.17190461031725632</c:v>
                  </c:pt>
                  <c:pt idx="2">
                    <c:v>4.9579172330991635E-2</c:v>
                  </c:pt>
                  <c:pt idx="3">
                    <c:v>5.4101958577004505E-2</c:v>
                  </c:pt>
                  <c:pt idx="4">
                    <c:v>0.12216571291581643</c:v>
                  </c:pt>
                  <c:pt idx="5">
                    <c:v>0.26795187643157831</c:v>
                  </c:pt>
                  <c:pt idx="6">
                    <c:v>8.1972928938136291E-2</c:v>
                  </c:pt>
                  <c:pt idx="7">
                    <c:v>4.8745372274784024E-2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Sheet0!$A$2:$A$9</c:f>
              <c:strCache>
                <c:ptCount val="8"/>
                <c:pt idx="0">
                  <c:v>V ctl</c:v>
                </c:pt>
                <c:pt idx="1">
                  <c:v>V FOXO4</c:v>
                </c:pt>
                <c:pt idx="2">
                  <c:v>V S1</c:v>
                </c:pt>
                <c:pt idx="3">
                  <c:v>V NT</c:v>
                </c:pt>
                <c:pt idx="4">
                  <c:v>Ras ctl</c:v>
                </c:pt>
                <c:pt idx="5">
                  <c:v>Ras FOXO4</c:v>
                </c:pt>
                <c:pt idx="6">
                  <c:v>Ras S1</c:v>
                </c:pt>
                <c:pt idx="7">
                  <c:v>Ras NT</c:v>
                </c:pt>
              </c:strCache>
            </c:strRef>
          </c:cat>
          <c:val>
            <c:numRef>
              <c:f>Sheet0!$D$2:$D$9</c:f>
              <c:numCache>
                <c:formatCode>General</c:formatCode>
                <c:ptCount val="8"/>
                <c:pt idx="0">
                  <c:v>1</c:v>
                </c:pt>
                <c:pt idx="1">
                  <c:v>1.0180995475113122</c:v>
                </c:pt>
                <c:pt idx="2">
                  <c:v>0.86281365693130407</c:v>
                </c:pt>
                <c:pt idx="3">
                  <c:v>0.82496914849856018</c:v>
                </c:pt>
                <c:pt idx="4">
                  <c:v>1.9769642122583297</c:v>
                </c:pt>
                <c:pt idx="5">
                  <c:v>1.5232414644179353</c:v>
                </c:pt>
                <c:pt idx="6">
                  <c:v>1.1731797614150554</c:v>
                </c:pt>
                <c:pt idx="7">
                  <c:v>1.0298231180584121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A-40A7-8DF0-528BBD9D7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810472"/>
        <c:axId val="472810800"/>
      </c:barChart>
      <c:catAx>
        <c:axId val="472810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Concentration</a:t>
                </a:r>
                <a:r>
                  <a:rPr lang="fr-CA" baseline="0"/>
                  <a:t> = 12.5uM</a:t>
                </a:r>
                <a:endParaRPr lang="fr-CA"/>
              </a:p>
            </c:rich>
          </c:tx>
          <c:layout>
            <c:manualLayout>
              <c:xMode val="edge"/>
              <c:yMode val="edge"/>
              <c:x val="0.36286001749781283"/>
              <c:y val="0.93022145611225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10800"/>
        <c:crosses val="autoZero"/>
        <c:auto val="1"/>
        <c:lblAlgn val="ctr"/>
        <c:lblOffset val="100"/>
        <c:noMultiLvlLbl val="0"/>
      </c:catAx>
      <c:valAx>
        <c:axId val="4728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Relative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1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Sheet1!$E$2:$E$9</c:f>
                <c:numCache>
                  <c:formatCode>General</c:formatCode>
                  <c:ptCount val="8"/>
                  <c:pt idx="0">
                    <c:v>4.2381003041378158E-2</c:v>
                  </c:pt>
                  <c:pt idx="1">
                    <c:v>1.8748780410523978E-3</c:v>
                  </c:pt>
                  <c:pt idx="2">
                    <c:v>1.1191252035680601E-2</c:v>
                  </c:pt>
                  <c:pt idx="3">
                    <c:v>5.9535252304972482E-2</c:v>
                  </c:pt>
                  <c:pt idx="4">
                    <c:v>6.0184831370105607E-3</c:v>
                  </c:pt>
                  <c:pt idx="5">
                    <c:v>6.3954173178121382E-2</c:v>
                  </c:pt>
                  <c:pt idx="6">
                    <c:v>3.2806232129019108E-3</c:v>
                  </c:pt>
                  <c:pt idx="7">
                    <c:v>4.6091271658273265E-2</c:v>
                  </c:pt>
                </c:numCache>
              </c:numRef>
            </c:plus>
            <c:minus>
              <c:numRef>
                <c:f>Sheet1!$E$2:$E$9</c:f>
                <c:numCache>
                  <c:formatCode>General</c:formatCode>
                  <c:ptCount val="8"/>
                  <c:pt idx="0">
                    <c:v>4.2381003041378158E-2</c:v>
                  </c:pt>
                  <c:pt idx="1">
                    <c:v>1.8748780410523978E-3</c:v>
                  </c:pt>
                  <c:pt idx="2">
                    <c:v>1.1191252035680601E-2</c:v>
                  </c:pt>
                  <c:pt idx="3">
                    <c:v>5.9535252304972482E-2</c:v>
                  </c:pt>
                  <c:pt idx="4">
                    <c:v>6.0184831370105607E-3</c:v>
                  </c:pt>
                  <c:pt idx="5">
                    <c:v>6.3954173178121382E-2</c:v>
                  </c:pt>
                  <c:pt idx="6">
                    <c:v>3.2806232129019108E-3</c:v>
                  </c:pt>
                  <c:pt idx="7">
                    <c:v>4.6091271658273265E-2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Sheet1!$A$2:$A$9</c:f>
              <c:strCache>
                <c:ptCount val="8"/>
                <c:pt idx="0">
                  <c:v>V ctl</c:v>
                </c:pt>
                <c:pt idx="1">
                  <c:v>V FOXO4</c:v>
                </c:pt>
                <c:pt idx="2">
                  <c:v>V S1</c:v>
                </c:pt>
                <c:pt idx="3">
                  <c:v>V NT</c:v>
                </c:pt>
                <c:pt idx="4">
                  <c:v>Ras ctl</c:v>
                </c:pt>
                <c:pt idx="5">
                  <c:v>Ras FOXO4</c:v>
                </c:pt>
                <c:pt idx="6">
                  <c:v>Ras S1</c:v>
                </c:pt>
                <c:pt idx="7">
                  <c:v>Ras NT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1</c:v>
                </c:pt>
                <c:pt idx="1">
                  <c:v>0.77585191004615528</c:v>
                </c:pt>
                <c:pt idx="2">
                  <c:v>0.29755474810959442</c:v>
                </c:pt>
                <c:pt idx="3">
                  <c:v>0.46263380143376215</c:v>
                </c:pt>
                <c:pt idx="4">
                  <c:v>0.96445055484631248</c:v>
                </c:pt>
                <c:pt idx="5">
                  <c:v>0.48949229107335751</c:v>
                </c:pt>
                <c:pt idx="6">
                  <c:v>0.23185701659628793</c:v>
                </c:pt>
                <c:pt idx="7">
                  <c:v>0.33663949720121772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3-4EBC-A149-51BB14CB2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145936"/>
        <c:axId val="399140688"/>
      </c:barChart>
      <c:catAx>
        <c:axId val="39914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40688"/>
        <c:crosses val="autoZero"/>
        <c:auto val="1"/>
        <c:lblAlgn val="ctr"/>
        <c:lblOffset val="100"/>
        <c:noMultiLvlLbl val="0"/>
      </c:catAx>
      <c:valAx>
        <c:axId val="3991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4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333615</xdr:colOff>
      <xdr:row>16</xdr:row>
      <xdr:rowOff>121279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738C3F3-21C1-4AC6-A041-A30B4CADF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C0F60-66B8-4ACD-BCD2-F300E7CA4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au1347" displayName="Tableau1347" ref="A1:E9" totalsRowShown="0">
  <autoFilter ref="A1:E9"/>
  <tableColumns count="5">
    <tableColumn id="1" name="Colonne1"/>
    <tableColumn id="2" name="Moyenne"/>
    <tableColumn id="3" name="Ecart type"/>
    <tableColumn id="4" name="Relative to V ctl" dataDxfId="3">
      <calculatedColumnFormula>B2/$B$2</calculatedColumnFormula>
    </tableColumn>
    <tableColumn id="5" name="Ecart type relative" dataDxfId="2">
      <calculatedColumnFormula>Tableau1347[[#This Row],[Ecart type]]/Tableau1347[[#This Row],[Moyenne]]*Tableau1347[[#This Row],[Relative to V ctl]]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au134662" displayName="Tableau134662" ref="A1:E9" totalsRowShown="0">
  <autoFilter ref="A1:E9"/>
  <tableColumns count="5">
    <tableColumn id="1" name="Colonne1"/>
    <tableColumn id="2" name="Moyenne"/>
    <tableColumn id="3" name="Ecart type"/>
    <tableColumn id="4" name="Relative to V ctl" dataDxfId="1">
      <calculatedColumnFormula>B2/$B$2</calculatedColumnFormula>
    </tableColumn>
    <tableColumn id="5" name="Ecart type relative" dataDxfId="0">
      <calculatedColumnFormula>Tableau134662[[#This Row],[Ecart type]]/Tableau134662[[#This Row],[Moyenne]]*Tableau134662[[#This Row],[Relative to V ctl]]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zoomScaleNormal="100" workbookViewId="0">
      <selection activeCell="H19" sqref="H19"/>
    </sheetView>
  </sheetViews>
  <sheetFormatPr defaultColWidth="11.5546875" defaultRowHeight="14.4" x14ac:dyDescent="0.3"/>
  <sheetData>
    <row r="1" spans="1:3" x14ac:dyDescent="0.3">
      <c r="A1" t="s">
        <v>0</v>
      </c>
      <c r="B1" t="s">
        <v>1</v>
      </c>
      <c r="C1">
        <v>1.5029999999999999</v>
      </c>
    </row>
    <row r="2" spans="1:3" x14ac:dyDescent="0.3">
      <c r="B2" t="s">
        <v>4</v>
      </c>
      <c r="C2">
        <v>1.5669999999999999</v>
      </c>
    </row>
    <row r="3" spans="1:3" x14ac:dyDescent="0.3">
      <c r="B3" t="s">
        <v>6</v>
      </c>
      <c r="C3">
        <v>1.792</v>
      </c>
    </row>
    <row r="4" spans="1:3" x14ac:dyDescent="0.3">
      <c r="A4" t="s">
        <v>8</v>
      </c>
      <c r="B4" t="s">
        <v>9</v>
      </c>
      <c r="C4">
        <v>1.847</v>
      </c>
    </row>
    <row r="5" spans="1:3" x14ac:dyDescent="0.3">
      <c r="B5" t="s">
        <v>12</v>
      </c>
      <c r="C5" s="1">
        <v>2.5379999999999998</v>
      </c>
    </row>
    <row r="6" spans="1:3" x14ac:dyDescent="0.3">
      <c r="B6" t="s">
        <v>14</v>
      </c>
      <c r="C6">
        <v>1.4530000000000001</v>
      </c>
    </row>
    <row r="7" spans="1:3" x14ac:dyDescent="0.3">
      <c r="A7" t="s">
        <v>16</v>
      </c>
      <c r="B7" t="s">
        <v>17</v>
      </c>
      <c r="C7">
        <v>1.3480000000000001</v>
      </c>
    </row>
    <row r="8" spans="1:3" x14ac:dyDescent="0.3">
      <c r="B8" t="s">
        <v>20</v>
      </c>
      <c r="C8">
        <v>1.3560000000000001</v>
      </c>
    </row>
    <row r="9" spans="1:3" x14ac:dyDescent="0.3">
      <c r="B9" t="s">
        <v>22</v>
      </c>
      <c r="C9">
        <v>1.4910000000000001</v>
      </c>
    </row>
    <row r="10" spans="1:3" x14ac:dyDescent="0.3">
      <c r="A10" t="s">
        <v>24</v>
      </c>
      <c r="B10" t="s">
        <v>25</v>
      </c>
      <c r="C10">
        <v>1.399</v>
      </c>
    </row>
    <row r="11" spans="1:3" x14ac:dyDescent="0.3">
      <c r="B11" t="s">
        <v>28</v>
      </c>
      <c r="C11">
        <v>1.2749999999999999</v>
      </c>
    </row>
    <row r="12" spans="1:3" x14ac:dyDescent="0.3">
      <c r="B12" t="s">
        <v>30</v>
      </c>
      <c r="C12" s="1">
        <v>0.97399999999999998</v>
      </c>
    </row>
    <row r="13" spans="1:3" x14ac:dyDescent="0.3">
      <c r="A13" t="s">
        <v>32</v>
      </c>
      <c r="B13" t="s">
        <v>33</v>
      </c>
      <c r="C13">
        <v>3.0640000000000001</v>
      </c>
    </row>
    <row r="14" spans="1:3" x14ac:dyDescent="0.3">
      <c r="B14" t="s">
        <v>36</v>
      </c>
      <c r="C14" s="1">
        <v>2.4820000000000002</v>
      </c>
    </row>
    <row r="15" spans="1:3" x14ac:dyDescent="0.3">
      <c r="B15" t="s">
        <v>38</v>
      </c>
      <c r="C15">
        <v>3.3439999999999999</v>
      </c>
    </row>
    <row r="16" spans="1:3" x14ac:dyDescent="0.3">
      <c r="A16" t="s">
        <v>40</v>
      </c>
      <c r="B16" t="s">
        <v>41</v>
      </c>
      <c r="C16">
        <v>2.5299999999999998</v>
      </c>
    </row>
    <row r="17" spans="1:3" x14ac:dyDescent="0.3">
      <c r="B17" t="s">
        <v>44</v>
      </c>
      <c r="C17">
        <v>2.0070000000000001</v>
      </c>
    </row>
    <row r="18" spans="1:3" x14ac:dyDescent="0.3">
      <c r="B18" t="s">
        <v>46</v>
      </c>
      <c r="C18">
        <v>2.8690000000000002</v>
      </c>
    </row>
    <row r="19" spans="1:3" x14ac:dyDescent="0.3">
      <c r="A19" t="s">
        <v>48</v>
      </c>
      <c r="B19" t="s">
        <v>49</v>
      </c>
      <c r="C19">
        <v>2.0419999999999998</v>
      </c>
    </row>
    <row r="20" spans="1:3" x14ac:dyDescent="0.3">
      <c r="B20" t="s">
        <v>52</v>
      </c>
      <c r="C20">
        <v>1.778</v>
      </c>
    </row>
    <row r="21" spans="1:3" x14ac:dyDescent="0.3">
      <c r="B21" t="s">
        <v>54</v>
      </c>
      <c r="C21">
        <v>1.8839999999999999</v>
      </c>
    </row>
    <row r="22" spans="1:3" x14ac:dyDescent="0.3">
      <c r="A22" t="s">
        <v>56</v>
      </c>
      <c r="B22" t="s">
        <v>57</v>
      </c>
      <c r="C22">
        <v>1.76</v>
      </c>
    </row>
    <row r="23" spans="1:3" x14ac:dyDescent="0.3">
      <c r="B23" t="s">
        <v>60</v>
      </c>
      <c r="C23">
        <v>1.6180000000000001</v>
      </c>
    </row>
    <row r="24" spans="1:3" x14ac:dyDescent="0.3">
      <c r="B24" t="s">
        <v>62</v>
      </c>
      <c r="C24">
        <v>1.629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20" sqref="F20"/>
    </sheetView>
  </sheetViews>
  <sheetFormatPr defaultRowHeight="14.4" x14ac:dyDescent="0.3"/>
  <sheetData>
    <row r="1" spans="1:5" x14ac:dyDescent="0.3">
      <c r="A1" t="s">
        <v>64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3">
      <c r="A2" t="s">
        <v>69</v>
      </c>
      <c r="B2">
        <v>1.6206666666666667</v>
      </c>
      <c r="C2">
        <v>0.15179042569718737</v>
      </c>
      <c r="D2">
        <f t="shared" ref="D2:D9" si="0">B2/$B$2</f>
        <v>1</v>
      </c>
      <c r="E2">
        <f>Tableau1347[[#This Row],[Ecart type]]/Tableau1347[[#This Row],[Moyenne]]*Tableau1347[[#This Row],[Relative to V ctl]]</f>
        <v>9.3659250738700559E-2</v>
      </c>
    </row>
    <row r="3" spans="1:5" x14ac:dyDescent="0.3">
      <c r="A3" t="s">
        <v>70</v>
      </c>
      <c r="B3">
        <v>1.65</v>
      </c>
      <c r="C3">
        <v>0.27860007178750007</v>
      </c>
      <c r="D3">
        <f t="shared" si="0"/>
        <v>1.0180995475113122</v>
      </c>
      <c r="E3">
        <f>Tableau1347[[#This Row],[Ecart type]]/Tableau1347[[#This Row],[Moyenne]]*Tableau1347[[#This Row],[Relative to V ctl]]</f>
        <v>0.17190461031725632</v>
      </c>
    </row>
    <row r="4" spans="1:5" x14ac:dyDescent="0.3">
      <c r="A4" t="s">
        <v>71</v>
      </c>
      <c r="B4">
        <v>1.3983333333333334</v>
      </c>
      <c r="C4">
        <v>8.0351311957760435E-2</v>
      </c>
      <c r="D4">
        <f t="shared" si="0"/>
        <v>0.86281365693130407</v>
      </c>
      <c r="E4">
        <f>Tableau1347[[#This Row],[Ecart type]]/Tableau1347[[#This Row],[Moyenne]]*Tableau1347[[#This Row],[Relative to V ctl]]</f>
        <v>4.9579172330991635E-2</v>
      </c>
    </row>
    <row r="5" spans="1:5" x14ac:dyDescent="0.3">
      <c r="A5" t="s">
        <v>72</v>
      </c>
      <c r="B5">
        <v>1.337</v>
      </c>
      <c r="C5">
        <v>8.7681240867131971E-2</v>
      </c>
      <c r="D5">
        <f t="shared" si="0"/>
        <v>0.82496914849856018</v>
      </c>
      <c r="E5">
        <f>Tableau1347[[#This Row],[Ecart type]]/Tableau1347[[#This Row],[Moyenne]]*Tableau1347[[#This Row],[Relative to V ctl]]</f>
        <v>5.4101958577004505E-2</v>
      </c>
    </row>
    <row r="6" spans="1:5" x14ac:dyDescent="0.3">
      <c r="A6" t="s">
        <v>73</v>
      </c>
      <c r="B6">
        <v>3.2039999999999997</v>
      </c>
      <c r="C6">
        <v>0.19798989873223316</v>
      </c>
      <c r="D6">
        <f t="shared" si="0"/>
        <v>1.9769642122583297</v>
      </c>
      <c r="E6">
        <f>Tableau1347[[#This Row],[Ecart type]]/Tableau1347[[#This Row],[Moyenne]]*Tableau1347[[#This Row],[Relative to V ctl]]</f>
        <v>0.12216571291581643</v>
      </c>
    </row>
    <row r="7" spans="1:5" x14ac:dyDescent="0.3">
      <c r="A7" t="s">
        <v>74</v>
      </c>
      <c r="B7">
        <v>2.468666666666667</v>
      </c>
      <c r="C7">
        <v>0.43426067440344457</v>
      </c>
      <c r="D7">
        <f t="shared" si="0"/>
        <v>1.5232414644179353</v>
      </c>
      <c r="E7">
        <f>Tableau1347[[#This Row],[Ecart type]]/Tableau1347[[#This Row],[Moyenne]]*Tableau1347[[#This Row],[Relative to V ctl]]</f>
        <v>0.26795187643157831</v>
      </c>
    </row>
    <row r="8" spans="1:5" x14ac:dyDescent="0.3">
      <c r="A8" t="s">
        <v>75</v>
      </c>
      <c r="B8">
        <v>1.9013333333333333</v>
      </c>
      <c r="C8">
        <v>0.13285079349907289</v>
      </c>
      <c r="D8">
        <f t="shared" si="0"/>
        <v>1.1731797614150554</v>
      </c>
      <c r="E8">
        <f>Tableau1347[[#This Row],[Ecart type]]/Tableau1347[[#This Row],[Moyenne]]*Tableau1347[[#This Row],[Relative to V ctl]]</f>
        <v>8.1972928938136291E-2</v>
      </c>
    </row>
    <row r="9" spans="1:5" x14ac:dyDescent="0.3">
      <c r="A9" t="s">
        <v>76</v>
      </c>
      <c r="B9">
        <v>1.6689999999999998</v>
      </c>
      <c r="C9">
        <v>7.8999999999999973E-2</v>
      </c>
      <c r="D9">
        <f t="shared" si="0"/>
        <v>1.0298231180584121</v>
      </c>
      <c r="E9">
        <f>Tableau1347[[#This Row],[Ecart type]]/Tableau1347[[#This Row],[Moyenne]]*Tableau1347[[#This Row],[Relative to V ctl]]</f>
        <v>4.8745372274784024E-2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K13" sqref="K13"/>
    </sheetView>
  </sheetViews>
  <sheetFormatPr defaultRowHeight="14.4" x14ac:dyDescent="0.3"/>
  <sheetData>
    <row r="1" spans="1:3" x14ac:dyDescent="0.3">
      <c r="A1" t="s">
        <v>2</v>
      </c>
      <c r="B1" t="s">
        <v>3</v>
      </c>
      <c r="C1">
        <v>3.4060000000000001</v>
      </c>
    </row>
    <row r="2" spans="1:3" x14ac:dyDescent="0.3">
      <c r="B2" t="s">
        <v>5</v>
      </c>
      <c r="C2">
        <v>3.532</v>
      </c>
    </row>
    <row r="3" spans="1:3" x14ac:dyDescent="0.3">
      <c r="B3" t="s">
        <v>7</v>
      </c>
      <c r="C3">
        <v>3.2450000000000001</v>
      </c>
    </row>
    <row r="4" spans="1:3" x14ac:dyDescent="0.3">
      <c r="A4" t="s">
        <v>10</v>
      </c>
      <c r="B4" t="s">
        <v>11</v>
      </c>
      <c r="C4">
        <v>2.6379999999999999</v>
      </c>
    </row>
    <row r="5" spans="1:3" x14ac:dyDescent="0.3">
      <c r="B5" t="s">
        <v>13</v>
      </c>
      <c r="C5">
        <v>2.629</v>
      </c>
    </row>
    <row r="6" spans="1:3" x14ac:dyDescent="0.3">
      <c r="B6" t="s">
        <v>15</v>
      </c>
      <c r="C6" s="1">
        <v>3.9540000000000002</v>
      </c>
    </row>
    <row r="7" spans="1:3" x14ac:dyDescent="0.3">
      <c r="A7" t="s">
        <v>18</v>
      </c>
      <c r="B7" t="s">
        <v>19</v>
      </c>
      <c r="C7">
        <v>0.96899999999999997</v>
      </c>
    </row>
    <row r="8" spans="1:3" x14ac:dyDescent="0.3">
      <c r="B8" t="s">
        <v>21</v>
      </c>
      <c r="C8">
        <v>1.0169999999999999</v>
      </c>
    </row>
    <row r="9" spans="1:3" x14ac:dyDescent="0.3">
      <c r="B9" t="s">
        <v>23</v>
      </c>
      <c r="C9">
        <v>1.044</v>
      </c>
    </row>
    <row r="10" spans="1:3" x14ac:dyDescent="0.3">
      <c r="A10" t="s">
        <v>26</v>
      </c>
      <c r="B10" t="s">
        <v>27</v>
      </c>
      <c r="C10">
        <v>1.7969999999999999</v>
      </c>
    </row>
    <row r="11" spans="1:3" x14ac:dyDescent="0.3">
      <c r="B11" t="s">
        <v>29</v>
      </c>
      <c r="C11">
        <v>1.409</v>
      </c>
    </row>
    <row r="12" spans="1:3" x14ac:dyDescent="0.3">
      <c r="B12" t="s">
        <v>31</v>
      </c>
      <c r="C12">
        <v>1.5049999999999999</v>
      </c>
    </row>
    <row r="13" spans="1:3" x14ac:dyDescent="0.3">
      <c r="A13" t="s">
        <v>34</v>
      </c>
      <c r="B13" t="s">
        <v>35</v>
      </c>
      <c r="C13">
        <v>3.2650000000000001</v>
      </c>
    </row>
    <row r="14" spans="1:3" x14ac:dyDescent="0.3">
      <c r="B14" t="s">
        <v>37</v>
      </c>
      <c r="C14">
        <v>3.2589999999999999</v>
      </c>
    </row>
    <row r="15" spans="1:3" x14ac:dyDescent="0.3">
      <c r="B15" t="s">
        <v>39</v>
      </c>
      <c r="C15">
        <v>3.2970000000000002</v>
      </c>
    </row>
    <row r="16" spans="1:3" x14ac:dyDescent="0.3">
      <c r="A16" t="s">
        <v>42</v>
      </c>
      <c r="B16" t="s">
        <v>43</v>
      </c>
      <c r="C16">
        <v>1.508</v>
      </c>
    </row>
    <row r="17" spans="1:3" x14ac:dyDescent="0.3">
      <c r="B17" t="s">
        <v>45</v>
      </c>
      <c r="C17">
        <v>1.8149999999999999</v>
      </c>
    </row>
    <row r="18" spans="1:3" x14ac:dyDescent="0.3">
      <c r="B18" t="s">
        <v>47</v>
      </c>
      <c r="C18" s="1">
        <v>2.2400000000000002</v>
      </c>
    </row>
    <row r="19" spans="1:3" x14ac:dyDescent="0.3">
      <c r="A19" t="s">
        <v>50</v>
      </c>
      <c r="B19" t="s">
        <v>51</v>
      </c>
      <c r="C19">
        <v>0.77500000000000002</v>
      </c>
    </row>
    <row r="20" spans="1:3" x14ac:dyDescent="0.3">
      <c r="B20" t="s">
        <v>53</v>
      </c>
      <c r="C20">
        <v>0.78900000000000003</v>
      </c>
    </row>
    <row r="21" spans="1:3" x14ac:dyDescent="0.3">
      <c r="B21" t="s">
        <v>55</v>
      </c>
      <c r="C21">
        <v>0.79700000000000004</v>
      </c>
    </row>
    <row r="22" spans="1:3" x14ac:dyDescent="0.3">
      <c r="A22" t="s">
        <v>58</v>
      </c>
      <c r="B22" t="s">
        <v>59</v>
      </c>
      <c r="C22">
        <v>1.1830000000000001</v>
      </c>
    </row>
    <row r="23" spans="1:3" x14ac:dyDescent="0.3">
      <c r="B23" t="s">
        <v>61</v>
      </c>
      <c r="C23">
        <v>0.97</v>
      </c>
    </row>
    <row r="24" spans="1:3" x14ac:dyDescent="0.3">
      <c r="B24" t="s">
        <v>63</v>
      </c>
      <c r="C24">
        <v>1.2749999999999999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Q11" sqref="Q11"/>
    </sheetView>
  </sheetViews>
  <sheetFormatPr defaultRowHeight="14.4" x14ac:dyDescent="0.3"/>
  <sheetData>
    <row r="1" spans="1:5" x14ac:dyDescent="0.3">
      <c r="A1" t="s">
        <v>64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3">
      <c r="A2" t="s">
        <v>69</v>
      </c>
      <c r="B2">
        <v>3.3943333333333334</v>
      </c>
      <c r="C2">
        <v>0.14385525132345126</v>
      </c>
      <c r="D2">
        <f t="shared" ref="D2:D9" si="0">B2/$B$2</f>
        <v>1</v>
      </c>
      <c r="E2">
        <f>Tableau134662[[#This Row],[Ecart type]]/Tableau134662[[#This Row],[Moyenne]]*Tableau134662[[#This Row],[Relative to V ctl]]</f>
        <v>4.2381003041378158E-2</v>
      </c>
    </row>
    <row r="3" spans="1:5" x14ac:dyDescent="0.3">
      <c r="A3" t="s">
        <v>70</v>
      </c>
      <c r="B3">
        <v>2.6334999999999997</v>
      </c>
      <c r="C3">
        <v>6.3639610306788549E-3</v>
      </c>
      <c r="D3">
        <f t="shared" si="0"/>
        <v>0.77585191004615528</v>
      </c>
      <c r="E3">
        <f>Tableau134662[[#This Row],[Ecart type]]/Tableau134662[[#This Row],[Moyenne]]*Tableau134662[[#This Row],[Relative to V ctl]]</f>
        <v>1.8748780410523978E-3</v>
      </c>
    </row>
    <row r="4" spans="1:5" x14ac:dyDescent="0.3">
      <c r="A4" t="s">
        <v>71</v>
      </c>
      <c r="B4">
        <v>1.01</v>
      </c>
      <c r="C4">
        <v>3.7986839826445185E-2</v>
      </c>
      <c r="D4">
        <f t="shared" si="0"/>
        <v>0.29755474810959442</v>
      </c>
      <c r="E4">
        <f>Tableau134662[[#This Row],[Ecart type]]/Tableau134662[[#This Row],[Moyenne]]*Tableau134662[[#This Row],[Relative to V ctl]]</f>
        <v>1.1191252035680601E-2</v>
      </c>
    </row>
    <row r="5" spans="1:5" x14ac:dyDescent="0.3">
      <c r="A5" t="s">
        <v>72</v>
      </c>
      <c r="B5">
        <v>1.5703333333333334</v>
      </c>
      <c r="C5">
        <v>0.20208249140717827</v>
      </c>
      <c r="D5">
        <f t="shared" si="0"/>
        <v>0.46263380143376215</v>
      </c>
      <c r="E5">
        <f>Tableau134662[[#This Row],[Ecart type]]/Tableau134662[[#This Row],[Moyenne]]*Tableau134662[[#This Row],[Relative to V ctl]]</f>
        <v>5.9535252304972482E-2</v>
      </c>
    </row>
    <row r="6" spans="1:5" x14ac:dyDescent="0.3">
      <c r="A6" t="s">
        <v>73</v>
      </c>
      <c r="B6">
        <v>3.2736666666666667</v>
      </c>
      <c r="C6">
        <v>2.0428737928059514E-2</v>
      </c>
      <c r="D6">
        <f t="shared" si="0"/>
        <v>0.96445055484631248</v>
      </c>
      <c r="E6">
        <f>Tableau134662[[#This Row],[Ecart type]]/Tableau134662[[#This Row],[Moyenne]]*Tableau134662[[#This Row],[Relative to V ctl]]</f>
        <v>6.0184831370105607E-3</v>
      </c>
    </row>
    <row r="7" spans="1:5" x14ac:dyDescent="0.3">
      <c r="A7" t="s">
        <v>74</v>
      </c>
      <c r="B7">
        <v>1.6615</v>
      </c>
      <c r="C7">
        <v>0.21708178182427004</v>
      </c>
      <c r="D7">
        <f t="shared" si="0"/>
        <v>0.48949229107335751</v>
      </c>
      <c r="E7">
        <f>Tableau134662[[#This Row],[Ecart type]]/Tableau134662[[#This Row],[Moyenne]]*Tableau134662[[#This Row],[Relative to V ctl]]</f>
        <v>6.3954173178121382E-2</v>
      </c>
    </row>
    <row r="8" spans="1:5" x14ac:dyDescent="0.3">
      <c r="A8" t="s">
        <v>75</v>
      </c>
      <c r="B8">
        <v>0.78700000000000003</v>
      </c>
      <c r="C8">
        <v>1.1135528725660053E-2</v>
      </c>
      <c r="D8">
        <f t="shared" si="0"/>
        <v>0.23185701659628793</v>
      </c>
      <c r="E8">
        <f>Tableau134662[[#This Row],[Ecart type]]/Tableau134662[[#This Row],[Moyenne]]*Tableau134662[[#This Row],[Relative to V ctl]]</f>
        <v>3.2806232129019108E-3</v>
      </c>
    </row>
    <row r="9" spans="1:5" x14ac:dyDescent="0.3">
      <c r="A9" t="s">
        <v>76</v>
      </c>
      <c r="B9">
        <v>1.1426666666666667</v>
      </c>
      <c r="C9">
        <v>0.1564491397653989</v>
      </c>
      <c r="D9">
        <f t="shared" si="0"/>
        <v>0.33663949720121772</v>
      </c>
      <c r="E9">
        <f>Tableau134662[[#This Row],[Ecart type]]/Tableau134662[[#This Row],[Moyenne]]*Tableau134662[[#This Row],[Relative to V ctl]]</f>
        <v>4.6091271658273265E-2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</vt:lpstr>
      <vt:lpstr>Sheet0</vt:lpstr>
      <vt:lpstr>p2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Lu</dc:creator>
  <cp:lastModifiedBy>Stephen Lu</cp:lastModifiedBy>
  <dcterms:created xsi:type="dcterms:W3CDTF">2018-07-04T15:30:06Z</dcterms:created>
  <dcterms:modified xsi:type="dcterms:W3CDTF">2018-07-05T15:16:59Z</dcterms:modified>
</cp:coreProperties>
</file>