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Michael\Desktop\models\"/>
    </mc:Choice>
  </mc:AlternateContent>
  <xr:revisionPtr revIDLastSave="0" documentId="13_ncr:1_{A31C4D5B-F0DA-44B0-A587-85F97CF609DA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O23" i="2" l="1"/>
  <c r="N23" i="2"/>
  <c r="M23" i="2"/>
  <c r="L23" i="2"/>
  <c r="K23" i="2"/>
  <c r="J23" i="2"/>
  <c r="I23" i="2"/>
  <c r="H23" i="2"/>
  <c r="G23" i="2"/>
  <c r="F23" i="2"/>
  <c r="E23" i="2"/>
  <c r="D23" i="2"/>
  <c r="C23" i="2"/>
  <c r="P23" i="2"/>
  <c r="O15" i="2"/>
  <c r="N15" i="2"/>
  <c r="M15" i="2"/>
  <c r="L15" i="2"/>
  <c r="K15" i="2"/>
  <c r="J15" i="2"/>
  <c r="I15" i="2"/>
  <c r="H15" i="2"/>
  <c r="G15" i="2"/>
  <c r="F15" i="2"/>
  <c r="E15" i="2"/>
  <c r="D15" i="2"/>
  <c r="C15" i="2"/>
  <c r="P15" i="2"/>
  <c r="P10" i="2"/>
  <c r="P8" i="2"/>
  <c r="O8" i="2"/>
  <c r="N8" i="2"/>
  <c r="M8" i="2"/>
  <c r="L8" i="2"/>
  <c r="K8" i="2"/>
  <c r="J8" i="2"/>
  <c r="I8" i="2"/>
  <c r="H8" i="2"/>
  <c r="G8" i="2"/>
  <c r="F8" i="2"/>
  <c r="E8" i="2"/>
  <c r="D8" i="2"/>
  <c r="C8" i="2"/>
  <c r="O8" i="1"/>
  <c r="O5" i="1"/>
</calcChain>
</file>

<file path=xl/sharedStrings.xml><?xml version="1.0" encoding="utf-8"?>
<sst xmlns="http://schemas.openxmlformats.org/spreadsheetml/2006/main" count="47" uniqueCount="44">
  <si>
    <t>Price</t>
  </si>
  <si>
    <t>Shares</t>
  </si>
  <si>
    <t>Cash</t>
  </si>
  <si>
    <t>MC</t>
  </si>
  <si>
    <t>Debt</t>
  </si>
  <si>
    <t>EV</t>
  </si>
  <si>
    <t>Q119</t>
  </si>
  <si>
    <t>Q219</t>
  </si>
  <si>
    <t>Q319</t>
  </si>
  <si>
    <t>Q419</t>
  </si>
  <si>
    <t>Q120</t>
  </si>
  <si>
    <t>Q220</t>
  </si>
  <si>
    <t>Q320</t>
  </si>
  <si>
    <t>Q420</t>
  </si>
  <si>
    <t>Q121</t>
  </si>
  <si>
    <t>Q221</t>
  </si>
  <si>
    <t>Q321</t>
  </si>
  <si>
    <t>Q421</t>
  </si>
  <si>
    <t>Q122</t>
  </si>
  <si>
    <t>Q222</t>
  </si>
  <si>
    <t>https://www.investopedia.com/how-micron-makes-money-4797985</t>
  </si>
  <si>
    <t>CNBU</t>
  </si>
  <si>
    <t>MBU</t>
  </si>
  <si>
    <t>SBU</t>
  </si>
  <si>
    <t>EBU</t>
  </si>
  <si>
    <t>Other</t>
  </si>
  <si>
    <t>Revenue</t>
  </si>
  <si>
    <t>COGS</t>
  </si>
  <si>
    <t>Gross Margin</t>
  </si>
  <si>
    <t>R&amp;D</t>
  </si>
  <si>
    <t>SG&amp;A</t>
  </si>
  <si>
    <t>OpInc</t>
  </si>
  <si>
    <t>Taxes</t>
  </si>
  <si>
    <t>Net Income</t>
  </si>
  <si>
    <t>PreTax</t>
  </si>
  <si>
    <t>EPS</t>
  </si>
  <si>
    <t>Investments</t>
  </si>
  <si>
    <t>Net Cash</t>
  </si>
  <si>
    <t>AR</t>
  </si>
  <si>
    <t>Inventories</t>
  </si>
  <si>
    <t>PPE</t>
  </si>
  <si>
    <t>Total Assets</t>
  </si>
  <si>
    <t>SE</t>
  </si>
  <si>
    <t>L+SE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</si>
</sst>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2" fontId="2" fillId="0" borderId="0" xfId="0" applyNumberFormat="1" applyFont="1"/>
    <xf numFmtId="3" fontId="2" fillId="0" borderId="0" xfId="0" applyNumberFormat="1" applyFont="1"/>
    <xf numFmtId="0" fontId="1" fillId="0" borderId="0" xfId="0" applyFont="1"/>
    <xf numFmtId="14" fontId="2" fillId="0" borderId="0" xfId="0" applyNumberFormat="1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O8"/>
  <sheetViews>
    <sheetView workbookViewId="0">
      <selection activeCell="C26" sqref="C26"/>
    </sheetView>
  </sheetViews>
  <sheetFormatPr defaultRowHeight="12.75" x14ac:dyDescent="0.2"/>
  <cols>
    <col min="1" max="16384" width="9.140625" style="1"/>
  </cols>
  <sheetData>
    <row r="3" spans="3:15" x14ac:dyDescent="0.2">
      <c r="N3" s="1" t="s">
        <v>0</v>
      </c>
      <c r="O3" s="2">
        <v>61.4</v>
      </c>
    </row>
    <row r="4" spans="3:15" x14ac:dyDescent="0.2">
      <c r="C4" s="1" t="s">
        <v>20</v>
      </c>
      <c r="N4" s="1" t="s">
        <v>1</v>
      </c>
      <c r="O4" s="3">
        <v>1103</v>
      </c>
    </row>
    <row r="5" spans="3:15" x14ac:dyDescent="0.2">
      <c r="N5" s="1" t="s">
        <v>3</v>
      </c>
      <c r="O5" s="3">
        <f>O3*O4</f>
        <v>67724.2</v>
      </c>
    </row>
    <row r="6" spans="3:15" x14ac:dyDescent="0.2">
      <c r="N6" s="1" t="s">
        <v>2</v>
      </c>
      <c r="O6" s="3">
        <v>9157</v>
      </c>
    </row>
    <row r="7" spans="3:15" x14ac:dyDescent="0.2">
      <c r="N7" s="1" t="s">
        <v>4</v>
      </c>
      <c r="O7" s="3">
        <v>6856</v>
      </c>
    </row>
    <row r="8" spans="3:15" x14ac:dyDescent="0.2">
      <c r="N8" s="1" t="s">
        <v>5</v>
      </c>
      <c r="O8" s="3">
        <f>O5-O6+O7</f>
        <v>65423.199999999997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E01A6-9189-4B2B-91A3-623AC915F19B}">
  <dimension ref="B1:P1048576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O24" sqref="O24"/>
    </sheetView>
  </sheetViews>
  <sheetFormatPr defaultRowHeight="12.75" x14ac:dyDescent="0.2"/>
  <cols>
    <col min="1" max="1" width="9.140625" style="1"/>
    <col min="2" max="2" width="12.140625" style="1" bestFit="1" customWidth="1"/>
    <col min="3" max="16384" width="9.140625" style="1"/>
  </cols>
  <sheetData>
    <row r="1" spans="2:16" x14ac:dyDescent="0.2">
      <c r="D1" s="5">
        <v>43619</v>
      </c>
      <c r="E1" s="5">
        <v>43711</v>
      </c>
      <c r="H1" s="5">
        <v>43985</v>
      </c>
      <c r="I1" s="5">
        <v>44077</v>
      </c>
      <c r="J1" s="5">
        <v>44168</v>
      </c>
      <c r="K1" s="5">
        <v>44258</v>
      </c>
      <c r="L1" s="5">
        <v>44350</v>
      </c>
      <c r="M1" s="5">
        <v>44441</v>
      </c>
      <c r="N1" s="5">
        <v>44532</v>
      </c>
      <c r="O1" s="5">
        <v>44623</v>
      </c>
      <c r="P1" s="5">
        <v>44714</v>
      </c>
    </row>
    <row r="2" spans="2:16" x14ac:dyDescent="0.2"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</row>
    <row r="3" spans="2:16" x14ac:dyDescent="0.2">
      <c r="B3" s="4" t="s">
        <v>21</v>
      </c>
      <c r="D3" s="1">
        <v>2079</v>
      </c>
      <c r="H3" s="1">
        <v>2218</v>
      </c>
      <c r="J3" s="1">
        <v>2546</v>
      </c>
      <c r="K3" s="1">
        <v>2636</v>
      </c>
      <c r="L3" s="1">
        <v>3304</v>
      </c>
      <c r="M3" s="1">
        <v>3794</v>
      </c>
      <c r="N3" s="1">
        <v>3406</v>
      </c>
      <c r="O3" s="1">
        <v>3461</v>
      </c>
      <c r="P3" s="1">
        <v>3895</v>
      </c>
    </row>
    <row r="4" spans="2:16" x14ac:dyDescent="0.2">
      <c r="B4" s="4" t="s">
        <v>22</v>
      </c>
      <c r="D4" s="1">
        <v>11714</v>
      </c>
      <c r="H4" s="1">
        <v>1525</v>
      </c>
      <c r="J4" s="1">
        <v>1501</v>
      </c>
      <c r="K4" s="1">
        <v>1811</v>
      </c>
      <c r="L4" s="1">
        <v>1999</v>
      </c>
      <c r="M4" s="1">
        <v>1892</v>
      </c>
      <c r="N4" s="1">
        <v>1907</v>
      </c>
      <c r="O4" s="1">
        <v>1875</v>
      </c>
      <c r="P4" s="1">
        <v>1967</v>
      </c>
    </row>
    <row r="5" spans="2:16" x14ac:dyDescent="0.2">
      <c r="B5" s="4" t="s">
        <v>23</v>
      </c>
      <c r="D5" s="1">
        <v>813</v>
      </c>
      <c r="H5" s="1">
        <v>1014</v>
      </c>
      <c r="J5" s="1">
        <v>911</v>
      </c>
      <c r="K5" s="1">
        <v>850</v>
      </c>
      <c r="L5" s="1">
        <v>1009</v>
      </c>
      <c r="M5" s="1">
        <v>1103</v>
      </c>
      <c r="N5" s="1">
        <v>1150</v>
      </c>
      <c r="O5" s="1">
        <v>1171</v>
      </c>
      <c r="P5" s="1">
        <v>1341</v>
      </c>
    </row>
    <row r="6" spans="2:16" x14ac:dyDescent="0.2">
      <c r="B6" s="4" t="s">
        <v>24</v>
      </c>
      <c r="D6" s="1">
        <v>700</v>
      </c>
      <c r="H6" s="1">
        <v>675</v>
      </c>
      <c r="J6" s="1">
        <v>809</v>
      </c>
      <c r="K6" s="1">
        <v>935</v>
      </c>
      <c r="L6" s="1">
        <v>1105</v>
      </c>
      <c r="M6" s="1">
        <v>1360</v>
      </c>
      <c r="N6" s="1">
        <v>1220</v>
      </c>
      <c r="O6" s="1">
        <v>1277</v>
      </c>
      <c r="P6" s="1">
        <v>1435</v>
      </c>
    </row>
    <row r="7" spans="2:16" x14ac:dyDescent="0.2">
      <c r="B7" s="4" t="s">
        <v>25</v>
      </c>
      <c r="D7" s="1">
        <v>22</v>
      </c>
      <c r="H7" s="1">
        <v>6</v>
      </c>
      <c r="J7" s="1">
        <v>6</v>
      </c>
      <c r="K7" s="1">
        <v>4</v>
      </c>
      <c r="L7" s="1">
        <v>5</v>
      </c>
      <c r="M7" s="1">
        <v>25</v>
      </c>
      <c r="N7" s="1">
        <v>4</v>
      </c>
      <c r="O7" s="1">
        <v>2</v>
      </c>
      <c r="P7" s="1">
        <v>4</v>
      </c>
    </row>
    <row r="8" spans="2:16" x14ac:dyDescent="0.2">
      <c r="B8" s="4" t="s">
        <v>26</v>
      </c>
      <c r="C8" s="1">
        <f>SUM(C3:C7)</f>
        <v>0</v>
      </c>
      <c r="D8" s="1">
        <f t="shared" ref="D8:P8" si="0">SUM(D3:D7)</f>
        <v>15328</v>
      </c>
      <c r="E8" s="1">
        <f t="shared" si="0"/>
        <v>0</v>
      </c>
      <c r="F8" s="1">
        <f t="shared" si="0"/>
        <v>0</v>
      </c>
      <c r="G8" s="1">
        <f t="shared" si="0"/>
        <v>0</v>
      </c>
      <c r="H8" s="1">
        <f t="shared" si="0"/>
        <v>5438</v>
      </c>
      <c r="I8" s="1">
        <f t="shared" si="0"/>
        <v>0</v>
      </c>
      <c r="J8" s="1">
        <f t="shared" si="0"/>
        <v>5773</v>
      </c>
      <c r="K8" s="1">
        <f t="shared" si="0"/>
        <v>6236</v>
      </c>
      <c r="L8" s="1">
        <f t="shared" si="0"/>
        <v>7422</v>
      </c>
      <c r="M8" s="1">
        <f t="shared" si="0"/>
        <v>8174</v>
      </c>
      <c r="N8" s="1">
        <f t="shared" si="0"/>
        <v>7687</v>
      </c>
      <c r="O8" s="1">
        <f t="shared" si="0"/>
        <v>7786</v>
      </c>
      <c r="P8" s="1">
        <f t="shared" si="0"/>
        <v>8642</v>
      </c>
    </row>
    <row r="9" spans="2:16" x14ac:dyDescent="0.2">
      <c r="B9" s="4" t="s">
        <v>27</v>
      </c>
      <c r="D9" s="1">
        <v>2960</v>
      </c>
      <c r="H9" s="1">
        <v>3675</v>
      </c>
      <c r="J9" s="1">
        <v>4037</v>
      </c>
      <c r="K9" s="1">
        <v>4587</v>
      </c>
      <c r="L9" s="1">
        <v>4296</v>
      </c>
      <c r="M9" s="1">
        <v>4362</v>
      </c>
      <c r="N9" s="1">
        <v>4122</v>
      </c>
      <c r="O9" s="1">
        <v>4410</v>
      </c>
      <c r="P9" s="1">
        <v>4607</v>
      </c>
    </row>
    <row r="10" spans="2:16" x14ac:dyDescent="0.2">
      <c r="B10" s="4" t="s">
        <v>28</v>
      </c>
      <c r="D10" s="1">
        <v>1828</v>
      </c>
      <c r="H10" s="1">
        <v>1763</v>
      </c>
      <c r="J10" s="1">
        <v>1736</v>
      </c>
      <c r="K10" s="1">
        <v>1649</v>
      </c>
      <c r="L10" s="1">
        <v>3126</v>
      </c>
      <c r="M10" s="1">
        <v>3912</v>
      </c>
      <c r="N10" s="1">
        <v>3565</v>
      </c>
      <c r="O10" s="1">
        <v>3676</v>
      </c>
      <c r="P10" s="1">
        <f>P8-P9</f>
        <v>4035</v>
      </c>
    </row>
    <row r="11" spans="2:16" x14ac:dyDescent="0.2">
      <c r="B11" s="4" t="s">
        <v>29</v>
      </c>
      <c r="D11" s="1">
        <v>206</v>
      </c>
      <c r="H11" s="1">
        <v>216</v>
      </c>
      <c r="J11" s="1">
        <v>646</v>
      </c>
      <c r="K11" s="1">
        <v>641</v>
      </c>
      <c r="L11" s="1">
        <v>670</v>
      </c>
      <c r="M11" s="1">
        <v>706</v>
      </c>
      <c r="N11" s="1">
        <v>712</v>
      </c>
      <c r="O11" s="1">
        <v>792</v>
      </c>
      <c r="P11" s="1">
        <v>773</v>
      </c>
    </row>
    <row r="12" spans="2:16" x14ac:dyDescent="0.2">
      <c r="B12" s="4" t="s">
        <v>30</v>
      </c>
      <c r="D12" s="1">
        <v>606</v>
      </c>
      <c r="H12" s="1">
        <v>649</v>
      </c>
      <c r="J12" s="1">
        <v>214</v>
      </c>
      <c r="K12" s="1">
        <v>214</v>
      </c>
      <c r="L12" s="1">
        <v>230</v>
      </c>
      <c r="M12" s="1">
        <v>191</v>
      </c>
      <c r="N12" s="1">
        <v>259</v>
      </c>
      <c r="O12" s="1">
        <v>263</v>
      </c>
      <c r="P12" s="1">
        <v>264</v>
      </c>
    </row>
    <row r="13" spans="2:16" x14ac:dyDescent="0.2">
      <c r="B13" s="4" t="s">
        <v>31</v>
      </c>
      <c r="D13" s="1">
        <v>1010</v>
      </c>
      <c r="H13" s="1">
        <v>888</v>
      </c>
      <c r="J13" s="1">
        <v>866</v>
      </c>
      <c r="K13" s="1">
        <v>663</v>
      </c>
      <c r="L13" s="1">
        <v>1799</v>
      </c>
      <c r="M13" s="1">
        <v>2955</v>
      </c>
      <c r="N13" s="1">
        <v>2631</v>
      </c>
      <c r="O13" s="1">
        <v>2546</v>
      </c>
      <c r="P13" s="1">
        <v>3004</v>
      </c>
    </row>
    <row r="14" spans="2:16" x14ac:dyDescent="0.2">
      <c r="B14" s="4" t="s">
        <v>34</v>
      </c>
      <c r="D14" s="1">
        <v>716</v>
      </c>
      <c r="H14" s="1">
        <v>870</v>
      </c>
      <c r="J14" s="1">
        <v>841</v>
      </c>
      <c r="K14" s="1">
        <v>635</v>
      </c>
      <c r="L14" s="1">
        <v>1806</v>
      </c>
      <c r="M14" s="1">
        <v>2936</v>
      </c>
      <c r="N14" s="1">
        <v>2521</v>
      </c>
      <c r="O14" s="1">
        <v>2509</v>
      </c>
      <c r="P14" s="1">
        <v>2988</v>
      </c>
    </row>
    <row r="15" spans="2:16" x14ac:dyDescent="0.2">
      <c r="B15" s="4" t="s">
        <v>32</v>
      </c>
      <c r="C15" s="1">
        <f t="shared" ref="C15:O15" si="1">C14-C16</f>
        <v>0</v>
      </c>
      <c r="D15" s="1">
        <f t="shared" si="1"/>
        <v>-124</v>
      </c>
      <c r="E15" s="1">
        <f t="shared" si="1"/>
        <v>0</v>
      </c>
      <c r="F15" s="1">
        <f t="shared" si="1"/>
        <v>0</v>
      </c>
      <c r="G15" s="1">
        <f t="shared" si="1"/>
        <v>0</v>
      </c>
      <c r="H15" s="1">
        <f t="shared" si="1"/>
        <v>65</v>
      </c>
      <c r="I15" s="1">
        <f t="shared" si="1"/>
        <v>0</v>
      </c>
      <c r="J15" s="1">
        <f t="shared" si="1"/>
        <v>38</v>
      </c>
      <c r="K15" s="1">
        <f t="shared" si="1"/>
        <v>32</v>
      </c>
      <c r="L15" s="1">
        <f t="shared" si="1"/>
        <v>71</v>
      </c>
      <c r="M15" s="1">
        <f t="shared" si="1"/>
        <v>216</v>
      </c>
      <c r="N15" s="1">
        <f t="shared" si="1"/>
        <v>215</v>
      </c>
      <c r="O15" s="1">
        <f t="shared" si="1"/>
        <v>246</v>
      </c>
      <c r="P15" s="1">
        <f>P14-P16</f>
        <v>362</v>
      </c>
    </row>
    <row r="16" spans="2:16" x14ac:dyDescent="0.2">
      <c r="B16" s="4" t="s">
        <v>33</v>
      </c>
      <c r="D16" s="1">
        <v>840</v>
      </c>
      <c r="H16" s="1">
        <v>805</v>
      </c>
      <c r="J16" s="1">
        <v>803</v>
      </c>
      <c r="K16" s="1">
        <v>603</v>
      </c>
      <c r="L16" s="1">
        <v>1735</v>
      </c>
      <c r="M16" s="1">
        <v>2720</v>
      </c>
      <c r="N16" s="1">
        <v>2306</v>
      </c>
      <c r="O16" s="1">
        <v>2263</v>
      </c>
      <c r="P16" s="1">
        <v>2626</v>
      </c>
    </row>
    <row r="17" spans="2:16" x14ac:dyDescent="0.2">
      <c r="B17" s="4" t="s">
        <v>35</v>
      </c>
      <c r="D17" s="1">
        <v>0.76</v>
      </c>
      <c r="H17" s="1">
        <v>0.72</v>
      </c>
      <c r="J17" s="1">
        <v>0.72</v>
      </c>
      <c r="K17" s="1">
        <v>0.54</v>
      </c>
      <c r="L17" s="1">
        <v>1.55</v>
      </c>
      <c r="M17" s="1">
        <v>2.42</v>
      </c>
      <c r="N17" s="1">
        <v>2.06</v>
      </c>
      <c r="O17" s="1">
        <v>2.02</v>
      </c>
      <c r="P17" s="1">
        <v>2.36</v>
      </c>
    </row>
    <row r="18" spans="2:16" x14ac:dyDescent="0.2">
      <c r="B18" s="4" t="s">
        <v>1</v>
      </c>
      <c r="D18" s="1">
        <v>1105</v>
      </c>
      <c r="H18" s="1">
        <v>1111</v>
      </c>
      <c r="J18" s="1">
        <v>1115</v>
      </c>
      <c r="K18" s="1">
        <v>1120</v>
      </c>
      <c r="L18" s="1">
        <v>1121</v>
      </c>
      <c r="M18" s="1">
        <v>1120</v>
      </c>
      <c r="N18" s="1">
        <v>1119</v>
      </c>
      <c r="O18" s="1">
        <v>1119</v>
      </c>
      <c r="P18" s="1">
        <v>1112</v>
      </c>
    </row>
    <row r="23" spans="2:16" x14ac:dyDescent="0.2">
      <c r="B23" s="4" t="s">
        <v>37</v>
      </c>
      <c r="C23" s="6">
        <f t="shared" ref="C23:O23" si="2">C24-C30</f>
        <v>0</v>
      </c>
      <c r="D23" s="6">
        <f t="shared" si="2"/>
        <v>0</v>
      </c>
      <c r="E23" s="6">
        <f t="shared" si="2"/>
        <v>2611</v>
      </c>
      <c r="F23" s="6">
        <f t="shared" si="2"/>
        <v>0</v>
      </c>
      <c r="G23" s="6">
        <f t="shared" si="2"/>
        <v>0</v>
      </c>
      <c r="H23" s="6">
        <f t="shared" si="2"/>
        <v>1941</v>
      </c>
      <c r="I23" s="6">
        <f t="shared" si="2"/>
        <v>989</v>
      </c>
      <c r="J23" s="6">
        <f t="shared" si="2"/>
        <v>0</v>
      </c>
      <c r="K23" s="6">
        <f t="shared" si="2"/>
        <v>2163</v>
      </c>
      <c r="L23" s="6">
        <f t="shared" si="2"/>
        <v>1142</v>
      </c>
      <c r="M23" s="6">
        <f t="shared" si="2"/>
        <v>1142</v>
      </c>
      <c r="N23" s="6">
        <f t="shared" si="2"/>
        <v>1776</v>
      </c>
      <c r="O23" s="6">
        <f t="shared" si="2"/>
        <v>0</v>
      </c>
      <c r="P23" s="6">
        <f>P24-P30</f>
        <v>2148</v>
      </c>
    </row>
    <row r="24" spans="2:16" x14ac:dyDescent="0.2">
      <c r="B24" s="4" t="s">
        <v>2</v>
      </c>
      <c r="C24" s="6"/>
      <c r="D24" s="6"/>
      <c r="E24" s="6">
        <v>7152</v>
      </c>
      <c r="F24" s="6"/>
      <c r="G24" s="6"/>
      <c r="H24" s="6">
        <v>8297</v>
      </c>
      <c r="I24" s="6">
        <v>7624</v>
      </c>
      <c r="J24" s="6"/>
      <c r="K24" s="6">
        <v>9116</v>
      </c>
      <c r="L24" s="6">
        <v>7763</v>
      </c>
      <c r="M24" s="6">
        <v>7763</v>
      </c>
      <c r="N24" s="6">
        <v>8680</v>
      </c>
      <c r="O24" s="6"/>
      <c r="P24" s="6">
        <v>9157</v>
      </c>
    </row>
    <row r="25" spans="2:16" x14ac:dyDescent="0.2">
      <c r="B25" s="4" t="s">
        <v>36</v>
      </c>
      <c r="C25" s="6"/>
      <c r="D25" s="6"/>
      <c r="E25" s="6">
        <v>803</v>
      </c>
      <c r="F25" s="6"/>
      <c r="G25" s="6"/>
      <c r="H25" s="6">
        <v>391</v>
      </c>
      <c r="I25" s="6">
        <v>518</v>
      </c>
      <c r="J25" s="6"/>
      <c r="K25" s="6">
        <v>1006</v>
      </c>
      <c r="L25" s="6">
        <v>8670</v>
      </c>
      <c r="M25" s="6">
        <v>870</v>
      </c>
      <c r="N25" s="6">
        <v>900</v>
      </c>
      <c r="O25" s="6"/>
      <c r="P25" s="6">
        <v>1070</v>
      </c>
    </row>
    <row r="26" spans="2:16" x14ac:dyDescent="0.2">
      <c r="B26" s="4" t="s">
        <v>38</v>
      </c>
      <c r="C26" s="6"/>
      <c r="D26" s="6"/>
      <c r="E26" s="6">
        <v>3195</v>
      </c>
      <c r="F26" s="6"/>
      <c r="G26" s="6"/>
      <c r="H26" s="6">
        <v>3603</v>
      </c>
      <c r="I26" s="6">
        <v>3912</v>
      </c>
      <c r="J26" s="6"/>
      <c r="K26" s="6">
        <v>5374</v>
      </c>
      <c r="L26" s="6">
        <v>5311</v>
      </c>
      <c r="M26" s="6">
        <v>5311</v>
      </c>
      <c r="N26" s="6">
        <v>5250</v>
      </c>
      <c r="O26" s="6"/>
      <c r="P26" s="6">
        <v>6229</v>
      </c>
    </row>
    <row r="27" spans="2:16" x14ac:dyDescent="0.2">
      <c r="B27" s="4" t="s">
        <v>39</v>
      </c>
      <c r="C27" s="6"/>
      <c r="D27" s="6"/>
      <c r="E27" s="6">
        <v>5118</v>
      </c>
      <c r="F27" s="6"/>
      <c r="G27" s="6"/>
      <c r="H27" s="6">
        <v>5405</v>
      </c>
      <c r="I27" s="6">
        <v>5373</v>
      </c>
      <c r="J27" s="6"/>
      <c r="K27" s="6">
        <v>5373</v>
      </c>
      <c r="L27" s="6">
        <v>4487</v>
      </c>
      <c r="M27" s="6">
        <v>4487</v>
      </c>
      <c r="N27" s="6">
        <v>4827</v>
      </c>
      <c r="O27" s="6"/>
      <c r="P27" s="6">
        <v>5629</v>
      </c>
    </row>
    <row r="28" spans="2:16" x14ac:dyDescent="0.2">
      <c r="B28" s="4" t="s">
        <v>40</v>
      </c>
      <c r="C28" s="6"/>
      <c r="D28" s="6"/>
      <c r="E28" s="6">
        <v>28240</v>
      </c>
      <c r="F28" s="6"/>
      <c r="G28" s="6"/>
      <c r="H28" s="6">
        <v>30081</v>
      </c>
      <c r="I28" s="6">
        <v>31031</v>
      </c>
      <c r="J28" s="6"/>
      <c r="K28" s="6">
        <v>21502</v>
      </c>
      <c r="L28" s="6">
        <v>33213</v>
      </c>
      <c r="M28" s="6">
        <v>33213</v>
      </c>
      <c r="N28" s="6">
        <v>20191</v>
      </c>
      <c r="O28" s="6"/>
      <c r="P28" s="6">
        <v>36665</v>
      </c>
    </row>
    <row r="29" spans="2:16" x14ac:dyDescent="0.2">
      <c r="B29" s="4" t="s">
        <v>41</v>
      </c>
      <c r="C29" s="6"/>
      <c r="D29" s="6"/>
      <c r="E29" s="6">
        <v>48887</v>
      </c>
      <c r="F29" s="6"/>
      <c r="G29" s="6"/>
      <c r="H29" s="6">
        <v>52005</v>
      </c>
      <c r="I29" s="6">
        <v>53678</v>
      </c>
      <c r="J29" s="6"/>
      <c r="K29" s="6">
        <v>36171</v>
      </c>
      <c r="L29" s="6">
        <v>58849</v>
      </c>
      <c r="M29" s="6">
        <v>58849</v>
      </c>
      <c r="N29" s="6">
        <v>61246</v>
      </c>
      <c r="O29" s="6"/>
      <c r="P29" s="6">
        <v>65296</v>
      </c>
    </row>
    <row r="30" spans="2:16" x14ac:dyDescent="0.2">
      <c r="B30" s="4" t="s">
        <v>4</v>
      </c>
      <c r="C30" s="6"/>
      <c r="D30" s="6"/>
      <c r="E30" s="6">
        <v>4541</v>
      </c>
      <c r="F30" s="6"/>
      <c r="G30" s="6"/>
      <c r="H30" s="6">
        <v>6356</v>
      </c>
      <c r="I30" s="6">
        <v>6635</v>
      </c>
      <c r="J30" s="6"/>
      <c r="K30" s="6">
        <v>6953</v>
      </c>
      <c r="L30" s="6">
        <v>6621</v>
      </c>
      <c r="M30" s="6">
        <v>6621</v>
      </c>
      <c r="N30" s="6">
        <v>6904</v>
      </c>
      <c r="O30" s="6"/>
      <c r="P30" s="6">
        <v>7009</v>
      </c>
    </row>
    <row r="31" spans="2:16" x14ac:dyDescent="0.2">
      <c r="B31" s="4" t="s">
        <v>42</v>
      </c>
      <c r="C31" s="6"/>
      <c r="D31" s="6"/>
      <c r="E31" s="6">
        <v>36770</v>
      </c>
      <c r="F31" s="6"/>
      <c r="G31" s="6"/>
      <c r="H31" s="6">
        <v>37820</v>
      </c>
      <c r="I31" s="6">
        <v>38996</v>
      </c>
      <c r="J31" s="6"/>
      <c r="K31" s="6">
        <v>47845</v>
      </c>
      <c r="L31" s="6">
        <v>43933</v>
      </c>
      <c r="M31" s="6">
        <v>43933</v>
      </c>
      <c r="N31" s="6">
        <v>45908</v>
      </c>
      <c r="O31" s="6"/>
      <c r="P31" s="6">
        <v>49281</v>
      </c>
    </row>
    <row r="32" spans="2:16" x14ac:dyDescent="0.2">
      <c r="B32" s="4" t="s">
        <v>43</v>
      </c>
      <c r="C32" s="6"/>
      <c r="D32" s="6"/>
      <c r="E32" s="6">
        <v>48887</v>
      </c>
      <c r="F32" s="6"/>
      <c r="G32" s="6"/>
      <c r="H32" s="6">
        <v>52005</v>
      </c>
      <c r="I32" s="6">
        <v>53678</v>
      </c>
      <c r="J32" s="6"/>
      <c r="K32" s="6">
        <v>63696</v>
      </c>
      <c r="L32" s="6">
        <v>58849</v>
      </c>
      <c r="M32" s="6">
        <v>58849</v>
      </c>
      <c r="N32" s="6">
        <v>61246</v>
      </c>
      <c r="O32" s="6"/>
      <c r="P32" s="6">
        <v>65296</v>
      </c>
    </row>
    <row r="1048576" spans="11:11" x14ac:dyDescent="0.2">
      <c r="K1048576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2015-06-05T18:17:20Z</dcterms:created>
  <dcterms:modified xsi:type="dcterms:W3CDTF">2022-08-12T04:08:55Z</dcterms:modified>
</cp:coreProperties>
</file>