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michalrucka/Downloads/"/>
    </mc:Choice>
  </mc:AlternateContent>
  <xr:revisionPtr revIDLastSave="0" documentId="13_ncr:1_{B3E2FBEF-27EB-1044-BBB1-0A2541850C7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Kalkulace" sheetId="1" r:id="rId1"/>
    <sheet name="Náklady počáteční" sheetId="2" r:id="rId2"/>
    <sheet name="Náklady měsíční" sheetId="4" r:id="rId3"/>
    <sheet name="Půjčka, úvěr, hapotéka" sheetId="6" r:id="rId4"/>
    <sheet name="Náklady na obchodní případ" sheetId="5" r:id="rId5"/>
    <sheet name="Obchodní případ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F6" i="2"/>
  <c r="H4" i="4"/>
  <c r="F4" i="4"/>
  <c r="G4" i="6"/>
  <c r="H4" i="6"/>
  <c r="J4" i="6" s="1"/>
  <c r="H3" i="6"/>
  <c r="G3" i="6"/>
  <c r="G1" i="6" l="1"/>
  <c r="H1" i="6"/>
  <c r="F20" i="1" s="1"/>
  <c r="J3" i="6"/>
  <c r="J1" i="6"/>
  <c r="F13" i="1" s="1"/>
  <c r="D20" i="1"/>
  <c r="H4" i="3"/>
  <c r="H3" i="3"/>
  <c r="D1" i="3"/>
  <c r="D11" i="1" s="1"/>
  <c r="C1" i="3"/>
  <c r="G4" i="3"/>
  <c r="G3" i="3"/>
  <c r="F14" i="4"/>
  <c r="H14" i="4" s="1"/>
  <c r="F15" i="4"/>
  <c r="H15" i="4" s="1"/>
  <c r="F16" i="4"/>
  <c r="H16" i="4" s="1"/>
  <c r="F17" i="4"/>
  <c r="H17" i="4" s="1"/>
  <c r="F18" i="4"/>
  <c r="H18" i="4" s="1"/>
  <c r="F13" i="4"/>
  <c r="H13" i="4" s="1"/>
  <c r="F12" i="4"/>
  <c r="H12" i="4" s="1"/>
  <c r="F9" i="4"/>
  <c r="H9" i="4" s="1"/>
  <c r="F8" i="4"/>
  <c r="H8" i="4" s="1"/>
  <c r="F7" i="4"/>
  <c r="H7" i="4" s="1"/>
  <c r="F6" i="4"/>
  <c r="H6" i="4" s="1"/>
  <c r="F3" i="4"/>
  <c r="H3" i="4" s="1"/>
  <c r="F4" i="2"/>
  <c r="H4" i="2" s="1"/>
  <c r="F5" i="2"/>
  <c r="F3" i="2"/>
  <c r="H3" i="2" s="1"/>
  <c r="H1" i="3" l="1"/>
  <c r="F28" i="1" s="1"/>
  <c r="I3" i="3"/>
  <c r="K3" i="3"/>
  <c r="I4" i="3"/>
  <c r="K4" i="3"/>
  <c r="H1" i="5"/>
  <c r="E11" i="1" s="1"/>
  <c r="F11" i="1" s="1"/>
  <c r="F1" i="5"/>
  <c r="H1" i="4"/>
  <c r="F9" i="1" s="1"/>
  <c r="F1" i="4"/>
  <c r="F1" i="2"/>
  <c r="D7" i="1" s="1"/>
  <c r="H1" i="2"/>
  <c r="F7" i="1" s="1"/>
  <c r="F15" i="1" l="1"/>
  <c r="I1" i="3"/>
  <c r="F26" i="1" s="1"/>
  <c r="K1" i="3"/>
  <c r="F30" i="1" s="1"/>
  <c r="F35" i="1" l="1"/>
</calcChain>
</file>

<file path=xl/sharedStrings.xml><?xml version="1.0" encoding="utf-8"?>
<sst xmlns="http://schemas.openxmlformats.org/spreadsheetml/2006/main" count="99" uniqueCount="61">
  <si>
    <t>Kalkulace nákladů a zisků pro eshop s mobilními telefony</t>
  </si>
  <si>
    <t>Náklady</t>
  </si>
  <si>
    <t>Roční náklady</t>
  </si>
  <si>
    <t>Celkem</t>
  </si>
  <si>
    <t>Měsíčně</t>
  </si>
  <si>
    <t>Měsíční náklady</t>
  </si>
  <si>
    <t>Náklady na obchodní případ</t>
  </si>
  <si>
    <t>Počet</t>
  </si>
  <si>
    <t>Měsíční splátka půjčky, hypotéky, úvěry</t>
  </si>
  <si>
    <t>Celkové měsíční náklady</t>
  </si>
  <si>
    <t>Půjčky, hypotéky, úvěry, vklady do podnikání</t>
  </si>
  <si>
    <t>Zadluženost</t>
  </si>
  <si>
    <t>Půjčeno</t>
  </si>
  <si>
    <t>Včetně úroků</t>
  </si>
  <si>
    <t>Příjmy</t>
  </si>
  <si>
    <t>Měsíční obrat</t>
  </si>
  <si>
    <t>Měsíčná nákupní cena zboží</t>
  </si>
  <si>
    <t>Měsíční zisk</t>
  </si>
  <si>
    <t>Bilance</t>
  </si>
  <si>
    <t>Vyhodnocení náklady/příjmy</t>
  </si>
  <si>
    <t>Náklady počáteční</t>
  </si>
  <si>
    <t>Popis</t>
  </si>
  <si>
    <t>Měsíc od zahájení</t>
  </si>
  <si>
    <t>Jednotka</t>
  </si>
  <si>
    <t>Cena za jednotku</t>
  </si>
  <si>
    <t>Odpočty</t>
  </si>
  <si>
    <t>Měsíčně do nákladů</t>
  </si>
  <si>
    <t>Vyřízení živnostenskéo listu</t>
  </si>
  <si>
    <t>Kancelářské vybavení</t>
  </si>
  <si>
    <t>Počítače</t>
  </si>
  <si>
    <t>Náklady měsíční</t>
  </si>
  <si>
    <t>Nájem kanceláří</t>
  </si>
  <si>
    <t>Platba za zabezpečovací systém</t>
  </si>
  <si>
    <t>Zálohy na energie (vody, plyn, topení)</t>
  </si>
  <si>
    <t>Úklid</t>
  </si>
  <si>
    <t>Web</t>
  </si>
  <si>
    <t>Marketing</t>
  </si>
  <si>
    <t>Google</t>
  </si>
  <si>
    <t>Seznam</t>
  </si>
  <si>
    <t>Facebook</t>
  </si>
  <si>
    <t>Instagram</t>
  </si>
  <si>
    <t>TikTok</t>
  </si>
  <si>
    <t>Rádio</t>
  </si>
  <si>
    <t>Influencer</t>
  </si>
  <si>
    <t>Úrok celkem</t>
  </si>
  <si>
    <t>Celkem s úroky</t>
  </si>
  <si>
    <t>Spláceno měsíců</t>
  </si>
  <si>
    <t>Vlastní vklad do podnikání - bez úroků s návratností 5 let</t>
  </si>
  <si>
    <t>Cena za produkt</t>
  </si>
  <si>
    <t>Počet obchodů</t>
  </si>
  <si>
    <t>Obchody s náklady</t>
  </si>
  <si>
    <t>Nákupní cena</t>
  </si>
  <si>
    <t>Marže</t>
  </si>
  <si>
    <t>Cena zboží</t>
  </si>
  <si>
    <t>Zisk za jednotku</t>
  </si>
  <si>
    <t>Zisk</t>
  </si>
  <si>
    <t>Vyvoj</t>
  </si>
  <si>
    <t>Pocatecni vyvoj</t>
  </si>
  <si>
    <t>Pujcka na chod aplikace</t>
  </si>
  <si>
    <t>Prodej predplatneho</t>
  </si>
  <si>
    <t>Prodej reklamniho prostoru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</si>
</sst>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Kč&quot;_-;\-* #,##0.00\ &quot;Kč&quot;_-;_-* &quot;-&quot;??\ &quot;Kč&quot;_-;_-@_-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Font="1"/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9" fontId="0" fillId="0" borderId="0" xfId="2" applyFont="1"/>
    <xf numFmtId="0" fontId="4" fillId="2" borderId="0" xfId="0" applyFont="1" applyFill="1"/>
    <xf numFmtId="164" fontId="3" fillId="0" borderId="0" xfId="1" applyFont="1"/>
    <xf numFmtId="0" fontId="5" fillId="0" borderId="0" xfId="0" applyFon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5"/>
  <sheetViews>
    <sheetView tabSelected="1" topLeftCell="A2" zoomScale="166" workbookViewId="0">
      <selection activeCell="F28" sqref="F28"/>
    </sheetView>
  </sheetViews>
  <sheetFormatPr baseColWidth="10" defaultColWidth="8.83203125" defaultRowHeight="15" x14ac:dyDescent="0.2"/>
  <cols>
    <col min="2" max="2" width="36.1640625" customWidth="1"/>
    <col min="4" max="4" width="15.1640625" bestFit="1" customWidth="1"/>
    <col min="5" max="5" width="11.6640625" customWidth="1"/>
    <col min="6" max="6" width="15.5" bestFit="1" customWidth="1"/>
  </cols>
  <sheetData>
    <row r="2" spans="2:6" ht="24" x14ac:dyDescent="0.3">
      <c r="B2" s="10" t="s">
        <v>0</v>
      </c>
    </row>
    <row r="4" spans="2:6" x14ac:dyDescent="0.2">
      <c r="B4" s="5" t="s">
        <v>1</v>
      </c>
      <c r="C4" s="8"/>
      <c r="D4" s="8"/>
      <c r="E4" s="8"/>
      <c r="F4" s="8"/>
    </row>
    <row r="5" spans="2:6" x14ac:dyDescent="0.2">
      <c r="B5" s="5"/>
      <c r="C5" s="8"/>
      <c r="D5" s="8"/>
      <c r="E5" s="8"/>
      <c r="F5" s="8"/>
    </row>
    <row r="7" spans="2:6" x14ac:dyDescent="0.2">
      <c r="B7" t="s">
        <v>2</v>
      </c>
      <c r="C7" t="s">
        <v>3</v>
      </c>
      <c r="D7" s="3">
        <f>'Náklady počáteční'!F1</f>
        <v>481000</v>
      </c>
      <c r="E7" t="s">
        <v>4</v>
      </c>
      <c r="F7" s="3">
        <f>'Náklady počáteční'!H1</f>
        <v>40083.333333333336</v>
      </c>
    </row>
    <row r="9" spans="2:6" x14ac:dyDescent="0.2">
      <c r="B9" t="s">
        <v>5</v>
      </c>
      <c r="E9" t="s">
        <v>4</v>
      </c>
      <c r="F9" s="3">
        <f>'Náklady měsíční'!H1</f>
        <v>290500</v>
      </c>
    </row>
    <row r="11" spans="2:6" x14ac:dyDescent="0.2">
      <c r="B11" t="s">
        <v>6</v>
      </c>
      <c r="C11" t="s">
        <v>7</v>
      </c>
      <c r="D11">
        <f>'Obchodní případ'!D1</f>
        <v>0</v>
      </c>
      <c r="E11" s="2">
        <f>'Náklady na obchodní případ'!H1</f>
        <v>0</v>
      </c>
      <c r="F11" s="3">
        <f>E11*D11</f>
        <v>0</v>
      </c>
    </row>
    <row r="12" spans="2:6" x14ac:dyDescent="0.2">
      <c r="E12" s="2"/>
      <c r="F12" s="3"/>
    </row>
    <row r="13" spans="2:6" x14ac:dyDescent="0.2">
      <c r="B13" t="s">
        <v>8</v>
      </c>
      <c r="E13" s="2" t="s">
        <v>4</v>
      </c>
      <c r="F13" s="3">
        <f>'Půjčka, úvěr, hapotéka'!J1</f>
        <v>17083.333333333336</v>
      </c>
    </row>
    <row r="15" spans="2:6" x14ac:dyDescent="0.2">
      <c r="B15" t="s">
        <v>9</v>
      </c>
      <c r="F15" s="3">
        <f>F7+F9+F11+F13</f>
        <v>347666.66666666663</v>
      </c>
    </row>
    <row r="16" spans="2:6" x14ac:dyDescent="0.2">
      <c r="F16" s="3"/>
    </row>
    <row r="17" spans="2:6" x14ac:dyDescent="0.2">
      <c r="B17" s="5" t="s">
        <v>10</v>
      </c>
      <c r="C17" s="8"/>
      <c r="D17" s="8"/>
      <c r="E17" s="8"/>
      <c r="F17" s="8"/>
    </row>
    <row r="18" spans="2:6" x14ac:dyDescent="0.2">
      <c r="B18" s="5"/>
      <c r="C18" s="8"/>
      <c r="D18" s="8"/>
      <c r="E18" s="8"/>
      <c r="F18" s="8"/>
    </row>
    <row r="20" spans="2:6" x14ac:dyDescent="0.2">
      <c r="B20" t="s">
        <v>11</v>
      </c>
      <c r="C20" t="s">
        <v>12</v>
      </c>
      <c r="D20" s="3">
        <f>'Půjčka, úvěr, hapotéka'!G1</f>
        <v>800000</v>
      </c>
      <c r="E20" t="s">
        <v>13</v>
      </c>
      <c r="F20" s="3">
        <f>'Půjčka, úvěr, hapotéka'!H1</f>
        <v>815000</v>
      </c>
    </row>
    <row r="22" spans="2:6" x14ac:dyDescent="0.2">
      <c r="F22" s="3"/>
    </row>
    <row r="23" spans="2:6" x14ac:dyDescent="0.2">
      <c r="B23" s="5" t="s">
        <v>14</v>
      </c>
      <c r="C23" s="8"/>
      <c r="D23" s="8"/>
      <c r="E23" s="8"/>
      <c r="F23" s="8"/>
    </row>
    <row r="24" spans="2:6" x14ac:dyDescent="0.2">
      <c r="B24" s="5"/>
      <c r="C24" s="8"/>
      <c r="D24" s="8"/>
      <c r="E24" s="8"/>
      <c r="F24" s="8"/>
    </row>
    <row r="26" spans="2:6" x14ac:dyDescent="0.2">
      <c r="B26" t="s">
        <v>15</v>
      </c>
      <c r="F26" s="3">
        <f>'Obchodní případ'!I1</f>
        <v>540000</v>
      </c>
    </row>
    <row r="28" spans="2:6" x14ac:dyDescent="0.2">
      <c r="B28" t="s">
        <v>16</v>
      </c>
      <c r="F28" s="9">
        <f>'Obchodní případ'!H1</f>
        <v>540000</v>
      </c>
    </row>
    <row r="30" spans="2:6" x14ac:dyDescent="0.2">
      <c r="B30" t="s">
        <v>17</v>
      </c>
      <c r="F30" s="3">
        <f>'Obchodní případ'!K1</f>
        <v>540000</v>
      </c>
    </row>
    <row r="32" spans="2:6" x14ac:dyDescent="0.2">
      <c r="B32" s="5" t="s">
        <v>18</v>
      </c>
      <c r="C32" s="8"/>
      <c r="D32" s="8"/>
      <c r="E32" s="8"/>
      <c r="F32" s="8"/>
    </row>
    <row r="33" spans="2:6" x14ac:dyDescent="0.2">
      <c r="B33" s="5"/>
      <c r="C33" s="8"/>
      <c r="D33" s="8"/>
      <c r="E33" s="8"/>
      <c r="F33" s="8"/>
    </row>
    <row r="35" spans="2:6" x14ac:dyDescent="0.2">
      <c r="B35" t="s">
        <v>19</v>
      </c>
      <c r="F35" s="3">
        <f>F30-F15</f>
        <v>192333.33333333337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26"/>
  <sheetViews>
    <sheetView zoomScale="168" zoomScaleNormal="168" workbookViewId="0">
      <pane ySplit="2" topLeftCell="A3" activePane="bottomLeft" state="frozen"/>
      <selection pane="bottomLeft" activeCell="H6" sqref="H6"/>
    </sheetView>
  </sheetViews>
  <sheetFormatPr baseColWidth="10" defaultColWidth="8.83203125" defaultRowHeight="15" x14ac:dyDescent="0.2"/>
  <cols>
    <col min="2" max="2" width="37.5" customWidth="1"/>
    <col min="3" max="3" width="17.33203125" customWidth="1"/>
    <col min="5" max="5" width="19" customWidth="1"/>
    <col min="6" max="6" width="14.83203125" customWidth="1"/>
    <col min="8" max="8" width="19.6640625" customWidth="1"/>
  </cols>
  <sheetData>
    <row r="1" spans="2:8" x14ac:dyDescent="0.2">
      <c r="B1" s="5" t="s">
        <v>20</v>
      </c>
      <c r="C1" s="6"/>
      <c r="E1" t="s">
        <v>3</v>
      </c>
      <c r="F1" s="3">
        <f>SUM(F3:F996)</f>
        <v>481000</v>
      </c>
      <c r="G1" t="s">
        <v>4</v>
      </c>
      <c r="H1" s="3">
        <f>SUM(H3:H996)</f>
        <v>40083.333333333336</v>
      </c>
    </row>
    <row r="2" spans="2:8" x14ac:dyDescent="0.2">
      <c r="B2" s="4" t="s">
        <v>21</v>
      </c>
      <c r="C2" s="4" t="s">
        <v>22</v>
      </c>
      <c r="D2" s="4" t="s">
        <v>23</v>
      </c>
      <c r="E2" s="4" t="s">
        <v>24</v>
      </c>
      <c r="F2" s="4" t="s">
        <v>3</v>
      </c>
      <c r="G2" s="4" t="s">
        <v>25</v>
      </c>
      <c r="H2" s="4" t="s">
        <v>26</v>
      </c>
    </row>
    <row r="3" spans="2:8" x14ac:dyDescent="0.2">
      <c r="B3" t="s">
        <v>27</v>
      </c>
      <c r="C3">
        <v>1</v>
      </c>
      <c r="D3">
        <v>1</v>
      </c>
      <c r="E3" s="1">
        <v>1000</v>
      </c>
      <c r="F3" s="1">
        <f>D3*E3</f>
        <v>1000</v>
      </c>
      <c r="G3">
        <v>12</v>
      </c>
      <c r="H3" s="2">
        <f>F3/G3</f>
        <v>83.333333333333329</v>
      </c>
    </row>
    <row r="4" spans="2:8" x14ac:dyDescent="0.2">
      <c r="B4" t="s">
        <v>28</v>
      </c>
      <c r="C4">
        <v>1</v>
      </c>
      <c r="D4">
        <v>3</v>
      </c>
      <c r="E4" s="1">
        <v>40000</v>
      </c>
      <c r="F4" s="1">
        <f t="shared" ref="F4:F6" si="0">D4*E4</f>
        <v>120000</v>
      </c>
      <c r="G4">
        <v>12</v>
      </c>
      <c r="H4" s="2">
        <f t="shared" ref="H4:H6" si="1">F4/G4</f>
        <v>10000</v>
      </c>
    </row>
    <row r="5" spans="2:8" x14ac:dyDescent="0.2">
      <c r="B5" t="s">
        <v>29</v>
      </c>
      <c r="C5">
        <v>1</v>
      </c>
      <c r="D5">
        <v>3</v>
      </c>
      <c r="E5" s="1">
        <v>20000</v>
      </c>
      <c r="F5" s="1">
        <f t="shared" si="0"/>
        <v>60000</v>
      </c>
      <c r="G5">
        <v>12</v>
      </c>
      <c r="H5" s="2">
        <f t="shared" si="1"/>
        <v>5000</v>
      </c>
    </row>
    <row r="6" spans="2:8" x14ac:dyDescent="0.2">
      <c r="B6" t="s">
        <v>57</v>
      </c>
      <c r="C6">
        <v>1</v>
      </c>
      <c r="D6">
        <v>3</v>
      </c>
      <c r="E6" s="1">
        <v>100000</v>
      </c>
      <c r="F6" s="1">
        <f t="shared" si="0"/>
        <v>300000</v>
      </c>
      <c r="G6">
        <v>12</v>
      </c>
      <c r="H6" s="2">
        <f t="shared" si="1"/>
        <v>25000</v>
      </c>
    </row>
    <row r="7" spans="2:8" x14ac:dyDescent="0.2">
      <c r="E7" s="1"/>
      <c r="F7" s="1"/>
    </row>
    <row r="8" spans="2:8" x14ac:dyDescent="0.2">
      <c r="E8" s="1"/>
      <c r="F8" s="1"/>
    </row>
    <row r="9" spans="2:8" x14ac:dyDescent="0.2">
      <c r="E9" s="1"/>
      <c r="F9" s="1"/>
    </row>
    <row r="10" spans="2:8" x14ac:dyDescent="0.2">
      <c r="E10" s="1"/>
      <c r="F10" s="1"/>
    </row>
    <row r="11" spans="2:8" x14ac:dyDescent="0.2">
      <c r="E11" s="1"/>
      <c r="F11" s="1"/>
    </row>
    <row r="12" spans="2:8" x14ac:dyDescent="0.2">
      <c r="E12" s="1"/>
      <c r="F12" s="1"/>
    </row>
    <row r="13" spans="2:8" x14ac:dyDescent="0.2">
      <c r="E13" s="1"/>
      <c r="F13" s="1"/>
    </row>
    <row r="14" spans="2:8" x14ac:dyDescent="0.2">
      <c r="E14" s="1"/>
      <c r="F14" s="1"/>
    </row>
    <row r="15" spans="2:8" x14ac:dyDescent="0.2">
      <c r="E15" s="1"/>
      <c r="F15" s="1"/>
    </row>
    <row r="16" spans="2:8" x14ac:dyDescent="0.2">
      <c r="E16" s="1"/>
      <c r="F16" s="1"/>
    </row>
    <row r="17" spans="5:6" x14ac:dyDescent="0.2">
      <c r="E17" s="1"/>
      <c r="F17" s="1"/>
    </row>
    <row r="18" spans="5:6" x14ac:dyDescent="0.2">
      <c r="E18" s="1"/>
      <c r="F18" s="1"/>
    </row>
    <row r="19" spans="5:6" x14ac:dyDescent="0.2">
      <c r="E19" s="1"/>
      <c r="F19" s="1"/>
    </row>
    <row r="20" spans="5:6" x14ac:dyDescent="0.2">
      <c r="E20" s="1"/>
      <c r="F20" s="1"/>
    </row>
    <row r="21" spans="5:6" x14ac:dyDescent="0.2">
      <c r="E21" s="1"/>
      <c r="F21" s="1"/>
    </row>
    <row r="22" spans="5:6" x14ac:dyDescent="0.2">
      <c r="E22" s="1"/>
      <c r="F22" s="1"/>
    </row>
    <row r="23" spans="5:6" x14ac:dyDescent="0.2">
      <c r="E23" s="1"/>
      <c r="F23" s="1"/>
    </row>
    <row r="24" spans="5:6" x14ac:dyDescent="0.2">
      <c r="E24" s="1"/>
      <c r="F24" s="1"/>
    </row>
    <row r="25" spans="5:6" x14ac:dyDescent="0.2">
      <c r="E25" s="1"/>
      <c r="F25" s="1"/>
    </row>
    <row r="26" spans="5:6" x14ac:dyDescent="0.2">
      <c r="E26" s="1"/>
      <c r="F26" s="1"/>
    </row>
    <row r="27" spans="5:6" x14ac:dyDescent="0.2">
      <c r="E27" s="1"/>
      <c r="F27" s="1"/>
    </row>
    <row r="28" spans="5:6" x14ac:dyDescent="0.2">
      <c r="E28" s="1"/>
      <c r="F28" s="1"/>
    </row>
    <row r="29" spans="5:6" x14ac:dyDescent="0.2">
      <c r="E29" s="1"/>
      <c r="F29" s="1"/>
    </row>
    <row r="30" spans="5:6" x14ac:dyDescent="0.2">
      <c r="E30" s="1"/>
      <c r="F30" s="1"/>
    </row>
    <row r="31" spans="5:6" x14ac:dyDescent="0.2">
      <c r="E31" s="1"/>
      <c r="F31" s="1"/>
    </row>
    <row r="32" spans="5:6" x14ac:dyDescent="0.2">
      <c r="E32" s="1"/>
      <c r="F32" s="1"/>
    </row>
    <row r="33" spans="5:6" x14ac:dyDescent="0.2">
      <c r="E33" s="1"/>
      <c r="F33" s="1"/>
    </row>
    <row r="34" spans="5:6" x14ac:dyDescent="0.2">
      <c r="E34" s="1"/>
      <c r="F34" s="1"/>
    </row>
    <row r="35" spans="5:6" x14ac:dyDescent="0.2">
      <c r="E35" s="1"/>
      <c r="F35" s="1"/>
    </row>
    <row r="36" spans="5:6" x14ac:dyDescent="0.2">
      <c r="E36" s="1"/>
      <c r="F36" s="1"/>
    </row>
    <row r="37" spans="5:6" x14ac:dyDescent="0.2">
      <c r="E37" s="1"/>
      <c r="F37" s="1"/>
    </row>
    <row r="38" spans="5:6" x14ac:dyDescent="0.2">
      <c r="E38" s="1"/>
      <c r="F38" s="1"/>
    </row>
    <row r="39" spans="5:6" x14ac:dyDescent="0.2">
      <c r="E39" s="1"/>
      <c r="F39" s="1"/>
    </row>
    <row r="40" spans="5:6" x14ac:dyDescent="0.2">
      <c r="E40" s="1"/>
      <c r="F40" s="1"/>
    </row>
    <row r="41" spans="5:6" x14ac:dyDescent="0.2">
      <c r="E41" s="1"/>
      <c r="F41" s="1"/>
    </row>
    <row r="42" spans="5:6" x14ac:dyDescent="0.2">
      <c r="E42" s="1"/>
      <c r="F42" s="1"/>
    </row>
    <row r="43" spans="5:6" x14ac:dyDescent="0.2">
      <c r="E43" s="1"/>
      <c r="F43" s="1"/>
    </row>
    <row r="44" spans="5:6" x14ac:dyDescent="0.2">
      <c r="E44" s="1"/>
      <c r="F44" s="1"/>
    </row>
    <row r="45" spans="5:6" x14ac:dyDescent="0.2">
      <c r="E45" s="1"/>
      <c r="F45" s="1"/>
    </row>
    <row r="46" spans="5:6" x14ac:dyDescent="0.2">
      <c r="E46" s="1"/>
      <c r="F46" s="1"/>
    </row>
    <row r="47" spans="5:6" x14ac:dyDescent="0.2">
      <c r="E47" s="1"/>
      <c r="F47" s="1"/>
    </row>
    <row r="48" spans="5:6" x14ac:dyDescent="0.2">
      <c r="E48" s="1"/>
      <c r="F48" s="1"/>
    </row>
    <row r="49" spans="5:6" x14ac:dyDescent="0.2">
      <c r="E49" s="1"/>
      <c r="F49" s="1"/>
    </row>
    <row r="50" spans="5:6" x14ac:dyDescent="0.2">
      <c r="E50" s="1"/>
      <c r="F50" s="1"/>
    </row>
    <row r="51" spans="5:6" x14ac:dyDescent="0.2">
      <c r="E51" s="1"/>
      <c r="F51" s="1"/>
    </row>
    <row r="52" spans="5:6" x14ac:dyDescent="0.2">
      <c r="E52" s="1"/>
      <c r="F52" s="1"/>
    </row>
    <row r="53" spans="5:6" x14ac:dyDescent="0.2">
      <c r="E53" s="1"/>
      <c r="F53" s="1"/>
    </row>
    <row r="54" spans="5:6" x14ac:dyDescent="0.2">
      <c r="E54" s="1"/>
      <c r="F54" s="1"/>
    </row>
    <row r="55" spans="5:6" x14ac:dyDescent="0.2">
      <c r="E55" s="1"/>
      <c r="F55" s="1"/>
    </row>
    <row r="56" spans="5:6" x14ac:dyDescent="0.2">
      <c r="E56" s="1"/>
      <c r="F56" s="1"/>
    </row>
    <row r="57" spans="5:6" x14ac:dyDescent="0.2">
      <c r="E57" s="1"/>
      <c r="F57" s="1"/>
    </row>
    <row r="58" spans="5:6" x14ac:dyDescent="0.2">
      <c r="E58" s="1"/>
      <c r="F58" s="1"/>
    </row>
    <row r="59" spans="5:6" x14ac:dyDescent="0.2">
      <c r="E59" s="1"/>
      <c r="F59" s="1"/>
    </row>
    <row r="60" spans="5:6" x14ac:dyDescent="0.2">
      <c r="E60" s="1"/>
      <c r="F60" s="1"/>
    </row>
    <row r="61" spans="5:6" x14ac:dyDescent="0.2">
      <c r="E61" s="1"/>
      <c r="F61" s="1"/>
    </row>
    <row r="62" spans="5:6" x14ac:dyDescent="0.2">
      <c r="E62" s="1"/>
      <c r="F62" s="1"/>
    </row>
    <row r="63" spans="5:6" x14ac:dyDescent="0.2">
      <c r="E63" s="1"/>
      <c r="F63" s="1"/>
    </row>
    <row r="64" spans="5:6" x14ac:dyDescent="0.2">
      <c r="E64" s="1"/>
      <c r="F64" s="1"/>
    </row>
    <row r="65" spans="5:6" x14ac:dyDescent="0.2">
      <c r="E65" s="1"/>
      <c r="F65" s="1"/>
    </row>
    <row r="66" spans="5:6" x14ac:dyDescent="0.2">
      <c r="E66" s="1"/>
      <c r="F66" s="1"/>
    </row>
    <row r="67" spans="5:6" x14ac:dyDescent="0.2">
      <c r="E67" s="1"/>
      <c r="F67" s="1"/>
    </row>
    <row r="68" spans="5:6" x14ac:dyDescent="0.2">
      <c r="E68" s="1"/>
      <c r="F68" s="1"/>
    </row>
    <row r="69" spans="5:6" x14ac:dyDescent="0.2">
      <c r="E69" s="1"/>
      <c r="F69" s="1"/>
    </row>
    <row r="70" spans="5:6" x14ac:dyDescent="0.2">
      <c r="E70" s="1"/>
      <c r="F70" s="1"/>
    </row>
    <row r="71" spans="5:6" x14ac:dyDescent="0.2">
      <c r="E71" s="1"/>
      <c r="F71" s="1"/>
    </row>
    <row r="72" spans="5:6" x14ac:dyDescent="0.2">
      <c r="E72" s="1"/>
      <c r="F72" s="1"/>
    </row>
    <row r="73" spans="5:6" x14ac:dyDescent="0.2">
      <c r="E73" s="1"/>
      <c r="F73" s="1"/>
    </row>
    <row r="74" spans="5:6" x14ac:dyDescent="0.2">
      <c r="E74" s="1"/>
      <c r="F74" s="1"/>
    </row>
    <row r="75" spans="5:6" x14ac:dyDescent="0.2">
      <c r="E75" s="1"/>
      <c r="F75" s="1"/>
    </row>
    <row r="76" spans="5:6" x14ac:dyDescent="0.2">
      <c r="E76" s="1"/>
      <c r="F76" s="1"/>
    </row>
    <row r="77" spans="5:6" x14ac:dyDescent="0.2">
      <c r="E77" s="1"/>
      <c r="F77" s="1"/>
    </row>
    <row r="78" spans="5:6" x14ac:dyDescent="0.2">
      <c r="E78" s="1"/>
      <c r="F78" s="1"/>
    </row>
    <row r="79" spans="5:6" x14ac:dyDescent="0.2">
      <c r="E79" s="1"/>
    </row>
    <row r="80" spans="5:6" x14ac:dyDescent="0.2">
      <c r="E80" s="1"/>
    </row>
    <row r="81" spans="5:5" x14ac:dyDescent="0.2">
      <c r="E81" s="1"/>
    </row>
    <row r="82" spans="5:5" x14ac:dyDescent="0.2">
      <c r="E82" s="1"/>
    </row>
    <row r="83" spans="5:5" x14ac:dyDescent="0.2">
      <c r="E83" s="1"/>
    </row>
    <row r="84" spans="5:5" x14ac:dyDescent="0.2">
      <c r="E84" s="1"/>
    </row>
    <row r="85" spans="5:5" x14ac:dyDescent="0.2">
      <c r="E85" s="1"/>
    </row>
    <row r="86" spans="5:5" x14ac:dyDescent="0.2">
      <c r="E86" s="1"/>
    </row>
    <row r="87" spans="5:5" x14ac:dyDescent="0.2">
      <c r="E87" s="1"/>
    </row>
    <row r="88" spans="5:5" x14ac:dyDescent="0.2">
      <c r="E88" s="1"/>
    </row>
    <row r="89" spans="5:5" x14ac:dyDescent="0.2">
      <c r="E89" s="1"/>
    </row>
    <row r="90" spans="5:5" x14ac:dyDescent="0.2">
      <c r="E90" s="1"/>
    </row>
    <row r="91" spans="5:5" x14ac:dyDescent="0.2">
      <c r="E91" s="1"/>
    </row>
    <row r="92" spans="5:5" x14ac:dyDescent="0.2">
      <c r="E92" s="1"/>
    </row>
    <row r="93" spans="5:5" x14ac:dyDescent="0.2">
      <c r="E93" s="1"/>
    </row>
    <row r="94" spans="5:5" x14ac:dyDescent="0.2">
      <c r="E94" s="1"/>
    </row>
    <row r="95" spans="5:5" x14ac:dyDescent="0.2">
      <c r="E95" s="1"/>
    </row>
    <row r="96" spans="5:5" x14ac:dyDescent="0.2">
      <c r="E96" s="1"/>
    </row>
    <row r="97" spans="5:5" x14ac:dyDescent="0.2">
      <c r="E97" s="1"/>
    </row>
    <row r="98" spans="5:5" x14ac:dyDescent="0.2">
      <c r="E98" s="1"/>
    </row>
    <row r="99" spans="5:5" x14ac:dyDescent="0.2">
      <c r="E99" s="1"/>
    </row>
    <row r="100" spans="5:5" x14ac:dyDescent="0.2">
      <c r="E100" s="1"/>
    </row>
    <row r="101" spans="5:5" x14ac:dyDescent="0.2">
      <c r="E101" s="1"/>
    </row>
    <row r="102" spans="5:5" x14ac:dyDescent="0.2">
      <c r="E102" s="1"/>
    </row>
    <row r="103" spans="5:5" x14ac:dyDescent="0.2">
      <c r="E103" s="1"/>
    </row>
    <row r="104" spans="5:5" x14ac:dyDescent="0.2">
      <c r="E104" s="1"/>
    </row>
    <row r="105" spans="5:5" x14ac:dyDescent="0.2">
      <c r="E105" s="1"/>
    </row>
    <row r="106" spans="5:5" x14ac:dyDescent="0.2">
      <c r="E106" s="1"/>
    </row>
    <row r="107" spans="5:5" x14ac:dyDescent="0.2">
      <c r="E107" s="1"/>
    </row>
    <row r="108" spans="5:5" x14ac:dyDescent="0.2">
      <c r="E108" s="1"/>
    </row>
    <row r="109" spans="5:5" x14ac:dyDescent="0.2">
      <c r="E109" s="1"/>
    </row>
    <row r="110" spans="5:5" x14ac:dyDescent="0.2">
      <c r="E110" s="1"/>
    </row>
    <row r="111" spans="5:5" x14ac:dyDescent="0.2">
      <c r="E111" s="1"/>
    </row>
    <row r="112" spans="5:5" x14ac:dyDescent="0.2">
      <c r="E112" s="1"/>
    </row>
    <row r="113" spans="5:5" x14ac:dyDescent="0.2">
      <c r="E113" s="1"/>
    </row>
    <row r="114" spans="5:5" x14ac:dyDescent="0.2">
      <c r="E114" s="1"/>
    </row>
    <row r="115" spans="5:5" x14ac:dyDescent="0.2">
      <c r="E115" s="1"/>
    </row>
    <row r="116" spans="5:5" x14ac:dyDescent="0.2">
      <c r="E116" s="1"/>
    </row>
    <row r="117" spans="5:5" x14ac:dyDescent="0.2">
      <c r="E117" s="1"/>
    </row>
    <row r="118" spans="5:5" x14ac:dyDescent="0.2">
      <c r="E118" s="1"/>
    </row>
    <row r="119" spans="5:5" x14ac:dyDescent="0.2">
      <c r="E119" s="1"/>
    </row>
    <row r="120" spans="5:5" x14ac:dyDescent="0.2">
      <c r="E120" s="1"/>
    </row>
    <row r="121" spans="5:5" x14ac:dyDescent="0.2">
      <c r="E121" s="1"/>
    </row>
    <row r="122" spans="5:5" x14ac:dyDescent="0.2">
      <c r="E122" s="1"/>
    </row>
    <row r="123" spans="5:5" x14ac:dyDescent="0.2">
      <c r="E123" s="1"/>
    </row>
    <row r="124" spans="5:5" x14ac:dyDescent="0.2">
      <c r="E124" s="1"/>
    </row>
    <row r="125" spans="5:5" x14ac:dyDescent="0.2">
      <c r="E125" s="1"/>
    </row>
    <row r="126" spans="5:5" x14ac:dyDescent="0.2">
      <c r="E126" s="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28"/>
  <sheetViews>
    <sheetView zoomScale="167" workbookViewId="0">
      <pane ySplit="2" topLeftCell="A3" activePane="bottomLeft" state="frozen"/>
      <selection pane="bottomLeft" activeCell="E5" sqref="E5"/>
    </sheetView>
  </sheetViews>
  <sheetFormatPr baseColWidth="10" defaultColWidth="8.83203125" defaultRowHeight="15" x14ac:dyDescent="0.2"/>
  <cols>
    <col min="2" max="2" width="34.33203125" customWidth="1"/>
    <col min="3" max="3" width="17.33203125" customWidth="1"/>
    <col min="5" max="5" width="19" customWidth="1"/>
    <col min="6" max="6" width="14.83203125" customWidth="1"/>
    <col min="8" max="8" width="19.6640625" customWidth="1"/>
  </cols>
  <sheetData>
    <row r="1" spans="2:8" x14ac:dyDescent="0.2">
      <c r="B1" s="5" t="s">
        <v>30</v>
      </c>
      <c r="C1" s="6"/>
      <c r="E1" t="s">
        <v>3</v>
      </c>
      <c r="F1" s="3">
        <f>SUM(F3:F998)</f>
        <v>290500</v>
      </c>
      <c r="G1" t="s">
        <v>4</v>
      </c>
      <c r="H1" s="3">
        <f>SUM(H3:H998)</f>
        <v>290500</v>
      </c>
    </row>
    <row r="2" spans="2:8" x14ac:dyDescent="0.2">
      <c r="B2" s="4" t="s">
        <v>21</v>
      </c>
      <c r="C2" s="4" t="s">
        <v>22</v>
      </c>
      <c r="D2" s="4" t="s">
        <v>23</v>
      </c>
      <c r="E2" s="4" t="s">
        <v>24</v>
      </c>
      <c r="F2" s="4" t="s">
        <v>3</v>
      </c>
      <c r="G2" s="4" t="s">
        <v>25</v>
      </c>
      <c r="H2" s="4" t="s">
        <v>26</v>
      </c>
    </row>
    <row r="3" spans="2:8" x14ac:dyDescent="0.2">
      <c r="B3" t="s">
        <v>31</v>
      </c>
      <c r="C3">
        <v>1</v>
      </c>
      <c r="D3">
        <v>1</v>
      </c>
      <c r="E3" s="1">
        <v>35000</v>
      </c>
      <c r="F3" s="1">
        <f>D3*E3</f>
        <v>35000</v>
      </c>
      <c r="G3">
        <v>1</v>
      </c>
      <c r="H3" s="2">
        <f>F3/G3</f>
        <v>35000</v>
      </c>
    </row>
    <row r="4" spans="2:8" x14ac:dyDescent="0.2">
      <c r="B4" t="s">
        <v>56</v>
      </c>
      <c r="C4">
        <v>1</v>
      </c>
      <c r="D4">
        <v>3</v>
      </c>
      <c r="E4" s="1">
        <v>50000</v>
      </c>
      <c r="F4" s="1">
        <f>D4*E4</f>
        <v>150000</v>
      </c>
      <c r="G4">
        <v>1</v>
      </c>
      <c r="H4" s="2">
        <f>F4/G4</f>
        <v>150000</v>
      </c>
    </row>
    <row r="5" spans="2:8" x14ac:dyDescent="0.2">
      <c r="E5" s="1"/>
      <c r="F5" s="1"/>
      <c r="H5" s="2"/>
    </row>
    <row r="6" spans="2:8" x14ac:dyDescent="0.2">
      <c r="B6" t="s">
        <v>32</v>
      </c>
      <c r="C6">
        <v>1</v>
      </c>
      <c r="D6">
        <v>1</v>
      </c>
      <c r="E6" s="1">
        <v>1500</v>
      </c>
      <c r="F6" s="1">
        <f t="shared" ref="F6:F9" si="0">D6*E6</f>
        <v>1500</v>
      </c>
      <c r="G6">
        <v>1</v>
      </c>
      <c r="H6" s="2">
        <f t="shared" ref="H6:H8" si="1">F6/G6</f>
        <v>1500</v>
      </c>
    </row>
    <row r="7" spans="2:8" x14ac:dyDescent="0.2">
      <c r="B7" t="s">
        <v>33</v>
      </c>
      <c r="C7">
        <v>1</v>
      </c>
      <c r="D7">
        <v>1</v>
      </c>
      <c r="E7" s="1">
        <v>10000</v>
      </c>
      <c r="F7" s="1">
        <f t="shared" si="0"/>
        <v>10000</v>
      </c>
      <c r="G7">
        <v>1</v>
      </c>
      <c r="H7" s="2">
        <f t="shared" si="1"/>
        <v>10000</v>
      </c>
    </row>
    <row r="8" spans="2:8" x14ac:dyDescent="0.2">
      <c r="B8" t="s">
        <v>34</v>
      </c>
      <c r="C8">
        <v>1</v>
      </c>
      <c r="D8">
        <v>1</v>
      </c>
      <c r="E8" s="1">
        <v>3000</v>
      </c>
      <c r="F8" s="1">
        <f t="shared" si="0"/>
        <v>3000</v>
      </c>
      <c r="G8">
        <v>1</v>
      </c>
      <c r="H8" s="2">
        <f t="shared" si="1"/>
        <v>3000</v>
      </c>
    </row>
    <row r="9" spans="2:8" x14ac:dyDescent="0.2">
      <c r="B9" t="s">
        <v>35</v>
      </c>
      <c r="C9">
        <v>1</v>
      </c>
      <c r="D9">
        <v>1</v>
      </c>
      <c r="E9" s="1">
        <v>1000</v>
      </c>
      <c r="F9" s="1">
        <f t="shared" si="0"/>
        <v>1000</v>
      </c>
      <c r="G9">
        <v>1</v>
      </c>
      <c r="H9" s="2">
        <f t="shared" ref="H9" si="2">F9/G9</f>
        <v>1000</v>
      </c>
    </row>
    <row r="10" spans="2:8" x14ac:dyDescent="0.2">
      <c r="E10" s="1"/>
      <c r="F10" s="1"/>
    </row>
    <row r="11" spans="2:8" x14ac:dyDescent="0.2">
      <c r="B11" s="4" t="s">
        <v>36</v>
      </c>
      <c r="E11" s="1"/>
      <c r="F11" s="1"/>
    </row>
    <row r="12" spans="2:8" x14ac:dyDescent="0.2">
      <c r="B12" t="s">
        <v>37</v>
      </c>
      <c r="C12">
        <v>1</v>
      </c>
      <c r="D12">
        <v>1</v>
      </c>
      <c r="E12" s="1">
        <v>10000</v>
      </c>
      <c r="F12" s="1">
        <f t="shared" ref="F12:F13" si="3">D12*E12</f>
        <v>10000</v>
      </c>
      <c r="G12">
        <v>1</v>
      </c>
      <c r="H12" s="2">
        <f t="shared" ref="H12:H13" si="4">F12/G12</f>
        <v>10000</v>
      </c>
    </row>
    <row r="13" spans="2:8" x14ac:dyDescent="0.2">
      <c r="B13" t="s">
        <v>38</v>
      </c>
      <c r="C13">
        <v>1</v>
      </c>
      <c r="D13">
        <v>1</v>
      </c>
      <c r="E13" s="1">
        <v>10000</v>
      </c>
      <c r="F13" s="1">
        <f t="shared" si="3"/>
        <v>10000</v>
      </c>
      <c r="G13">
        <v>1</v>
      </c>
      <c r="H13" s="2">
        <f t="shared" si="4"/>
        <v>10000</v>
      </c>
    </row>
    <row r="14" spans="2:8" x14ac:dyDescent="0.2">
      <c r="B14" t="s">
        <v>39</v>
      </c>
      <c r="C14">
        <v>1</v>
      </c>
      <c r="D14">
        <v>1</v>
      </c>
      <c r="E14" s="1">
        <v>5000</v>
      </c>
      <c r="F14" s="1">
        <f t="shared" ref="F14:F18" si="5">D14*E14</f>
        <v>5000</v>
      </c>
      <c r="G14">
        <v>1</v>
      </c>
      <c r="H14" s="2">
        <f t="shared" ref="H14:H18" si="6">F14/G14</f>
        <v>5000</v>
      </c>
    </row>
    <row r="15" spans="2:8" x14ac:dyDescent="0.2">
      <c r="B15" t="s">
        <v>40</v>
      </c>
      <c r="C15">
        <v>1</v>
      </c>
      <c r="D15">
        <v>1</v>
      </c>
      <c r="E15" s="1">
        <v>5000</v>
      </c>
      <c r="F15" s="1">
        <f t="shared" si="5"/>
        <v>5000</v>
      </c>
      <c r="G15">
        <v>1</v>
      </c>
      <c r="H15" s="2">
        <f t="shared" si="6"/>
        <v>5000</v>
      </c>
    </row>
    <row r="16" spans="2:8" x14ac:dyDescent="0.2">
      <c r="B16" t="s">
        <v>41</v>
      </c>
      <c r="C16">
        <v>1</v>
      </c>
      <c r="D16">
        <v>1</v>
      </c>
      <c r="E16" s="1">
        <v>5000</v>
      </c>
      <c r="F16" s="1">
        <f t="shared" si="5"/>
        <v>5000</v>
      </c>
      <c r="G16">
        <v>1</v>
      </c>
      <c r="H16" s="2">
        <f t="shared" si="6"/>
        <v>5000</v>
      </c>
    </row>
    <row r="17" spans="2:8" x14ac:dyDescent="0.2">
      <c r="B17" t="s">
        <v>42</v>
      </c>
      <c r="C17">
        <v>1</v>
      </c>
      <c r="D17">
        <v>1</v>
      </c>
      <c r="E17" s="1">
        <v>5000</v>
      </c>
      <c r="F17" s="1">
        <f t="shared" si="5"/>
        <v>5000</v>
      </c>
      <c r="G17">
        <v>1</v>
      </c>
      <c r="H17" s="2">
        <f t="shared" si="6"/>
        <v>5000</v>
      </c>
    </row>
    <row r="18" spans="2:8" x14ac:dyDescent="0.2">
      <c r="B18" t="s">
        <v>43</v>
      </c>
      <c r="C18">
        <v>1</v>
      </c>
      <c r="D18">
        <v>1</v>
      </c>
      <c r="E18" s="1">
        <v>50000</v>
      </c>
      <c r="F18" s="1">
        <f t="shared" si="5"/>
        <v>50000</v>
      </c>
      <c r="G18">
        <v>1</v>
      </c>
      <c r="H18" s="2">
        <f t="shared" si="6"/>
        <v>50000</v>
      </c>
    </row>
    <row r="19" spans="2:8" x14ac:dyDescent="0.2">
      <c r="E19" s="1"/>
      <c r="F19" s="1"/>
      <c r="H19" s="2"/>
    </row>
    <row r="20" spans="2:8" x14ac:dyDescent="0.2">
      <c r="E20" s="1"/>
      <c r="F20" s="1"/>
    </row>
    <row r="21" spans="2:8" x14ac:dyDescent="0.2">
      <c r="E21" s="1"/>
      <c r="F21" s="1"/>
    </row>
    <row r="22" spans="2:8" x14ac:dyDescent="0.2">
      <c r="E22" s="1"/>
      <c r="F22" s="1"/>
    </row>
    <row r="23" spans="2:8" x14ac:dyDescent="0.2">
      <c r="E23" s="1"/>
      <c r="F23" s="1"/>
    </row>
    <row r="24" spans="2:8" x14ac:dyDescent="0.2">
      <c r="E24" s="1"/>
      <c r="F24" s="1"/>
    </row>
    <row r="25" spans="2:8" x14ac:dyDescent="0.2">
      <c r="E25" s="1"/>
      <c r="F25" s="1"/>
    </row>
    <row r="26" spans="2:8" x14ac:dyDescent="0.2">
      <c r="E26" s="1"/>
      <c r="F26" s="1"/>
    </row>
    <row r="27" spans="2:8" x14ac:dyDescent="0.2">
      <c r="E27" s="1"/>
      <c r="F27" s="1"/>
    </row>
    <row r="28" spans="2:8" x14ac:dyDescent="0.2">
      <c r="E28" s="1"/>
      <c r="F28" s="1"/>
    </row>
    <row r="29" spans="2:8" x14ac:dyDescent="0.2">
      <c r="E29" s="1"/>
      <c r="F29" s="1"/>
    </row>
    <row r="30" spans="2:8" x14ac:dyDescent="0.2">
      <c r="E30" s="1"/>
      <c r="F30" s="1"/>
    </row>
    <row r="31" spans="2:8" x14ac:dyDescent="0.2">
      <c r="E31" s="1"/>
      <c r="F31" s="1"/>
    </row>
    <row r="32" spans="2:8" x14ac:dyDescent="0.2">
      <c r="E32" s="1"/>
      <c r="F32" s="1"/>
    </row>
    <row r="33" spans="5:6" x14ac:dyDescent="0.2">
      <c r="E33" s="1"/>
      <c r="F33" s="1"/>
    </row>
    <row r="34" spans="5:6" x14ac:dyDescent="0.2">
      <c r="E34" s="1"/>
      <c r="F34" s="1"/>
    </row>
    <row r="35" spans="5:6" x14ac:dyDescent="0.2">
      <c r="E35" s="1"/>
      <c r="F35" s="1"/>
    </row>
    <row r="36" spans="5:6" x14ac:dyDescent="0.2">
      <c r="E36" s="1"/>
      <c r="F36" s="1"/>
    </row>
    <row r="37" spans="5:6" x14ac:dyDescent="0.2">
      <c r="E37" s="1"/>
      <c r="F37" s="1"/>
    </row>
    <row r="38" spans="5:6" x14ac:dyDescent="0.2">
      <c r="E38" s="1"/>
      <c r="F38" s="1"/>
    </row>
    <row r="39" spans="5:6" x14ac:dyDescent="0.2">
      <c r="E39" s="1"/>
      <c r="F39" s="1"/>
    </row>
    <row r="40" spans="5:6" x14ac:dyDescent="0.2">
      <c r="E40" s="1"/>
      <c r="F40" s="1"/>
    </row>
    <row r="41" spans="5:6" x14ac:dyDescent="0.2">
      <c r="E41" s="1"/>
      <c r="F41" s="1"/>
    </row>
    <row r="42" spans="5:6" x14ac:dyDescent="0.2">
      <c r="E42" s="1"/>
      <c r="F42" s="1"/>
    </row>
    <row r="43" spans="5:6" x14ac:dyDescent="0.2">
      <c r="E43" s="1"/>
      <c r="F43" s="1"/>
    </row>
    <row r="44" spans="5:6" x14ac:dyDescent="0.2">
      <c r="E44" s="1"/>
      <c r="F44" s="1"/>
    </row>
    <row r="45" spans="5:6" x14ac:dyDescent="0.2">
      <c r="E45" s="1"/>
      <c r="F45" s="1"/>
    </row>
    <row r="46" spans="5:6" x14ac:dyDescent="0.2">
      <c r="E46" s="1"/>
      <c r="F46" s="1"/>
    </row>
    <row r="47" spans="5:6" x14ac:dyDescent="0.2">
      <c r="E47" s="1"/>
      <c r="F47" s="1"/>
    </row>
    <row r="48" spans="5:6" x14ac:dyDescent="0.2">
      <c r="E48" s="1"/>
      <c r="F48" s="1"/>
    </row>
    <row r="49" spans="5:6" x14ac:dyDescent="0.2">
      <c r="E49" s="1"/>
      <c r="F49" s="1"/>
    </row>
    <row r="50" spans="5:6" x14ac:dyDescent="0.2">
      <c r="E50" s="1"/>
      <c r="F50" s="1"/>
    </row>
    <row r="51" spans="5:6" x14ac:dyDescent="0.2">
      <c r="E51" s="1"/>
      <c r="F51" s="1"/>
    </row>
    <row r="52" spans="5:6" x14ac:dyDescent="0.2">
      <c r="E52" s="1"/>
      <c r="F52" s="1"/>
    </row>
    <row r="53" spans="5:6" x14ac:dyDescent="0.2">
      <c r="E53" s="1"/>
      <c r="F53" s="1"/>
    </row>
    <row r="54" spans="5:6" x14ac:dyDescent="0.2">
      <c r="E54" s="1"/>
      <c r="F54" s="1"/>
    </row>
    <row r="55" spans="5:6" x14ac:dyDescent="0.2">
      <c r="E55" s="1"/>
      <c r="F55" s="1"/>
    </row>
    <row r="56" spans="5:6" x14ac:dyDescent="0.2">
      <c r="E56" s="1"/>
      <c r="F56" s="1"/>
    </row>
    <row r="57" spans="5:6" x14ac:dyDescent="0.2">
      <c r="E57" s="1"/>
      <c r="F57" s="1"/>
    </row>
    <row r="58" spans="5:6" x14ac:dyDescent="0.2">
      <c r="E58" s="1"/>
      <c r="F58" s="1"/>
    </row>
    <row r="59" spans="5:6" x14ac:dyDescent="0.2">
      <c r="E59" s="1"/>
      <c r="F59" s="1"/>
    </row>
    <row r="60" spans="5:6" x14ac:dyDescent="0.2">
      <c r="E60" s="1"/>
      <c r="F60" s="1"/>
    </row>
    <row r="61" spans="5:6" x14ac:dyDescent="0.2">
      <c r="E61" s="1"/>
      <c r="F61" s="1"/>
    </row>
    <row r="62" spans="5:6" x14ac:dyDescent="0.2">
      <c r="E62" s="1"/>
      <c r="F62" s="1"/>
    </row>
    <row r="63" spans="5:6" x14ac:dyDescent="0.2">
      <c r="E63" s="1"/>
      <c r="F63" s="1"/>
    </row>
    <row r="64" spans="5:6" x14ac:dyDescent="0.2">
      <c r="E64" s="1"/>
      <c r="F64" s="1"/>
    </row>
    <row r="65" spans="5:6" x14ac:dyDescent="0.2">
      <c r="E65" s="1"/>
      <c r="F65" s="1"/>
    </row>
    <row r="66" spans="5:6" x14ac:dyDescent="0.2">
      <c r="E66" s="1"/>
      <c r="F66" s="1"/>
    </row>
    <row r="67" spans="5:6" x14ac:dyDescent="0.2">
      <c r="E67" s="1"/>
      <c r="F67" s="1"/>
    </row>
    <row r="68" spans="5:6" x14ac:dyDescent="0.2">
      <c r="E68" s="1"/>
      <c r="F68" s="1"/>
    </row>
    <row r="69" spans="5:6" x14ac:dyDescent="0.2">
      <c r="E69" s="1"/>
      <c r="F69" s="1"/>
    </row>
    <row r="70" spans="5:6" x14ac:dyDescent="0.2">
      <c r="E70" s="1"/>
      <c r="F70" s="1"/>
    </row>
    <row r="71" spans="5:6" x14ac:dyDescent="0.2">
      <c r="E71" s="1"/>
      <c r="F71" s="1"/>
    </row>
    <row r="72" spans="5:6" x14ac:dyDescent="0.2">
      <c r="E72" s="1"/>
      <c r="F72" s="1"/>
    </row>
    <row r="73" spans="5:6" x14ac:dyDescent="0.2">
      <c r="E73" s="1"/>
      <c r="F73" s="1"/>
    </row>
    <row r="74" spans="5:6" x14ac:dyDescent="0.2">
      <c r="E74" s="1"/>
      <c r="F74" s="1"/>
    </row>
    <row r="75" spans="5:6" x14ac:dyDescent="0.2">
      <c r="E75" s="1"/>
      <c r="F75" s="1"/>
    </row>
    <row r="76" spans="5:6" x14ac:dyDescent="0.2">
      <c r="E76" s="1"/>
      <c r="F76" s="1"/>
    </row>
    <row r="77" spans="5:6" x14ac:dyDescent="0.2">
      <c r="E77" s="1"/>
      <c r="F77" s="1"/>
    </row>
    <row r="78" spans="5:6" x14ac:dyDescent="0.2">
      <c r="E78" s="1"/>
      <c r="F78" s="1"/>
    </row>
    <row r="79" spans="5:6" x14ac:dyDescent="0.2">
      <c r="E79" s="1"/>
      <c r="F79" s="1"/>
    </row>
    <row r="80" spans="5:6" x14ac:dyDescent="0.2">
      <c r="E80" s="1"/>
      <c r="F80" s="1"/>
    </row>
    <row r="81" spans="5:5" x14ac:dyDescent="0.2">
      <c r="E81" s="1"/>
    </row>
    <row r="82" spans="5:5" x14ac:dyDescent="0.2">
      <c r="E82" s="1"/>
    </row>
    <row r="83" spans="5:5" x14ac:dyDescent="0.2">
      <c r="E83" s="1"/>
    </row>
    <row r="84" spans="5:5" x14ac:dyDescent="0.2">
      <c r="E84" s="1"/>
    </row>
    <row r="85" spans="5:5" x14ac:dyDescent="0.2">
      <c r="E85" s="1"/>
    </row>
    <row r="86" spans="5:5" x14ac:dyDescent="0.2">
      <c r="E86" s="1"/>
    </row>
    <row r="87" spans="5:5" x14ac:dyDescent="0.2">
      <c r="E87" s="1"/>
    </row>
    <row r="88" spans="5:5" x14ac:dyDescent="0.2">
      <c r="E88" s="1"/>
    </row>
    <row r="89" spans="5:5" x14ac:dyDescent="0.2">
      <c r="E89" s="1"/>
    </row>
    <row r="90" spans="5:5" x14ac:dyDescent="0.2">
      <c r="E90" s="1"/>
    </row>
    <row r="91" spans="5:5" x14ac:dyDescent="0.2">
      <c r="E91" s="1"/>
    </row>
    <row r="92" spans="5:5" x14ac:dyDescent="0.2">
      <c r="E92" s="1"/>
    </row>
    <row r="93" spans="5:5" x14ac:dyDescent="0.2">
      <c r="E93" s="1"/>
    </row>
    <row r="94" spans="5:5" x14ac:dyDescent="0.2">
      <c r="E94" s="1"/>
    </row>
    <row r="95" spans="5:5" x14ac:dyDescent="0.2">
      <c r="E95" s="1"/>
    </row>
    <row r="96" spans="5:5" x14ac:dyDescent="0.2">
      <c r="E96" s="1"/>
    </row>
    <row r="97" spans="5:5" x14ac:dyDescent="0.2">
      <c r="E97" s="1"/>
    </row>
    <row r="98" spans="5:5" x14ac:dyDescent="0.2">
      <c r="E98" s="1"/>
    </row>
    <row r="99" spans="5:5" x14ac:dyDescent="0.2">
      <c r="E99" s="1"/>
    </row>
    <row r="100" spans="5:5" x14ac:dyDescent="0.2">
      <c r="E100" s="1"/>
    </row>
    <row r="101" spans="5:5" x14ac:dyDescent="0.2">
      <c r="E101" s="1"/>
    </row>
    <row r="102" spans="5:5" x14ac:dyDescent="0.2">
      <c r="E102" s="1"/>
    </row>
    <row r="103" spans="5:5" x14ac:dyDescent="0.2">
      <c r="E103" s="1"/>
    </row>
    <row r="104" spans="5:5" x14ac:dyDescent="0.2">
      <c r="E104" s="1"/>
    </row>
    <row r="105" spans="5:5" x14ac:dyDescent="0.2">
      <c r="E105" s="1"/>
    </row>
    <row r="106" spans="5:5" x14ac:dyDescent="0.2">
      <c r="E106" s="1"/>
    </row>
    <row r="107" spans="5:5" x14ac:dyDescent="0.2">
      <c r="E107" s="1"/>
    </row>
    <row r="108" spans="5:5" x14ac:dyDescent="0.2">
      <c r="E108" s="1"/>
    </row>
    <row r="109" spans="5:5" x14ac:dyDescent="0.2">
      <c r="E109" s="1"/>
    </row>
    <row r="110" spans="5:5" x14ac:dyDescent="0.2">
      <c r="E110" s="1"/>
    </row>
    <row r="111" spans="5:5" x14ac:dyDescent="0.2">
      <c r="E111" s="1"/>
    </row>
    <row r="112" spans="5:5" x14ac:dyDescent="0.2">
      <c r="E112" s="1"/>
    </row>
    <row r="113" spans="5:5" x14ac:dyDescent="0.2">
      <c r="E113" s="1"/>
    </row>
    <row r="114" spans="5:5" x14ac:dyDescent="0.2">
      <c r="E114" s="1"/>
    </row>
    <row r="115" spans="5:5" x14ac:dyDescent="0.2">
      <c r="E115" s="1"/>
    </row>
    <row r="116" spans="5:5" x14ac:dyDescent="0.2">
      <c r="E116" s="1"/>
    </row>
    <row r="117" spans="5:5" x14ac:dyDescent="0.2">
      <c r="E117" s="1"/>
    </row>
    <row r="118" spans="5:5" x14ac:dyDescent="0.2">
      <c r="E118" s="1"/>
    </row>
    <row r="119" spans="5:5" x14ac:dyDescent="0.2">
      <c r="E119" s="1"/>
    </row>
    <row r="120" spans="5:5" x14ac:dyDescent="0.2">
      <c r="E120" s="1"/>
    </row>
    <row r="121" spans="5:5" x14ac:dyDescent="0.2">
      <c r="E121" s="1"/>
    </row>
    <row r="122" spans="5:5" x14ac:dyDescent="0.2">
      <c r="E122" s="1"/>
    </row>
    <row r="123" spans="5:5" x14ac:dyDescent="0.2">
      <c r="E123" s="1"/>
    </row>
    <row r="124" spans="5:5" x14ac:dyDescent="0.2">
      <c r="E124" s="1"/>
    </row>
    <row r="125" spans="5:5" x14ac:dyDescent="0.2">
      <c r="E125" s="1"/>
    </row>
    <row r="126" spans="5:5" x14ac:dyDescent="0.2">
      <c r="E126" s="1"/>
    </row>
    <row r="127" spans="5:5" x14ac:dyDescent="0.2">
      <c r="E127" s="1"/>
    </row>
    <row r="128" spans="5:5" x14ac:dyDescent="0.2">
      <c r="E128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23"/>
  <sheetViews>
    <sheetView zoomScale="171" workbookViewId="0">
      <pane ySplit="2" topLeftCell="A3" activePane="bottomLeft" state="frozen"/>
      <selection pane="bottomLeft" activeCell="I4" sqref="I4"/>
    </sheetView>
  </sheetViews>
  <sheetFormatPr baseColWidth="10" defaultColWidth="8.83203125" defaultRowHeight="15" x14ac:dyDescent="0.2"/>
  <cols>
    <col min="2" max="2" width="44.33203125" customWidth="1"/>
    <col min="3" max="3" width="17.33203125" customWidth="1"/>
    <col min="5" max="5" width="19" customWidth="1"/>
    <col min="6" max="6" width="11.6640625" customWidth="1"/>
    <col min="7" max="8" width="16.1640625" customWidth="1"/>
    <col min="9" max="9" width="16.33203125" customWidth="1"/>
    <col min="10" max="10" width="19.6640625" customWidth="1"/>
  </cols>
  <sheetData>
    <row r="1" spans="2:10" x14ac:dyDescent="0.2">
      <c r="B1" s="5" t="s">
        <v>20</v>
      </c>
      <c r="C1" s="6"/>
      <c r="E1" t="s">
        <v>3</v>
      </c>
      <c r="G1" s="3">
        <f>SUM(G3:G993)</f>
        <v>800000</v>
      </c>
      <c r="H1" s="3">
        <f>SUM(H3:H993)</f>
        <v>815000</v>
      </c>
      <c r="I1" t="s">
        <v>4</v>
      </c>
      <c r="J1" s="3">
        <f>SUM(J3:J993)</f>
        <v>17083.333333333336</v>
      </c>
    </row>
    <row r="2" spans="2:10" x14ac:dyDescent="0.2">
      <c r="B2" s="4" t="s">
        <v>21</v>
      </c>
      <c r="C2" s="4" t="s">
        <v>22</v>
      </c>
      <c r="D2" s="4" t="s">
        <v>23</v>
      </c>
      <c r="E2" s="4" t="s">
        <v>24</v>
      </c>
      <c r="F2" s="4" t="s">
        <v>44</v>
      </c>
      <c r="G2" s="4" t="s">
        <v>3</v>
      </c>
      <c r="H2" s="4" t="s">
        <v>45</v>
      </c>
      <c r="I2" s="4" t="s">
        <v>46</v>
      </c>
      <c r="J2" s="4" t="s">
        <v>26</v>
      </c>
    </row>
    <row r="3" spans="2:10" x14ac:dyDescent="0.2">
      <c r="B3" t="s">
        <v>47</v>
      </c>
      <c r="C3">
        <v>1</v>
      </c>
      <c r="D3">
        <v>1</v>
      </c>
      <c r="E3" s="1">
        <v>500000</v>
      </c>
      <c r="F3" s="7">
        <v>0</v>
      </c>
      <c r="G3" s="1">
        <f>D3*E3</f>
        <v>500000</v>
      </c>
      <c r="H3" s="1">
        <f>E3*(1+F3)</f>
        <v>500000</v>
      </c>
      <c r="I3">
        <v>60</v>
      </c>
      <c r="J3" s="2">
        <f>H3/I3</f>
        <v>8333.3333333333339</v>
      </c>
    </row>
    <row r="4" spans="2:10" x14ac:dyDescent="0.2">
      <c r="B4" t="s">
        <v>58</v>
      </c>
      <c r="C4">
        <v>1</v>
      </c>
      <c r="D4">
        <v>1</v>
      </c>
      <c r="E4" s="1">
        <v>300000</v>
      </c>
      <c r="F4" s="7">
        <v>0.05</v>
      </c>
      <c r="G4" s="1">
        <f>D4*E4</f>
        <v>300000</v>
      </c>
      <c r="H4" s="1">
        <f>E4*(1+F4)</f>
        <v>315000</v>
      </c>
      <c r="I4">
        <v>36</v>
      </c>
      <c r="J4" s="2">
        <f>H4/I4</f>
        <v>8750</v>
      </c>
    </row>
    <row r="5" spans="2:10" x14ac:dyDescent="0.2">
      <c r="E5" s="1"/>
      <c r="F5" s="1"/>
      <c r="G5" s="1"/>
      <c r="H5" s="1"/>
    </row>
    <row r="6" spans="2:10" x14ac:dyDescent="0.2">
      <c r="E6" s="1"/>
      <c r="F6" s="1"/>
      <c r="G6" s="1"/>
      <c r="H6" s="1"/>
    </row>
    <row r="7" spans="2:10" x14ac:dyDescent="0.2">
      <c r="E7" s="1"/>
      <c r="F7" s="1"/>
      <c r="G7" s="1"/>
      <c r="H7" s="1"/>
    </row>
    <row r="8" spans="2:10" x14ac:dyDescent="0.2">
      <c r="E8" s="1"/>
      <c r="F8" s="1"/>
      <c r="G8" s="1"/>
      <c r="H8" s="1"/>
    </row>
    <row r="9" spans="2:10" x14ac:dyDescent="0.2">
      <c r="E9" s="1"/>
      <c r="F9" s="1"/>
      <c r="G9" s="1"/>
      <c r="H9" s="1"/>
    </row>
    <row r="10" spans="2:10" x14ac:dyDescent="0.2">
      <c r="E10" s="1"/>
      <c r="F10" s="1"/>
      <c r="G10" s="1"/>
      <c r="H10" s="1"/>
    </row>
    <row r="11" spans="2:10" x14ac:dyDescent="0.2">
      <c r="E11" s="1"/>
      <c r="F11" s="1"/>
      <c r="G11" s="1"/>
      <c r="H11" s="1"/>
    </row>
    <row r="12" spans="2:10" x14ac:dyDescent="0.2">
      <c r="E12" s="1"/>
      <c r="F12" s="1"/>
      <c r="G12" s="1"/>
      <c r="H12" s="1"/>
    </row>
    <row r="13" spans="2:10" x14ac:dyDescent="0.2">
      <c r="E13" s="1"/>
      <c r="F13" s="1"/>
      <c r="G13" s="1"/>
      <c r="H13" s="1"/>
    </row>
    <row r="14" spans="2:10" x14ac:dyDescent="0.2">
      <c r="E14" s="1"/>
      <c r="F14" s="1"/>
      <c r="G14" s="1"/>
      <c r="H14" s="1"/>
    </row>
    <row r="15" spans="2:10" x14ac:dyDescent="0.2">
      <c r="E15" s="1"/>
      <c r="F15" s="1"/>
      <c r="G15" s="1"/>
      <c r="H15" s="1"/>
    </row>
    <row r="16" spans="2:10" x14ac:dyDescent="0.2">
      <c r="E16" s="1"/>
      <c r="F16" s="1"/>
      <c r="G16" s="1"/>
      <c r="H16" s="1"/>
    </row>
    <row r="17" spans="5:8" x14ac:dyDescent="0.2">
      <c r="E17" s="1"/>
      <c r="F17" s="1"/>
      <c r="G17" s="1"/>
      <c r="H17" s="1"/>
    </row>
    <row r="18" spans="5:8" x14ac:dyDescent="0.2">
      <c r="E18" s="1"/>
      <c r="F18" s="1"/>
      <c r="G18" s="1"/>
      <c r="H18" s="1"/>
    </row>
    <row r="19" spans="5:8" x14ac:dyDescent="0.2">
      <c r="E19" s="1"/>
      <c r="F19" s="1"/>
      <c r="G19" s="1"/>
      <c r="H19" s="1"/>
    </row>
    <row r="20" spans="5:8" x14ac:dyDescent="0.2">
      <c r="E20" s="1"/>
      <c r="F20" s="1"/>
      <c r="G20" s="1"/>
      <c r="H20" s="1"/>
    </row>
    <row r="21" spans="5:8" x14ac:dyDescent="0.2">
      <c r="E21" s="1"/>
      <c r="F21" s="1"/>
      <c r="G21" s="1"/>
      <c r="H21" s="1"/>
    </row>
    <row r="22" spans="5:8" x14ac:dyDescent="0.2">
      <c r="E22" s="1"/>
      <c r="F22" s="1"/>
      <c r="G22" s="1"/>
      <c r="H22" s="1"/>
    </row>
    <row r="23" spans="5:8" x14ac:dyDescent="0.2">
      <c r="E23" s="1"/>
      <c r="F23" s="1"/>
      <c r="G23" s="1"/>
      <c r="H23" s="1"/>
    </row>
    <row r="24" spans="5:8" x14ac:dyDescent="0.2">
      <c r="E24" s="1"/>
      <c r="F24" s="1"/>
      <c r="G24" s="1"/>
      <c r="H24" s="1"/>
    </row>
    <row r="25" spans="5:8" x14ac:dyDescent="0.2">
      <c r="E25" s="1"/>
      <c r="F25" s="1"/>
      <c r="G25" s="1"/>
      <c r="H25" s="1"/>
    </row>
    <row r="26" spans="5:8" x14ac:dyDescent="0.2">
      <c r="E26" s="1"/>
      <c r="F26" s="1"/>
      <c r="G26" s="1"/>
      <c r="H26" s="1"/>
    </row>
    <row r="27" spans="5:8" x14ac:dyDescent="0.2">
      <c r="E27" s="1"/>
      <c r="F27" s="1"/>
      <c r="G27" s="1"/>
      <c r="H27" s="1"/>
    </row>
    <row r="28" spans="5:8" x14ac:dyDescent="0.2">
      <c r="E28" s="1"/>
      <c r="F28" s="1"/>
      <c r="G28" s="1"/>
      <c r="H28" s="1"/>
    </row>
    <row r="29" spans="5:8" x14ac:dyDescent="0.2">
      <c r="E29" s="1"/>
      <c r="F29" s="1"/>
      <c r="G29" s="1"/>
      <c r="H29" s="1"/>
    </row>
    <row r="30" spans="5:8" x14ac:dyDescent="0.2">
      <c r="E30" s="1"/>
      <c r="F30" s="1"/>
      <c r="G30" s="1"/>
      <c r="H30" s="1"/>
    </row>
    <row r="31" spans="5:8" x14ac:dyDescent="0.2">
      <c r="E31" s="1"/>
      <c r="F31" s="1"/>
      <c r="G31" s="1"/>
      <c r="H31" s="1"/>
    </row>
    <row r="32" spans="5:8" x14ac:dyDescent="0.2">
      <c r="E32" s="1"/>
      <c r="F32" s="1"/>
      <c r="G32" s="1"/>
      <c r="H32" s="1"/>
    </row>
    <row r="33" spans="5:8" x14ac:dyDescent="0.2">
      <c r="E33" s="1"/>
      <c r="F33" s="1"/>
      <c r="G33" s="1"/>
      <c r="H33" s="1"/>
    </row>
    <row r="34" spans="5:8" x14ac:dyDescent="0.2">
      <c r="E34" s="1"/>
      <c r="F34" s="1"/>
      <c r="G34" s="1"/>
      <c r="H34" s="1"/>
    </row>
    <row r="35" spans="5:8" x14ac:dyDescent="0.2">
      <c r="E35" s="1"/>
      <c r="F35" s="1"/>
      <c r="G35" s="1"/>
      <c r="H35" s="1"/>
    </row>
    <row r="36" spans="5:8" x14ac:dyDescent="0.2">
      <c r="E36" s="1"/>
      <c r="F36" s="1"/>
      <c r="G36" s="1"/>
      <c r="H36" s="1"/>
    </row>
    <row r="37" spans="5:8" x14ac:dyDescent="0.2">
      <c r="E37" s="1"/>
      <c r="F37" s="1"/>
      <c r="G37" s="1"/>
      <c r="H37" s="1"/>
    </row>
    <row r="38" spans="5:8" x14ac:dyDescent="0.2">
      <c r="E38" s="1"/>
      <c r="F38" s="1"/>
      <c r="G38" s="1"/>
      <c r="H38" s="1"/>
    </row>
    <row r="39" spans="5:8" x14ac:dyDescent="0.2">
      <c r="E39" s="1"/>
      <c r="F39" s="1"/>
      <c r="G39" s="1"/>
      <c r="H39" s="1"/>
    </row>
    <row r="40" spans="5:8" x14ac:dyDescent="0.2">
      <c r="E40" s="1"/>
      <c r="F40" s="1"/>
      <c r="G40" s="1"/>
      <c r="H40" s="1"/>
    </row>
    <row r="41" spans="5:8" x14ac:dyDescent="0.2">
      <c r="E41" s="1"/>
      <c r="F41" s="1"/>
      <c r="G41" s="1"/>
      <c r="H41" s="1"/>
    </row>
    <row r="42" spans="5:8" x14ac:dyDescent="0.2">
      <c r="E42" s="1"/>
      <c r="F42" s="1"/>
      <c r="G42" s="1"/>
      <c r="H42" s="1"/>
    </row>
    <row r="43" spans="5:8" x14ac:dyDescent="0.2">
      <c r="E43" s="1"/>
      <c r="F43" s="1"/>
      <c r="G43" s="1"/>
      <c r="H43" s="1"/>
    </row>
    <row r="44" spans="5:8" x14ac:dyDescent="0.2">
      <c r="E44" s="1"/>
      <c r="F44" s="1"/>
      <c r="G44" s="1"/>
      <c r="H44" s="1"/>
    </row>
    <row r="45" spans="5:8" x14ac:dyDescent="0.2">
      <c r="E45" s="1"/>
      <c r="F45" s="1"/>
      <c r="G45" s="1"/>
      <c r="H45" s="1"/>
    </row>
    <row r="46" spans="5:8" x14ac:dyDescent="0.2">
      <c r="E46" s="1"/>
      <c r="F46" s="1"/>
      <c r="G46" s="1"/>
      <c r="H46" s="1"/>
    </row>
    <row r="47" spans="5:8" x14ac:dyDescent="0.2">
      <c r="E47" s="1"/>
      <c r="F47" s="1"/>
      <c r="G47" s="1"/>
      <c r="H47" s="1"/>
    </row>
    <row r="48" spans="5:8" x14ac:dyDescent="0.2">
      <c r="E48" s="1"/>
      <c r="F48" s="1"/>
      <c r="G48" s="1"/>
      <c r="H48" s="1"/>
    </row>
    <row r="49" spans="5:8" x14ac:dyDescent="0.2">
      <c r="E49" s="1"/>
      <c r="F49" s="1"/>
      <c r="G49" s="1"/>
      <c r="H49" s="1"/>
    </row>
    <row r="50" spans="5:8" x14ac:dyDescent="0.2">
      <c r="E50" s="1"/>
      <c r="F50" s="1"/>
      <c r="G50" s="1"/>
      <c r="H50" s="1"/>
    </row>
    <row r="51" spans="5:8" x14ac:dyDescent="0.2">
      <c r="E51" s="1"/>
      <c r="F51" s="1"/>
      <c r="G51" s="1"/>
      <c r="H51" s="1"/>
    </row>
    <row r="52" spans="5:8" x14ac:dyDescent="0.2">
      <c r="E52" s="1"/>
      <c r="F52" s="1"/>
      <c r="G52" s="1"/>
      <c r="H52" s="1"/>
    </row>
    <row r="53" spans="5:8" x14ac:dyDescent="0.2">
      <c r="E53" s="1"/>
      <c r="F53" s="1"/>
      <c r="G53" s="1"/>
      <c r="H53" s="1"/>
    </row>
    <row r="54" spans="5:8" x14ac:dyDescent="0.2">
      <c r="E54" s="1"/>
      <c r="F54" s="1"/>
      <c r="G54" s="1"/>
      <c r="H54" s="1"/>
    </row>
    <row r="55" spans="5:8" x14ac:dyDescent="0.2">
      <c r="E55" s="1"/>
      <c r="F55" s="1"/>
      <c r="G55" s="1"/>
      <c r="H55" s="1"/>
    </row>
    <row r="56" spans="5:8" x14ac:dyDescent="0.2">
      <c r="E56" s="1"/>
      <c r="F56" s="1"/>
      <c r="G56" s="1"/>
      <c r="H56" s="1"/>
    </row>
    <row r="57" spans="5:8" x14ac:dyDescent="0.2">
      <c r="E57" s="1"/>
      <c r="F57" s="1"/>
      <c r="G57" s="1"/>
      <c r="H57" s="1"/>
    </row>
    <row r="58" spans="5:8" x14ac:dyDescent="0.2">
      <c r="E58" s="1"/>
      <c r="F58" s="1"/>
      <c r="G58" s="1"/>
      <c r="H58" s="1"/>
    </row>
    <row r="59" spans="5:8" x14ac:dyDescent="0.2">
      <c r="E59" s="1"/>
      <c r="F59" s="1"/>
      <c r="G59" s="1"/>
      <c r="H59" s="1"/>
    </row>
    <row r="60" spans="5:8" x14ac:dyDescent="0.2">
      <c r="E60" s="1"/>
      <c r="F60" s="1"/>
      <c r="G60" s="1"/>
      <c r="H60" s="1"/>
    </row>
    <row r="61" spans="5:8" x14ac:dyDescent="0.2">
      <c r="E61" s="1"/>
      <c r="F61" s="1"/>
      <c r="G61" s="1"/>
      <c r="H61" s="1"/>
    </row>
    <row r="62" spans="5:8" x14ac:dyDescent="0.2">
      <c r="E62" s="1"/>
      <c r="F62" s="1"/>
      <c r="G62" s="1"/>
      <c r="H62" s="1"/>
    </row>
    <row r="63" spans="5:8" x14ac:dyDescent="0.2">
      <c r="E63" s="1"/>
      <c r="F63" s="1"/>
      <c r="G63" s="1"/>
      <c r="H63" s="1"/>
    </row>
    <row r="64" spans="5:8" x14ac:dyDescent="0.2">
      <c r="E64" s="1"/>
      <c r="F64" s="1"/>
      <c r="G64" s="1"/>
      <c r="H64" s="1"/>
    </row>
    <row r="65" spans="5:8" x14ac:dyDescent="0.2">
      <c r="E65" s="1"/>
      <c r="F65" s="1"/>
      <c r="G65" s="1"/>
      <c r="H65" s="1"/>
    </row>
    <row r="66" spans="5:8" x14ac:dyDescent="0.2">
      <c r="E66" s="1"/>
      <c r="F66" s="1"/>
      <c r="G66" s="1"/>
      <c r="H66" s="1"/>
    </row>
    <row r="67" spans="5:8" x14ac:dyDescent="0.2">
      <c r="E67" s="1"/>
      <c r="F67" s="1"/>
      <c r="G67" s="1"/>
      <c r="H67" s="1"/>
    </row>
    <row r="68" spans="5:8" x14ac:dyDescent="0.2">
      <c r="E68" s="1"/>
      <c r="F68" s="1"/>
      <c r="G68" s="1"/>
      <c r="H68" s="1"/>
    </row>
    <row r="69" spans="5:8" x14ac:dyDescent="0.2">
      <c r="E69" s="1"/>
      <c r="F69" s="1"/>
      <c r="G69" s="1"/>
      <c r="H69" s="1"/>
    </row>
    <row r="70" spans="5:8" x14ac:dyDescent="0.2">
      <c r="E70" s="1"/>
      <c r="F70" s="1"/>
      <c r="G70" s="1"/>
      <c r="H70" s="1"/>
    </row>
    <row r="71" spans="5:8" x14ac:dyDescent="0.2">
      <c r="E71" s="1"/>
      <c r="F71" s="1"/>
      <c r="G71" s="1"/>
      <c r="H71" s="1"/>
    </row>
    <row r="72" spans="5:8" x14ac:dyDescent="0.2">
      <c r="E72" s="1"/>
      <c r="F72" s="1"/>
      <c r="G72" s="1"/>
      <c r="H72" s="1"/>
    </row>
    <row r="73" spans="5:8" x14ac:dyDescent="0.2">
      <c r="E73" s="1"/>
      <c r="F73" s="1"/>
      <c r="G73" s="1"/>
      <c r="H73" s="1"/>
    </row>
    <row r="74" spans="5:8" x14ac:dyDescent="0.2">
      <c r="E74" s="1"/>
      <c r="F74" s="1"/>
      <c r="G74" s="1"/>
      <c r="H74" s="1"/>
    </row>
    <row r="75" spans="5:8" x14ac:dyDescent="0.2">
      <c r="E75" s="1"/>
      <c r="F75" s="1"/>
      <c r="G75" s="1"/>
      <c r="H75" s="1"/>
    </row>
    <row r="76" spans="5:8" x14ac:dyDescent="0.2">
      <c r="E76" s="1"/>
      <c r="F76" s="1"/>
    </row>
    <row r="77" spans="5:8" x14ac:dyDescent="0.2">
      <c r="E77" s="1"/>
      <c r="F77" s="1"/>
    </row>
    <row r="78" spans="5:8" x14ac:dyDescent="0.2">
      <c r="E78" s="1"/>
      <c r="F78" s="1"/>
    </row>
    <row r="79" spans="5:8" x14ac:dyDescent="0.2">
      <c r="E79" s="1"/>
      <c r="F79" s="1"/>
    </row>
    <row r="80" spans="5:8" x14ac:dyDescent="0.2">
      <c r="E80" s="1"/>
      <c r="F80" s="1"/>
    </row>
    <row r="81" spans="5:6" x14ac:dyDescent="0.2">
      <c r="E81" s="1"/>
      <c r="F81" s="1"/>
    </row>
    <row r="82" spans="5:6" x14ac:dyDescent="0.2">
      <c r="E82" s="1"/>
      <c r="F82" s="1"/>
    </row>
    <row r="83" spans="5:6" x14ac:dyDescent="0.2">
      <c r="E83" s="1"/>
      <c r="F83" s="1"/>
    </row>
    <row r="84" spans="5:6" x14ac:dyDescent="0.2">
      <c r="E84" s="1"/>
      <c r="F84" s="1"/>
    </row>
    <row r="85" spans="5:6" x14ac:dyDescent="0.2">
      <c r="E85" s="1"/>
      <c r="F85" s="1"/>
    </row>
    <row r="86" spans="5:6" x14ac:dyDescent="0.2">
      <c r="E86" s="1"/>
      <c r="F86" s="1"/>
    </row>
    <row r="87" spans="5:6" x14ac:dyDescent="0.2">
      <c r="E87" s="1"/>
      <c r="F87" s="1"/>
    </row>
    <row r="88" spans="5:6" x14ac:dyDescent="0.2">
      <c r="E88" s="1"/>
      <c r="F88" s="1"/>
    </row>
    <row r="89" spans="5:6" x14ac:dyDescent="0.2">
      <c r="E89" s="1"/>
      <c r="F89" s="1"/>
    </row>
    <row r="90" spans="5:6" x14ac:dyDescent="0.2">
      <c r="E90" s="1"/>
      <c r="F90" s="1"/>
    </row>
    <row r="91" spans="5:6" x14ac:dyDescent="0.2">
      <c r="E91" s="1"/>
      <c r="F91" s="1"/>
    </row>
    <row r="92" spans="5:6" x14ac:dyDescent="0.2">
      <c r="E92" s="1"/>
      <c r="F92" s="1"/>
    </row>
    <row r="93" spans="5:6" x14ac:dyDescent="0.2">
      <c r="E93" s="1"/>
      <c r="F93" s="1"/>
    </row>
    <row r="94" spans="5:6" x14ac:dyDescent="0.2">
      <c r="E94" s="1"/>
      <c r="F94" s="1"/>
    </row>
    <row r="95" spans="5:6" x14ac:dyDescent="0.2">
      <c r="E95" s="1"/>
      <c r="F95" s="1"/>
    </row>
    <row r="96" spans="5:6" x14ac:dyDescent="0.2">
      <c r="E96" s="1"/>
      <c r="F96" s="1"/>
    </row>
    <row r="97" spans="5:6" x14ac:dyDescent="0.2">
      <c r="E97" s="1"/>
      <c r="F97" s="1"/>
    </row>
    <row r="98" spans="5:6" x14ac:dyDescent="0.2">
      <c r="E98" s="1"/>
      <c r="F98" s="1"/>
    </row>
    <row r="99" spans="5:6" x14ac:dyDescent="0.2">
      <c r="E99" s="1"/>
      <c r="F99" s="1"/>
    </row>
    <row r="100" spans="5:6" x14ac:dyDescent="0.2">
      <c r="E100" s="1"/>
      <c r="F100" s="1"/>
    </row>
    <row r="101" spans="5:6" x14ac:dyDescent="0.2">
      <c r="E101" s="1"/>
      <c r="F101" s="1"/>
    </row>
    <row r="102" spans="5:6" x14ac:dyDescent="0.2">
      <c r="E102" s="1"/>
      <c r="F102" s="1"/>
    </row>
    <row r="103" spans="5:6" x14ac:dyDescent="0.2">
      <c r="E103" s="1"/>
      <c r="F103" s="1"/>
    </row>
    <row r="104" spans="5:6" x14ac:dyDescent="0.2">
      <c r="E104" s="1"/>
      <c r="F104" s="1"/>
    </row>
    <row r="105" spans="5:6" x14ac:dyDescent="0.2">
      <c r="E105" s="1"/>
      <c r="F105" s="1"/>
    </row>
    <row r="106" spans="5:6" x14ac:dyDescent="0.2">
      <c r="E106" s="1"/>
      <c r="F106" s="1"/>
    </row>
    <row r="107" spans="5:6" x14ac:dyDescent="0.2">
      <c r="E107" s="1"/>
      <c r="F107" s="1"/>
    </row>
    <row r="108" spans="5:6" x14ac:dyDescent="0.2">
      <c r="E108" s="1"/>
      <c r="F108" s="1"/>
    </row>
    <row r="109" spans="5:6" x14ac:dyDescent="0.2">
      <c r="E109" s="1"/>
      <c r="F109" s="1"/>
    </row>
    <row r="110" spans="5:6" x14ac:dyDescent="0.2">
      <c r="E110" s="1"/>
      <c r="F110" s="1"/>
    </row>
    <row r="111" spans="5:6" x14ac:dyDescent="0.2">
      <c r="E111" s="1"/>
      <c r="F111" s="1"/>
    </row>
    <row r="112" spans="5:6" x14ac:dyDescent="0.2">
      <c r="E112" s="1"/>
      <c r="F112" s="1"/>
    </row>
    <row r="113" spans="5:6" x14ac:dyDescent="0.2">
      <c r="E113" s="1"/>
      <c r="F113" s="1"/>
    </row>
    <row r="114" spans="5:6" x14ac:dyDescent="0.2">
      <c r="E114" s="1"/>
      <c r="F114" s="1"/>
    </row>
    <row r="115" spans="5:6" x14ac:dyDescent="0.2">
      <c r="E115" s="1"/>
      <c r="F115" s="1"/>
    </row>
    <row r="116" spans="5:6" x14ac:dyDescent="0.2">
      <c r="E116" s="1"/>
      <c r="F116" s="1"/>
    </row>
    <row r="117" spans="5:6" x14ac:dyDescent="0.2">
      <c r="E117" s="1"/>
      <c r="F117" s="1"/>
    </row>
    <row r="118" spans="5:6" x14ac:dyDescent="0.2">
      <c r="E118" s="1"/>
      <c r="F118" s="1"/>
    </row>
    <row r="119" spans="5:6" x14ac:dyDescent="0.2">
      <c r="E119" s="1"/>
      <c r="F119" s="1"/>
    </row>
    <row r="120" spans="5:6" x14ac:dyDescent="0.2">
      <c r="E120" s="1"/>
      <c r="F120" s="1"/>
    </row>
    <row r="121" spans="5:6" x14ac:dyDescent="0.2">
      <c r="E121" s="1"/>
      <c r="F121" s="1"/>
    </row>
    <row r="122" spans="5:6" x14ac:dyDescent="0.2">
      <c r="E122" s="1"/>
      <c r="F122" s="1"/>
    </row>
    <row r="123" spans="5:6" x14ac:dyDescent="0.2">
      <c r="E123" s="1"/>
      <c r="F123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29"/>
  <sheetViews>
    <sheetView zoomScale="150" workbookViewId="0">
      <pane ySplit="2" topLeftCell="A3" activePane="bottomLeft" state="frozen"/>
      <selection pane="bottomLeft" activeCell="B10" sqref="B10"/>
    </sheetView>
  </sheetViews>
  <sheetFormatPr baseColWidth="10" defaultColWidth="8.83203125" defaultRowHeight="15" x14ac:dyDescent="0.2"/>
  <cols>
    <col min="2" max="2" width="45.33203125" customWidth="1"/>
    <col min="3" max="3" width="17.33203125" customWidth="1"/>
    <col min="5" max="5" width="19" customWidth="1"/>
    <col min="6" max="6" width="14.83203125" customWidth="1"/>
    <col min="8" max="8" width="19.6640625" customWidth="1"/>
  </cols>
  <sheetData>
    <row r="1" spans="2:8" x14ac:dyDescent="0.2">
      <c r="B1" s="5" t="s">
        <v>6</v>
      </c>
      <c r="C1" s="6"/>
      <c r="E1" t="s">
        <v>3</v>
      </c>
      <c r="F1" s="3">
        <f>SUM(F3:F999)</f>
        <v>0</v>
      </c>
      <c r="G1" t="s">
        <v>4</v>
      </c>
      <c r="H1" s="3">
        <f>SUM(H3:H999)</f>
        <v>0</v>
      </c>
    </row>
    <row r="2" spans="2:8" x14ac:dyDescent="0.2">
      <c r="B2" s="4" t="s">
        <v>21</v>
      </c>
      <c r="C2" s="4" t="s">
        <v>22</v>
      </c>
      <c r="D2" s="4" t="s">
        <v>23</v>
      </c>
      <c r="E2" s="4" t="s">
        <v>24</v>
      </c>
      <c r="F2" s="4" t="s">
        <v>3</v>
      </c>
      <c r="G2" s="4" t="s">
        <v>25</v>
      </c>
      <c r="H2" s="4" t="s">
        <v>26</v>
      </c>
    </row>
    <row r="3" spans="2:8" x14ac:dyDescent="0.2">
      <c r="E3" s="1"/>
      <c r="F3" s="1"/>
      <c r="H3" s="2"/>
    </row>
    <row r="4" spans="2:8" x14ac:dyDescent="0.2">
      <c r="E4" s="1"/>
      <c r="F4" s="1"/>
      <c r="H4" s="2"/>
    </row>
    <row r="5" spans="2:8" x14ac:dyDescent="0.2">
      <c r="E5" s="1"/>
      <c r="F5" s="1"/>
      <c r="H5" s="2"/>
    </row>
    <row r="6" spans="2:8" x14ac:dyDescent="0.2">
      <c r="E6" s="1"/>
      <c r="F6" s="1"/>
      <c r="H6" s="2"/>
    </row>
    <row r="7" spans="2:8" x14ac:dyDescent="0.2">
      <c r="E7" s="1"/>
      <c r="F7" s="1"/>
    </row>
    <row r="8" spans="2:8" x14ac:dyDescent="0.2">
      <c r="E8" s="1"/>
      <c r="F8" s="1"/>
    </row>
    <row r="9" spans="2:8" x14ac:dyDescent="0.2">
      <c r="E9" s="1"/>
      <c r="F9" s="1"/>
    </row>
    <row r="10" spans="2:8" x14ac:dyDescent="0.2">
      <c r="E10" s="1"/>
      <c r="F10" s="1"/>
    </row>
    <row r="11" spans="2:8" x14ac:dyDescent="0.2">
      <c r="E11" s="1"/>
      <c r="F11" s="1"/>
    </row>
    <row r="12" spans="2:8" x14ac:dyDescent="0.2">
      <c r="E12" s="1"/>
      <c r="F12" s="1"/>
    </row>
    <row r="13" spans="2:8" x14ac:dyDescent="0.2">
      <c r="E13" s="1"/>
      <c r="F13" s="1"/>
    </row>
    <row r="14" spans="2:8" x14ac:dyDescent="0.2">
      <c r="E14" s="1"/>
      <c r="F14" s="1"/>
    </row>
    <row r="15" spans="2:8" x14ac:dyDescent="0.2">
      <c r="E15" s="1"/>
      <c r="F15" s="1"/>
    </row>
    <row r="16" spans="2:8" x14ac:dyDescent="0.2">
      <c r="E16" s="1"/>
      <c r="F16" s="1"/>
    </row>
    <row r="17" spans="5:6" x14ac:dyDescent="0.2">
      <c r="E17" s="1"/>
      <c r="F17" s="1"/>
    </row>
    <row r="18" spans="5:6" x14ac:dyDescent="0.2">
      <c r="E18" s="1"/>
      <c r="F18" s="1"/>
    </row>
    <row r="19" spans="5:6" x14ac:dyDescent="0.2">
      <c r="E19" s="1"/>
      <c r="F19" s="1"/>
    </row>
    <row r="20" spans="5:6" x14ac:dyDescent="0.2">
      <c r="E20" s="1"/>
      <c r="F20" s="1"/>
    </row>
    <row r="21" spans="5:6" x14ac:dyDescent="0.2">
      <c r="E21" s="1"/>
      <c r="F21" s="1"/>
    </row>
    <row r="22" spans="5:6" x14ac:dyDescent="0.2">
      <c r="E22" s="1"/>
      <c r="F22" s="1"/>
    </row>
    <row r="23" spans="5:6" x14ac:dyDescent="0.2">
      <c r="E23" s="1"/>
      <c r="F23" s="1"/>
    </row>
    <row r="24" spans="5:6" x14ac:dyDescent="0.2">
      <c r="E24" s="1"/>
      <c r="F24" s="1"/>
    </row>
    <row r="25" spans="5:6" x14ac:dyDescent="0.2">
      <c r="E25" s="1"/>
      <c r="F25" s="1"/>
    </row>
    <row r="26" spans="5:6" x14ac:dyDescent="0.2">
      <c r="E26" s="1"/>
      <c r="F26" s="1"/>
    </row>
    <row r="27" spans="5:6" x14ac:dyDescent="0.2">
      <c r="E27" s="1"/>
      <c r="F27" s="1"/>
    </row>
    <row r="28" spans="5:6" x14ac:dyDescent="0.2">
      <c r="E28" s="1"/>
      <c r="F28" s="1"/>
    </row>
    <row r="29" spans="5:6" x14ac:dyDescent="0.2">
      <c r="E29" s="1"/>
      <c r="F29" s="1"/>
    </row>
    <row r="30" spans="5:6" x14ac:dyDescent="0.2">
      <c r="E30" s="1"/>
      <c r="F30" s="1"/>
    </row>
    <row r="31" spans="5:6" x14ac:dyDescent="0.2">
      <c r="E31" s="1"/>
      <c r="F31" s="1"/>
    </row>
    <row r="32" spans="5:6" x14ac:dyDescent="0.2">
      <c r="E32" s="1"/>
      <c r="F32" s="1"/>
    </row>
    <row r="33" spans="5:6" x14ac:dyDescent="0.2">
      <c r="E33" s="1"/>
      <c r="F33" s="1"/>
    </row>
    <row r="34" spans="5:6" x14ac:dyDescent="0.2">
      <c r="E34" s="1"/>
      <c r="F34" s="1"/>
    </row>
    <row r="35" spans="5:6" x14ac:dyDescent="0.2">
      <c r="E35" s="1"/>
      <c r="F35" s="1"/>
    </row>
    <row r="36" spans="5:6" x14ac:dyDescent="0.2">
      <c r="E36" s="1"/>
      <c r="F36" s="1"/>
    </row>
    <row r="37" spans="5:6" x14ac:dyDescent="0.2">
      <c r="E37" s="1"/>
      <c r="F37" s="1"/>
    </row>
    <row r="38" spans="5:6" x14ac:dyDescent="0.2">
      <c r="E38" s="1"/>
      <c r="F38" s="1"/>
    </row>
    <row r="39" spans="5:6" x14ac:dyDescent="0.2">
      <c r="E39" s="1"/>
      <c r="F39" s="1"/>
    </row>
    <row r="40" spans="5:6" x14ac:dyDescent="0.2">
      <c r="E40" s="1"/>
      <c r="F40" s="1"/>
    </row>
    <row r="41" spans="5:6" x14ac:dyDescent="0.2">
      <c r="E41" s="1"/>
      <c r="F41" s="1"/>
    </row>
    <row r="42" spans="5:6" x14ac:dyDescent="0.2">
      <c r="E42" s="1"/>
      <c r="F42" s="1"/>
    </row>
    <row r="43" spans="5:6" x14ac:dyDescent="0.2">
      <c r="E43" s="1"/>
      <c r="F43" s="1"/>
    </row>
    <row r="44" spans="5:6" x14ac:dyDescent="0.2">
      <c r="E44" s="1"/>
      <c r="F44" s="1"/>
    </row>
    <row r="45" spans="5:6" x14ac:dyDescent="0.2">
      <c r="E45" s="1"/>
      <c r="F45" s="1"/>
    </row>
    <row r="46" spans="5:6" x14ac:dyDescent="0.2">
      <c r="E46" s="1"/>
      <c r="F46" s="1"/>
    </row>
    <row r="47" spans="5:6" x14ac:dyDescent="0.2">
      <c r="E47" s="1"/>
      <c r="F47" s="1"/>
    </row>
    <row r="48" spans="5:6" x14ac:dyDescent="0.2">
      <c r="E48" s="1"/>
      <c r="F48" s="1"/>
    </row>
    <row r="49" spans="5:6" x14ac:dyDescent="0.2">
      <c r="E49" s="1"/>
      <c r="F49" s="1"/>
    </row>
    <row r="50" spans="5:6" x14ac:dyDescent="0.2">
      <c r="E50" s="1"/>
      <c r="F50" s="1"/>
    </row>
    <row r="51" spans="5:6" x14ac:dyDescent="0.2">
      <c r="E51" s="1"/>
      <c r="F51" s="1"/>
    </row>
    <row r="52" spans="5:6" x14ac:dyDescent="0.2">
      <c r="E52" s="1"/>
      <c r="F52" s="1"/>
    </row>
    <row r="53" spans="5:6" x14ac:dyDescent="0.2">
      <c r="E53" s="1"/>
      <c r="F53" s="1"/>
    </row>
    <row r="54" spans="5:6" x14ac:dyDescent="0.2">
      <c r="E54" s="1"/>
      <c r="F54" s="1"/>
    </row>
    <row r="55" spans="5:6" x14ac:dyDescent="0.2">
      <c r="E55" s="1"/>
      <c r="F55" s="1"/>
    </row>
    <row r="56" spans="5:6" x14ac:dyDescent="0.2">
      <c r="E56" s="1"/>
      <c r="F56" s="1"/>
    </row>
    <row r="57" spans="5:6" x14ac:dyDescent="0.2">
      <c r="E57" s="1"/>
      <c r="F57" s="1"/>
    </row>
    <row r="58" spans="5:6" x14ac:dyDescent="0.2">
      <c r="E58" s="1"/>
      <c r="F58" s="1"/>
    </row>
    <row r="59" spans="5:6" x14ac:dyDescent="0.2">
      <c r="E59" s="1"/>
      <c r="F59" s="1"/>
    </row>
    <row r="60" spans="5:6" x14ac:dyDescent="0.2">
      <c r="E60" s="1"/>
      <c r="F60" s="1"/>
    </row>
    <row r="61" spans="5:6" x14ac:dyDescent="0.2">
      <c r="E61" s="1"/>
      <c r="F61" s="1"/>
    </row>
    <row r="62" spans="5:6" x14ac:dyDescent="0.2">
      <c r="E62" s="1"/>
      <c r="F62" s="1"/>
    </row>
    <row r="63" spans="5:6" x14ac:dyDescent="0.2">
      <c r="E63" s="1"/>
      <c r="F63" s="1"/>
    </row>
    <row r="64" spans="5:6" x14ac:dyDescent="0.2">
      <c r="E64" s="1"/>
      <c r="F64" s="1"/>
    </row>
    <row r="65" spans="5:6" x14ac:dyDescent="0.2">
      <c r="E65" s="1"/>
      <c r="F65" s="1"/>
    </row>
    <row r="66" spans="5:6" x14ac:dyDescent="0.2">
      <c r="E66" s="1"/>
      <c r="F66" s="1"/>
    </row>
    <row r="67" spans="5:6" x14ac:dyDescent="0.2">
      <c r="E67" s="1"/>
      <c r="F67" s="1"/>
    </row>
    <row r="68" spans="5:6" x14ac:dyDescent="0.2">
      <c r="E68" s="1"/>
      <c r="F68" s="1"/>
    </row>
    <row r="69" spans="5:6" x14ac:dyDescent="0.2">
      <c r="E69" s="1"/>
      <c r="F69" s="1"/>
    </row>
    <row r="70" spans="5:6" x14ac:dyDescent="0.2">
      <c r="E70" s="1"/>
      <c r="F70" s="1"/>
    </row>
    <row r="71" spans="5:6" x14ac:dyDescent="0.2">
      <c r="E71" s="1"/>
      <c r="F71" s="1"/>
    </row>
    <row r="72" spans="5:6" x14ac:dyDescent="0.2">
      <c r="E72" s="1"/>
      <c r="F72" s="1"/>
    </row>
    <row r="73" spans="5:6" x14ac:dyDescent="0.2">
      <c r="E73" s="1"/>
      <c r="F73" s="1"/>
    </row>
    <row r="74" spans="5:6" x14ac:dyDescent="0.2">
      <c r="E74" s="1"/>
      <c r="F74" s="1"/>
    </row>
    <row r="75" spans="5:6" x14ac:dyDescent="0.2">
      <c r="E75" s="1"/>
      <c r="F75" s="1"/>
    </row>
    <row r="76" spans="5:6" x14ac:dyDescent="0.2">
      <c r="E76" s="1"/>
      <c r="F76" s="1"/>
    </row>
    <row r="77" spans="5:6" x14ac:dyDescent="0.2">
      <c r="E77" s="1"/>
      <c r="F77" s="1"/>
    </row>
    <row r="78" spans="5:6" x14ac:dyDescent="0.2">
      <c r="E78" s="1"/>
      <c r="F78" s="1"/>
    </row>
    <row r="79" spans="5:6" x14ac:dyDescent="0.2">
      <c r="E79" s="1"/>
      <c r="F79" s="1"/>
    </row>
    <row r="80" spans="5:6" x14ac:dyDescent="0.2">
      <c r="E80" s="1"/>
      <c r="F80" s="1"/>
    </row>
    <row r="81" spans="5:6" x14ac:dyDescent="0.2">
      <c r="E81" s="1"/>
      <c r="F81" s="1"/>
    </row>
    <row r="82" spans="5:6" x14ac:dyDescent="0.2">
      <c r="E82" s="1"/>
    </row>
    <row r="83" spans="5:6" x14ac:dyDescent="0.2">
      <c r="E83" s="1"/>
    </row>
    <row r="84" spans="5:6" x14ac:dyDescent="0.2">
      <c r="E84" s="1"/>
    </row>
    <row r="85" spans="5:6" x14ac:dyDescent="0.2">
      <c r="E85" s="1"/>
    </row>
    <row r="86" spans="5:6" x14ac:dyDescent="0.2">
      <c r="E86" s="1"/>
    </row>
    <row r="87" spans="5:6" x14ac:dyDescent="0.2">
      <c r="E87" s="1"/>
    </row>
    <row r="88" spans="5:6" x14ac:dyDescent="0.2">
      <c r="E88" s="1"/>
    </row>
    <row r="89" spans="5:6" x14ac:dyDescent="0.2">
      <c r="E89" s="1"/>
    </row>
    <row r="90" spans="5:6" x14ac:dyDescent="0.2">
      <c r="E90" s="1"/>
    </row>
    <row r="91" spans="5:6" x14ac:dyDescent="0.2">
      <c r="E91" s="1"/>
    </row>
    <row r="92" spans="5:6" x14ac:dyDescent="0.2">
      <c r="E92" s="1"/>
    </row>
    <row r="93" spans="5:6" x14ac:dyDescent="0.2">
      <c r="E93" s="1"/>
    </row>
    <row r="94" spans="5:6" x14ac:dyDescent="0.2">
      <c r="E94" s="1"/>
    </row>
    <row r="95" spans="5:6" x14ac:dyDescent="0.2">
      <c r="E95" s="1"/>
    </row>
    <row r="96" spans="5:6" x14ac:dyDescent="0.2">
      <c r="E96" s="1"/>
    </row>
    <row r="97" spans="5:5" x14ac:dyDescent="0.2">
      <c r="E97" s="1"/>
    </row>
    <row r="98" spans="5:5" x14ac:dyDescent="0.2">
      <c r="E98" s="1"/>
    </row>
    <row r="99" spans="5:5" x14ac:dyDescent="0.2">
      <c r="E99" s="1"/>
    </row>
    <row r="100" spans="5:5" x14ac:dyDescent="0.2">
      <c r="E100" s="1"/>
    </row>
    <row r="101" spans="5:5" x14ac:dyDescent="0.2">
      <c r="E101" s="1"/>
    </row>
    <row r="102" spans="5:5" x14ac:dyDescent="0.2">
      <c r="E102" s="1"/>
    </row>
    <row r="103" spans="5:5" x14ac:dyDescent="0.2">
      <c r="E103" s="1"/>
    </row>
    <row r="104" spans="5:5" x14ac:dyDescent="0.2">
      <c r="E104" s="1"/>
    </row>
    <row r="105" spans="5:5" x14ac:dyDescent="0.2">
      <c r="E105" s="1"/>
    </row>
    <row r="106" spans="5:5" x14ac:dyDescent="0.2">
      <c r="E106" s="1"/>
    </row>
    <row r="107" spans="5:5" x14ac:dyDescent="0.2">
      <c r="E107" s="1"/>
    </row>
    <row r="108" spans="5:5" x14ac:dyDescent="0.2">
      <c r="E108" s="1"/>
    </row>
    <row r="109" spans="5:5" x14ac:dyDescent="0.2">
      <c r="E109" s="1"/>
    </row>
    <row r="110" spans="5:5" x14ac:dyDescent="0.2">
      <c r="E110" s="1"/>
    </row>
    <row r="111" spans="5:5" x14ac:dyDescent="0.2">
      <c r="E111" s="1"/>
    </row>
    <row r="112" spans="5:5" x14ac:dyDescent="0.2">
      <c r="E112" s="1"/>
    </row>
    <row r="113" spans="5:5" x14ac:dyDescent="0.2">
      <c r="E113" s="1"/>
    </row>
    <row r="114" spans="5:5" x14ac:dyDescent="0.2">
      <c r="E114" s="1"/>
    </row>
    <row r="115" spans="5:5" x14ac:dyDescent="0.2">
      <c r="E115" s="1"/>
    </row>
    <row r="116" spans="5:5" x14ac:dyDescent="0.2">
      <c r="E116" s="1"/>
    </row>
    <row r="117" spans="5:5" x14ac:dyDescent="0.2">
      <c r="E117" s="1"/>
    </row>
    <row r="118" spans="5:5" x14ac:dyDescent="0.2">
      <c r="E118" s="1"/>
    </row>
    <row r="119" spans="5:5" x14ac:dyDescent="0.2">
      <c r="E119" s="1"/>
    </row>
    <row r="120" spans="5:5" x14ac:dyDescent="0.2">
      <c r="E120" s="1"/>
    </row>
    <row r="121" spans="5:5" x14ac:dyDescent="0.2">
      <c r="E121" s="1"/>
    </row>
    <row r="122" spans="5:5" x14ac:dyDescent="0.2">
      <c r="E122" s="1"/>
    </row>
    <row r="123" spans="5:5" x14ac:dyDescent="0.2">
      <c r="E123" s="1"/>
    </row>
    <row r="124" spans="5:5" x14ac:dyDescent="0.2">
      <c r="E124" s="1"/>
    </row>
    <row r="125" spans="5:5" x14ac:dyDescent="0.2">
      <c r="E125" s="1"/>
    </row>
    <row r="126" spans="5:5" x14ac:dyDescent="0.2">
      <c r="E126" s="1"/>
    </row>
    <row r="127" spans="5:5" x14ac:dyDescent="0.2">
      <c r="E127" s="1"/>
    </row>
    <row r="128" spans="5:5" x14ac:dyDescent="0.2">
      <c r="E128" s="1"/>
    </row>
    <row r="129" spans="5:5" x14ac:dyDescent="0.2">
      <c r="E129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128"/>
  <sheetViews>
    <sheetView topLeftCell="E1" zoomScale="185" workbookViewId="0">
      <pane ySplit="2" topLeftCell="A3" activePane="bottomLeft" state="frozen"/>
      <selection pane="bottomLeft" activeCell="J5" sqref="J5"/>
    </sheetView>
  </sheetViews>
  <sheetFormatPr baseColWidth="10" defaultColWidth="8.83203125" defaultRowHeight="15" x14ac:dyDescent="0.2"/>
  <cols>
    <col min="2" max="2" width="23.33203125" customWidth="1"/>
    <col min="3" max="3" width="16.6640625" customWidth="1"/>
    <col min="4" max="4" width="17.5" customWidth="1"/>
    <col min="5" max="8" width="16.6640625" customWidth="1"/>
    <col min="9" max="9" width="16" customWidth="1"/>
    <col min="10" max="10" width="15.83203125" customWidth="1"/>
    <col min="11" max="11" width="19.6640625" customWidth="1"/>
  </cols>
  <sheetData>
    <row r="1" spans="2:11" x14ac:dyDescent="0.2">
      <c r="B1" s="5" t="s">
        <v>48</v>
      </c>
      <c r="C1">
        <f>SUM(C3:C998)</f>
        <v>3030</v>
      </c>
      <c r="D1" s="4">
        <f>SUM(D3:D998)</f>
        <v>0</v>
      </c>
      <c r="E1" t="s">
        <v>3</v>
      </c>
      <c r="H1" s="3">
        <f>SUM(H3:H998)</f>
        <v>540000</v>
      </c>
      <c r="I1" s="3">
        <f>SUM(I3:I998)</f>
        <v>540000</v>
      </c>
      <c r="J1" t="s">
        <v>4</v>
      </c>
      <c r="K1" s="3">
        <f>SUM(K3:K998)</f>
        <v>540000</v>
      </c>
    </row>
    <row r="2" spans="2:11" x14ac:dyDescent="0.2">
      <c r="B2" s="4" t="s">
        <v>21</v>
      </c>
      <c r="C2" s="4" t="s">
        <v>49</v>
      </c>
      <c r="D2" s="4" t="s">
        <v>50</v>
      </c>
      <c r="E2" s="4" t="s">
        <v>51</v>
      </c>
      <c r="F2" s="4" t="s">
        <v>52</v>
      </c>
      <c r="G2" s="4" t="s">
        <v>24</v>
      </c>
      <c r="H2" s="4" t="s">
        <v>53</v>
      </c>
      <c r="I2" s="4" t="s">
        <v>3</v>
      </c>
      <c r="J2" s="4" t="s">
        <v>54</v>
      </c>
      <c r="K2" s="4" t="s">
        <v>55</v>
      </c>
    </row>
    <row r="3" spans="2:11" x14ac:dyDescent="0.2">
      <c r="B3" t="s">
        <v>59</v>
      </c>
      <c r="C3">
        <v>3000</v>
      </c>
      <c r="D3">
        <v>0</v>
      </c>
      <c r="E3" s="1">
        <v>150</v>
      </c>
      <c r="F3" s="7">
        <v>0</v>
      </c>
      <c r="G3" s="1">
        <f>E3*(1+F3)</f>
        <v>150</v>
      </c>
      <c r="H3" s="1">
        <f>E3*C3</f>
        <v>450000</v>
      </c>
      <c r="I3" s="1">
        <f>C3*G3</f>
        <v>450000</v>
      </c>
      <c r="J3" s="2">
        <v>150</v>
      </c>
      <c r="K3" s="2">
        <f>J3*C3</f>
        <v>450000</v>
      </c>
    </row>
    <row r="4" spans="2:11" x14ac:dyDescent="0.2">
      <c r="B4" t="s">
        <v>60</v>
      </c>
      <c r="C4">
        <v>30</v>
      </c>
      <c r="D4">
        <v>0</v>
      </c>
      <c r="E4" s="1">
        <v>3000</v>
      </c>
      <c r="F4" s="7">
        <v>0</v>
      </c>
      <c r="G4" s="1">
        <f t="shared" ref="G4" si="0">E4*(1+F4)</f>
        <v>3000</v>
      </c>
      <c r="H4" s="1">
        <f t="shared" ref="H4" si="1">E4*C4</f>
        <v>90000</v>
      </c>
      <c r="I4" s="1">
        <f t="shared" ref="I4" si="2">C4*G4</f>
        <v>90000</v>
      </c>
      <c r="J4" s="2">
        <v>3000</v>
      </c>
      <c r="K4" s="2">
        <f t="shared" ref="K4" si="3">J4*C4</f>
        <v>90000</v>
      </c>
    </row>
    <row r="5" spans="2:11" x14ac:dyDescent="0.2">
      <c r="E5" s="1"/>
      <c r="F5" s="1"/>
      <c r="G5" s="1"/>
      <c r="H5" s="1"/>
      <c r="I5" s="1"/>
      <c r="K5" s="2"/>
    </row>
    <row r="6" spans="2:11" x14ac:dyDescent="0.2">
      <c r="E6" s="1"/>
      <c r="F6" s="1"/>
      <c r="G6" s="1"/>
      <c r="H6" s="1"/>
      <c r="I6" s="1"/>
    </row>
    <row r="7" spans="2:11" x14ac:dyDescent="0.2">
      <c r="E7" s="1"/>
      <c r="F7" s="1"/>
      <c r="G7" s="1"/>
      <c r="H7" s="1"/>
      <c r="I7" s="1"/>
    </row>
    <row r="8" spans="2:11" x14ac:dyDescent="0.2">
      <c r="E8" s="1"/>
      <c r="F8" s="1"/>
      <c r="G8" s="1"/>
      <c r="H8" s="1"/>
      <c r="I8" s="1"/>
    </row>
    <row r="9" spans="2:11" x14ac:dyDescent="0.2">
      <c r="E9" s="1"/>
      <c r="F9" s="1"/>
      <c r="G9" s="1"/>
      <c r="H9" s="1"/>
      <c r="I9" s="1"/>
    </row>
    <row r="10" spans="2:11" x14ac:dyDescent="0.2">
      <c r="E10" s="1"/>
      <c r="F10" s="1"/>
      <c r="G10" s="1"/>
      <c r="H10" s="1"/>
      <c r="I10" s="1"/>
    </row>
    <row r="11" spans="2:11" x14ac:dyDescent="0.2">
      <c r="E11" s="1"/>
      <c r="F11" s="1"/>
      <c r="G11" s="1"/>
      <c r="H11" s="1"/>
      <c r="I11" s="1"/>
    </row>
    <row r="12" spans="2:11" x14ac:dyDescent="0.2">
      <c r="E12" s="1"/>
      <c r="F12" s="1"/>
      <c r="G12" s="1"/>
      <c r="H12" s="1"/>
      <c r="I12" s="1"/>
    </row>
    <row r="13" spans="2:11" x14ac:dyDescent="0.2">
      <c r="E13" s="1"/>
      <c r="F13" s="1"/>
      <c r="G13" s="1"/>
      <c r="H13" s="1"/>
      <c r="I13" s="1"/>
    </row>
    <row r="14" spans="2:11" x14ac:dyDescent="0.2">
      <c r="E14" s="1"/>
      <c r="F14" s="1"/>
      <c r="G14" s="1"/>
      <c r="H14" s="1"/>
      <c r="I14" s="1"/>
    </row>
    <row r="15" spans="2:11" x14ac:dyDescent="0.2">
      <c r="E15" s="1"/>
      <c r="F15" s="1"/>
      <c r="G15" s="1"/>
      <c r="H15" s="1"/>
      <c r="I15" s="1"/>
    </row>
    <row r="16" spans="2:11" x14ac:dyDescent="0.2">
      <c r="E16" s="1"/>
      <c r="F16" s="1"/>
      <c r="G16" s="1"/>
      <c r="H16" s="1"/>
      <c r="I16" s="1"/>
    </row>
    <row r="17" spans="5:9" x14ac:dyDescent="0.2">
      <c r="E17" s="1"/>
      <c r="F17" s="1"/>
      <c r="G17" s="1"/>
      <c r="H17" s="1"/>
      <c r="I17" s="1"/>
    </row>
    <row r="18" spans="5:9" x14ac:dyDescent="0.2">
      <c r="E18" s="1"/>
      <c r="F18" s="1"/>
      <c r="G18" s="1"/>
      <c r="H18" s="1"/>
      <c r="I18" s="1"/>
    </row>
    <row r="19" spans="5:9" x14ac:dyDescent="0.2">
      <c r="E19" s="1"/>
      <c r="F19" s="1"/>
      <c r="G19" s="1"/>
      <c r="H19" s="1"/>
      <c r="I19" s="1"/>
    </row>
    <row r="20" spans="5:9" x14ac:dyDescent="0.2">
      <c r="E20" s="1"/>
      <c r="F20" s="1"/>
      <c r="G20" s="1"/>
      <c r="H20" s="1"/>
      <c r="I20" s="1"/>
    </row>
    <row r="21" spans="5:9" x14ac:dyDescent="0.2">
      <c r="E21" s="1"/>
      <c r="F21" s="1"/>
      <c r="G21" s="1"/>
      <c r="H21" s="1"/>
      <c r="I21" s="1"/>
    </row>
    <row r="22" spans="5:9" x14ac:dyDescent="0.2">
      <c r="E22" s="1"/>
      <c r="F22" s="1"/>
      <c r="G22" s="1"/>
      <c r="H22" s="1"/>
      <c r="I22" s="1"/>
    </row>
    <row r="23" spans="5:9" x14ac:dyDescent="0.2">
      <c r="E23" s="1"/>
      <c r="F23" s="1"/>
      <c r="G23" s="1"/>
      <c r="H23" s="1"/>
      <c r="I23" s="1"/>
    </row>
    <row r="24" spans="5:9" x14ac:dyDescent="0.2">
      <c r="E24" s="1"/>
      <c r="F24" s="1"/>
      <c r="G24" s="1"/>
      <c r="H24" s="1"/>
      <c r="I24" s="1"/>
    </row>
    <row r="25" spans="5:9" x14ac:dyDescent="0.2">
      <c r="E25" s="1"/>
      <c r="F25" s="1"/>
      <c r="G25" s="1"/>
      <c r="H25" s="1"/>
      <c r="I25" s="1"/>
    </row>
    <row r="26" spans="5:9" x14ac:dyDescent="0.2">
      <c r="E26" s="1"/>
      <c r="F26" s="1"/>
      <c r="G26" s="1"/>
      <c r="H26" s="1"/>
      <c r="I26" s="1"/>
    </row>
    <row r="27" spans="5:9" x14ac:dyDescent="0.2">
      <c r="E27" s="1"/>
      <c r="F27" s="1"/>
      <c r="G27" s="1"/>
      <c r="H27" s="1"/>
      <c r="I27" s="1"/>
    </row>
    <row r="28" spans="5:9" x14ac:dyDescent="0.2">
      <c r="E28" s="1"/>
      <c r="F28" s="1"/>
      <c r="G28" s="1"/>
      <c r="H28" s="1"/>
      <c r="I28" s="1"/>
    </row>
    <row r="29" spans="5:9" x14ac:dyDescent="0.2">
      <c r="E29" s="1"/>
      <c r="F29" s="1"/>
      <c r="G29" s="1"/>
      <c r="H29" s="1"/>
      <c r="I29" s="1"/>
    </row>
    <row r="30" spans="5:9" x14ac:dyDescent="0.2">
      <c r="E30" s="1"/>
      <c r="F30" s="1"/>
      <c r="G30" s="1"/>
      <c r="H30" s="1"/>
      <c r="I30" s="1"/>
    </row>
    <row r="31" spans="5:9" x14ac:dyDescent="0.2">
      <c r="E31" s="1"/>
      <c r="F31" s="1"/>
      <c r="G31" s="1"/>
      <c r="H31" s="1"/>
      <c r="I31" s="1"/>
    </row>
    <row r="32" spans="5:9" x14ac:dyDescent="0.2">
      <c r="E32" s="1"/>
      <c r="F32" s="1"/>
      <c r="G32" s="1"/>
      <c r="H32" s="1"/>
      <c r="I32" s="1"/>
    </row>
    <row r="33" spans="5:9" x14ac:dyDescent="0.2">
      <c r="E33" s="1"/>
      <c r="F33" s="1"/>
      <c r="G33" s="1"/>
      <c r="H33" s="1"/>
      <c r="I33" s="1"/>
    </row>
    <row r="34" spans="5:9" x14ac:dyDescent="0.2">
      <c r="E34" s="1"/>
      <c r="F34" s="1"/>
      <c r="G34" s="1"/>
      <c r="H34" s="1"/>
      <c r="I34" s="1"/>
    </row>
    <row r="35" spans="5:9" x14ac:dyDescent="0.2">
      <c r="E35" s="1"/>
      <c r="F35" s="1"/>
      <c r="G35" s="1"/>
      <c r="H35" s="1"/>
      <c r="I35" s="1"/>
    </row>
    <row r="36" spans="5:9" x14ac:dyDescent="0.2">
      <c r="E36" s="1"/>
      <c r="F36" s="1"/>
      <c r="G36" s="1"/>
      <c r="H36" s="1"/>
      <c r="I36" s="1"/>
    </row>
    <row r="37" spans="5:9" x14ac:dyDescent="0.2">
      <c r="E37" s="1"/>
      <c r="F37" s="1"/>
      <c r="G37" s="1"/>
      <c r="H37" s="1"/>
      <c r="I37" s="1"/>
    </row>
    <row r="38" spans="5:9" x14ac:dyDescent="0.2">
      <c r="E38" s="1"/>
      <c r="F38" s="1"/>
      <c r="G38" s="1"/>
      <c r="H38" s="1"/>
      <c r="I38" s="1"/>
    </row>
    <row r="39" spans="5:9" x14ac:dyDescent="0.2">
      <c r="E39" s="1"/>
      <c r="F39" s="1"/>
      <c r="G39" s="1"/>
      <c r="H39" s="1"/>
      <c r="I39" s="1"/>
    </row>
    <row r="40" spans="5:9" x14ac:dyDescent="0.2">
      <c r="E40" s="1"/>
      <c r="F40" s="1"/>
      <c r="G40" s="1"/>
      <c r="H40" s="1"/>
      <c r="I40" s="1"/>
    </row>
    <row r="41" spans="5:9" x14ac:dyDescent="0.2">
      <c r="E41" s="1"/>
      <c r="F41" s="1"/>
      <c r="G41" s="1"/>
      <c r="H41" s="1"/>
      <c r="I41" s="1"/>
    </row>
    <row r="42" spans="5:9" x14ac:dyDescent="0.2">
      <c r="E42" s="1"/>
      <c r="F42" s="1"/>
      <c r="G42" s="1"/>
      <c r="H42" s="1"/>
      <c r="I42" s="1"/>
    </row>
    <row r="43" spans="5:9" x14ac:dyDescent="0.2">
      <c r="E43" s="1"/>
      <c r="F43" s="1"/>
      <c r="G43" s="1"/>
      <c r="H43" s="1"/>
      <c r="I43" s="1"/>
    </row>
    <row r="44" spans="5:9" x14ac:dyDescent="0.2">
      <c r="E44" s="1"/>
      <c r="F44" s="1"/>
      <c r="G44" s="1"/>
      <c r="H44" s="1"/>
      <c r="I44" s="1"/>
    </row>
    <row r="45" spans="5:9" x14ac:dyDescent="0.2">
      <c r="E45" s="1"/>
      <c r="F45" s="1"/>
      <c r="G45" s="1"/>
      <c r="H45" s="1"/>
      <c r="I45" s="1"/>
    </row>
    <row r="46" spans="5:9" x14ac:dyDescent="0.2">
      <c r="E46" s="1"/>
      <c r="F46" s="1"/>
      <c r="G46" s="1"/>
      <c r="H46" s="1"/>
      <c r="I46" s="1"/>
    </row>
    <row r="47" spans="5:9" x14ac:dyDescent="0.2">
      <c r="E47" s="1"/>
      <c r="F47" s="1"/>
      <c r="G47" s="1"/>
      <c r="H47" s="1"/>
      <c r="I47" s="1"/>
    </row>
    <row r="48" spans="5:9" x14ac:dyDescent="0.2">
      <c r="E48" s="1"/>
      <c r="F48" s="1"/>
      <c r="G48" s="1"/>
      <c r="H48" s="1"/>
      <c r="I48" s="1"/>
    </row>
    <row r="49" spans="5:9" x14ac:dyDescent="0.2">
      <c r="E49" s="1"/>
      <c r="F49" s="1"/>
      <c r="G49" s="1"/>
      <c r="H49" s="1"/>
      <c r="I49" s="1"/>
    </row>
    <row r="50" spans="5:9" x14ac:dyDescent="0.2">
      <c r="E50" s="1"/>
      <c r="F50" s="1"/>
      <c r="G50" s="1"/>
      <c r="H50" s="1"/>
      <c r="I50" s="1"/>
    </row>
    <row r="51" spans="5:9" x14ac:dyDescent="0.2">
      <c r="E51" s="1"/>
      <c r="F51" s="1"/>
      <c r="G51" s="1"/>
      <c r="H51" s="1"/>
      <c r="I51" s="1"/>
    </row>
    <row r="52" spans="5:9" x14ac:dyDescent="0.2">
      <c r="E52" s="1"/>
      <c r="F52" s="1"/>
      <c r="G52" s="1"/>
      <c r="H52" s="1"/>
      <c r="I52" s="1"/>
    </row>
    <row r="53" spans="5:9" x14ac:dyDescent="0.2">
      <c r="E53" s="1"/>
      <c r="F53" s="1"/>
      <c r="G53" s="1"/>
      <c r="H53" s="1"/>
      <c r="I53" s="1"/>
    </row>
    <row r="54" spans="5:9" x14ac:dyDescent="0.2">
      <c r="E54" s="1"/>
      <c r="F54" s="1"/>
      <c r="G54" s="1"/>
      <c r="H54" s="1"/>
      <c r="I54" s="1"/>
    </row>
    <row r="55" spans="5:9" x14ac:dyDescent="0.2">
      <c r="E55" s="1"/>
      <c r="F55" s="1"/>
      <c r="G55" s="1"/>
      <c r="H55" s="1"/>
      <c r="I55" s="1"/>
    </row>
    <row r="56" spans="5:9" x14ac:dyDescent="0.2">
      <c r="E56" s="1"/>
      <c r="F56" s="1"/>
      <c r="G56" s="1"/>
      <c r="H56" s="1"/>
      <c r="I56" s="1"/>
    </row>
    <row r="57" spans="5:9" x14ac:dyDescent="0.2">
      <c r="E57" s="1"/>
      <c r="F57" s="1"/>
      <c r="G57" s="1"/>
      <c r="H57" s="1"/>
      <c r="I57" s="1"/>
    </row>
    <row r="58" spans="5:9" x14ac:dyDescent="0.2">
      <c r="E58" s="1"/>
      <c r="F58" s="1"/>
      <c r="G58" s="1"/>
      <c r="H58" s="1"/>
      <c r="I58" s="1"/>
    </row>
    <row r="59" spans="5:9" x14ac:dyDescent="0.2">
      <c r="E59" s="1"/>
      <c r="F59" s="1"/>
      <c r="G59" s="1"/>
      <c r="H59" s="1"/>
      <c r="I59" s="1"/>
    </row>
    <row r="60" spans="5:9" x14ac:dyDescent="0.2">
      <c r="E60" s="1"/>
      <c r="F60" s="1"/>
      <c r="G60" s="1"/>
      <c r="H60" s="1"/>
      <c r="I60" s="1"/>
    </row>
    <row r="61" spans="5:9" x14ac:dyDescent="0.2">
      <c r="E61" s="1"/>
      <c r="F61" s="1"/>
      <c r="G61" s="1"/>
      <c r="H61" s="1"/>
      <c r="I61" s="1"/>
    </row>
    <row r="62" spans="5:9" x14ac:dyDescent="0.2">
      <c r="E62" s="1"/>
      <c r="F62" s="1"/>
      <c r="G62" s="1"/>
      <c r="H62" s="1"/>
      <c r="I62" s="1"/>
    </row>
    <row r="63" spans="5:9" x14ac:dyDescent="0.2">
      <c r="E63" s="1"/>
      <c r="F63" s="1"/>
      <c r="G63" s="1"/>
      <c r="H63" s="1"/>
      <c r="I63" s="1"/>
    </row>
    <row r="64" spans="5:9" x14ac:dyDescent="0.2">
      <c r="E64" s="1"/>
      <c r="F64" s="1"/>
      <c r="G64" s="1"/>
      <c r="H64" s="1"/>
      <c r="I64" s="1"/>
    </row>
    <row r="65" spans="5:9" x14ac:dyDescent="0.2">
      <c r="E65" s="1"/>
      <c r="F65" s="1"/>
      <c r="G65" s="1"/>
      <c r="H65" s="1"/>
      <c r="I65" s="1"/>
    </row>
    <row r="66" spans="5:9" x14ac:dyDescent="0.2">
      <c r="E66" s="1"/>
      <c r="F66" s="1"/>
      <c r="G66" s="1"/>
      <c r="H66" s="1"/>
      <c r="I66" s="1"/>
    </row>
    <row r="67" spans="5:9" x14ac:dyDescent="0.2">
      <c r="E67" s="1"/>
      <c r="F67" s="1"/>
      <c r="G67" s="1"/>
      <c r="H67" s="1"/>
      <c r="I67" s="1"/>
    </row>
    <row r="68" spans="5:9" x14ac:dyDescent="0.2">
      <c r="E68" s="1"/>
      <c r="F68" s="1"/>
      <c r="G68" s="1"/>
      <c r="H68" s="1"/>
      <c r="I68" s="1"/>
    </row>
    <row r="69" spans="5:9" x14ac:dyDescent="0.2">
      <c r="E69" s="1"/>
      <c r="F69" s="1"/>
      <c r="G69" s="1"/>
      <c r="H69" s="1"/>
      <c r="I69" s="1"/>
    </row>
    <row r="70" spans="5:9" x14ac:dyDescent="0.2">
      <c r="E70" s="1"/>
      <c r="F70" s="1"/>
      <c r="G70" s="1"/>
      <c r="H70" s="1"/>
      <c r="I70" s="1"/>
    </row>
    <row r="71" spans="5:9" x14ac:dyDescent="0.2">
      <c r="E71" s="1"/>
      <c r="F71" s="1"/>
      <c r="G71" s="1"/>
      <c r="H71" s="1"/>
      <c r="I71" s="1"/>
    </row>
    <row r="72" spans="5:9" x14ac:dyDescent="0.2">
      <c r="E72" s="1"/>
      <c r="F72" s="1"/>
      <c r="G72" s="1"/>
      <c r="H72" s="1"/>
      <c r="I72" s="1"/>
    </row>
    <row r="73" spans="5:9" x14ac:dyDescent="0.2">
      <c r="E73" s="1"/>
      <c r="F73" s="1"/>
      <c r="G73" s="1"/>
      <c r="H73" s="1"/>
      <c r="I73" s="1"/>
    </row>
    <row r="74" spans="5:9" x14ac:dyDescent="0.2">
      <c r="E74" s="1"/>
      <c r="F74" s="1"/>
      <c r="G74" s="1"/>
      <c r="H74" s="1"/>
      <c r="I74" s="1"/>
    </row>
    <row r="75" spans="5:9" x14ac:dyDescent="0.2">
      <c r="E75" s="1"/>
      <c r="F75" s="1"/>
      <c r="G75" s="1"/>
      <c r="H75" s="1"/>
      <c r="I75" s="1"/>
    </row>
    <row r="76" spans="5:9" x14ac:dyDescent="0.2">
      <c r="E76" s="1"/>
      <c r="F76" s="1"/>
      <c r="G76" s="1"/>
      <c r="H76" s="1"/>
      <c r="I76" s="1"/>
    </row>
    <row r="77" spans="5:9" x14ac:dyDescent="0.2">
      <c r="E77" s="1"/>
      <c r="F77" s="1"/>
      <c r="G77" s="1"/>
      <c r="H77" s="1"/>
      <c r="I77" s="1"/>
    </row>
    <row r="78" spans="5:9" x14ac:dyDescent="0.2">
      <c r="E78" s="1"/>
      <c r="F78" s="1"/>
      <c r="G78" s="1"/>
      <c r="H78" s="1"/>
      <c r="I78" s="1"/>
    </row>
    <row r="79" spans="5:9" x14ac:dyDescent="0.2">
      <c r="E79" s="1"/>
      <c r="F79" s="1"/>
      <c r="G79" s="1"/>
      <c r="H79" s="1"/>
      <c r="I79" s="1"/>
    </row>
    <row r="80" spans="5:9" x14ac:dyDescent="0.2">
      <c r="E80" s="1"/>
      <c r="F80" s="1"/>
      <c r="G80" s="1"/>
      <c r="H80" s="1"/>
      <c r="I80" s="1"/>
    </row>
    <row r="81" spans="5:8" x14ac:dyDescent="0.2">
      <c r="E81" s="1"/>
      <c r="F81" s="1"/>
      <c r="G81" s="1"/>
      <c r="H81" s="1"/>
    </row>
    <row r="82" spans="5:8" x14ac:dyDescent="0.2">
      <c r="E82" s="1"/>
      <c r="F82" s="1"/>
      <c r="G82" s="1"/>
      <c r="H82" s="1"/>
    </row>
    <row r="83" spans="5:8" x14ac:dyDescent="0.2">
      <c r="E83" s="1"/>
      <c r="F83" s="1"/>
      <c r="G83" s="1"/>
      <c r="H83" s="1"/>
    </row>
    <row r="84" spans="5:8" x14ac:dyDescent="0.2">
      <c r="E84" s="1"/>
      <c r="F84" s="1"/>
      <c r="G84" s="1"/>
      <c r="H84" s="1"/>
    </row>
    <row r="85" spans="5:8" x14ac:dyDescent="0.2">
      <c r="E85" s="1"/>
      <c r="F85" s="1"/>
      <c r="G85" s="1"/>
      <c r="H85" s="1"/>
    </row>
    <row r="86" spans="5:8" x14ac:dyDescent="0.2">
      <c r="E86" s="1"/>
      <c r="F86" s="1"/>
      <c r="G86" s="1"/>
      <c r="H86" s="1"/>
    </row>
    <row r="87" spans="5:8" x14ac:dyDescent="0.2">
      <c r="E87" s="1"/>
      <c r="F87" s="1"/>
      <c r="G87" s="1"/>
      <c r="H87" s="1"/>
    </row>
    <row r="88" spans="5:8" x14ac:dyDescent="0.2">
      <c r="E88" s="1"/>
      <c r="F88" s="1"/>
      <c r="G88" s="1"/>
      <c r="H88" s="1"/>
    </row>
    <row r="89" spans="5:8" x14ac:dyDescent="0.2">
      <c r="E89" s="1"/>
      <c r="F89" s="1"/>
      <c r="G89" s="1"/>
      <c r="H89" s="1"/>
    </row>
    <row r="90" spans="5:8" x14ac:dyDescent="0.2">
      <c r="E90" s="1"/>
      <c r="F90" s="1"/>
      <c r="G90" s="1"/>
      <c r="H90" s="1"/>
    </row>
    <row r="91" spans="5:8" x14ac:dyDescent="0.2">
      <c r="E91" s="1"/>
      <c r="F91" s="1"/>
      <c r="G91" s="1"/>
      <c r="H91" s="1"/>
    </row>
    <row r="92" spans="5:8" x14ac:dyDescent="0.2">
      <c r="E92" s="1"/>
      <c r="F92" s="1"/>
      <c r="G92" s="1"/>
      <c r="H92" s="1"/>
    </row>
    <row r="93" spans="5:8" x14ac:dyDescent="0.2">
      <c r="E93" s="1"/>
      <c r="F93" s="1"/>
      <c r="G93" s="1"/>
      <c r="H93" s="1"/>
    </row>
    <row r="94" spans="5:8" x14ac:dyDescent="0.2">
      <c r="E94" s="1"/>
      <c r="F94" s="1"/>
      <c r="G94" s="1"/>
      <c r="H94" s="1"/>
    </row>
    <row r="95" spans="5:8" x14ac:dyDescent="0.2">
      <c r="E95" s="1"/>
      <c r="F95" s="1"/>
      <c r="G95" s="1"/>
      <c r="H95" s="1"/>
    </row>
    <row r="96" spans="5:8" x14ac:dyDescent="0.2">
      <c r="E96" s="1"/>
      <c r="F96" s="1"/>
      <c r="G96" s="1"/>
      <c r="H96" s="1"/>
    </row>
    <row r="97" spans="5:8" x14ac:dyDescent="0.2">
      <c r="E97" s="1"/>
      <c r="F97" s="1"/>
      <c r="G97" s="1"/>
      <c r="H97" s="1"/>
    </row>
    <row r="98" spans="5:8" x14ac:dyDescent="0.2">
      <c r="E98" s="1"/>
      <c r="F98" s="1"/>
      <c r="G98" s="1"/>
      <c r="H98" s="1"/>
    </row>
    <row r="99" spans="5:8" x14ac:dyDescent="0.2">
      <c r="E99" s="1"/>
      <c r="F99" s="1"/>
      <c r="G99" s="1"/>
      <c r="H99" s="1"/>
    </row>
    <row r="100" spans="5:8" x14ac:dyDescent="0.2">
      <c r="E100" s="1"/>
      <c r="F100" s="1"/>
      <c r="G100" s="1"/>
      <c r="H100" s="1"/>
    </row>
    <row r="101" spans="5:8" x14ac:dyDescent="0.2">
      <c r="E101" s="1"/>
      <c r="F101" s="1"/>
      <c r="G101" s="1"/>
      <c r="H101" s="1"/>
    </row>
    <row r="102" spans="5:8" x14ac:dyDescent="0.2">
      <c r="E102" s="1"/>
      <c r="F102" s="1"/>
      <c r="G102" s="1"/>
      <c r="H102" s="1"/>
    </row>
    <row r="103" spans="5:8" x14ac:dyDescent="0.2">
      <c r="E103" s="1"/>
      <c r="F103" s="1"/>
      <c r="G103" s="1"/>
      <c r="H103" s="1"/>
    </row>
    <row r="104" spans="5:8" x14ac:dyDescent="0.2">
      <c r="E104" s="1"/>
      <c r="F104" s="1"/>
      <c r="G104" s="1"/>
      <c r="H104" s="1"/>
    </row>
    <row r="105" spans="5:8" x14ac:dyDescent="0.2">
      <c r="E105" s="1"/>
      <c r="F105" s="1"/>
      <c r="G105" s="1"/>
      <c r="H105" s="1"/>
    </row>
    <row r="106" spans="5:8" x14ac:dyDescent="0.2">
      <c r="E106" s="1"/>
      <c r="F106" s="1"/>
      <c r="G106" s="1"/>
      <c r="H106" s="1"/>
    </row>
    <row r="107" spans="5:8" x14ac:dyDescent="0.2">
      <c r="E107" s="1"/>
      <c r="F107" s="1"/>
      <c r="G107" s="1"/>
      <c r="H107" s="1"/>
    </row>
    <row r="108" spans="5:8" x14ac:dyDescent="0.2">
      <c r="E108" s="1"/>
      <c r="F108" s="1"/>
      <c r="G108" s="1"/>
      <c r="H108" s="1"/>
    </row>
    <row r="109" spans="5:8" x14ac:dyDescent="0.2">
      <c r="E109" s="1"/>
      <c r="F109" s="1"/>
      <c r="G109" s="1"/>
      <c r="H109" s="1"/>
    </row>
    <row r="110" spans="5:8" x14ac:dyDescent="0.2">
      <c r="E110" s="1"/>
      <c r="F110" s="1"/>
      <c r="G110" s="1"/>
      <c r="H110" s="1"/>
    </row>
    <row r="111" spans="5:8" x14ac:dyDescent="0.2">
      <c r="E111" s="1"/>
      <c r="F111" s="1"/>
      <c r="G111" s="1"/>
      <c r="H111" s="1"/>
    </row>
    <row r="112" spans="5:8" x14ac:dyDescent="0.2">
      <c r="E112" s="1"/>
      <c r="F112" s="1"/>
      <c r="G112" s="1"/>
      <c r="H112" s="1"/>
    </row>
    <row r="113" spans="5:8" x14ac:dyDescent="0.2">
      <c r="E113" s="1"/>
      <c r="F113" s="1"/>
      <c r="G113" s="1"/>
      <c r="H113" s="1"/>
    </row>
    <row r="114" spans="5:8" x14ac:dyDescent="0.2">
      <c r="E114" s="1"/>
      <c r="F114" s="1"/>
      <c r="G114" s="1"/>
      <c r="H114" s="1"/>
    </row>
    <row r="115" spans="5:8" x14ac:dyDescent="0.2">
      <c r="E115" s="1"/>
      <c r="F115" s="1"/>
      <c r="G115" s="1"/>
      <c r="H115" s="1"/>
    </row>
    <row r="116" spans="5:8" x14ac:dyDescent="0.2">
      <c r="E116" s="1"/>
      <c r="F116" s="1"/>
      <c r="G116" s="1"/>
      <c r="H116" s="1"/>
    </row>
    <row r="117" spans="5:8" x14ac:dyDescent="0.2">
      <c r="E117" s="1"/>
      <c r="F117" s="1"/>
      <c r="G117" s="1"/>
      <c r="H117" s="1"/>
    </row>
    <row r="118" spans="5:8" x14ac:dyDescent="0.2">
      <c r="E118" s="1"/>
      <c r="F118" s="1"/>
      <c r="G118" s="1"/>
      <c r="H118" s="1"/>
    </row>
    <row r="119" spans="5:8" x14ac:dyDescent="0.2">
      <c r="E119" s="1"/>
      <c r="F119" s="1"/>
      <c r="G119" s="1"/>
      <c r="H119" s="1"/>
    </row>
    <row r="120" spans="5:8" x14ac:dyDescent="0.2">
      <c r="E120" s="1"/>
      <c r="F120" s="1"/>
      <c r="G120" s="1"/>
      <c r="H120" s="1"/>
    </row>
    <row r="121" spans="5:8" x14ac:dyDescent="0.2">
      <c r="E121" s="1"/>
      <c r="F121" s="1"/>
      <c r="G121" s="1"/>
      <c r="H121" s="1"/>
    </row>
    <row r="122" spans="5:8" x14ac:dyDescent="0.2">
      <c r="E122" s="1"/>
      <c r="F122" s="1"/>
      <c r="G122" s="1"/>
      <c r="H122" s="1"/>
    </row>
    <row r="123" spans="5:8" x14ac:dyDescent="0.2">
      <c r="E123" s="1"/>
      <c r="F123" s="1"/>
      <c r="G123" s="1"/>
      <c r="H123" s="1"/>
    </row>
    <row r="124" spans="5:8" x14ac:dyDescent="0.2">
      <c r="E124" s="1"/>
      <c r="F124" s="1"/>
      <c r="G124" s="1"/>
      <c r="H124" s="1"/>
    </row>
    <row r="125" spans="5:8" x14ac:dyDescent="0.2">
      <c r="E125" s="1"/>
      <c r="F125" s="1"/>
      <c r="G125" s="1"/>
      <c r="H125" s="1"/>
    </row>
    <row r="126" spans="5:8" x14ac:dyDescent="0.2">
      <c r="E126" s="1"/>
      <c r="F126" s="1"/>
      <c r="G126" s="1"/>
      <c r="H126" s="1"/>
    </row>
    <row r="127" spans="5:8" x14ac:dyDescent="0.2">
      <c r="E127" s="1"/>
      <c r="F127" s="1"/>
      <c r="G127" s="1"/>
      <c r="H127" s="1"/>
    </row>
    <row r="128" spans="5:8" x14ac:dyDescent="0.2">
      <c r="E128" s="1"/>
      <c r="F128" s="1"/>
      <c r="G128" s="1"/>
      <c r="H128" s="1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502C4427AD1264192F339F78E5C97D6" ma:contentTypeVersion="4" ma:contentTypeDescription="Vytvoří nový dokument" ma:contentTypeScope="" ma:versionID="1c69833a8db6e9541035dd6e5e328785">
  <xsd:schema xmlns:xsd="http://www.w3.org/2001/XMLSchema" xmlns:xs="http://www.w3.org/2001/XMLSchema" xmlns:p="http://schemas.microsoft.com/office/2006/metadata/properties" xmlns:ns2="8f8af3df-ac43-4686-a9e3-ac7981ccd423" targetNamespace="http://schemas.microsoft.com/office/2006/metadata/properties" ma:root="true" ma:fieldsID="8b00b51ac52d2bde1d8eb324dd0377a9" ns2:_="">
    <xsd:import namespace="8f8af3df-ac43-4686-a9e3-ac7981ccd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af3df-ac43-4686-a9e3-ac7981ccd4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838447-6066-4C69-A2C6-F8730B9FDF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8af3df-ac43-4686-a9e3-ac7981ccd4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DF5F39-9CE2-4203-8289-D236EAFBE83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B1DF340-A63F-488D-8958-E2C2EDD955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Kalkulace</vt:lpstr>
      <vt:lpstr>Náklady počáteční</vt:lpstr>
      <vt:lpstr>Náklady měsíční</vt:lpstr>
      <vt:lpstr>Půjčka, úvěr, hapotéka</vt:lpstr>
      <vt:lpstr>Náklady na obchodní případ</vt:lpstr>
      <vt:lpstr>Obchodní případ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Radoslav Fasuga</dc:creator>
  <cp:keywords/>
  <dc:description/>
  <cp:lastModifiedBy>Rucka Michal</cp:lastModifiedBy>
  <cp:revision/>
  <dcterms:created xsi:type="dcterms:W3CDTF">2022-10-23T18:07:58Z</dcterms:created>
  <dcterms:modified xsi:type="dcterms:W3CDTF">2023-10-15T18:42:15Z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5a47ec6f-fac6-4e61-8277-8afcc7af43b8</vt:lpwstr>
  </property>
  <property fmtid="{D5CDD505-2E9C-101B-9397-08002B2CF9AE}" pid="3" name="ContentTypeId">
    <vt:lpwstr>0x0101000502C4427AD1264192F339F78E5C97D6</vt:lpwstr>
  </property>
</Properties>
</file>