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ARCH\08_Dynamic Mechanical Analysis\"/>
    </mc:Choice>
  </mc:AlternateContent>
  <xr:revisionPtr revIDLastSave="0" documentId="13_ncr:1_{0E84EF8B-EC2D-434B-9881-D6EF783AF9EC}" xr6:coauthVersionLast="47" xr6:coauthVersionMax="47" xr10:uidLastSave="{00000000-0000-0000-0000-000000000000}"/>
  <bookViews>
    <workbookView xWindow="9600" yWindow="1155" windowWidth="28800" windowHeight="11385" xr2:uid="{2C2E5B4E-3800-44E9-9A42-4B5A272C9F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6" i="1"/>
  <c r="N17" i="1"/>
  <c r="N19" i="1"/>
  <c r="N20" i="1"/>
  <c r="N25" i="1"/>
  <c r="N26" i="1"/>
  <c r="N27" i="1"/>
  <c r="N28" i="1"/>
  <c r="N29" i="1"/>
  <c r="N4" i="1"/>
  <c r="M5" i="1"/>
  <c r="M6" i="1"/>
  <c r="M7" i="1"/>
  <c r="M8" i="1"/>
  <c r="M9" i="1"/>
  <c r="M10" i="1"/>
  <c r="M11" i="1"/>
  <c r="M12" i="1"/>
  <c r="M13" i="1"/>
  <c r="M14" i="1"/>
  <c r="M16" i="1"/>
  <c r="M17" i="1"/>
  <c r="M19" i="1"/>
  <c r="M20" i="1"/>
  <c r="M25" i="1"/>
  <c r="M26" i="1"/>
  <c r="M27" i="1"/>
  <c r="M28" i="1"/>
  <c r="M29" i="1"/>
  <c r="M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<sst xmlns="http://schemas.openxmlformats.org/spreadsheetml/2006/main" count="53" uniqueCount="47">
  <si>
    <t>{'20-1.4.CSV': 'D:\\02_RESEARCH\\08_Dynamic Mechanical Analysis\\Messungen\\Neuer Ordner\\CSV\\20-1.4.CSV',</t>
  </si>
  <si>
    <t xml:space="preserve"> '20-2.4.CSV': 'D:\\02_RESEARCH\\08_Dynamic Mechanical Analysis\\Messungen\\Neuer Ordner\\CSV\\20-2.4.CSV',</t>
  </si>
  <si>
    <t xml:space="preserve"> '20-3.4.CSV': 'D:\\02_RESEARCH\\08_Dynamic Mechanical Analysis\\Messungen\\Neuer Ordner\\CSV\\20-3.4.CSV',</t>
  </si>
  <si>
    <t xml:space="preserve"> '20-6.4.CSV': 'D:\\02_RESEARCH\\08_Dynamic Mechanical Analysis\\Messungen\\Neuer Ordner\\CSV\\20-6.4.CSV',</t>
  </si>
  <si>
    <t xml:space="preserve"> '20RGD-1.4.CSV': 'D:\\02_RESEARCH\\08_Dynamic Mechanical Analysis\\Messungen\\Neuer Ordner\\CSV\\20RGD-1.4.CSV',</t>
  </si>
  <si>
    <t xml:space="preserve"> '20RGD-2.4.CSV': 'D:\\02_RESEARCH\\08_Dynamic Mechanical Analysis\\Messungen\\Neuer Ordner\\CSV\\20RGD-2.4.CSV',</t>
  </si>
  <si>
    <t xml:space="preserve"> '20RGD-3.4.CSV': 'D:\\02_RESEARCH\\08_Dynamic Mechanical Analysis\\Messungen\\Neuer Ordner\\CSV\\20RGD-3.4.CSV',</t>
  </si>
  <si>
    <t xml:space="preserve"> '20RGD-5.4.CSV': 'D:\\02_RESEARCH\\08_Dynamic Mechanical Analysis\\Messungen\\Neuer Ordner\\CSV\\20RGD-5.4.CSV',</t>
  </si>
  <si>
    <t xml:space="preserve"> '20RGD-6.4.CSV': 'D:\\02_RESEARCH\\08_Dynamic Mechanical Analysis\\Messungen\\Neuer Ordner\\CSV\\20RGD-6.4.CSV',</t>
  </si>
  <si>
    <t xml:space="preserve"> '20RGD-7.4.CSV': 'D:\\02_RESEARCH\\08_Dynamic Mechanical Analysis\\Messungen\\Neuer Ordner\\CSV\\20RGD-7.4.CSV',</t>
  </si>
  <si>
    <t xml:space="preserve"> '20RGD-8.4.CSV': 'D:\\02_RESEARCH\\08_Dynamic Mechanical Analysis\\Messungen\\Neuer Ordner\\CSV\\20RGD-8.4.CSV',</t>
  </si>
  <si>
    <t xml:space="preserve"> '40-1.4.CSV': 'D:\\02_RESEARCH\\08_Dynamic Mechanical Analysis\\Messungen\\Neuer Ordner\\CSV\\40-1.4.CSV',</t>
  </si>
  <si>
    <t xml:space="preserve"> '40-2.4.CSV': 'D:\\02_RESEARCH\\08_Dynamic Mechanical Analysis\\Messungen\\Neuer Ordner\\CSV\\40-2.4.CSV',</t>
  </si>
  <si>
    <t xml:space="preserve"> '40-3.4.CSV': 'D:\\02_RESEARCH\\08_Dynamic Mechanical Analysis\\Messungen\\Neuer Ordner\\CSV\\40-3.4.CSV',</t>
  </si>
  <si>
    <t xml:space="preserve"> '40-4.4.CSV': 'D:\\02_RESEARCH\\08_Dynamic Mechanical Analysis\\Messungen\\Neuer Ordner\\CSV\\40-4.4.CSV',</t>
  </si>
  <si>
    <t xml:space="preserve"> '40-5.4.CSV': 'D:\\02_RESEARCH\\08_Dynamic Mechanical Analysis\\Messungen\\Neuer Ordner\\CSV\\40-5.4.CSV',</t>
  </si>
  <si>
    <t xml:space="preserve"> '40-6.4.CSV': 'D:\\02_RESEARCH\\08_Dynamic Mechanical Analysis\\Messungen\\Neuer Ordner\\CSV\\40-6.4.CSV',</t>
  </si>
  <si>
    <t xml:space="preserve"> '40-7.4.CSV': 'D:\\02_RESEARCH\\08_Dynamic Mechanical Analysis\\Messungen\\Neuer Ordner\\CSV\\40-7.4.CSV',</t>
  </si>
  <si>
    <t xml:space="preserve"> '40-8.4.CSV': 'D:\\02_RESEARCH\\08_Dynamic Mechanical Analysis\\Messungen\\Neuer Ordner\\CSV\\40-8.4.CSV',</t>
  </si>
  <si>
    <t xml:space="preserve"> '40RGD-1.4.CSV': 'D:\\02_RESEARCH\\08_Dynamic Mechanical Analysis\\Messungen\\Neuer Ordner\\CSV\\40RGD-1.4.CSV',</t>
  </si>
  <si>
    <t xml:space="preserve"> '40RGD-2.4.CSV': 'D:\\02_RESEARCH\\08_Dynamic Mechanical Analysis\\Messungen\\Neuer Ordner\\CSV\\40RGD-2.4.CSV',</t>
  </si>
  <si>
    <t xml:space="preserve"> '40RGD-3.4.CSV': 'D:\\02_RESEARCH\\08_Dynamic Mechanical Analysis\\Messungen\\Neuer Ordner\\CSV\\40RGD-3.4.CSV',</t>
  </si>
  <si>
    <t xml:space="preserve"> '40RGD-4.4.CSV': 'D:\\02_RESEARCH\\08_Dynamic Mechanical Analysis\\Messungen\\Neuer Ordner\\CSV\\40RGD-4.4.CSV',</t>
  </si>
  <si>
    <t xml:space="preserve"> '40RGD-5.4.CSV': 'D:\\02_RESEARCH\\08_Dynamic Mechanical Analysis\\Messungen\\Neuer Ordner\\CSV\\40RGD-5.4.CSV',</t>
  </si>
  <si>
    <t xml:space="preserve"> '40RGD-6.4.CSV': 'D:\\02_RESEARCH\\08_Dynamic Mechanical Analysis\\Messungen\\Neuer Ordner\\CSV\\40RGD-6.4.CSV',</t>
  </si>
  <si>
    <t xml:space="preserve"> '40RGD-7.4.CSV': 'D:\\02_RESEARCH\\08_Dynamic Mechanical Analysis\\Messungen\\Neuer Ordner\\CSV\\40RGD-7.4.CSV'}</t>
  </si>
  <si>
    <t>Sample</t>
  </si>
  <si>
    <t>weg</t>
  </si>
  <si>
    <t>DISPLACEMENT Faktor 10 kleiner als bei anderen Proben. Gewollt?!</t>
  </si>
  <si>
    <t>Hätte ich auch weggeworfen, "Riss" sehr spät. Vielleicht Artefakt?</t>
  </si>
  <si>
    <t>Rupture begins Index</t>
  </si>
  <si>
    <t>Rupture ends Index</t>
  </si>
  <si>
    <t>Comment</t>
  </si>
  <si>
    <t>#</t>
  </si>
  <si>
    <t>Geometrie</t>
  </si>
  <si>
    <t>Measurements</t>
  </si>
  <si>
    <t>Breite [mm]</t>
  </si>
  <si>
    <t>Höhe [mm]</t>
  </si>
  <si>
    <t>Spalt [mm]</t>
  </si>
  <si>
    <t>DeltaF [N]</t>
  </si>
  <si>
    <t>Displacement at rupture begin [m]</t>
  </si>
  <si>
    <t>Force at rupture begin [N]</t>
  </si>
  <si>
    <t>Force at rupture end [N]</t>
  </si>
  <si>
    <t>laut excel weg?</t>
  </si>
  <si>
    <t>Strain [1]</t>
  </si>
  <si>
    <t>Stress [Pa]</t>
  </si>
  <si>
    <t>Stress/Strain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</si>
</sst>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40E0-4744-4335-9335-7AE6F8766D64}">
  <dimension ref="A2:N29"/>
  <sheetViews>
    <sheetView tabSelected="1" zoomScale="85" zoomScaleNormal="85" workbookViewId="0">
      <selection activeCell="N3" sqref="N3"/>
    </sheetView>
  </sheetViews>
  <sheetFormatPr baseColWidth="10" defaultRowHeight="15"/>
  <cols>
    <col min="2" max="2" width="17.85546875" customWidth="1"/>
    <col min="3" max="3" width="7.85546875" customWidth="1"/>
    <col min="4" max="4" width="8.85546875" customWidth="1"/>
    <col min="5" max="5" width="14" customWidth="1"/>
    <col min="6" max="6" width="13.7109375" customWidth="1"/>
    <col min="7" max="7" width="16.28515625" customWidth="1"/>
    <col min="10" max="10" width="11.7109375" bestFit="1" customWidth="1"/>
    <col min="14" max="14" width="12" bestFit="1" customWidth="1"/>
  </cols>
  <sheetData>
    <row r="2" spans="1:14">
      <c r="B2" s="5" t="s">
        <v>35</v>
      </c>
      <c r="C2" s="5"/>
      <c r="D2" s="5"/>
      <c r="E2" s="5"/>
      <c r="F2" s="5"/>
      <c r="G2" s="5"/>
      <c r="H2" s="5"/>
      <c r="I2" s="5"/>
      <c r="J2" s="4" t="s">
        <v>34</v>
      </c>
      <c r="K2" s="4"/>
      <c r="L2" s="4"/>
      <c r="M2" s="5" t="s">
        <v>46</v>
      </c>
      <c r="N2" s="5"/>
    </row>
    <row r="3" spans="1:14" ht="60">
      <c r="A3" s="2" t="s">
        <v>33</v>
      </c>
      <c r="B3" s="3" t="s">
        <v>26</v>
      </c>
      <c r="C3" s="3" t="s">
        <v>30</v>
      </c>
      <c r="D3" s="3" t="s">
        <v>31</v>
      </c>
      <c r="E3" s="3" t="s">
        <v>41</v>
      </c>
      <c r="F3" s="3" t="s">
        <v>42</v>
      </c>
      <c r="G3" s="3" t="s">
        <v>40</v>
      </c>
      <c r="H3" s="3" t="s">
        <v>32</v>
      </c>
      <c r="I3" s="3" t="s">
        <v>39</v>
      </c>
      <c r="J3" s="3" t="s">
        <v>36</v>
      </c>
      <c r="K3" s="3" t="s">
        <v>37</v>
      </c>
      <c r="L3" s="3" t="s">
        <v>38</v>
      </c>
      <c r="M3" s="3" t="s">
        <v>44</v>
      </c>
      <c r="N3" s="3" t="s">
        <v>45</v>
      </c>
    </row>
    <row r="4" spans="1:14">
      <c r="A4">
        <v>1</v>
      </c>
      <c r="B4" s="1" t="s">
        <v>0</v>
      </c>
      <c r="C4">
        <v>682</v>
      </c>
      <c r="D4">
        <v>710</v>
      </c>
      <c r="E4">
        <v>0.54</v>
      </c>
      <c r="F4">
        <v>0.25</v>
      </c>
      <c r="G4">
        <v>3.2000000000000002E-3</v>
      </c>
      <c r="I4">
        <f>E4-F4</f>
        <v>0.29000000000000004</v>
      </c>
      <c r="J4">
        <v>3</v>
      </c>
      <c r="K4">
        <v>0.57999999999999996</v>
      </c>
      <c r="L4">
        <v>3</v>
      </c>
      <c r="M4">
        <f>1000*G4/L4</f>
        <v>1.0666666666666667</v>
      </c>
      <c r="N4">
        <f>F4/(0.001*J4*0.001*K4)</f>
        <v>143678.16091954024</v>
      </c>
    </row>
    <row r="5" spans="1:14">
      <c r="A5">
        <v>2</v>
      </c>
      <c r="B5" s="1" t="s">
        <v>1</v>
      </c>
      <c r="C5">
        <v>3200</v>
      </c>
      <c r="D5">
        <v>3430</v>
      </c>
      <c r="E5">
        <v>0.43</v>
      </c>
      <c r="F5">
        <v>0.28999999999999998</v>
      </c>
      <c r="G5">
        <v>2.7000000000000001E-3</v>
      </c>
      <c r="I5">
        <f t="shared" ref="I5:I29" si="0">E5-F5</f>
        <v>0.14000000000000001</v>
      </c>
      <c r="J5">
        <v>2.8</v>
      </c>
      <c r="K5">
        <v>0.57999999999999996</v>
      </c>
      <c r="L5">
        <v>2.5</v>
      </c>
      <c r="M5">
        <f t="shared" ref="M5:M29" si="1">1000*G5/L5</f>
        <v>1.08</v>
      </c>
      <c r="N5">
        <f t="shared" ref="N5:N29" si="2">F5/(0.001*J5*0.001*K5)</f>
        <v>178571.42857142858</v>
      </c>
    </row>
    <row r="6" spans="1:14">
      <c r="A6">
        <v>3</v>
      </c>
      <c r="B6" s="1" t="s">
        <v>2</v>
      </c>
      <c r="C6">
        <v>3715</v>
      </c>
      <c r="D6">
        <v>3780</v>
      </c>
      <c r="E6">
        <v>0.59</v>
      </c>
      <c r="F6">
        <v>0.25</v>
      </c>
      <c r="G6">
        <v>3.5999999999999999E-3</v>
      </c>
      <c r="I6">
        <f t="shared" si="0"/>
        <v>0.33999999999999997</v>
      </c>
      <c r="J6">
        <v>3</v>
      </c>
      <c r="K6">
        <v>0.57999999999999996</v>
      </c>
      <c r="L6">
        <v>2</v>
      </c>
      <c r="M6">
        <f t="shared" si="1"/>
        <v>1.8</v>
      </c>
      <c r="N6">
        <f t="shared" si="2"/>
        <v>143678.16091954024</v>
      </c>
    </row>
    <row r="7" spans="1:14">
      <c r="A7">
        <v>4</v>
      </c>
      <c r="B7" s="1" t="s">
        <v>3</v>
      </c>
      <c r="C7">
        <v>3518</v>
      </c>
      <c r="D7">
        <v>3540</v>
      </c>
      <c r="E7">
        <v>0.36</v>
      </c>
      <c r="F7">
        <v>0.25</v>
      </c>
      <c r="G7">
        <v>2.5000000000000001E-3</v>
      </c>
      <c r="I7">
        <f t="shared" si="0"/>
        <v>0.10999999999999999</v>
      </c>
      <c r="J7">
        <v>3</v>
      </c>
      <c r="K7">
        <v>0.57999999999999996</v>
      </c>
      <c r="L7">
        <v>1.5</v>
      </c>
      <c r="M7">
        <f t="shared" si="1"/>
        <v>1.6666666666666667</v>
      </c>
      <c r="N7">
        <f t="shared" si="2"/>
        <v>143678.16091954024</v>
      </c>
    </row>
    <row r="8" spans="1:14">
      <c r="A8">
        <v>5</v>
      </c>
      <c r="B8" s="1" t="s">
        <v>4</v>
      </c>
      <c r="C8">
        <v>3415</v>
      </c>
      <c r="D8">
        <v>3483</v>
      </c>
      <c r="E8">
        <v>0.28000000000000003</v>
      </c>
      <c r="F8">
        <v>0.16</v>
      </c>
      <c r="G8">
        <v>2.3E-3</v>
      </c>
      <c r="I8">
        <f t="shared" si="0"/>
        <v>0.12000000000000002</v>
      </c>
      <c r="J8">
        <v>3</v>
      </c>
      <c r="K8">
        <v>0.57999999999999996</v>
      </c>
      <c r="L8">
        <v>2</v>
      </c>
      <c r="M8">
        <f t="shared" si="1"/>
        <v>1.1499999999999999</v>
      </c>
      <c r="N8">
        <f t="shared" si="2"/>
        <v>91954.022988505763</v>
      </c>
    </row>
    <row r="9" spans="1:14">
      <c r="A9">
        <v>6</v>
      </c>
      <c r="B9" s="1" t="s">
        <v>5</v>
      </c>
      <c r="C9">
        <v>3615</v>
      </c>
      <c r="D9">
        <v>3645</v>
      </c>
      <c r="E9">
        <v>3.11</v>
      </c>
      <c r="F9">
        <v>2.78</v>
      </c>
      <c r="G9">
        <v>2.7000000000000001E-3</v>
      </c>
      <c r="H9" t="s">
        <v>43</v>
      </c>
      <c r="I9">
        <f t="shared" si="0"/>
        <v>0.33000000000000007</v>
      </c>
      <c r="J9">
        <v>3</v>
      </c>
      <c r="K9">
        <v>0.57999999999999996</v>
      </c>
      <c r="L9">
        <v>1</v>
      </c>
      <c r="M9">
        <f t="shared" si="1"/>
        <v>2.7</v>
      </c>
      <c r="N9">
        <f t="shared" si="2"/>
        <v>1597701.1494252873</v>
      </c>
    </row>
    <row r="10" spans="1:14">
      <c r="A10">
        <v>7</v>
      </c>
      <c r="B10" s="1" t="s">
        <v>6</v>
      </c>
      <c r="C10">
        <v>3240</v>
      </c>
      <c r="D10">
        <v>3290</v>
      </c>
      <c r="E10">
        <v>0.19</v>
      </c>
      <c r="F10">
        <v>0.04</v>
      </c>
      <c r="G10">
        <v>1.9E-3</v>
      </c>
      <c r="I10">
        <f t="shared" si="0"/>
        <v>0.15</v>
      </c>
      <c r="J10">
        <v>3</v>
      </c>
      <c r="K10">
        <v>0.57999999999999996</v>
      </c>
      <c r="L10">
        <v>2.5</v>
      </c>
      <c r="M10">
        <f t="shared" si="1"/>
        <v>0.76</v>
      </c>
      <c r="N10">
        <f t="shared" si="2"/>
        <v>22988.505747126441</v>
      </c>
    </row>
    <row r="11" spans="1:14">
      <c r="A11">
        <v>8</v>
      </c>
      <c r="B11" s="1" t="s">
        <v>7</v>
      </c>
      <c r="C11">
        <v>3060</v>
      </c>
      <c r="D11">
        <v>3125</v>
      </c>
      <c r="E11">
        <v>0.27</v>
      </c>
      <c r="F11">
        <v>0.12</v>
      </c>
      <c r="G11">
        <v>1.8E-3</v>
      </c>
      <c r="I11">
        <f t="shared" si="0"/>
        <v>0.15000000000000002</v>
      </c>
      <c r="J11">
        <v>2.5</v>
      </c>
      <c r="K11">
        <v>0.57999999999999996</v>
      </c>
      <c r="L11">
        <v>2.5</v>
      </c>
      <c r="M11">
        <f t="shared" si="1"/>
        <v>0.72</v>
      </c>
      <c r="N11">
        <f t="shared" si="2"/>
        <v>82758.620689655159</v>
      </c>
    </row>
    <row r="12" spans="1:14">
      <c r="A12">
        <v>9</v>
      </c>
      <c r="B12" s="1" t="s">
        <v>8</v>
      </c>
      <c r="C12">
        <v>3080</v>
      </c>
      <c r="D12">
        <v>3100</v>
      </c>
      <c r="E12">
        <v>0.21</v>
      </c>
      <c r="F12">
        <v>0.1</v>
      </c>
      <c r="G12">
        <v>1.6000000000000001E-3</v>
      </c>
      <c r="I12">
        <f t="shared" si="0"/>
        <v>0.10999999999999999</v>
      </c>
      <c r="J12">
        <v>2.5</v>
      </c>
      <c r="K12">
        <v>0.57999999999999996</v>
      </c>
      <c r="L12">
        <v>2.5</v>
      </c>
      <c r="M12">
        <f t="shared" si="1"/>
        <v>0.64</v>
      </c>
      <c r="N12">
        <f t="shared" si="2"/>
        <v>68965.517241379304</v>
      </c>
    </row>
    <row r="13" spans="1:14">
      <c r="A13">
        <v>10</v>
      </c>
      <c r="B13" s="1" t="s">
        <v>9</v>
      </c>
      <c r="C13">
        <v>3250</v>
      </c>
      <c r="D13">
        <v>3270</v>
      </c>
      <c r="E13">
        <v>0.59</v>
      </c>
      <c r="F13">
        <v>0.18</v>
      </c>
      <c r="G13">
        <v>2.3E-3</v>
      </c>
      <c r="I13">
        <f t="shared" si="0"/>
        <v>0.41</v>
      </c>
      <c r="J13">
        <v>3</v>
      </c>
      <c r="K13">
        <v>0.57999999999999996</v>
      </c>
      <c r="L13">
        <v>2</v>
      </c>
      <c r="M13">
        <f t="shared" si="1"/>
        <v>1.1499999999999999</v>
      </c>
      <c r="N13">
        <f t="shared" si="2"/>
        <v>103448.27586206897</v>
      </c>
    </row>
    <row r="14" spans="1:14">
      <c r="A14">
        <v>11</v>
      </c>
      <c r="B14" s="1" t="s">
        <v>10</v>
      </c>
      <c r="C14">
        <v>4773</v>
      </c>
      <c r="D14">
        <v>4816</v>
      </c>
      <c r="E14">
        <v>7.5999999999999998E-2</v>
      </c>
      <c r="F14">
        <v>-2.3E-2</v>
      </c>
      <c r="G14">
        <v>2.9999999999999997E-4</v>
      </c>
      <c r="H14" t="s">
        <v>28</v>
      </c>
      <c r="I14">
        <f t="shared" si="0"/>
        <v>9.9000000000000005E-2</v>
      </c>
      <c r="J14">
        <v>3</v>
      </c>
      <c r="K14">
        <v>0.57999999999999996</v>
      </c>
      <c r="L14">
        <v>2</v>
      </c>
      <c r="M14">
        <f t="shared" si="1"/>
        <v>0.15</v>
      </c>
      <c r="N14">
        <f t="shared" si="2"/>
        <v>-13218.390804597702</v>
      </c>
    </row>
    <row r="15" spans="1:14">
      <c r="A15">
        <v>12</v>
      </c>
      <c r="B15" s="1" t="s">
        <v>11</v>
      </c>
      <c r="C15">
        <v>3677</v>
      </c>
      <c r="H15" t="s">
        <v>27</v>
      </c>
      <c r="I15">
        <f t="shared" si="0"/>
        <v>0</v>
      </c>
    </row>
    <row r="16" spans="1:14">
      <c r="A16">
        <v>13</v>
      </c>
      <c r="B16" s="1" t="s">
        <v>12</v>
      </c>
      <c r="C16">
        <v>3822</v>
      </c>
      <c r="D16">
        <v>3890</v>
      </c>
      <c r="E16">
        <v>0.39</v>
      </c>
      <c r="F16">
        <v>0.17</v>
      </c>
      <c r="G16">
        <v>2.3E-3</v>
      </c>
      <c r="I16">
        <f t="shared" si="0"/>
        <v>0.22</v>
      </c>
      <c r="J16">
        <v>3</v>
      </c>
      <c r="K16">
        <v>0.57999999999999996</v>
      </c>
      <c r="L16">
        <v>1</v>
      </c>
      <c r="M16">
        <f t="shared" si="1"/>
        <v>2.2999999999999998</v>
      </c>
      <c r="N16">
        <f t="shared" si="2"/>
        <v>97701.149425287367</v>
      </c>
    </row>
    <row r="17" spans="1:14">
      <c r="A17">
        <v>14</v>
      </c>
      <c r="B17" s="1" t="s">
        <v>13</v>
      </c>
      <c r="C17">
        <v>3200</v>
      </c>
      <c r="D17">
        <v>3230</v>
      </c>
      <c r="E17">
        <v>0.18</v>
      </c>
      <c r="F17">
        <v>0.08</v>
      </c>
      <c r="G17">
        <v>2E-3</v>
      </c>
      <c r="H17" t="s">
        <v>43</v>
      </c>
      <c r="I17">
        <f t="shared" si="0"/>
        <v>9.9999999999999992E-2</v>
      </c>
      <c r="J17">
        <v>3</v>
      </c>
      <c r="K17">
        <v>0.57999999999999996</v>
      </c>
      <c r="L17">
        <v>1.5</v>
      </c>
      <c r="M17">
        <f t="shared" si="1"/>
        <v>1.3333333333333333</v>
      </c>
      <c r="N17">
        <f t="shared" si="2"/>
        <v>45977.011494252882</v>
      </c>
    </row>
    <row r="18" spans="1:14">
      <c r="A18">
        <v>15</v>
      </c>
      <c r="B18" s="1" t="s">
        <v>14</v>
      </c>
      <c r="C18">
        <v>3990</v>
      </c>
      <c r="H18" t="s">
        <v>27</v>
      </c>
      <c r="I18">
        <f t="shared" si="0"/>
        <v>0</v>
      </c>
    </row>
    <row r="19" spans="1:14">
      <c r="A19">
        <v>16</v>
      </c>
      <c r="B19" s="1" t="s">
        <v>15</v>
      </c>
      <c r="C19">
        <v>3650</v>
      </c>
      <c r="D19">
        <v>3667</v>
      </c>
      <c r="E19">
        <v>0.25</v>
      </c>
      <c r="F19">
        <v>0.16</v>
      </c>
      <c r="G19">
        <v>3.3E-3</v>
      </c>
      <c r="I19">
        <f t="shared" si="0"/>
        <v>0.09</v>
      </c>
      <c r="J19">
        <v>2.5</v>
      </c>
      <c r="K19">
        <v>0.57999999999999996</v>
      </c>
      <c r="L19">
        <v>2.5</v>
      </c>
      <c r="M19">
        <f t="shared" si="1"/>
        <v>1.3199999999999998</v>
      </c>
      <c r="N19">
        <f t="shared" si="2"/>
        <v>110344.8275862069</v>
      </c>
    </row>
    <row r="20" spans="1:14">
      <c r="A20">
        <v>17</v>
      </c>
      <c r="B20" s="1" t="s">
        <v>16</v>
      </c>
      <c r="C20">
        <v>3685</v>
      </c>
      <c r="D20">
        <v>3709</v>
      </c>
      <c r="E20">
        <v>0.24</v>
      </c>
      <c r="F20">
        <v>0.11</v>
      </c>
      <c r="G20">
        <v>3.8999999999999998E-3</v>
      </c>
      <c r="H20" t="s">
        <v>29</v>
      </c>
      <c r="I20">
        <f t="shared" si="0"/>
        <v>0.13</v>
      </c>
      <c r="J20">
        <v>3</v>
      </c>
      <c r="K20">
        <v>0.57999999999999996</v>
      </c>
      <c r="L20">
        <v>2.5</v>
      </c>
      <c r="M20">
        <f t="shared" si="1"/>
        <v>1.56</v>
      </c>
      <c r="N20">
        <f t="shared" si="2"/>
        <v>63218.390804597708</v>
      </c>
    </row>
    <row r="21" spans="1:14">
      <c r="A21">
        <v>18</v>
      </c>
      <c r="B21" s="1" t="s">
        <v>17</v>
      </c>
      <c r="C21">
        <v>3950</v>
      </c>
      <c r="H21" t="s">
        <v>27</v>
      </c>
      <c r="I21">
        <f t="shared" si="0"/>
        <v>0</v>
      </c>
    </row>
    <row r="22" spans="1:14">
      <c r="A22">
        <v>19</v>
      </c>
      <c r="B22" s="1" t="s">
        <v>18</v>
      </c>
      <c r="C22">
        <v>3070</v>
      </c>
      <c r="H22" t="s">
        <v>27</v>
      </c>
      <c r="I22">
        <f t="shared" si="0"/>
        <v>0</v>
      </c>
    </row>
    <row r="23" spans="1:14">
      <c r="A23">
        <v>20</v>
      </c>
      <c r="B23" s="1" t="s">
        <v>19</v>
      </c>
      <c r="C23">
        <v>2991</v>
      </c>
      <c r="H23" t="s">
        <v>27</v>
      </c>
      <c r="I23">
        <f t="shared" si="0"/>
        <v>0</v>
      </c>
    </row>
    <row r="24" spans="1:14">
      <c r="A24">
        <v>21</v>
      </c>
      <c r="B24" s="1" t="s">
        <v>20</v>
      </c>
      <c r="C24">
        <v>2990</v>
      </c>
      <c r="H24" t="s">
        <v>27</v>
      </c>
      <c r="I24">
        <f t="shared" si="0"/>
        <v>0</v>
      </c>
    </row>
    <row r="25" spans="1:14">
      <c r="A25">
        <v>22</v>
      </c>
      <c r="B25" s="1" t="s">
        <v>21</v>
      </c>
      <c r="C25">
        <v>3166</v>
      </c>
      <c r="D25">
        <v>3200</v>
      </c>
      <c r="E25">
        <v>0.14000000000000001</v>
      </c>
      <c r="F25">
        <v>0.06</v>
      </c>
      <c r="G25">
        <v>1.6999999999999999E-3</v>
      </c>
      <c r="I25">
        <f t="shared" si="0"/>
        <v>8.0000000000000016E-2</v>
      </c>
      <c r="J25">
        <v>3</v>
      </c>
      <c r="K25">
        <v>0.57999999999999996</v>
      </c>
      <c r="L25">
        <v>3</v>
      </c>
      <c r="M25">
        <f t="shared" si="1"/>
        <v>0.56666666666666665</v>
      </c>
      <c r="N25">
        <f t="shared" si="2"/>
        <v>34482.758620689659</v>
      </c>
    </row>
    <row r="26" spans="1:14">
      <c r="A26">
        <v>23</v>
      </c>
      <c r="B26" s="1" t="s">
        <v>22</v>
      </c>
      <c r="C26">
        <v>3325</v>
      </c>
      <c r="D26">
        <v>3399</v>
      </c>
      <c r="E26">
        <v>0.28999999999999998</v>
      </c>
      <c r="F26">
        <v>0.16</v>
      </c>
      <c r="G26">
        <v>2.2000000000000001E-3</v>
      </c>
      <c r="I26">
        <f t="shared" si="0"/>
        <v>0.12999999999999998</v>
      </c>
      <c r="J26">
        <v>3</v>
      </c>
      <c r="K26">
        <v>0.57999999999999996</v>
      </c>
      <c r="L26">
        <v>2</v>
      </c>
      <c r="M26">
        <f t="shared" si="1"/>
        <v>1.1000000000000001</v>
      </c>
      <c r="N26">
        <f t="shared" si="2"/>
        <v>91954.022988505763</v>
      </c>
    </row>
    <row r="27" spans="1:14">
      <c r="A27">
        <v>24</v>
      </c>
      <c r="B27" s="1" t="s">
        <v>23</v>
      </c>
      <c r="C27">
        <v>3420</v>
      </c>
      <c r="D27">
        <v>3450</v>
      </c>
      <c r="E27">
        <v>0.24</v>
      </c>
      <c r="F27">
        <v>0.14000000000000001</v>
      </c>
      <c r="G27">
        <v>2.3E-3</v>
      </c>
      <c r="I27">
        <f t="shared" si="0"/>
        <v>9.9999999999999978E-2</v>
      </c>
      <c r="J27">
        <v>3</v>
      </c>
      <c r="K27">
        <v>0.57999999999999996</v>
      </c>
      <c r="L27">
        <v>2</v>
      </c>
      <c r="M27">
        <f t="shared" si="1"/>
        <v>1.1499999999999999</v>
      </c>
      <c r="N27">
        <f t="shared" si="2"/>
        <v>80459.770114942541</v>
      </c>
    </row>
    <row r="28" spans="1:14">
      <c r="A28">
        <v>25</v>
      </c>
      <c r="B28" s="1" t="s">
        <v>24</v>
      </c>
      <c r="C28">
        <v>3306</v>
      </c>
      <c r="D28">
        <v>3366</v>
      </c>
      <c r="E28">
        <v>0.28000000000000003</v>
      </c>
      <c r="F28">
        <v>0.13</v>
      </c>
      <c r="G28">
        <v>1.9E-3</v>
      </c>
      <c r="I28">
        <f t="shared" si="0"/>
        <v>0.15000000000000002</v>
      </c>
      <c r="J28">
        <v>3</v>
      </c>
      <c r="K28">
        <v>0.57999999999999996</v>
      </c>
      <c r="L28">
        <v>1</v>
      </c>
      <c r="M28">
        <f t="shared" si="1"/>
        <v>1.9</v>
      </c>
      <c r="N28">
        <f t="shared" si="2"/>
        <v>74712.643678160923</v>
      </c>
    </row>
    <row r="29" spans="1:14">
      <c r="A29">
        <v>26</v>
      </c>
      <c r="B29" s="1" t="s">
        <v>25</v>
      </c>
      <c r="C29">
        <v>3110</v>
      </c>
      <c r="D29">
        <v>3152</v>
      </c>
      <c r="E29">
        <v>0.22</v>
      </c>
      <c r="F29">
        <v>0.1</v>
      </c>
      <c r="G29">
        <v>1.2999999999999999E-3</v>
      </c>
      <c r="I29">
        <f t="shared" si="0"/>
        <v>0.12</v>
      </c>
      <c r="J29">
        <v>3</v>
      </c>
      <c r="K29">
        <v>0.57999999999999996</v>
      </c>
      <c r="L29">
        <v>2</v>
      </c>
      <c r="M29">
        <f t="shared" si="1"/>
        <v>0.65</v>
      </c>
      <c r="N29">
        <f t="shared" si="2"/>
        <v>57471.264367816097</v>
      </c>
    </row>
  </sheetData>
  <mergeCells count="3">
    <mergeCell ref="J2:L2"/>
    <mergeCell ref="B2:I2"/>
    <mergeCell ref="M2: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Resch</dc:creator>
  <cp:lastModifiedBy>Alexander Resch</cp:lastModifiedBy>
  <dcterms:created xsi:type="dcterms:W3CDTF">2022-01-05T13:43:36Z</dcterms:created>
  <dcterms:modified xsi:type="dcterms:W3CDTF">2022-01-05T15:15:30Z</dcterms:modified>
</cp:coreProperties>
</file>