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Source\Jeskei\website\assets\"/>
    </mc:Choice>
  </mc:AlternateContent>
  <xr:revisionPtr revIDLastSave="0" documentId="13_ncr:1_{8264B66C-202C-4CB2-9D58-7FF8C8A6EFE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0" i="1" l="1"/>
  <c r="N9" i="1"/>
  <c r="N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J4" i="1"/>
  <c r="K4" i="1" s="1"/>
  <c r="D4" i="1"/>
  <c r="E4" i="1" s="1"/>
  <c r="G4" i="1"/>
  <c r="N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J5" i="1"/>
  <c r="G5" i="1"/>
  <c r="B30" i="1"/>
  <c r="N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30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30" i="1" s="1"/>
  <c r="H4" i="1"/>
  <c r="H5" i="1" s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30" i="1" l="1"/>
</calcChain>
</file>

<file path=xl/sharedStrings.xml><?xml version="1.0" encoding="utf-8"?>
<sst xmlns="http://schemas.openxmlformats.org/spreadsheetml/2006/main" count="21" uniqueCount="20">
  <si>
    <t>Total mine</t>
  </si>
  <si>
    <t>Month count</t>
  </si>
  <si>
    <t>* Token Price:</t>
  </si>
  <si>
    <t>Raise:</t>
  </si>
  <si>
    <t>Operations (%)</t>
  </si>
  <si>
    <t>Private Sale</t>
  </si>
  <si>
    <t>Private Sale (%)</t>
  </si>
  <si>
    <t>Private Sale (Accum)</t>
  </si>
  <si>
    <t>Operations (Accum)</t>
  </si>
  <si>
    <t>Operations</t>
  </si>
  <si>
    <t>Content Producers (%)</t>
  </si>
  <si>
    <t>Content Producers</t>
  </si>
  <si>
    <t>Content Producers (Accum)</t>
  </si>
  <si>
    <t>JAK Token</t>
  </si>
  <si>
    <t>Content Producers:</t>
  </si>
  <si>
    <t>Operations:</t>
  </si>
  <si>
    <t>Total over 2 years:</t>
  </si>
  <si>
    <t>* Assuming token price remains 10 Cent</t>
  </si>
  <si>
    <t>Monthly distribution</t>
  </si>
  <si>
    <t>Team: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</si>
</sst>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</numFmts>
  <fonts count="4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9" fontId="1" fillId="0" borderId="0" xfId="1"/>
    <xf numFmtId="164" fontId="0" fillId="0" borderId="0" xfId="2" applyNumberFormat="1" applyFont="1"/>
    <xf numFmtId="0" fontId="1" fillId="0" borderId="0" xfId="0" applyFont="1"/>
    <xf numFmtId="165" fontId="0" fillId="0" borderId="0" xfId="3" applyNumberFormat="1" applyFont="1"/>
    <xf numFmtId="166" fontId="0" fillId="0" borderId="0" xfId="0" applyNumberFormat="1"/>
    <xf numFmtId="167" fontId="1" fillId="0" borderId="0" xfId="1" applyNumberFormat="1"/>
    <xf numFmtId="166" fontId="0" fillId="0" borderId="0" xfId="3" applyNumberFormat="1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paid out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Sheet1!$M$11:$M$28</c:f>
              <c:numCache>
                <c:formatCode>#,##0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5-4619-BB6C-2A8A87A366E4}"/>
            </c:ext>
          </c:extLst>
        </c:ser>
        <c:ser>
          <c:idx val="1"/>
          <c:order val="1"/>
          <c:tx>
            <c:v>Private sale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Sheet1!$E$4:$E$28</c:f>
              <c:numCache>
                <c:formatCode>#,##0</c:formatCode>
                <c:ptCount val="25"/>
                <c:pt idx="0">
                  <c:v>15000000</c:v>
                </c:pt>
                <c:pt idx="1">
                  <c:v>15000000</c:v>
                </c:pt>
                <c:pt idx="2">
                  <c:v>15000000</c:v>
                </c:pt>
                <c:pt idx="3">
                  <c:v>15000000</c:v>
                </c:pt>
                <c:pt idx="4">
                  <c:v>15000000</c:v>
                </c:pt>
                <c:pt idx="5">
                  <c:v>15000000</c:v>
                </c:pt>
                <c:pt idx="6">
                  <c:v>15000000</c:v>
                </c:pt>
                <c:pt idx="7">
                  <c:v>15000000</c:v>
                </c:pt>
                <c:pt idx="8">
                  <c:v>15000000</c:v>
                </c:pt>
                <c:pt idx="9">
                  <c:v>15000000</c:v>
                </c:pt>
                <c:pt idx="10">
                  <c:v>15000000</c:v>
                </c:pt>
                <c:pt idx="11">
                  <c:v>15000000</c:v>
                </c:pt>
                <c:pt idx="12">
                  <c:v>15000000</c:v>
                </c:pt>
                <c:pt idx="13">
                  <c:v>15000000</c:v>
                </c:pt>
                <c:pt idx="14">
                  <c:v>15000000</c:v>
                </c:pt>
                <c:pt idx="15">
                  <c:v>15000000</c:v>
                </c:pt>
                <c:pt idx="16">
                  <c:v>15000000</c:v>
                </c:pt>
                <c:pt idx="17">
                  <c:v>15000000</c:v>
                </c:pt>
                <c:pt idx="18">
                  <c:v>15000000</c:v>
                </c:pt>
                <c:pt idx="19">
                  <c:v>15000000</c:v>
                </c:pt>
                <c:pt idx="20">
                  <c:v>15000000</c:v>
                </c:pt>
                <c:pt idx="21">
                  <c:v>15000000</c:v>
                </c:pt>
                <c:pt idx="22">
                  <c:v>15000000</c:v>
                </c:pt>
                <c:pt idx="23">
                  <c:v>15000000</c:v>
                </c:pt>
                <c:pt idx="24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B-4F6E-9392-BC1E240AFD31}"/>
            </c:ext>
          </c:extLst>
        </c:ser>
        <c:ser>
          <c:idx val="2"/>
          <c:order val="2"/>
          <c:tx>
            <c:v>LP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Sheet1!$H$4:$H$28</c:f>
              <c:numCache>
                <c:formatCode>#,##0</c:formatCode>
                <c:ptCount val="25"/>
                <c:pt idx="0">
                  <c:v>25000000</c:v>
                </c:pt>
                <c:pt idx="1">
                  <c:v>28750000</c:v>
                </c:pt>
                <c:pt idx="2">
                  <c:v>32500000</c:v>
                </c:pt>
                <c:pt idx="3">
                  <c:v>36250000</c:v>
                </c:pt>
                <c:pt idx="4">
                  <c:v>40000000</c:v>
                </c:pt>
                <c:pt idx="5">
                  <c:v>43750000</c:v>
                </c:pt>
                <c:pt idx="6">
                  <c:v>47500000</c:v>
                </c:pt>
                <c:pt idx="7">
                  <c:v>51250000</c:v>
                </c:pt>
                <c:pt idx="8">
                  <c:v>55000000</c:v>
                </c:pt>
                <c:pt idx="9">
                  <c:v>58750000</c:v>
                </c:pt>
                <c:pt idx="10">
                  <c:v>62500000</c:v>
                </c:pt>
                <c:pt idx="11">
                  <c:v>66250000</c:v>
                </c:pt>
                <c:pt idx="12">
                  <c:v>70000000</c:v>
                </c:pt>
                <c:pt idx="13">
                  <c:v>73750000</c:v>
                </c:pt>
                <c:pt idx="14">
                  <c:v>77500000</c:v>
                </c:pt>
                <c:pt idx="15">
                  <c:v>81250000</c:v>
                </c:pt>
                <c:pt idx="16">
                  <c:v>85000000</c:v>
                </c:pt>
                <c:pt idx="17">
                  <c:v>88750000</c:v>
                </c:pt>
                <c:pt idx="18">
                  <c:v>92500000</c:v>
                </c:pt>
                <c:pt idx="19">
                  <c:v>96250000</c:v>
                </c:pt>
                <c:pt idx="20">
                  <c:v>100000000</c:v>
                </c:pt>
                <c:pt idx="21">
                  <c:v>103750000</c:v>
                </c:pt>
                <c:pt idx="22">
                  <c:v>107500000</c:v>
                </c:pt>
                <c:pt idx="23">
                  <c:v>111250000</c:v>
                </c:pt>
                <c:pt idx="24">
                  <c:v>115000000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B-4F6E-9392-BC1E240AFD31}"/>
            </c:ext>
          </c:extLst>
        </c:ser>
        <c:ser>
          <c:idx val="3"/>
          <c:order val="3"/>
          <c:tx>
            <c:v>Operations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Sheet1!$K$4:$K$28</c:f>
              <c:numCache>
                <c:formatCode>_-* #,##0_-;\-* #,##0_-;_-* "-"??_-;_-@_-</c:formatCode>
                <c:ptCount val="25"/>
                <c:pt idx="0">
                  <c:v>10000000</c:v>
                </c:pt>
                <c:pt idx="1">
                  <c:v>11250000</c:v>
                </c:pt>
                <c:pt idx="2">
                  <c:v>12500000</c:v>
                </c:pt>
                <c:pt idx="3">
                  <c:v>13750000</c:v>
                </c:pt>
                <c:pt idx="4">
                  <c:v>15000000</c:v>
                </c:pt>
                <c:pt idx="5">
                  <c:v>16250000</c:v>
                </c:pt>
                <c:pt idx="6">
                  <c:v>17500000</c:v>
                </c:pt>
                <c:pt idx="7">
                  <c:v>18750000</c:v>
                </c:pt>
                <c:pt idx="8">
                  <c:v>20000000</c:v>
                </c:pt>
                <c:pt idx="9">
                  <c:v>21250000</c:v>
                </c:pt>
                <c:pt idx="10">
                  <c:v>22500000</c:v>
                </c:pt>
                <c:pt idx="11">
                  <c:v>23750000</c:v>
                </c:pt>
                <c:pt idx="12">
                  <c:v>25000000</c:v>
                </c:pt>
                <c:pt idx="13">
                  <c:v>26250000</c:v>
                </c:pt>
                <c:pt idx="14">
                  <c:v>27500000</c:v>
                </c:pt>
                <c:pt idx="15">
                  <c:v>28750000</c:v>
                </c:pt>
                <c:pt idx="16">
                  <c:v>30000000</c:v>
                </c:pt>
                <c:pt idx="17">
                  <c:v>31250000</c:v>
                </c:pt>
                <c:pt idx="18">
                  <c:v>32500000</c:v>
                </c:pt>
                <c:pt idx="19">
                  <c:v>33750000</c:v>
                </c:pt>
                <c:pt idx="20">
                  <c:v>35000000</c:v>
                </c:pt>
                <c:pt idx="21">
                  <c:v>36250000</c:v>
                </c:pt>
                <c:pt idx="22">
                  <c:v>37500000</c:v>
                </c:pt>
                <c:pt idx="23">
                  <c:v>38750000</c:v>
                </c:pt>
                <c:pt idx="24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B-4F6E-9392-BC1E240AFD31}"/>
            </c:ext>
          </c:extLst>
        </c:ser>
        <c:ser>
          <c:idx val="4"/>
          <c:order val="4"/>
          <c:tx>
            <c:v>Community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B-4F6E-9392-BC1E240AFD31}"/>
            </c:ext>
          </c:extLst>
        </c:ser>
        <c:ser>
          <c:idx val="5"/>
          <c:order val="5"/>
          <c:tx>
            <c:v>Risk fund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FB-4F6E-9392-BC1E240AFD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9202992"/>
        <c:axId val="369209648"/>
      </c:lineChart>
      <c:catAx>
        <c:axId val="3692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9648"/>
        <c:crosses val="autoZero"/>
        <c:auto val="1"/>
        <c:lblAlgn val="ctr"/>
        <c:lblOffset val="100"/>
        <c:noMultiLvlLbl val="0"/>
      </c:catAx>
      <c:valAx>
        <c:axId val="3692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Token Sale Split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Sheet1!$M$4:$M$6</c:f>
              <c:strCache>
                <c:ptCount val="3"/>
                <c:pt idx="0">
                  <c:v>Raise:</c:v>
                </c:pt>
                <c:pt idx="1">
                  <c:v>Content Producers:</c:v>
                </c:pt>
                <c:pt idx="2">
                  <c:v>Team:</c:v>
                </c:pt>
              </c:strCache>
            </c:strRef>
          </c:cat>
          <c:val>
            <c:numRef>
              <c:f>Sheet1!$N$4:$N$6</c:f>
              <c:numCache>
                <c:formatCode>_-[$$-409]* #,##0_ ;_-[$$-409]* \-#,##0\ ;_-[$$-409]* "-"??_ ;_-@_ </c:formatCode>
                <c:ptCount val="3"/>
                <c:pt idx="0">
                  <c:v>1500000</c:v>
                </c:pt>
                <c:pt idx="1">
                  <c:v>2500000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08-4EC5-8506-2B0D839A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134258</xdr:colOff>
      <xdr:row>43</xdr:row>
      <xdr:rowOff>124731</xdr:rowOff>
    </xdr:from>
    <xdr:to>
      <xdr:col>27</xdr:col>
      <xdr:colOff>789216</xdr:colOff>
      <xdr:row>72</xdr:row>
      <xdr:rowOff>45358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5E21A-2F6C-472A-AE13-E9DB8790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502920</xdr:colOff>
      <xdr:row>11</xdr:row>
      <xdr:rowOff>26670</xdr:rowOff>
    </xdr:from>
    <xdr:to>
      <xdr:col>17</xdr:col>
      <xdr:colOff>381000</xdr:colOff>
      <xdr:row>27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22523-313C-CCAC-8AF6-45FAC233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tabSelected="1" topLeftCell="A2" zoomScaleNormal="100" workbookViewId="0">
      <selection activeCell="A30" sqref="A30"/>
    </sheetView>
  </sheetViews>
  <sheetFormatPr defaultColWidth="11.5546875" defaultRowHeight="13.2" x14ac:dyDescent="0.25"/>
  <cols>
    <col min="1" max="1" width="19.21875" bestFit="1" customWidth="1"/>
    <col min="2" max="2" width="18.6640625" bestFit="1" customWidth="1"/>
    <col min="3" max="3" width="14.44140625" bestFit="1" customWidth="1"/>
    <col min="4" max="4" width="11" bestFit="1" customWidth="1"/>
    <col min="5" max="5" width="18.77734375" bestFit="1" customWidth="1"/>
    <col min="6" max="6" width="20.5546875" bestFit="1" customWidth="1"/>
    <col min="7" max="7" width="17.21875" bestFit="1" customWidth="1"/>
    <col min="8" max="8" width="24.88671875" bestFit="1" customWidth="1"/>
    <col min="9" max="9" width="17.109375" customWidth="1"/>
    <col min="10" max="10" width="11.44140625" bestFit="1" customWidth="1"/>
    <col min="11" max="11" width="18.21875" bestFit="1" customWidth="1"/>
    <col min="12" max="12" width="8.5546875" bestFit="1" customWidth="1"/>
    <col min="13" max="13" width="11.109375" bestFit="1" customWidth="1"/>
    <col min="14" max="14" width="12.33203125" bestFit="1" customWidth="1"/>
    <col min="15" max="15" width="16.88671875" bestFit="1" customWidth="1"/>
    <col min="16" max="16" width="14.109375" customWidth="1"/>
  </cols>
  <sheetData>
    <row r="2" spans="1:15" x14ac:dyDescent="0.25">
      <c r="A2" s="1" t="s">
        <v>13</v>
      </c>
      <c r="B2" s="1"/>
      <c r="C2" s="1"/>
      <c r="D2" s="1"/>
      <c r="E2" s="1"/>
      <c r="F2" s="1"/>
      <c r="G2" s="1"/>
      <c r="H2" s="1"/>
      <c r="I2" s="1"/>
    </row>
    <row r="3" spans="1:15" x14ac:dyDescent="0.25">
      <c r="A3" s="1" t="s">
        <v>1</v>
      </c>
      <c r="B3" s="1" t="s">
        <v>18</v>
      </c>
      <c r="C3" s="1" t="s">
        <v>6</v>
      </c>
      <c r="D3" s="1" t="s">
        <v>5</v>
      </c>
      <c r="E3" s="1" t="s">
        <v>7</v>
      </c>
      <c r="F3" s="1" t="s">
        <v>10</v>
      </c>
      <c r="G3" s="1" t="s">
        <v>11</v>
      </c>
      <c r="H3" s="1" t="s">
        <v>12</v>
      </c>
      <c r="I3" s="1" t="s">
        <v>4</v>
      </c>
      <c r="J3" s="1" t="s">
        <v>9</v>
      </c>
      <c r="K3" s="1" t="s">
        <v>8</v>
      </c>
      <c r="L3" s="1"/>
      <c r="M3" t="s">
        <v>2</v>
      </c>
      <c r="N3" s="6">
        <v>0.1</v>
      </c>
    </row>
    <row r="4" spans="1:15" x14ac:dyDescent="0.25">
      <c r="A4" s="5">
        <v>0</v>
      </c>
      <c r="B4" s="2">
        <v>50000000</v>
      </c>
      <c r="C4" s="3">
        <v>0.3</v>
      </c>
      <c r="D4" s="2">
        <f>B4*C4</f>
        <v>15000000</v>
      </c>
      <c r="E4" s="2">
        <f>D4</f>
        <v>15000000</v>
      </c>
      <c r="F4" s="3">
        <v>0.5</v>
      </c>
      <c r="G4" s="2">
        <f t="shared" ref="G4:G28" si="0">B4*F4</f>
        <v>25000000</v>
      </c>
      <c r="H4" s="2">
        <f>G4</f>
        <v>25000000</v>
      </c>
      <c r="I4" s="3">
        <v>0.2</v>
      </c>
      <c r="J4" s="4">
        <f t="shared" ref="J4:J29" si="1">B4*I4</f>
        <v>10000000</v>
      </c>
      <c r="K4" s="4">
        <f>J4</f>
        <v>10000000</v>
      </c>
      <c r="L4" s="3"/>
      <c r="M4" t="s">
        <v>3</v>
      </c>
      <c r="N4" s="9">
        <f>N3*D4</f>
        <v>1500000</v>
      </c>
    </row>
    <row r="5" spans="1:15" x14ac:dyDescent="0.25">
      <c r="A5">
        <v>1</v>
      </c>
      <c r="B5" s="2">
        <v>5000000</v>
      </c>
      <c r="C5" s="3">
        <v>0</v>
      </c>
      <c r="D5" s="2">
        <f>B5*C5</f>
        <v>0</v>
      </c>
      <c r="E5" s="2">
        <f>E4+D5</f>
        <v>15000000</v>
      </c>
      <c r="F5" s="3">
        <v>0.75</v>
      </c>
      <c r="G5" s="2">
        <f t="shared" si="0"/>
        <v>3750000</v>
      </c>
      <c r="H5" s="2">
        <f>H4+G5</f>
        <v>28750000</v>
      </c>
      <c r="I5" s="8">
        <v>0.25</v>
      </c>
      <c r="J5" s="4">
        <f t="shared" si="1"/>
        <v>1250000</v>
      </c>
      <c r="K5" s="4">
        <f>K4+J5</f>
        <v>11250000</v>
      </c>
      <c r="L5" s="3"/>
      <c r="M5" t="s">
        <v>14</v>
      </c>
      <c r="N5" s="7">
        <f>N3*G4</f>
        <v>2500000</v>
      </c>
    </row>
    <row r="6" spans="1:15" x14ac:dyDescent="0.25">
      <c r="A6">
        <v>2</v>
      </c>
      <c r="B6" s="2">
        <v>5000000</v>
      </c>
      <c r="C6" s="3">
        <v>0</v>
      </c>
      <c r="D6" s="2">
        <f t="shared" ref="D6:D28" si="2">B6*C6</f>
        <v>0</v>
      </c>
      <c r="E6" s="2">
        <f t="shared" ref="E6:E28" si="3">E5+D6</f>
        <v>15000000</v>
      </c>
      <c r="F6" s="3">
        <v>0.75</v>
      </c>
      <c r="G6" s="2">
        <f t="shared" si="0"/>
        <v>3750000</v>
      </c>
      <c r="H6" s="2">
        <f t="shared" ref="H6:H28" si="4">H5+G6</f>
        <v>32500000</v>
      </c>
      <c r="I6" s="8">
        <v>0.25</v>
      </c>
      <c r="J6" s="4">
        <f t="shared" si="1"/>
        <v>1250000</v>
      </c>
      <c r="K6" s="4">
        <f t="shared" ref="K6:K28" si="5">K5+J6</f>
        <v>12500000</v>
      </c>
      <c r="L6" s="3"/>
      <c r="M6" t="s">
        <v>19</v>
      </c>
      <c r="N6" s="9">
        <f>J4*N3</f>
        <v>1000000</v>
      </c>
    </row>
    <row r="7" spans="1:15" x14ac:dyDescent="0.25">
      <c r="A7">
        <v>3</v>
      </c>
      <c r="B7" s="2">
        <v>5000000</v>
      </c>
      <c r="C7" s="3">
        <v>0</v>
      </c>
      <c r="D7" s="2">
        <f t="shared" si="2"/>
        <v>0</v>
      </c>
      <c r="E7" s="2">
        <f t="shared" si="3"/>
        <v>15000000</v>
      </c>
      <c r="F7" s="3">
        <v>0.75</v>
      </c>
      <c r="G7" s="2">
        <f t="shared" si="0"/>
        <v>3750000</v>
      </c>
      <c r="H7" s="2">
        <f t="shared" si="4"/>
        <v>36250000</v>
      </c>
      <c r="I7" s="8">
        <v>0.25</v>
      </c>
      <c r="J7" s="4">
        <f t="shared" si="1"/>
        <v>1250000</v>
      </c>
      <c r="K7" s="4">
        <f t="shared" si="5"/>
        <v>13750000</v>
      </c>
      <c r="L7" s="3"/>
    </row>
    <row r="8" spans="1:15" x14ac:dyDescent="0.25">
      <c r="A8">
        <v>4</v>
      </c>
      <c r="B8" s="2">
        <v>5000000</v>
      </c>
      <c r="C8" s="3">
        <v>0</v>
      </c>
      <c r="D8" s="2">
        <f t="shared" si="2"/>
        <v>0</v>
      </c>
      <c r="E8" s="2">
        <f t="shared" si="3"/>
        <v>15000000</v>
      </c>
      <c r="F8" s="3">
        <v>0.75</v>
      </c>
      <c r="G8" s="2">
        <f t="shared" si="0"/>
        <v>3750000</v>
      </c>
      <c r="H8" s="2">
        <f t="shared" si="4"/>
        <v>40000000</v>
      </c>
      <c r="I8" s="8">
        <v>0.25</v>
      </c>
      <c r="J8" s="4">
        <f t="shared" si="1"/>
        <v>1250000</v>
      </c>
      <c r="K8" s="4">
        <f t="shared" si="5"/>
        <v>15000000</v>
      </c>
      <c r="L8" s="3"/>
      <c r="M8" t="s">
        <v>16</v>
      </c>
      <c r="O8" t="s">
        <v>17</v>
      </c>
    </row>
    <row r="9" spans="1:15" x14ac:dyDescent="0.25">
      <c r="A9">
        <v>5</v>
      </c>
      <c r="B9" s="2">
        <v>5000000</v>
      </c>
      <c r="C9" s="3">
        <v>0</v>
      </c>
      <c r="D9" s="2">
        <f t="shared" si="2"/>
        <v>0</v>
      </c>
      <c r="E9" s="2">
        <f t="shared" si="3"/>
        <v>15000000</v>
      </c>
      <c r="F9" s="3">
        <v>0.75</v>
      </c>
      <c r="G9" s="2">
        <f t="shared" si="0"/>
        <v>3750000</v>
      </c>
      <c r="H9" s="2">
        <f t="shared" si="4"/>
        <v>43750000</v>
      </c>
      <c r="I9" s="8">
        <v>0.25</v>
      </c>
      <c r="J9" s="4">
        <f t="shared" si="1"/>
        <v>1250000</v>
      </c>
      <c r="K9" s="4">
        <f t="shared" si="5"/>
        <v>16250000</v>
      </c>
      <c r="L9" s="3"/>
      <c r="M9" t="s">
        <v>14</v>
      </c>
      <c r="N9" s="7">
        <f>H30*N3</f>
        <v>11500000</v>
      </c>
    </row>
    <row r="10" spans="1:15" x14ac:dyDescent="0.25">
      <c r="A10">
        <v>6</v>
      </c>
      <c r="B10" s="2">
        <v>5000000</v>
      </c>
      <c r="C10" s="3">
        <v>0</v>
      </c>
      <c r="D10" s="2">
        <f t="shared" si="2"/>
        <v>0</v>
      </c>
      <c r="E10" s="2">
        <f t="shared" si="3"/>
        <v>15000000</v>
      </c>
      <c r="F10" s="3">
        <v>0.75</v>
      </c>
      <c r="G10" s="2">
        <f t="shared" si="0"/>
        <v>3750000</v>
      </c>
      <c r="H10" s="2">
        <f t="shared" si="4"/>
        <v>47500000</v>
      </c>
      <c r="I10" s="8">
        <v>0.25</v>
      </c>
      <c r="J10" s="4">
        <f t="shared" si="1"/>
        <v>1250000</v>
      </c>
      <c r="K10" s="4">
        <f t="shared" si="5"/>
        <v>17500000</v>
      </c>
      <c r="L10" s="3"/>
      <c r="M10" t="s">
        <v>15</v>
      </c>
      <c r="N10" s="7">
        <f>K30*N3</f>
        <v>4000000</v>
      </c>
    </row>
    <row r="11" spans="1:15" x14ac:dyDescent="0.25">
      <c r="A11">
        <v>7</v>
      </c>
      <c r="B11" s="2">
        <v>5000000</v>
      </c>
      <c r="C11" s="3">
        <v>0</v>
      </c>
      <c r="D11" s="2">
        <f t="shared" si="2"/>
        <v>0</v>
      </c>
      <c r="E11" s="2">
        <f t="shared" si="3"/>
        <v>15000000</v>
      </c>
      <c r="F11" s="3">
        <v>0.75</v>
      </c>
      <c r="G11" s="2">
        <f t="shared" si="0"/>
        <v>3750000</v>
      </c>
      <c r="H11" s="2">
        <f t="shared" si="4"/>
        <v>51250000</v>
      </c>
      <c r="I11" s="8">
        <v>0.25</v>
      </c>
      <c r="J11" s="4">
        <f t="shared" si="1"/>
        <v>1250000</v>
      </c>
      <c r="K11" s="4">
        <f t="shared" si="5"/>
        <v>18750000</v>
      </c>
      <c r="L11" s="3"/>
      <c r="M11" s="2"/>
    </row>
    <row r="12" spans="1:15" x14ac:dyDescent="0.25">
      <c r="A12">
        <v>8</v>
      </c>
      <c r="B12" s="2">
        <v>5000000</v>
      </c>
      <c r="C12" s="3">
        <v>0</v>
      </c>
      <c r="D12" s="2">
        <f t="shared" si="2"/>
        <v>0</v>
      </c>
      <c r="E12" s="2">
        <f t="shared" si="3"/>
        <v>15000000</v>
      </c>
      <c r="F12" s="3">
        <v>0.75</v>
      </c>
      <c r="G12" s="2">
        <f t="shared" si="0"/>
        <v>3750000</v>
      </c>
      <c r="H12" s="2">
        <f t="shared" si="4"/>
        <v>55000000</v>
      </c>
      <c r="I12" s="8">
        <v>0.25</v>
      </c>
      <c r="J12" s="4">
        <f t="shared" si="1"/>
        <v>1250000</v>
      </c>
      <c r="K12" s="4">
        <f t="shared" si="5"/>
        <v>20000000</v>
      </c>
      <c r="L12" s="3"/>
      <c r="M12" s="2"/>
    </row>
    <row r="13" spans="1:15" x14ac:dyDescent="0.25">
      <c r="A13">
        <v>9</v>
      </c>
      <c r="B13" s="2">
        <v>5000000</v>
      </c>
      <c r="C13" s="3">
        <v>0</v>
      </c>
      <c r="D13" s="2">
        <f t="shared" si="2"/>
        <v>0</v>
      </c>
      <c r="E13" s="2">
        <f t="shared" si="3"/>
        <v>15000000</v>
      </c>
      <c r="F13" s="3">
        <v>0.75</v>
      </c>
      <c r="G13" s="2">
        <f t="shared" si="0"/>
        <v>3750000</v>
      </c>
      <c r="H13" s="2">
        <f t="shared" si="4"/>
        <v>58750000</v>
      </c>
      <c r="I13" s="8">
        <v>0.25</v>
      </c>
      <c r="J13" s="4">
        <f t="shared" si="1"/>
        <v>1250000</v>
      </c>
      <c r="K13" s="4">
        <f t="shared" si="5"/>
        <v>21250000</v>
      </c>
      <c r="L13" s="3"/>
      <c r="M13" s="2"/>
    </row>
    <row r="14" spans="1:15" x14ac:dyDescent="0.25">
      <c r="A14">
        <v>10</v>
      </c>
      <c r="B14" s="2">
        <v>5000000</v>
      </c>
      <c r="C14" s="3">
        <v>0</v>
      </c>
      <c r="D14" s="2">
        <f t="shared" si="2"/>
        <v>0</v>
      </c>
      <c r="E14" s="2">
        <f t="shared" si="3"/>
        <v>15000000</v>
      </c>
      <c r="F14" s="3">
        <v>0.75</v>
      </c>
      <c r="G14" s="2">
        <f t="shared" si="0"/>
        <v>3750000</v>
      </c>
      <c r="H14" s="2">
        <f t="shared" si="4"/>
        <v>62500000</v>
      </c>
      <c r="I14" s="8">
        <v>0.25</v>
      </c>
      <c r="J14" s="4">
        <f t="shared" si="1"/>
        <v>1250000</v>
      </c>
      <c r="K14" s="4">
        <f t="shared" si="5"/>
        <v>22500000</v>
      </c>
      <c r="L14" s="3"/>
      <c r="M14" s="2"/>
    </row>
    <row r="15" spans="1:15" x14ac:dyDescent="0.25">
      <c r="A15">
        <v>11</v>
      </c>
      <c r="B15" s="2">
        <v>5000000</v>
      </c>
      <c r="C15" s="3">
        <v>0</v>
      </c>
      <c r="D15" s="2">
        <f t="shared" si="2"/>
        <v>0</v>
      </c>
      <c r="E15" s="2">
        <f t="shared" si="3"/>
        <v>15000000</v>
      </c>
      <c r="F15" s="3">
        <v>0.75</v>
      </c>
      <c r="G15" s="2">
        <f t="shared" si="0"/>
        <v>3750000</v>
      </c>
      <c r="H15" s="2">
        <f t="shared" si="4"/>
        <v>66250000</v>
      </c>
      <c r="I15" s="8">
        <v>0.25</v>
      </c>
      <c r="J15" s="4">
        <f t="shared" si="1"/>
        <v>1250000</v>
      </c>
      <c r="K15" s="4">
        <f t="shared" si="5"/>
        <v>23750000</v>
      </c>
      <c r="L15" s="3"/>
      <c r="M15" s="2"/>
    </row>
    <row r="16" spans="1:15" x14ac:dyDescent="0.25">
      <c r="A16">
        <v>12</v>
      </c>
      <c r="B16" s="2">
        <v>5000000</v>
      </c>
      <c r="C16" s="3">
        <v>0</v>
      </c>
      <c r="D16" s="2">
        <f t="shared" si="2"/>
        <v>0</v>
      </c>
      <c r="E16" s="2">
        <f t="shared" si="3"/>
        <v>15000000</v>
      </c>
      <c r="F16" s="3">
        <v>0.75</v>
      </c>
      <c r="G16" s="2">
        <f t="shared" si="0"/>
        <v>3750000</v>
      </c>
      <c r="H16" s="2">
        <f t="shared" si="4"/>
        <v>70000000</v>
      </c>
      <c r="I16" s="8">
        <v>0.25</v>
      </c>
      <c r="J16" s="4">
        <f t="shared" si="1"/>
        <v>1250000</v>
      </c>
      <c r="K16" s="4">
        <f t="shared" si="5"/>
        <v>25000000</v>
      </c>
      <c r="L16" s="3"/>
      <c r="M16" s="2"/>
    </row>
    <row r="17" spans="1:13" x14ac:dyDescent="0.25">
      <c r="A17">
        <v>13</v>
      </c>
      <c r="B17" s="2">
        <v>5000000</v>
      </c>
      <c r="C17" s="3">
        <v>0</v>
      </c>
      <c r="D17" s="2">
        <f t="shared" si="2"/>
        <v>0</v>
      </c>
      <c r="E17" s="2">
        <f t="shared" si="3"/>
        <v>15000000</v>
      </c>
      <c r="F17" s="3">
        <v>0.75</v>
      </c>
      <c r="G17" s="2">
        <f t="shared" si="0"/>
        <v>3750000</v>
      </c>
      <c r="H17" s="2">
        <f t="shared" si="4"/>
        <v>73750000</v>
      </c>
      <c r="I17" s="8">
        <v>0.25</v>
      </c>
      <c r="J17" s="4">
        <f t="shared" si="1"/>
        <v>1250000</v>
      </c>
      <c r="K17" s="4">
        <f t="shared" si="5"/>
        <v>26250000</v>
      </c>
      <c r="L17" s="3"/>
      <c r="M17" s="2"/>
    </row>
    <row r="18" spans="1:13" x14ac:dyDescent="0.25">
      <c r="A18">
        <v>14</v>
      </c>
      <c r="B18" s="2">
        <v>5000000</v>
      </c>
      <c r="C18" s="3">
        <v>0</v>
      </c>
      <c r="D18" s="2">
        <f t="shared" si="2"/>
        <v>0</v>
      </c>
      <c r="E18" s="2">
        <f t="shared" si="3"/>
        <v>15000000</v>
      </c>
      <c r="F18" s="3">
        <v>0.75</v>
      </c>
      <c r="G18" s="2">
        <f t="shared" si="0"/>
        <v>3750000</v>
      </c>
      <c r="H18" s="2">
        <f t="shared" si="4"/>
        <v>77500000</v>
      </c>
      <c r="I18" s="8">
        <v>0.25</v>
      </c>
      <c r="J18" s="4">
        <f t="shared" si="1"/>
        <v>1250000</v>
      </c>
      <c r="K18" s="4">
        <f t="shared" si="5"/>
        <v>27500000</v>
      </c>
      <c r="L18" s="3"/>
      <c r="M18" s="2"/>
    </row>
    <row r="19" spans="1:13" x14ac:dyDescent="0.25">
      <c r="A19">
        <v>15</v>
      </c>
      <c r="B19" s="2">
        <v>5000000</v>
      </c>
      <c r="C19" s="3">
        <v>0</v>
      </c>
      <c r="D19" s="2">
        <f t="shared" si="2"/>
        <v>0</v>
      </c>
      <c r="E19" s="2">
        <f t="shared" si="3"/>
        <v>15000000</v>
      </c>
      <c r="F19" s="3">
        <v>0.75</v>
      </c>
      <c r="G19" s="2">
        <f t="shared" si="0"/>
        <v>3750000</v>
      </c>
      <c r="H19" s="2">
        <f t="shared" si="4"/>
        <v>81250000</v>
      </c>
      <c r="I19" s="8">
        <v>0.25</v>
      </c>
      <c r="J19" s="4">
        <f t="shared" si="1"/>
        <v>1250000</v>
      </c>
      <c r="K19" s="4">
        <f t="shared" si="5"/>
        <v>28750000</v>
      </c>
      <c r="L19" s="3"/>
      <c r="M19" s="2"/>
    </row>
    <row r="20" spans="1:13" x14ac:dyDescent="0.25">
      <c r="A20">
        <v>16</v>
      </c>
      <c r="B20" s="2">
        <v>5000000</v>
      </c>
      <c r="C20" s="3">
        <v>0</v>
      </c>
      <c r="D20" s="2">
        <f t="shared" si="2"/>
        <v>0</v>
      </c>
      <c r="E20" s="2">
        <f t="shared" si="3"/>
        <v>15000000</v>
      </c>
      <c r="F20" s="3">
        <v>0.75</v>
      </c>
      <c r="G20" s="2">
        <f t="shared" si="0"/>
        <v>3750000</v>
      </c>
      <c r="H20" s="2">
        <f t="shared" si="4"/>
        <v>85000000</v>
      </c>
      <c r="I20" s="8">
        <v>0.25</v>
      </c>
      <c r="J20" s="4">
        <f t="shared" si="1"/>
        <v>1250000</v>
      </c>
      <c r="K20" s="4">
        <f t="shared" si="5"/>
        <v>30000000</v>
      </c>
      <c r="L20" s="3"/>
      <c r="M20" s="2"/>
    </row>
    <row r="21" spans="1:13" x14ac:dyDescent="0.25">
      <c r="A21">
        <v>17</v>
      </c>
      <c r="B21" s="2">
        <v>5000000</v>
      </c>
      <c r="C21" s="3">
        <v>0</v>
      </c>
      <c r="D21" s="2">
        <f t="shared" si="2"/>
        <v>0</v>
      </c>
      <c r="E21" s="2">
        <f t="shared" si="3"/>
        <v>15000000</v>
      </c>
      <c r="F21" s="3">
        <v>0.75</v>
      </c>
      <c r="G21" s="2">
        <f t="shared" si="0"/>
        <v>3750000</v>
      </c>
      <c r="H21" s="2">
        <f t="shared" si="4"/>
        <v>88750000</v>
      </c>
      <c r="I21" s="8">
        <v>0.25</v>
      </c>
      <c r="J21" s="4">
        <f t="shared" si="1"/>
        <v>1250000</v>
      </c>
      <c r="K21" s="4">
        <f t="shared" si="5"/>
        <v>31250000</v>
      </c>
      <c r="L21" s="3"/>
      <c r="M21" s="2"/>
    </row>
    <row r="22" spans="1:13" x14ac:dyDescent="0.25">
      <c r="A22">
        <v>18</v>
      </c>
      <c r="B22" s="2">
        <v>5000000</v>
      </c>
      <c r="C22" s="3">
        <v>0</v>
      </c>
      <c r="D22" s="2">
        <f t="shared" si="2"/>
        <v>0</v>
      </c>
      <c r="E22" s="2">
        <f t="shared" si="3"/>
        <v>15000000</v>
      </c>
      <c r="F22" s="3">
        <v>0.75</v>
      </c>
      <c r="G22" s="2">
        <f t="shared" si="0"/>
        <v>3750000</v>
      </c>
      <c r="H22" s="2">
        <f t="shared" si="4"/>
        <v>92500000</v>
      </c>
      <c r="I22" s="8">
        <v>0.25</v>
      </c>
      <c r="J22" s="4">
        <f t="shared" si="1"/>
        <v>1250000</v>
      </c>
      <c r="K22" s="4">
        <f t="shared" si="5"/>
        <v>32500000</v>
      </c>
      <c r="L22" s="3"/>
      <c r="M22" s="2"/>
    </row>
    <row r="23" spans="1:13" x14ac:dyDescent="0.25">
      <c r="A23">
        <v>19</v>
      </c>
      <c r="B23" s="2">
        <v>5000000</v>
      </c>
      <c r="C23" s="3">
        <v>0</v>
      </c>
      <c r="D23" s="2">
        <f t="shared" si="2"/>
        <v>0</v>
      </c>
      <c r="E23" s="2">
        <f t="shared" si="3"/>
        <v>15000000</v>
      </c>
      <c r="F23" s="3">
        <v>0.75</v>
      </c>
      <c r="G23" s="2">
        <f t="shared" si="0"/>
        <v>3750000</v>
      </c>
      <c r="H23" s="2">
        <f t="shared" si="4"/>
        <v>96250000</v>
      </c>
      <c r="I23" s="8">
        <v>0.25</v>
      </c>
      <c r="J23" s="4">
        <f t="shared" si="1"/>
        <v>1250000</v>
      </c>
      <c r="K23" s="4">
        <f t="shared" si="5"/>
        <v>33750000</v>
      </c>
      <c r="L23" s="3"/>
      <c r="M23" s="2"/>
    </row>
    <row r="24" spans="1:13" x14ac:dyDescent="0.25">
      <c r="A24">
        <v>20</v>
      </c>
      <c r="B24" s="2">
        <v>5000000</v>
      </c>
      <c r="C24" s="3">
        <v>0</v>
      </c>
      <c r="D24" s="2">
        <f t="shared" si="2"/>
        <v>0</v>
      </c>
      <c r="E24" s="2">
        <f t="shared" si="3"/>
        <v>15000000</v>
      </c>
      <c r="F24" s="3">
        <v>0.75</v>
      </c>
      <c r="G24" s="2">
        <f t="shared" si="0"/>
        <v>3750000</v>
      </c>
      <c r="H24" s="2">
        <f t="shared" si="4"/>
        <v>100000000</v>
      </c>
      <c r="I24" s="8">
        <v>0.25</v>
      </c>
      <c r="J24" s="4">
        <f t="shared" si="1"/>
        <v>1250000</v>
      </c>
      <c r="K24" s="4">
        <f t="shared" si="5"/>
        <v>35000000</v>
      </c>
      <c r="L24" s="3"/>
      <c r="M24" s="2"/>
    </row>
    <row r="25" spans="1:13" x14ac:dyDescent="0.25">
      <c r="A25">
        <v>21</v>
      </c>
      <c r="B25" s="2">
        <v>5000000</v>
      </c>
      <c r="C25" s="3">
        <v>0</v>
      </c>
      <c r="D25" s="2">
        <f t="shared" si="2"/>
        <v>0</v>
      </c>
      <c r="E25" s="2">
        <f t="shared" si="3"/>
        <v>15000000</v>
      </c>
      <c r="F25" s="3">
        <v>0.75</v>
      </c>
      <c r="G25" s="2">
        <f t="shared" si="0"/>
        <v>3750000</v>
      </c>
      <c r="H25" s="2">
        <f t="shared" si="4"/>
        <v>103750000</v>
      </c>
      <c r="I25" s="8">
        <v>0.25</v>
      </c>
      <c r="J25" s="4">
        <f t="shared" si="1"/>
        <v>1250000</v>
      </c>
      <c r="K25" s="4">
        <f t="shared" si="5"/>
        <v>36250000</v>
      </c>
      <c r="L25" s="3"/>
      <c r="M25" s="2"/>
    </row>
    <row r="26" spans="1:13" x14ac:dyDescent="0.25">
      <c r="A26">
        <v>22</v>
      </c>
      <c r="B26" s="2">
        <v>5000000</v>
      </c>
      <c r="C26" s="3">
        <v>0</v>
      </c>
      <c r="D26" s="2">
        <f t="shared" si="2"/>
        <v>0</v>
      </c>
      <c r="E26" s="2">
        <f t="shared" si="3"/>
        <v>15000000</v>
      </c>
      <c r="F26" s="3">
        <v>0.75</v>
      </c>
      <c r="G26" s="2">
        <f t="shared" si="0"/>
        <v>3750000</v>
      </c>
      <c r="H26" s="2">
        <f t="shared" si="4"/>
        <v>107500000</v>
      </c>
      <c r="I26" s="8">
        <v>0.25</v>
      </c>
      <c r="J26" s="4">
        <f t="shared" si="1"/>
        <v>1250000</v>
      </c>
      <c r="K26" s="4">
        <f t="shared" si="5"/>
        <v>37500000</v>
      </c>
      <c r="L26" s="3"/>
      <c r="M26" s="2"/>
    </row>
    <row r="27" spans="1:13" x14ac:dyDescent="0.25">
      <c r="A27">
        <v>23</v>
      </c>
      <c r="B27" s="2">
        <v>5000000</v>
      </c>
      <c r="C27" s="3">
        <v>0</v>
      </c>
      <c r="D27" s="2">
        <f t="shared" si="2"/>
        <v>0</v>
      </c>
      <c r="E27" s="2">
        <f t="shared" si="3"/>
        <v>15000000</v>
      </c>
      <c r="F27" s="3">
        <v>0.75</v>
      </c>
      <c r="G27" s="2">
        <f t="shared" si="0"/>
        <v>3750000</v>
      </c>
      <c r="H27" s="2">
        <f t="shared" si="4"/>
        <v>111250000</v>
      </c>
      <c r="I27" s="8">
        <v>0.25</v>
      </c>
      <c r="J27" s="4">
        <f t="shared" si="1"/>
        <v>1250000</v>
      </c>
      <c r="K27" s="4">
        <f t="shared" si="5"/>
        <v>38750000</v>
      </c>
      <c r="L27" s="3"/>
      <c r="M27" s="2"/>
    </row>
    <row r="28" spans="1:13" x14ac:dyDescent="0.25">
      <c r="A28">
        <v>24</v>
      </c>
      <c r="B28" s="2">
        <v>5000000</v>
      </c>
      <c r="C28" s="3">
        <v>0</v>
      </c>
      <c r="D28" s="2">
        <f t="shared" si="2"/>
        <v>0</v>
      </c>
      <c r="E28" s="2">
        <f t="shared" si="3"/>
        <v>15000000</v>
      </c>
      <c r="F28" s="3">
        <v>0.75</v>
      </c>
      <c r="G28" s="2">
        <f t="shared" si="0"/>
        <v>3750000</v>
      </c>
      <c r="H28" s="2">
        <f t="shared" si="4"/>
        <v>115000000</v>
      </c>
      <c r="I28" s="8">
        <v>0.25</v>
      </c>
      <c r="J28" s="4">
        <f t="shared" si="1"/>
        <v>1250000</v>
      </c>
      <c r="K28" s="4">
        <f t="shared" si="5"/>
        <v>40000000</v>
      </c>
      <c r="L28" s="3"/>
      <c r="M28" s="2"/>
    </row>
    <row r="29" spans="1:13" x14ac:dyDescent="0.25">
      <c r="B29" s="2"/>
      <c r="C29" s="2"/>
      <c r="D29" s="2"/>
      <c r="E29" s="2"/>
      <c r="F29" s="2"/>
      <c r="G29" s="2"/>
      <c r="H29" s="2"/>
      <c r="I29" s="2"/>
      <c r="J29" s="4">
        <f t="shared" si="1"/>
        <v>0</v>
      </c>
    </row>
    <row r="30" spans="1:13" x14ac:dyDescent="0.25">
      <c r="A30" s="1" t="s">
        <v>0</v>
      </c>
      <c r="B30" s="2">
        <f t="shared" ref="B30" si="6">SUM(B4:B28)</f>
        <v>170000000</v>
      </c>
      <c r="C30" s="3"/>
      <c r="D30" s="2"/>
      <c r="E30" s="2">
        <f>E28</f>
        <v>15000000</v>
      </c>
      <c r="F30" s="3"/>
      <c r="G30" s="2"/>
      <c r="H30" s="2">
        <f>H28</f>
        <v>115000000</v>
      </c>
      <c r="I30" s="3"/>
      <c r="J30" s="2"/>
      <c r="K30" s="2">
        <f>K28</f>
        <v>40000000</v>
      </c>
      <c r="L30" s="2"/>
    </row>
    <row r="31" spans="1:13" x14ac:dyDescent="0.25">
      <c r="E31" s="3"/>
      <c r="F31" s="3"/>
      <c r="G31" s="3"/>
      <c r="H31" s="3"/>
      <c r="I31" s="3"/>
      <c r="J31" s="8"/>
      <c r="K31" s="8"/>
      <c r="L31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Oliveiro-Priestnall</dc:creator>
  <dc:description/>
  <cp:lastModifiedBy>Darren Oliveiro-Priestnall</cp:lastModifiedBy>
  <cp:revision>5</cp:revision>
  <dcterms:created xsi:type="dcterms:W3CDTF">2021-01-11T17:28:46Z</dcterms:created>
  <dcterms:modified xsi:type="dcterms:W3CDTF">2023-09-06T17:32:38Z</dcterms:modified>
  <dc:language>en-GB</dc:language>
</cp:coreProperties>
</file>