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harts" sheetId="2" r:id="rId4"/>
  </sheets>
  <definedNames/>
  <calcPr/>
</workbook>
</file>

<file path=xl/sharedStrings.xml><?xml version="1.0" encoding="utf-8"?>
<sst xmlns="http://schemas.openxmlformats.org/spreadsheetml/2006/main" count="37" uniqueCount="37">
  <si>
    <t>Clicks ($)</t>
  </si>
  <si>
    <t>Constants that determine payment on a per app/user basis</t>
  </si>
  <si>
    <t>Comment - Votes ($)</t>
  </si>
  <si>
    <t>Content - Votes ($)</t>
  </si>
  <si>
    <t>Content curation as a service ($)</t>
  </si>
  <si>
    <t>Access Content for Light Nodes ($)</t>
  </si>
  <si>
    <t>Payment to content curator</t>
  </si>
  <si>
    <t>Payment to Creator</t>
  </si>
  <si>
    <t>Payment to full node</t>
  </si>
  <si>
    <t>Payment for client side installation</t>
  </si>
  <si>
    <t>Payment to Network</t>
  </si>
  <si>
    <t>Number of Content curators as a percentage of Users</t>
  </si>
  <si>
    <t>Number of full nodes as a percentage of total nodes</t>
  </si>
  <si>
    <t>Growth (%)</t>
  </si>
  <si>
    <t>Month</t>
  </si>
  <si>
    <t xml:space="preserve">User Base </t>
  </si>
  <si>
    <t>User Participation</t>
  </si>
  <si>
    <t>Votes/User per month</t>
  </si>
  <si>
    <t>Comments/User per month</t>
  </si>
  <si>
    <t>Active Participation in Network (%)</t>
  </si>
  <si>
    <t>Per User Spend Monthly ($)</t>
  </si>
  <si>
    <t>Total User Spend Monthly ($)</t>
  </si>
  <si>
    <t>Access Cost/Day (Only for Light Nodes; Full Nodes don't pay anything for access)</t>
  </si>
  <si>
    <t>Light Node</t>
  </si>
  <si>
    <t>Total Access cost per month ($)</t>
  </si>
  <si>
    <t>Avg Per User per month ($)</t>
  </si>
  <si>
    <t>Content Curation as a service</t>
  </si>
  <si>
    <t>User subscription (%)</t>
  </si>
  <si>
    <t>Total Revenue ($)</t>
  </si>
  <si>
    <t>Total Revenue per month ($)</t>
  </si>
  <si>
    <t>Payment to content curator ($)</t>
  </si>
  <si>
    <t>Payment to Creator ($)</t>
  </si>
  <si>
    <t>Payment to full node ($)</t>
  </si>
  <si>
    <t>Payment for client side installation ($)</t>
  </si>
  <si>
    <t>Payment to Network ($)</t>
  </si>
  <si>
    <t>Payment per content curator ($)</t>
  </si>
  <si>
    <t>Payment per full node ($)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</si>
</sst>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"/>
    <numFmt numFmtId="165" formatCode="#,##0,&quot;k&quot;"/>
    <numFmt numFmtId="166" formatCode="0.0"/>
  </numFmts>
  <fonts count="5">
    <font>
      <sz val="10.0"/>
      <color rgb="FF000000"/>
      <name val="Arial"/>
    </font>
    <font>
      <b/>
      <sz val="9.0"/>
      <name val="Arial"/>
    </font>
    <font>
      <sz val="9.0"/>
      <name val="Arial"/>
    </font>
    <font>
      <sz val="9.0"/>
      <color rgb="FF000000"/>
      <name val="Arial"/>
    </font>
    <font>
      <b/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16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/>
    </xf>
    <xf borderId="0" fillId="0" fontId="0" numFmtId="0" xfId="0" applyFont="1"/>
    <xf borderId="1" fillId="0" fontId="1" numFmtId="3" xfId="0" applyAlignment="1" applyBorder="1" applyFont="1" applyNumberFormat="1">
      <alignment horizontal="center"/>
    </xf>
    <xf borderId="2" fillId="2" fontId="2" numFmtId="164" xfId="0" applyBorder="1" applyFill="1" applyFont="1" applyNumberFormat="1"/>
    <xf borderId="3" fillId="2" fontId="2" numFmtId="164" xfId="0" applyBorder="1" applyFont="1" applyNumberFormat="1"/>
    <xf borderId="4" fillId="2" fontId="2" numFmtId="164" xfId="0" applyBorder="1" applyFont="1" applyNumberFormat="1"/>
    <xf borderId="0" fillId="0" fontId="0" numFmtId="0" xfId="0" applyFont="1"/>
    <xf borderId="0" fillId="2" fontId="0" numFmtId="0" xfId="0" applyBorder="1" applyFont="1"/>
    <xf borderId="5" fillId="0" fontId="1" numFmtId="3" xfId="0" applyAlignment="1" applyBorder="1" applyFont="1" applyNumberFormat="1">
      <alignment horizontal="center"/>
    </xf>
    <xf borderId="6" fillId="2" fontId="2" numFmtId="164" xfId="0" applyBorder="1" applyFont="1" applyNumberFormat="1"/>
    <xf borderId="7" fillId="2" fontId="2" numFmtId="164" xfId="0" applyBorder="1" applyFont="1" applyNumberFormat="1"/>
    <xf borderId="8" fillId="2" fontId="2" numFmtId="164" xfId="0" applyBorder="1" applyFont="1" applyNumberFormat="1"/>
    <xf borderId="6" fillId="2" fontId="2" numFmtId="9" xfId="0" applyBorder="1" applyFont="1" applyNumberFormat="1"/>
    <xf borderId="7" fillId="2" fontId="2" numFmtId="9" xfId="0" applyBorder="1" applyFont="1" applyNumberFormat="1"/>
    <xf borderId="8" fillId="2" fontId="2" numFmtId="9" xfId="0" applyBorder="1" applyFont="1" applyNumberFormat="1"/>
    <xf borderId="6" fillId="2" fontId="3" numFmtId="9" xfId="0" applyBorder="1" applyFont="1" applyNumberFormat="1"/>
    <xf borderId="7" fillId="2" fontId="3" numFmtId="9" xfId="0" applyBorder="1" applyFont="1" applyNumberFormat="1"/>
    <xf borderId="8" fillId="2" fontId="3" numFmtId="9" xfId="0" applyBorder="1" applyFont="1" applyNumberFormat="1"/>
    <xf borderId="5" fillId="0" fontId="4" numFmtId="3" xfId="0" applyAlignment="1" applyBorder="1" applyFont="1" applyNumberFormat="1">
      <alignment horizontal="center" wrapText="1"/>
    </xf>
    <xf borderId="9" fillId="0" fontId="4" numFmtId="3" xfId="0" applyAlignment="1" applyBorder="1" applyFont="1" applyNumberFormat="1">
      <alignment horizontal="center" wrapText="1"/>
    </xf>
    <xf borderId="0" fillId="0" fontId="3" numFmtId="3" xfId="0" applyAlignment="1" applyFont="1" applyNumberFormat="1">
      <alignment horizontal="center"/>
    </xf>
    <xf borderId="1" fillId="0" fontId="4" numFmtId="3" xfId="0" applyAlignment="1" applyBorder="1" applyFont="1" applyNumberFormat="1">
      <alignment horizontal="center"/>
    </xf>
    <xf borderId="2" fillId="0" fontId="0" numFmtId="0" xfId="0" applyBorder="1" applyFont="1"/>
    <xf borderId="3" fillId="2" fontId="3" numFmtId="9" xfId="0" applyBorder="1" applyFont="1" applyNumberFormat="1"/>
    <xf borderId="4" fillId="2" fontId="3" numFmtId="9" xfId="0" applyBorder="1" applyFont="1" applyNumberFormat="1"/>
    <xf borderId="5" fillId="0" fontId="4" numFmtId="3" xfId="0" applyAlignment="1" applyBorder="1" applyFont="1" applyNumberFormat="1">
      <alignment horizontal="center"/>
    </xf>
    <xf borderId="6" fillId="0" fontId="0" numFmtId="15" xfId="0" applyBorder="1" applyFont="1" applyNumberFormat="1"/>
    <xf borderId="7" fillId="0" fontId="0" numFmtId="15" xfId="0" applyBorder="1" applyFont="1" applyNumberFormat="1"/>
    <xf borderId="8" fillId="0" fontId="0" numFmtId="15" xfId="0" applyBorder="1" applyFont="1" applyNumberFormat="1"/>
    <xf borderId="9" fillId="0" fontId="4" numFmtId="3" xfId="0" applyAlignment="1" applyBorder="1" applyFont="1" applyNumberFormat="1">
      <alignment horizontal="center"/>
    </xf>
    <xf borderId="10" fillId="2" fontId="0" numFmtId="165" xfId="0" applyBorder="1" applyFont="1" applyNumberFormat="1"/>
    <xf borderId="11" fillId="0" fontId="0" numFmtId="165" xfId="0" applyBorder="1" applyFont="1" applyNumberFormat="1"/>
    <xf borderId="12" fillId="0" fontId="0" numFmtId="165" xfId="0" applyBorder="1" applyFont="1" applyNumberFormat="1"/>
    <xf borderId="0" fillId="0" fontId="4" numFmtId="3" xfId="0" applyAlignment="1" applyFont="1" applyNumberFormat="1">
      <alignment horizontal="center"/>
    </xf>
    <xf borderId="3" fillId="0" fontId="0" numFmtId="0" xfId="0" applyBorder="1" applyFont="1"/>
    <xf borderId="4" fillId="0" fontId="0" numFmtId="0" xfId="0" applyBorder="1" applyFont="1"/>
    <xf borderId="5" fillId="0" fontId="3" numFmtId="3" xfId="0" applyAlignment="1" applyBorder="1" applyFont="1" applyNumberFormat="1">
      <alignment horizontal="center"/>
    </xf>
    <xf borderId="6" fillId="2" fontId="0" numFmtId="0" xfId="0" applyBorder="1" applyFont="1"/>
    <xf borderId="7" fillId="2" fontId="0" numFmtId="0" xfId="0" applyBorder="1" applyFont="1"/>
    <xf borderId="5" fillId="0" fontId="2" numFmtId="3" xfId="0" applyAlignment="1" applyBorder="1" applyFont="1" applyNumberFormat="1">
      <alignment horizontal="center"/>
    </xf>
    <xf borderId="6" fillId="2" fontId="0" numFmtId="9" xfId="0" applyBorder="1" applyFont="1" applyNumberFormat="1"/>
    <xf borderId="7" fillId="2" fontId="0" numFmtId="9" xfId="0" applyBorder="1" applyFont="1" applyNumberFormat="1"/>
    <xf borderId="6" fillId="0" fontId="0" numFmtId="0" xfId="0" applyBorder="1" applyFont="1"/>
    <xf borderId="7" fillId="0" fontId="0" numFmtId="0" xfId="0" applyBorder="1" applyFont="1"/>
    <xf borderId="8" fillId="0" fontId="0" numFmtId="0" xfId="0" applyBorder="1" applyFont="1"/>
    <xf borderId="9" fillId="0" fontId="2" numFmtId="3" xfId="0" applyAlignment="1" applyBorder="1" applyFont="1" applyNumberFormat="1">
      <alignment horizontal="center"/>
    </xf>
    <xf borderId="10" fillId="0" fontId="0" numFmtId="165" xfId="0" applyBorder="1" applyFont="1" applyNumberFormat="1"/>
    <xf borderId="1" fillId="0" fontId="1" numFmtId="3" xfId="0" applyAlignment="1" applyBorder="1" applyFont="1" applyNumberFormat="1">
      <alignment horizontal="center" wrapText="1"/>
    </xf>
    <xf borderId="6" fillId="0" fontId="0" numFmtId="164" xfId="0" applyBorder="1" applyFont="1" applyNumberFormat="1"/>
    <xf borderId="7" fillId="0" fontId="0" numFmtId="164" xfId="0" applyBorder="1" applyFont="1" applyNumberFormat="1"/>
    <xf borderId="8" fillId="0" fontId="0" numFmtId="164" xfId="0" applyBorder="1" applyFont="1" applyNumberFormat="1"/>
    <xf borderId="6" fillId="0" fontId="0" numFmtId="166" xfId="0" applyBorder="1" applyFont="1" applyNumberFormat="1"/>
    <xf borderId="7" fillId="0" fontId="0" numFmtId="166" xfId="0" applyBorder="1" applyFont="1" applyNumberFormat="1"/>
    <xf borderId="8" fillId="0" fontId="0" numFmtId="166" xfId="0" applyBorder="1" applyFont="1" applyNumberFormat="1"/>
    <xf borderId="9" fillId="0" fontId="3" numFmtId="3" xfId="0" applyAlignment="1" applyBorder="1" applyFont="1" applyNumberFormat="1">
      <alignment horizontal="center"/>
    </xf>
    <xf borderId="10" fillId="0" fontId="0" numFmtId="0" xfId="0" applyBorder="1" applyFont="1"/>
    <xf borderId="11" fillId="0" fontId="0" numFmtId="0" xfId="0" applyBorder="1" applyFont="1"/>
    <xf borderId="12" fillId="0" fontId="0" numFmtId="0" xfId="0" applyBorder="1" applyFont="1"/>
    <xf borderId="8" fillId="2" fontId="0" numFmtId="9" xfId="0" applyBorder="1" applyFont="1" applyNumberFormat="1"/>
    <xf borderId="0" fillId="0" fontId="2" numFmtId="3" xfId="0" applyAlignment="1" applyFont="1" applyNumberFormat="1">
      <alignment horizontal="center"/>
    </xf>
    <xf borderId="13" fillId="0" fontId="1" numFmtId="3" xfId="0" applyAlignment="1" applyBorder="1" applyFont="1" applyNumberFormat="1">
      <alignment horizontal="center"/>
    </xf>
    <xf borderId="14" fillId="0" fontId="0" numFmtId="165" xfId="0" applyBorder="1" applyFont="1" applyNumberFormat="1"/>
    <xf borderId="15" fillId="0" fontId="0" numFmtId="165" xfId="0" applyBorder="1" applyFont="1" applyNumberFormat="1"/>
    <xf borderId="2" fillId="0" fontId="0" numFmtId="165" xfId="0" applyBorder="1" applyFont="1" applyNumberFormat="1"/>
    <xf borderId="6" fillId="0" fontId="0" numFmtId="165" xfId="0" applyBorder="1" applyFont="1" applyNumberFormat="1"/>
    <xf borderId="5" fillId="0" fontId="1" numFmtId="3" xfId="0" applyAlignment="1" applyBorder="1" applyFont="1" applyNumberFormat="1">
      <alignment horizontal="center" wrapText="1"/>
    </xf>
    <xf borderId="9" fillId="0" fontId="1" numFmtId="3" xfId="0" applyAlignment="1" applyBorder="1" applyFont="1" applyNumberFormat="1">
      <alignment horizontal="center"/>
    </xf>
    <xf borderId="2" fillId="0" fontId="0" numFmtId="2" xfId="0" applyBorder="1" applyFont="1" applyNumberFormat="1"/>
    <xf borderId="3" fillId="0" fontId="0" numFmtId="2" xfId="0" applyBorder="1" applyFont="1" applyNumberFormat="1"/>
    <xf borderId="4" fillId="0" fontId="0" numFmtId="2" xfId="0" applyBorder="1" applyFont="1" applyNumberFormat="1"/>
    <xf borderId="10" fillId="0" fontId="0" numFmtId="2" xfId="0" applyBorder="1" applyFont="1" applyNumberFormat="1"/>
    <xf borderId="11" fillId="0" fontId="0" numFmtId="2" xfId="0" applyBorder="1" applyFont="1" applyNumberFormat="1"/>
    <xf borderId="12" fillId="0" fontId="0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0" i="0" sz="1400">
                <a:solidFill>
                  <a:srgbClr val="595959"/>
                </a:solidFill>
              </a:defRPr>
            </a:pPr>
            <a:r>
              <a:t>Revenue Distribution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Sheet1!$A$37</c:f>
            </c:strRef>
          </c:tx>
          <c:spPr>
            <a:ln cmpd="sng" w="25400">
              <a:solidFill>
                <a:srgbClr val="5B9BD5"/>
              </a:solidFill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cat>
            <c:strRef>
              <c:f>Sheet1!$B$16:$T$16</c:f>
            </c:strRef>
          </c:cat>
          <c:val>
            <c:numRef>
              <c:f>Sheet1!$B$37:$T$37</c:f>
            </c:numRef>
          </c:val>
          <c:smooth val="0"/>
        </c:ser>
        <c:ser>
          <c:idx val="1"/>
          <c:order val="1"/>
          <c:tx>
            <c:strRef>
              <c:f>Sheet1!$A$38</c:f>
            </c:strRef>
          </c:tx>
          <c:spPr>
            <a:ln cmpd="sng" w="25400">
              <a:solidFill>
                <a:srgbClr val="ED7D31"/>
              </a:solidFill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Sheet1!$B$16:$T$16</c:f>
            </c:strRef>
          </c:cat>
          <c:val>
            <c:numRef>
              <c:f>Sheet1!$B$38:$T$38</c:f>
            </c:numRef>
          </c:val>
          <c:smooth val="0"/>
        </c:ser>
        <c:ser>
          <c:idx val="2"/>
          <c:order val="2"/>
          <c:tx>
            <c:strRef>
              <c:f>Sheet1!$A$39</c:f>
            </c:strRef>
          </c:tx>
          <c:spPr>
            <a:ln cmpd="sng" w="25400">
              <a:solidFill>
                <a:srgbClr val="A5A5A5"/>
              </a:solidFill>
            </a:ln>
          </c:spPr>
          <c:marker>
            <c:symbol val="circle"/>
            <c:size val="5"/>
            <c:spPr>
              <a:solidFill>
                <a:srgbClr val="A5A5A5"/>
              </a:solidFill>
              <a:ln cmpd="sng">
                <a:solidFill>
                  <a:srgbClr val="A5A5A5"/>
                </a:solidFill>
              </a:ln>
            </c:spPr>
          </c:marker>
          <c:cat>
            <c:strRef>
              <c:f>Sheet1!$B$16:$T$16</c:f>
            </c:strRef>
          </c:cat>
          <c:val>
            <c:numRef>
              <c:f>Sheet1!$B$39:$T$39</c:f>
            </c:numRef>
          </c:val>
          <c:smooth val="0"/>
        </c:ser>
        <c:ser>
          <c:idx val="3"/>
          <c:order val="3"/>
          <c:tx>
            <c:strRef>
              <c:f>Sheet1!$A$40</c:f>
            </c:strRef>
          </c:tx>
          <c:spPr>
            <a:ln cmpd="sng" w="25400">
              <a:solidFill>
                <a:srgbClr val="FFC000"/>
              </a:solidFill>
            </a:ln>
          </c:spPr>
          <c:marker>
            <c:symbol val="circle"/>
            <c:size val="5"/>
            <c:spPr>
              <a:solidFill>
                <a:srgbClr val="FFC000"/>
              </a:solidFill>
              <a:ln cmpd="sng">
                <a:solidFill>
                  <a:srgbClr val="FFC000"/>
                </a:solidFill>
              </a:ln>
            </c:spPr>
          </c:marker>
          <c:cat>
            <c:strRef>
              <c:f>Sheet1!$B$16:$T$16</c:f>
            </c:strRef>
          </c:cat>
          <c:val>
            <c:numRef>
              <c:f>Sheet1!$B$40:$T$40</c:f>
            </c:numRef>
          </c:val>
          <c:smooth val="0"/>
        </c:ser>
        <c:ser>
          <c:idx val="4"/>
          <c:order val="4"/>
          <c:tx>
            <c:strRef>
              <c:f>Sheet1!$A$41</c:f>
            </c:strRef>
          </c:tx>
          <c:spPr>
            <a:ln cmpd="sng" w="25400">
              <a:solidFill>
                <a:srgbClr val="4472C4"/>
              </a:solidFill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Sheet1!$B$16:$T$16</c:f>
            </c:strRef>
          </c:cat>
          <c:val>
            <c:numRef>
              <c:f>Sheet1!$B$41:$T$41</c:f>
            </c:numRef>
          </c:val>
          <c:smooth val="0"/>
        </c:ser>
        <c:axId val="1349303689"/>
        <c:axId val="896236472"/>
      </c:lineChart>
      <c:catAx>
        <c:axId val="1349303689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896236472"/>
      </c:catAx>
      <c:valAx>
        <c:axId val="89623647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 b="0" i="0" sz="900">
                <a:solidFill>
                  <a:srgbClr val="595959"/>
                </a:solidFill>
              </a:defRPr>
            </a:pPr>
          </a:p>
        </c:txPr>
        <c:crossAx val="134930368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>
            <a:defRPr sz="900">
              <a:solidFill>
                <a:srgbClr val="595959"/>
              </a:solidFill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Sheet1!$A$17</c:f>
            </c:strRef>
          </c:tx>
          <c:spPr>
            <a:ln cmpd="sng" w="25400">
              <a:solidFill>
                <a:srgbClr val="5B9BD5"/>
              </a:solidFill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cat>
            <c:strRef>
              <c:f>Sheet1!$B$16:$T$16</c:f>
            </c:strRef>
          </c:cat>
          <c:val>
            <c:numRef>
              <c:f>Sheet1!$B$17:$T$17</c:f>
            </c:numRef>
          </c:val>
          <c:smooth val="0"/>
        </c:ser>
        <c:axId val="374620823"/>
        <c:axId val="197299208"/>
      </c:lineChart>
      <c:catAx>
        <c:axId val="374620823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197299208"/>
      </c:catAx>
      <c:valAx>
        <c:axId val="19729920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 b="0" i="0" sz="900">
                <a:solidFill>
                  <a:srgbClr val="595959"/>
                </a:solidFill>
              </a:defRPr>
            </a:pPr>
          </a:p>
        </c:txPr>
        <c:crossAx val="374620823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Sheet1!$A$35</c:f>
            </c:strRef>
          </c:tx>
          <c:spPr>
            <a:ln cmpd="sng" w="25400">
              <a:solidFill>
                <a:srgbClr val="5B9BD5"/>
              </a:solidFill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cat>
            <c:strRef>
              <c:f>Sheet1!$B$16:$T$16</c:f>
            </c:strRef>
          </c:cat>
          <c:val>
            <c:numRef>
              <c:f>Sheet1!$B$35:$T$35</c:f>
            </c:numRef>
          </c:val>
          <c:smooth val="0"/>
        </c:ser>
        <c:axId val="1970461706"/>
        <c:axId val="2083196744"/>
      </c:lineChart>
      <c:catAx>
        <c:axId val="1970461706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2083196744"/>
      </c:catAx>
      <c:valAx>
        <c:axId val="208319674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 b="0" i="0" sz="900">
                <a:solidFill>
                  <a:srgbClr val="595959"/>
                </a:solidFill>
              </a:defRPr>
            </a:pPr>
          </a:p>
        </c:txPr>
        <c:crossAx val="1970461706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0" i="0" sz="1400">
                <a:solidFill>
                  <a:srgbClr val="595959"/>
                </a:solidFill>
              </a:defRPr>
            </a:pPr>
            <a:r>
              <a:t>Payment distribution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Sheet1!$A$43</c:f>
            </c:strRef>
          </c:tx>
          <c:spPr>
            <a:ln cmpd="sng" w="25400">
              <a:solidFill>
                <a:srgbClr val="5B9BD5"/>
              </a:solidFill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cat>
            <c:strRef>
              <c:f>Sheet1!$B$16:$T$16</c:f>
            </c:strRef>
          </c:cat>
          <c:val>
            <c:numRef>
              <c:f>Sheet1!$B$43:$T$43</c:f>
            </c:numRef>
          </c:val>
          <c:smooth val="0"/>
        </c:ser>
        <c:ser>
          <c:idx val="1"/>
          <c:order val="1"/>
          <c:tx>
            <c:strRef>
              <c:f>Sheet1!$A$44</c:f>
            </c:strRef>
          </c:tx>
          <c:spPr>
            <a:ln cmpd="sng" w="25400">
              <a:solidFill>
                <a:srgbClr val="ED7D31"/>
              </a:solidFill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Sheet1!$B$16:$T$16</c:f>
            </c:strRef>
          </c:cat>
          <c:val>
            <c:numRef>
              <c:f>Sheet1!$B$44:$T$44</c:f>
            </c:numRef>
          </c:val>
          <c:smooth val="0"/>
        </c:ser>
        <c:axId val="1302766764"/>
        <c:axId val="1498321029"/>
      </c:lineChart>
      <c:catAx>
        <c:axId val="1302766764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1498321029"/>
      </c:catAx>
      <c:valAx>
        <c:axId val="149832102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 b="0" i="0" sz="900">
                <a:solidFill>
                  <a:srgbClr val="595959"/>
                </a:solidFill>
              </a:defRPr>
            </a:pPr>
          </a:p>
        </c:txPr>
        <c:crossAx val="130276676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>
            <a:defRPr sz="900">
              <a:solidFill>
                <a:srgbClr val="595959"/>
              </a:solidFill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8</xdr:col>
      <xdr:colOff>247650</xdr:colOff>
      <xdr:row>1</xdr:row>
      <xdr:rowOff>0</xdr:rowOff>
    </xdr:from>
    <xdr:to>
      <xdr:col>18</xdr:col>
      <xdr:colOff>133350</xdr:colOff>
      <xdr:row>20</xdr:row>
      <xdr:rowOff>0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266700</xdr:colOff>
      <xdr:row>1</xdr:row>
      <xdr:rowOff>9525</xdr:rowOff>
    </xdr:from>
    <xdr:to>
      <xdr:col>7</xdr:col>
      <xdr:colOff>571500</xdr:colOff>
      <xdr:row>18</xdr:row>
      <xdr:rowOff>9525</xdr:rowOff>
    </xdr:to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0</xdr:col>
      <xdr:colOff>266700</xdr:colOff>
      <xdr:row>18</xdr:row>
      <xdr:rowOff>19050</xdr:rowOff>
    </xdr:from>
    <xdr:to>
      <xdr:col>7</xdr:col>
      <xdr:colOff>571500</xdr:colOff>
      <xdr:row>35</xdr:row>
      <xdr:rowOff>19050</xdr:rowOff>
    </xdr:to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8</xdr:col>
      <xdr:colOff>247650</xdr:colOff>
      <xdr:row>20</xdr:row>
      <xdr:rowOff>57150</xdr:rowOff>
    </xdr:from>
    <xdr:to>
      <xdr:col>18</xdr:col>
      <xdr:colOff>123825</xdr:colOff>
      <xdr:row>37</xdr:row>
      <xdr:rowOff>57150</xdr:rowOff>
    </xdr:to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" width="8.71"/>
    <col customWidth="1" min="3" max="7" width="9.29"/>
    <col customWidth="1" min="8" max="8" width="9.57"/>
    <col customWidth="1" min="9" max="9" width="9.86"/>
    <col customWidth="1" min="10" max="10" width="9.0"/>
    <col customWidth="1" min="11" max="11" width="8.43"/>
    <col customWidth="1" min="12" max="13" width="9.43"/>
    <col customWidth="1" min="14" max="14" width="9.14"/>
    <col customWidth="1" min="15" max="15" width="10.57"/>
    <col customWidth="1" min="16" max="16" width="9.43"/>
    <col customWidth="1" min="17" max="17" width="9.0"/>
    <col customWidth="1" min="18" max="19" width="9.29"/>
    <col customWidth="1" min="20" max="20" width="9.0"/>
    <col customWidth="1" min="21" max="26" width="8.71"/>
  </cols>
  <sheetData>
    <row r="1" ht="13.5" customHeight="1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2.75" customHeight="1">
      <c r="A2" s="2" t="s">
        <v>0</v>
      </c>
      <c r="B2" s="3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5">
        <v>0.0</v>
      </c>
      <c r="U2" s="6"/>
      <c r="V2" s="7" t="s">
        <v>1</v>
      </c>
      <c r="W2" s="7"/>
    </row>
    <row r="3" ht="12.75" customHeight="1">
      <c r="A3" s="8" t="s">
        <v>2</v>
      </c>
      <c r="B3" s="9">
        <v>0.0</v>
      </c>
      <c r="C3" s="10">
        <v>0.0</v>
      </c>
      <c r="D3" s="10">
        <v>0.0</v>
      </c>
      <c r="E3" s="10">
        <v>0.0</v>
      </c>
      <c r="F3" s="10">
        <v>0.0</v>
      </c>
      <c r="G3" s="10">
        <v>0.0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10">
        <v>0.0</v>
      </c>
      <c r="N3" s="10">
        <v>0.0</v>
      </c>
      <c r="O3" s="10">
        <v>0.0</v>
      </c>
      <c r="P3" s="10">
        <v>0.0</v>
      </c>
      <c r="Q3" s="10">
        <v>0.0</v>
      </c>
      <c r="R3" s="10">
        <v>0.0</v>
      </c>
      <c r="S3" s="10">
        <v>0.0</v>
      </c>
      <c r="T3" s="11">
        <v>0.0</v>
      </c>
      <c r="U3" s="6"/>
    </row>
    <row r="4" ht="12.75" customHeight="1">
      <c r="A4" s="8" t="s">
        <v>3</v>
      </c>
      <c r="B4" s="9">
        <v>0.005</v>
      </c>
      <c r="C4" s="10">
        <v>0.005</v>
      </c>
      <c r="D4" s="10">
        <v>0.005</v>
      </c>
      <c r="E4" s="10">
        <v>0.005</v>
      </c>
      <c r="F4" s="10">
        <v>0.005</v>
      </c>
      <c r="G4" s="10">
        <v>0.005</v>
      </c>
      <c r="H4" s="10">
        <v>0.005</v>
      </c>
      <c r="I4" s="10">
        <v>0.005</v>
      </c>
      <c r="J4" s="10">
        <v>0.005</v>
      </c>
      <c r="K4" s="10">
        <v>0.005</v>
      </c>
      <c r="L4" s="10">
        <v>0.005</v>
      </c>
      <c r="M4" s="10">
        <v>0.005</v>
      </c>
      <c r="N4" s="10">
        <v>0.005</v>
      </c>
      <c r="O4" s="10">
        <v>0.005</v>
      </c>
      <c r="P4" s="10">
        <v>0.005</v>
      </c>
      <c r="Q4" s="10">
        <v>0.005</v>
      </c>
      <c r="R4" s="10">
        <v>0.005</v>
      </c>
      <c r="S4" s="10">
        <v>0.005</v>
      </c>
      <c r="T4" s="11">
        <v>0.005</v>
      </c>
      <c r="U4" s="6"/>
    </row>
    <row r="5" ht="12.75" customHeight="1">
      <c r="A5" s="8" t="s">
        <v>4</v>
      </c>
      <c r="B5" s="9">
        <v>0.0</v>
      </c>
      <c r="C5" s="10">
        <v>0.0</v>
      </c>
      <c r="D5" s="10">
        <v>0.0</v>
      </c>
      <c r="E5" s="10">
        <v>0.0</v>
      </c>
      <c r="F5" s="10">
        <v>0.0</v>
      </c>
      <c r="G5" s="10">
        <v>1.0</v>
      </c>
      <c r="H5" s="10">
        <v>1.0</v>
      </c>
      <c r="I5" s="10">
        <v>1.0</v>
      </c>
      <c r="J5" s="10">
        <v>1.0</v>
      </c>
      <c r="K5" s="10">
        <v>1.0</v>
      </c>
      <c r="L5" s="10">
        <v>1.25</v>
      </c>
      <c r="M5" s="10">
        <v>1.25</v>
      </c>
      <c r="N5" s="10">
        <v>1.25</v>
      </c>
      <c r="O5" s="10">
        <v>1.25</v>
      </c>
      <c r="P5" s="10">
        <v>1.5</v>
      </c>
      <c r="Q5" s="10">
        <v>1.5</v>
      </c>
      <c r="R5" s="10">
        <v>1.5</v>
      </c>
      <c r="S5" s="10">
        <v>1.5</v>
      </c>
      <c r="T5" s="10">
        <v>1.5</v>
      </c>
      <c r="U5" s="6"/>
    </row>
    <row r="6" ht="12.75" customHeight="1">
      <c r="A6" s="8" t="s">
        <v>5</v>
      </c>
      <c r="B6" s="9">
        <v>0.0</v>
      </c>
      <c r="C6" s="10">
        <v>0.0</v>
      </c>
      <c r="D6" s="10">
        <v>0.0</v>
      </c>
      <c r="E6" s="10">
        <v>0.0</v>
      </c>
      <c r="F6" s="10">
        <v>0.0</v>
      </c>
      <c r="G6" s="10">
        <v>0.0</v>
      </c>
      <c r="H6" s="10">
        <v>0.01</v>
      </c>
      <c r="I6" s="10">
        <v>0.01</v>
      </c>
      <c r="J6" s="10">
        <v>0.01</v>
      </c>
      <c r="K6" s="10">
        <v>0.01</v>
      </c>
      <c r="L6" s="10">
        <v>0.01</v>
      </c>
      <c r="M6" s="10">
        <v>0.01</v>
      </c>
      <c r="N6" s="10">
        <v>0.01</v>
      </c>
      <c r="O6" s="10">
        <v>0.01</v>
      </c>
      <c r="P6" s="10">
        <v>0.01</v>
      </c>
      <c r="Q6" s="10">
        <v>0.01</v>
      </c>
      <c r="R6" s="10">
        <v>0.01</v>
      </c>
      <c r="S6" s="10">
        <v>0.01</v>
      </c>
      <c r="T6" s="11">
        <v>0.01</v>
      </c>
      <c r="U6" s="6"/>
    </row>
    <row r="7" ht="12.75" customHeight="1">
      <c r="A7" s="8" t="s">
        <v>6</v>
      </c>
      <c r="B7" s="12">
        <v>0.15</v>
      </c>
      <c r="C7" s="13">
        <v>0.15</v>
      </c>
      <c r="D7" s="13">
        <v>0.15</v>
      </c>
      <c r="E7" s="13">
        <v>0.15</v>
      </c>
      <c r="F7" s="13">
        <v>0.15</v>
      </c>
      <c r="G7" s="13">
        <v>0.15</v>
      </c>
      <c r="H7" s="13">
        <v>0.15</v>
      </c>
      <c r="I7" s="13">
        <v>0.15</v>
      </c>
      <c r="J7" s="13">
        <v>0.15</v>
      </c>
      <c r="K7" s="13">
        <v>0.15</v>
      </c>
      <c r="L7" s="13">
        <v>0.12</v>
      </c>
      <c r="M7" s="13">
        <v>0.12</v>
      </c>
      <c r="N7" s="13">
        <v>0.12</v>
      </c>
      <c r="O7" s="13">
        <v>0.12</v>
      </c>
      <c r="P7" s="13">
        <v>0.12</v>
      </c>
      <c r="Q7" s="13">
        <v>0.12</v>
      </c>
      <c r="R7" s="13">
        <v>0.12</v>
      </c>
      <c r="S7" s="13">
        <v>0.12</v>
      </c>
      <c r="T7" s="14">
        <v>0.12</v>
      </c>
      <c r="U7" s="6"/>
    </row>
    <row r="8" ht="12.75" customHeight="1">
      <c r="A8" s="8" t="s">
        <v>7</v>
      </c>
      <c r="B8" s="15">
        <v>0.6</v>
      </c>
      <c r="C8" s="16">
        <v>0.6</v>
      </c>
      <c r="D8" s="16">
        <v>0.6</v>
      </c>
      <c r="E8" s="16">
        <v>0.6</v>
      </c>
      <c r="F8" s="16">
        <v>0.6</v>
      </c>
      <c r="G8" s="16">
        <v>0.6</v>
      </c>
      <c r="H8" s="16">
        <v>0.6</v>
      </c>
      <c r="I8" s="16">
        <v>0.6</v>
      </c>
      <c r="J8" s="16">
        <v>0.6</v>
      </c>
      <c r="K8" s="16">
        <v>0.6</v>
      </c>
      <c r="L8" s="16">
        <v>0.6</v>
      </c>
      <c r="M8" s="16">
        <v>0.6</v>
      </c>
      <c r="N8" s="16">
        <v>0.6</v>
      </c>
      <c r="O8" s="16">
        <v>0.6</v>
      </c>
      <c r="P8" s="16">
        <v>0.6</v>
      </c>
      <c r="Q8" s="16">
        <v>0.6</v>
      </c>
      <c r="R8" s="16">
        <v>0.6</v>
      </c>
      <c r="S8" s="16">
        <v>0.6</v>
      </c>
      <c r="T8" s="17">
        <v>0.6</v>
      </c>
      <c r="U8" s="6"/>
    </row>
    <row r="9" ht="12.75" customHeight="1">
      <c r="A9" s="8" t="s">
        <v>8</v>
      </c>
      <c r="B9" s="15">
        <v>0.15</v>
      </c>
      <c r="C9" s="16">
        <v>0.15</v>
      </c>
      <c r="D9" s="16">
        <v>0.15</v>
      </c>
      <c r="E9" s="16">
        <v>0.15</v>
      </c>
      <c r="F9" s="16">
        <v>0.15</v>
      </c>
      <c r="G9" s="16">
        <v>0.15</v>
      </c>
      <c r="H9" s="16">
        <v>0.15</v>
      </c>
      <c r="I9" s="16">
        <v>0.15</v>
      </c>
      <c r="J9" s="16">
        <v>0.15</v>
      </c>
      <c r="K9" s="16">
        <v>0.15</v>
      </c>
      <c r="L9" s="16">
        <v>0.2</v>
      </c>
      <c r="M9" s="16">
        <v>0.2</v>
      </c>
      <c r="N9" s="16">
        <v>0.2</v>
      </c>
      <c r="O9" s="16">
        <v>0.2</v>
      </c>
      <c r="P9" s="16">
        <v>0.2</v>
      </c>
      <c r="Q9" s="16">
        <v>0.2</v>
      </c>
      <c r="R9" s="16">
        <v>0.2</v>
      </c>
      <c r="S9" s="16">
        <v>0.2</v>
      </c>
      <c r="T9" s="17">
        <v>0.2</v>
      </c>
      <c r="U9" s="6"/>
    </row>
    <row r="10" ht="12.75" customHeight="1">
      <c r="A10" s="8" t="s">
        <v>9</v>
      </c>
      <c r="B10" s="15">
        <v>0.0</v>
      </c>
      <c r="C10" s="15">
        <v>0.0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5">
        <v>0.0</v>
      </c>
      <c r="K10" s="15">
        <v>0.0</v>
      </c>
      <c r="L10" s="15">
        <v>0.0</v>
      </c>
      <c r="M10" s="15">
        <v>0.0</v>
      </c>
      <c r="N10" s="15">
        <v>0.0</v>
      </c>
      <c r="O10" s="15">
        <v>0.0</v>
      </c>
      <c r="P10" s="15">
        <v>0.0</v>
      </c>
      <c r="Q10" s="15">
        <v>0.0</v>
      </c>
      <c r="R10" s="15">
        <v>0.0</v>
      </c>
      <c r="S10" s="15">
        <v>0.0</v>
      </c>
      <c r="T10" s="15">
        <v>0.0</v>
      </c>
      <c r="U10" s="6"/>
    </row>
    <row r="11" ht="12.75" customHeight="1">
      <c r="A11" s="8" t="s">
        <v>10</v>
      </c>
      <c r="B11" s="15">
        <v>0.1</v>
      </c>
      <c r="C11" s="16">
        <v>0.1</v>
      </c>
      <c r="D11" s="16">
        <v>0.1</v>
      </c>
      <c r="E11" s="16">
        <v>0.1</v>
      </c>
      <c r="F11" s="16">
        <v>0.1</v>
      </c>
      <c r="G11" s="16">
        <v>0.1</v>
      </c>
      <c r="H11" s="16">
        <v>0.1</v>
      </c>
      <c r="I11" s="16">
        <v>0.1</v>
      </c>
      <c r="J11" s="16">
        <v>0.1</v>
      </c>
      <c r="K11" s="16">
        <v>0.1</v>
      </c>
      <c r="L11" s="16">
        <v>0.08</v>
      </c>
      <c r="M11" s="16">
        <v>0.08</v>
      </c>
      <c r="N11" s="16">
        <v>0.08</v>
      </c>
      <c r="O11" s="16">
        <v>0.08</v>
      </c>
      <c r="P11" s="16">
        <v>0.08</v>
      </c>
      <c r="Q11" s="16">
        <v>0.08</v>
      </c>
      <c r="R11" s="16">
        <v>0.08</v>
      </c>
      <c r="S11" s="16">
        <v>0.08</v>
      </c>
      <c r="T11" s="17">
        <v>0.08</v>
      </c>
      <c r="U11" s="6"/>
    </row>
    <row r="12" ht="24.0" customHeight="1">
      <c r="A12" s="18" t="s">
        <v>11</v>
      </c>
      <c r="B12" s="15">
        <v>0.1</v>
      </c>
      <c r="C12" s="16">
        <v>0.1</v>
      </c>
      <c r="D12" s="16">
        <v>0.1</v>
      </c>
      <c r="E12" s="16">
        <v>0.1</v>
      </c>
      <c r="F12" s="16">
        <v>0.1</v>
      </c>
      <c r="G12" s="16">
        <v>0.1</v>
      </c>
      <c r="H12" s="16">
        <v>0.1</v>
      </c>
      <c r="I12" s="16">
        <v>0.1</v>
      </c>
      <c r="J12" s="16">
        <v>0.1</v>
      </c>
      <c r="K12" s="16">
        <v>0.08</v>
      </c>
      <c r="L12" s="16">
        <v>0.08</v>
      </c>
      <c r="M12" s="16">
        <v>0.08</v>
      </c>
      <c r="N12" s="16">
        <v>0.08</v>
      </c>
      <c r="O12" s="16">
        <v>0.08</v>
      </c>
      <c r="P12" s="16">
        <v>0.08</v>
      </c>
      <c r="Q12" s="16">
        <v>0.05</v>
      </c>
      <c r="R12" s="16">
        <v>0.05</v>
      </c>
      <c r="S12" s="16">
        <v>0.05</v>
      </c>
      <c r="T12" s="17">
        <v>0.05</v>
      </c>
      <c r="U12" s="6"/>
    </row>
    <row r="13" ht="24.75" customHeight="1">
      <c r="A13" s="19" t="s">
        <v>12</v>
      </c>
      <c r="B13" s="15">
        <v>0.08</v>
      </c>
      <c r="C13" s="16">
        <v>0.08</v>
      </c>
      <c r="D13" s="16">
        <v>0.08</v>
      </c>
      <c r="E13" s="16">
        <v>0.08</v>
      </c>
      <c r="F13" s="16">
        <v>0.08</v>
      </c>
      <c r="G13" s="16">
        <v>0.08</v>
      </c>
      <c r="H13" s="16">
        <v>0.08</v>
      </c>
      <c r="I13" s="16">
        <v>0.08</v>
      </c>
      <c r="J13" s="16">
        <v>0.08</v>
      </c>
      <c r="K13" s="16">
        <v>0.05</v>
      </c>
      <c r="L13" s="16">
        <v>0.05</v>
      </c>
      <c r="M13" s="16">
        <v>0.05</v>
      </c>
      <c r="N13" s="16">
        <v>0.05</v>
      </c>
      <c r="O13" s="16">
        <v>0.03</v>
      </c>
      <c r="P13" s="16">
        <v>0.03</v>
      </c>
      <c r="Q13" s="16">
        <v>0.03</v>
      </c>
      <c r="R13" s="16">
        <v>0.03</v>
      </c>
      <c r="S13" s="16">
        <v>0.03</v>
      </c>
      <c r="T13" s="17">
        <v>0.03</v>
      </c>
      <c r="U13" s="6"/>
    </row>
    <row r="14" ht="13.5" customHeight="1">
      <c r="A14" s="20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12.75" customHeight="1">
      <c r="A15" s="21" t="s">
        <v>13</v>
      </c>
      <c r="B15" s="22"/>
      <c r="C15" s="23">
        <v>0.2</v>
      </c>
      <c r="D15" s="23">
        <v>0.2</v>
      </c>
      <c r="E15" s="23">
        <v>0.2</v>
      </c>
      <c r="F15" s="23">
        <v>0.2</v>
      </c>
      <c r="G15" s="23">
        <v>0.5</v>
      </c>
      <c r="H15" s="23">
        <v>0.5</v>
      </c>
      <c r="I15" s="23">
        <v>0.5</v>
      </c>
      <c r="J15" s="23">
        <v>0.5</v>
      </c>
      <c r="K15" s="23">
        <v>0.5</v>
      </c>
      <c r="L15" s="23">
        <v>0.5</v>
      </c>
      <c r="M15" s="23">
        <v>0.5</v>
      </c>
      <c r="N15" s="23">
        <v>0.5</v>
      </c>
      <c r="O15" s="23">
        <v>0.2</v>
      </c>
      <c r="P15" s="23">
        <v>0.2</v>
      </c>
      <c r="Q15" s="23">
        <v>0.2</v>
      </c>
      <c r="R15" s="23">
        <v>0.2</v>
      </c>
      <c r="S15" s="23">
        <v>0.2</v>
      </c>
      <c r="T15" s="24">
        <v>0.2</v>
      </c>
      <c r="U15" s="6"/>
    </row>
    <row r="16" ht="12.75" customHeight="1">
      <c r="A16" s="25" t="s">
        <v>14</v>
      </c>
      <c r="B16" s="26">
        <v>42278.0</v>
      </c>
      <c r="C16" s="27">
        <v>42309.0</v>
      </c>
      <c r="D16" s="27">
        <v>42339.0</v>
      </c>
      <c r="E16" s="27">
        <v>42370.0</v>
      </c>
      <c r="F16" s="27">
        <v>42401.0</v>
      </c>
      <c r="G16" s="27">
        <v>42430.0</v>
      </c>
      <c r="H16" s="27">
        <v>42461.0</v>
      </c>
      <c r="I16" s="27">
        <v>42491.0</v>
      </c>
      <c r="J16" s="27">
        <v>42522.0</v>
      </c>
      <c r="K16" s="27">
        <v>42552.0</v>
      </c>
      <c r="L16" s="27">
        <v>42583.0</v>
      </c>
      <c r="M16" s="27">
        <v>42614.0</v>
      </c>
      <c r="N16" s="27">
        <v>42644.0</v>
      </c>
      <c r="O16" s="27">
        <v>42675.0</v>
      </c>
      <c r="P16" s="27">
        <v>42705.0</v>
      </c>
      <c r="Q16" s="27">
        <v>42736.0</v>
      </c>
      <c r="R16" s="27">
        <v>42767.0</v>
      </c>
      <c r="S16" s="27">
        <v>42795.0</v>
      </c>
      <c r="T16" s="28">
        <v>42826.0</v>
      </c>
      <c r="U16" s="6"/>
    </row>
    <row r="17" ht="13.5" customHeight="1">
      <c r="A17" s="29" t="s">
        <v>15</v>
      </c>
      <c r="B17" s="30">
        <v>50000.0</v>
      </c>
      <c r="C17" s="31" t="str">
        <f t="shared" ref="C17:T17" si="1">B17*(1+C15)</f>
        <v>60k</v>
      </c>
      <c r="D17" s="31" t="str">
        <f t="shared" si="1"/>
        <v>72k</v>
      </c>
      <c r="E17" s="31" t="str">
        <f t="shared" si="1"/>
        <v>86k</v>
      </c>
      <c r="F17" s="31" t="str">
        <f t="shared" si="1"/>
        <v>104k</v>
      </c>
      <c r="G17" s="31" t="str">
        <f t="shared" si="1"/>
        <v>156k</v>
      </c>
      <c r="H17" s="31" t="str">
        <f t="shared" si="1"/>
        <v>233k</v>
      </c>
      <c r="I17" s="31" t="str">
        <f t="shared" si="1"/>
        <v>350k</v>
      </c>
      <c r="J17" s="31" t="str">
        <f t="shared" si="1"/>
        <v>525k</v>
      </c>
      <c r="K17" s="31" t="str">
        <f t="shared" si="1"/>
        <v>787k</v>
      </c>
      <c r="L17" s="31" t="str">
        <f t="shared" si="1"/>
        <v>1,181k</v>
      </c>
      <c r="M17" s="31" t="str">
        <f t="shared" si="1"/>
        <v>1,771k</v>
      </c>
      <c r="N17" s="31" t="str">
        <f t="shared" si="1"/>
        <v>2,657k</v>
      </c>
      <c r="O17" s="31" t="str">
        <f t="shared" si="1"/>
        <v>3,189k</v>
      </c>
      <c r="P17" s="31" t="str">
        <f t="shared" si="1"/>
        <v>3,826k</v>
      </c>
      <c r="Q17" s="31" t="str">
        <f t="shared" si="1"/>
        <v>4,592k</v>
      </c>
      <c r="R17" s="31" t="str">
        <f t="shared" si="1"/>
        <v>5,510k</v>
      </c>
      <c r="S17" s="31" t="str">
        <f t="shared" si="1"/>
        <v>6,612k</v>
      </c>
      <c r="T17" s="32" t="str">
        <f t="shared" si="1"/>
        <v>7,934k</v>
      </c>
      <c r="U17" s="6"/>
    </row>
    <row r="18" ht="13.5" customHeight="1">
      <c r="A18" s="3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12.75" customHeight="1">
      <c r="A19" s="21" t="s">
        <v>16</v>
      </c>
      <c r="B19" s="22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5"/>
      <c r="U19" s="6"/>
    </row>
    <row r="20" ht="12.75" customHeight="1">
      <c r="A20" s="36" t="s">
        <v>17</v>
      </c>
      <c r="B20" s="37">
        <v>450.0</v>
      </c>
      <c r="C20" s="38">
        <v>450.0</v>
      </c>
      <c r="D20" s="38">
        <v>450.0</v>
      </c>
      <c r="E20" s="38">
        <v>450.0</v>
      </c>
      <c r="F20" s="38">
        <v>450.0</v>
      </c>
      <c r="G20" s="38">
        <v>450.0</v>
      </c>
      <c r="H20" s="38">
        <v>450.0</v>
      </c>
      <c r="I20" s="38">
        <v>450.0</v>
      </c>
      <c r="J20" s="38">
        <v>450.0</v>
      </c>
      <c r="K20" s="38">
        <v>450.0</v>
      </c>
      <c r="L20" s="38">
        <v>300.0</v>
      </c>
      <c r="M20" s="38">
        <v>300.0</v>
      </c>
      <c r="N20" s="38">
        <v>300.0</v>
      </c>
      <c r="O20" s="38">
        <v>300.0</v>
      </c>
      <c r="P20" s="38">
        <v>300.0</v>
      </c>
      <c r="Q20" s="38">
        <v>250.0</v>
      </c>
      <c r="R20" s="38">
        <v>250.0</v>
      </c>
      <c r="S20" s="38">
        <v>250.0</v>
      </c>
      <c r="T20" s="38">
        <v>250.0</v>
      </c>
      <c r="U20" s="6"/>
    </row>
    <row r="21" ht="12.75" customHeight="1">
      <c r="A21" s="39" t="s">
        <v>18</v>
      </c>
      <c r="B21" s="37">
        <v>300.0</v>
      </c>
      <c r="C21" s="38">
        <v>300.0</v>
      </c>
      <c r="D21" s="38">
        <v>300.0</v>
      </c>
      <c r="E21" s="38">
        <v>300.0</v>
      </c>
      <c r="F21" s="38">
        <v>300.0</v>
      </c>
      <c r="G21" s="38">
        <v>300.0</v>
      </c>
      <c r="H21" s="38">
        <v>300.0</v>
      </c>
      <c r="I21" s="38">
        <v>300.0</v>
      </c>
      <c r="J21" s="38">
        <v>300.0</v>
      </c>
      <c r="K21" s="38">
        <v>300.0</v>
      </c>
      <c r="L21" s="38">
        <v>200.0</v>
      </c>
      <c r="M21" s="38">
        <v>200.0</v>
      </c>
      <c r="N21" s="38">
        <v>200.0</v>
      </c>
      <c r="O21" s="38">
        <v>200.0</v>
      </c>
      <c r="P21" s="38">
        <v>200.0</v>
      </c>
      <c r="Q21" s="38">
        <v>150.0</v>
      </c>
      <c r="R21" s="38">
        <v>150.0</v>
      </c>
      <c r="S21" s="38">
        <v>150.0</v>
      </c>
      <c r="T21" s="38">
        <v>150.0</v>
      </c>
    </row>
    <row r="22" ht="12.75" customHeight="1">
      <c r="A22" s="39" t="s">
        <v>19</v>
      </c>
      <c r="B22" s="40">
        <v>0.6</v>
      </c>
      <c r="C22" s="41">
        <v>0.6</v>
      </c>
      <c r="D22" s="41">
        <v>0.6</v>
      </c>
      <c r="E22" s="41">
        <v>0.6</v>
      </c>
      <c r="F22" s="41">
        <v>0.6</v>
      </c>
      <c r="G22" s="41">
        <v>0.6</v>
      </c>
      <c r="H22" s="41">
        <v>0.6</v>
      </c>
      <c r="I22" s="41">
        <v>0.6</v>
      </c>
      <c r="J22" s="41">
        <v>0.6</v>
      </c>
      <c r="K22" s="41">
        <v>0.4</v>
      </c>
      <c r="L22" s="41">
        <v>0.4</v>
      </c>
      <c r="M22" s="41">
        <v>0.4</v>
      </c>
      <c r="N22" s="41">
        <v>0.35</v>
      </c>
      <c r="O22" s="41">
        <v>0.35</v>
      </c>
      <c r="P22" s="41">
        <v>0.35</v>
      </c>
      <c r="Q22" s="41">
        <v>0.35</v>
      </c>
      <c r="R22" s="41">
        <v>0.3</v>
      </c>
      <c r="S22" s="41">
        <v>0.3</v>
      </c>
      <c r="T22" s="41">
        <v>0.3</v>
      </c>
    </row>
    <row r="23" ht="12.75" customHeight="1">
      <c r="A23" s="39" t="s">
        <v>20</v>
      </c>
      <c r="B23" s="42" t="str">
        <f t="shared" ref="B23:T23" si="2">(B20*B4)+(B21*B3)</f>
        <v>2.25</v>
      </c>
      <c r="C23" s="43" t="str">
        <f t="shared" si="2"/>
        <v>2.25</v>
      </c>
      <c r="D23" s="43" t="str">
        <f t="shared" si="2"/>
        <v>2.25</v>
      </c>
      <c r="E23" s="43" t="str">
        <f t="shared" si="2"/>
        <v>2.25</v>
      </c>
      <c r="F23" s="43" t="str">
        <f t="shared" si="2"/>
        <v>2.25</v>
      </c>
      <c r="G23" s="43" t="str">
        <f t="shared" si="2"/>
        <v>2.25</v>
      </c>
      <c r="H23" s="43" t="str">
        <f t="shared" si="2"/>
        <v>2.25</v>
      </c>
      <c r="I23" s="43" t="str">
        <f t="shared" si="2"/>
        <v>2.25</v>
      </c>
      <c r="J23" s="43" t="str">
        <f t="shared" si="2"/>
        <v>2.25</v>
      </c>
      <c r="K23" s="43" t="str">
        <f t="shared" si="2"/>
        <v>2.25</v>
      </c>
      <c r="L23" s="43" t="str">
        <f t="shared" si="2"/>
        <v>1.5</v>
      </c>
      <c r="M23" s="43" t="str">
        <f t="shared" si="2"/>
        <v>1.5</v>
      </c>
      <c r="N23" s="43" t="str">
        <f t="shared" si="2"/>
        <v>1.5</v>
      </c>
      <c r="O23" s="43" t="str">
        <f t="shared" si="2"/>
        <v>1.5</v>
      </c>
      <c r="P23" s="43" t="str">
        <f t="shared" si="2"/>
        <v>1.5</v>
      </c>
      <c r="Q23" s="43" t="str">
        <f t="shared" si="2"/>
        <v>1.25</v>
      </c>
      <c r="R23" s="43" t="str">
        <f t="shared" si="2"/>
        <v>1.25</v>
      </c>
      <c r="S23" s="43" t="str">
        <f t="shared" si="2"/>
        <v>1.25</v>
      </c>
      <c r="T23" s="44" t="str">
        <f t="shared" si="2"/>
        <v>1.25</v>
      </c>
    </row>
    <row r="24" ht="13.5" customHeight="1">
      <c r="A24" s="45" t="s">
        <v>21</v>
      </c>
      <c r="B24" s="46" t="str">
        <f t="shared" ref="B24:T24" si="3">B23*B17*B22</f>
        <v>68k</v>
      </c>
      <c r="C24" s="31" t="str">
        <f t="shared" si="3"/>
        <v>81k</v>
      </c>
      <c r="D24" s="31" t="str">
        <f t="shared" si="3"/>
        <v>97k</v>
      </c>
      <c r="E24" s="31" t="str">
        <f t="shared" si="3"/>
        <v>117k</v>
      </c>
      <c r="F24" s="31" t="str">
        <f t="shared" si="3"/>
        <v>140k</v>
      </c>
      <c r="G24" s="31" t="str">
        <f t="shared" si="3"/>
        <v>210k</v>
      </c>
      <c r="H24" s="31" t="str">
        <f t="shared" si="3"/>
        <v>315k</v>
      </c>
      <c r="I24" s="31" t="str">
        <f t="shared" si="3"/>
        <v>472k</v>
      </c>
      <c r="J24" s="31" t="str">
        <f t="shared" si="3"/>
        <v>709k</v>
      </c>
      <c r="K24" s="31" t="str">
        <f t="shared" si="3"/>
        <v>709k</v>
      </c>
      <c r="L24" s="31" t="str">
        <f t="shared" si="3"/>
        <v>709k</v>
      </c>
      <c r="M24" s="31" t="str">
        <f t="shared" si="3"/>
        <v>1,063k</v>
      </c>
      <c r="N24" s="31" t="str">
        <f t="shared" si="3"/>
        <v>1,395k</v>
      </c>
      <c r="O24" s="31" t="str">
        <f t="shared" si="3"/>
        <v>1,674k</v>
      </c>
      <c r="P24" s="31" t="str">
        <f t="shared" si="3"/>
        <v>2,009k</v>
      </c>
      <c r="Q24" s="31" t="str">
        <f t="shared" si="3"/>
        <v>2,009k</v>
      </c>
      <c r="R24" s="31" t="str">
        <f t="shared" si="3"/>
        <v>2,066k</v>
      </c>
      <c r="S24" s="31" t="str">
        <f t="shared" si="3"/>
        <v>2,479k</v>
      </c>
      <c r="T24" s="32" t="str">
        <f t="shared" si="3"/>
        <v>2,975k</v>
      </c>
    </row>
    <row r="25" ht="13.5" customHeight="1">
      <c r="A25" s="2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36.0" customHeight="1">
      <c r="A26" s="47" t="s">
        <v>22</v>
      </c>
      <c r="B26" s="22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5"/>
    </row>
    <row r="27" ht="12.75" customHeight="1">
      <c r="A27" s="39" t="s">
        <v>23</v>
      </c>
      <c r="B27" s="48" t="str">
        <f t="shared" ref="B27:T27" si="4">B6</f>
        <v>0.000</v>
      </c>
      <c r="C27" s="49" t="str">
        <f t="shared" si="4"/>
        <v>0.000</v>
      </c>
      <c r="D27" s="49" t="str">
        <f t="shared" si="4"/>
        <v>0.000</v>
      </c>
      <c r="E27" s="49" t="str">
        <f t="shared" si="4"/>
        <v>0.000</v>
      </c>
      <c r="F27" s="49" t="str">
        <f t="shared" si="4"/>
        <v>0.000</v>
      </c>
      <c r="G27" s="49" t="str">
        <f t="shared" si="4"/>
        <v>0.000</v>
      </c>
      <c r="H27" s="49" t="str">
        <f t="shared" si="4"/>
        <v>0.010</v>
      </c>
      <c r="I27" s="49" t="str">
        <f t="shared" si="4"/>
        <v>0.010</v>
      </c>
      <c r="J27" s="49" t="str">
        <f t="shared" si="4"/>
        <v>0.010</v>
      </c>
      <c r="K27" s="49" t="str">
        <f t="shared" si="4"/>
        <v>0.010</v>
      </c>
      <c r="L27" s="49" t="str">
        <f t="shared" si="4"/>
        <v>0.010</v>
      </c>
      <c r="M27" s="49" t="str">
        <f t="shared" si="4"/>
        <v>0.010</v>
      </c>
      <c r="N27" s="49" t="str">
        <f t="shared" si="4"/>
        <v>0.010</v>
      </c>
      <c r="O27" s="49" t="str">
        <f t="shared" si="4"/>
        <v>0.010</v>
      </c>
      <c r="P27" s="49" t="str">
        <f t="shared" si="4"/>
        <v>0.010</v>
      </c>
      <c r="Q27" s="49" t="str">
        <f t="shared" si="4"/>
        <v>0.010</v>
      </c>
      <c r="R27" s="49" t="str">
        <f t="shared" si="4"/>
        <v>0.010</v>
      </c>
      <c r="S27" s="49" t="str">
        <f t="shared" si="4"/>
        <v>0.010</v>
      </c>
      <c r="T27" s="50" t="str">
        <f t="shared" si="4"/>
        <v>0.010</v>
      </c>
    </row>
    <row r="28" ht="12.75" customHeight="1">
      <c r="A28" s="36" t="s">
        <v>24</v>
      </c>
      <c r="B28" s="51" t="str">
        <f t="shared" ref="B28:T28" si="5">B27*B17*(1-B12)</f>
        <v>0.0</v>
      </c>
      <c r="C28" s="52" t="str">
        <f t="shared" si="5"/>
        <v>0.0</v>
      </c>
      <c r="D28" s="52" t="str">
        <f t="shared" si="5"/>
        <v>0.0</v>
      </c>
      <c r="E28" s="52" t="str">
        <f t="shared" si="5"/>
        <v>0.0</v>
      </c>
      <c r="F28" s="52" t="str">
        <f t="shared" si="5"/>
        <v>0.0</v>
      </c>
      <c r="G28" s="52" t="str">
        <f t="shared" si="5"/>
        <v>0.0</v>
      </c>
      <c r="H28" s="52" t="str">
        <f t="shared" si="5"/>
        <v>2099.5</v>
      </c>
      <c r="I28" s="52" t="str">
        <f t="shared" si="5"/>
        <v>3149.3</v>
      </c>
      <c r="J28" s="52" t="str">
        <f t="shared" si="5"/>
        <v>4723.9</v>
      </c>
      <c r="K28" s="52" t="str">
        <f t="shared" si="5"/>
        <v>7243.3</v>
      </c>
      <c r="L28" s="52" t="str">
        <f t="shared" si="5"/>
        <v>10865.0</v>
      </c>
      <c r="M28" s="52" t="str">
        <f t="shared" si="5"/>
        <v>16297.5</v>
      </c>
      <c r="N28" s="52" t="str">
        <f t="shared" si="5"/>
        <v>24446.3</v>
      </c>
      <c r="O28" s="52" t="str">
        <f t="shared" si="5"/>
        <v>29335.5</v>
      </c>
      <c r="P28" s="52" t="str">
        <f t="shared" si="5"/>
        <v>35202.7</v>
      </c>
      <c r="Q28" s="52" t="str">
        <f t="shared" si="5"/>
        <v>43620.7</v>
      </c>
      <c r="R28" s="52" t="str">
        <f t="shared" si="5"/>
        <v>52344.8</v>
      </c>
      <c r="S28" s="52" t="str">
        <f t="shared" si="5"/>
        <v>62813.8</v>
      </c>
      <c r="T28" s="53" t="str">
        <f t="shared" si="5"/>
        <v>75376.5</v>
      </c>
    </row>
    <row r="29" ht="13.5" customHeight="1">
      <c r="A29" s="54" t="s">
        <v>25</v>
      </c>
      <c r="B29" s="55" t="str">
        <f t="shared" ref="B29:T29" si="6">B28/B17</f>
        <v>0</v>
      </c>
      <c r="C29" s="56" t="str">
        <f t="shared" si="6"/>
        <v>0</v>
      </c>
      <c r="D29" s="56" t="str">
        <f t="shared" si="6"/>
        <v>0</v>
      </c>
      <c r="E29" s="56" t="str">
        <f t="shared" si="6"/>
        <v>0</v>
      </c>
      <c r="F29" s="56" t="str">
        <f t="shared" si="6"/>
        <v>0</v>
      </c>
      <c r="G29" s="56" t="str">
        <f t="shared" si="6"/>
        <v>0</v>
      </c>
      <c r="H29" s="56" t="str">
        <f t="shared" si="6"/>
        <v>0.009</v>
      </c>
      <c r="I29" s="56" t="str">
        <f t="shared" si="6"/>
        <v>0.009</v>
      </c>
      <c r="J29" s="56" t="str">
        <f t="shared" si="6"/>
        <v>0.009</v>
      </c>
      <c r="K29" s="56" t="str">
        <f t="shared" si="6"/>
        <v>0.0092</v>
      </c>
      <c r="L29" s="56" t="str">
        <f t="shared" si="6"/>
        <v>0.0092</v>
      </c>
      <c r="M29" s="56" t="str">
        <f t="shared" si="6"/>
        <v>0.0092</v>
      </c>
      <c r="N29" s="56" t="str">
        <f t="shared" si="6"/>
        <v>0.0092</v>
      </c>
      <c r="O29" s="56" t="str">
        <f t="shared" si="6"/>
        <v>0.0092</v>
      </c>
      <c r="P29" s="56" t="str">
        <f t="shared" si="6"/>
        <v>0.0092</v>
      </c>
      <c r="Q29" s="56" t="str">
        <f t="shared" si="6"/>
        <v>0.0095</v>
      </c>
      <c r="R29" s="56" t="str">
        <f t="shared" si="6"/>
        <v>0.0095</v>
      </c>
      <c r="S29" s="56" t="str">
        <f t="shared" si="6"/>
        <v>0.0095</v>
      </c>
      <c r="T29" s="57" t="str">
        <f t="shared" si="6"/>
        <v>0.0095</v>
      </c>
    </row>
    <row r="30" ht="13.5" customHeight="1">
      <c r="A30" s="2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2.75" customHeight="1">
      <c r="A31" s="21" t="s">
        <v>26</v>
      </c>
      <c r="B31" s="22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5"/>
    </row>
    <row r="32" ht="12.75" customHeight="1">
      <c r="A32" s="36" t="s">
        <v>27</v>
      </c>
      <c r="B32" s="40">
        <v>0.4</v>
      </c>
      <c r="C32" s="41">
        <v>0.4</v>
      </c>
      <c r="D32" s="41">
        <v>0.4</v>
      </c>
      <c r="E32" s="41">
        <v>0.4</v>
      </c>
      <c r="F32" s="41">
        <v>0.4</v>
      </c>
      <c r="G32" s="16">
        <v>0.5</v>
      </c>
      <c r="H32" s="16">
        <v>0.5</v>
      </c>
      <c r="I32" s="16">
        <v>0.5</v>
      </c>
      <c r="J32" s="16">
        <v>0.5</v>
      </c>
      <c r="K32" s="16">
        <v>0.5</v>
      </c>
      <c r="L32" s="16">
        <v>0.5</v>
      </c>
      <c r="M32" s="16">
        <v>0.5</v>
      </c>
      <c r="N32" s="16">
        <v>0.5</v>
      </c>
      <c r="O32" s="41">
        <v>0.5</v>
      </c>
      <c r="P32" s="41">
        <v>0.5</v>
      </c>
      <c r="Q32" s="41">
        <v>0.6</v>
      </c>
      <c r="R32" s="41">
        <v>0.65</v>
      </c>
      <c r="S32" s="41">
        <v>0.65</v>
      </c>
      <c r="T32" s="58">
        <v>0.7</v>
      </c>
    </row>
    <row r="33" ht="13.5" customHeight="1">
      <c r="A33" s="45" t="s">
        <v>28</v>
      </c>
      <c r="B33" s="46" t="str">
        <f t="shared" ref="B33:T33" si="7">B5*B17*B32</f>
        <v>0k</v>
      </c>
      <c r="C33" s="31" t="str">
        <f t="shared" si="7"/>
        <v>0k</v>
      </c>
      <c r="D33" s="31" t="str">
        <f t="shared" si="7"/>
        <v>0k</v>
      </c>
      <c r="E33" s="31" t="str">
        <f t="shared" si="7"/>
        <v>0k</v>
      </c>
      <c r="F33" s="31" t="str">
        <f t="shared" si="7"/>
        <v>0k</v>
      </c>
      <c r="G33" s="31" t="str">
        <f t="shared" si="7"/>
        <v>78k</v>
      </c>
      <c r="H33" s="31" t="str">
        <f t="shared" si="7"/>
        <v>117k</v>
      </c>
      <c r="I33" s="31" t="str">
        <f t="shared" si="7"/>
        <v>175k</v>
      </c>
      <c r="J33" s="31" t="str">
        <f t="shared" si="7"/>
        <v>262k</v>
      </c>
      <c r="K33" s="31" t="str">
        <f t="shared" si="7"/>
        <v>394k</v>
      </c>
      <c r="L33" s="31" t="str">
        <f t="shared" si="7"/>
        <v>738k</v>
      </c>
      <c r="M33" s="31" t="str">
        <f t="shared" si="7"/>
        <v>1,107k</v>
      </c>
      <c r="N33" s="31" t="str">
        <f t="shared" si="7"/>
        <v>1,661k</v>
      </c>
      <c r="O33" s="31" t="str">
        <f t="shared" si="7"/>
        <v>1,993k</v>
      </c>
      <c r="P33" s="31" t="str">
        <f t="shared" si="7"/>
        <v>2,870k</v>
      </c>
      <c r="Q33" s="31" t="str">
        <f t="shared" si="7"/>
        <v>4,132k</v>
      </c>
      <c r="R33" s="31" t="str">
        <f t="shared" si="7"/>
        <v>5,372k</v>
      </c>
      <c r="S33" s="31" t="str">
        <f t="shared" si="7"/>
        <v>6,447k</v>
      </c>
      <c r="T33" s="32" t="str">
        <f t="shared" si="7"/>
        <v>8,331k</v>
      </c>
    </row>
    <row r="34" ht="13.5" customHeight="1">
      <c r="A34" s="5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3.5" customHeight="1">
      <c r="A35" s="60" t="s">
        <v>29</v>
      </c>
      <c r="B35" s="61" t="str">
        <f t="shared" ref="B35:T35" si="8">B33+B28+B24</f>
        <v>68k</v>
      </c>
      <c r="C35" s="61" t="str">
        <f t="shared" si="8"/>
        <v>81k</v>
      </c>
      <c r="D35" s="61" t="str">
        <f t="shared" si="8"/>
        <v>97k</v>
      </c>
      <c r="E35" s="61" t="str">
        <f t="shared" si="8"/>
        <v>117k</v>
      </c>
      <c r="F35" s="61" t="str">
        <f t="shared" si="8"/>
        <v>140k</v>
      </c>
      <c r="G35" s="61" t="str">
        <f t="shared" si="8"/>
        <v>288k</v>
      </c>
      <c r="H35" s="61" t="str">
        <f t="shared" si="8"/>
        <v>434k</v>
      </c>
      <c r="I35" s="61" t="str">
        <f t="shared" si="8"/>
        <v>651k</v>
      </c>
      <c r="J35" s="61" t="str">
        <f t="shared" si="8"/>
        <v>976k</v>
      </c>
      <c r="K35" s="61" t="str">
        <f t="shared" si="8"/>
        <v>1,109k</v>
      </c>
      <c r="L35" s="61" t="str">
        <f t="shared" si="8"/>
        <v>1,458k</v>
      </c>
      <c r="M35" s="61" t="str">
        <f t="shared" si="8"/>
        <v>2,186k</v>
      </c>
      <c r="N35" s="61" t="str">
        <f t="shared" si="8"/>
        <v>3,080k</v>
      </c>
      <c r="O35" s="61" t="str">
        <f t="shared" si="8"/>
        <v>3,696k</v>
      </c>
      <c r="P35" s="61" t="str">
        <f t="shared" si="8"/>
        <v>4,914k</v>
      </c>
      <c r="Q35" s="61" t="str">
        <f t="shared" si="8"/>
        <v>6,185k</v>
      </c>
      <c r="R35" s="61" t="str">
        <f t="shared" si="8"/>
        <v>7,491k</v>
      </c>
      <c r="S35" s="61" t="str">
        <f t="shared" si="8"/>
        <v>8,989k</v>
      </c>
      <c r="T35" s="62" t="str">
        <f t="shared" si="8"/>
        <v>11,382k</v>
      </c>
    </row>
    <row r="36" ht="13.5" customHeight="1">
      <c r="A36" s="2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2.75" customHeight="1">
      <c r="A37" s="2" t="s">
        <v>30</v>
      </c>
      <c r="B37" s="63" t="str">
        <f t="shared" ref="B37:T37" si="9">B35*B7</f>
        <v>10k</v>
      </c>
      <c r="C37" s="63" t="str">
        <f t="shared" si="9"/>
        <v>12k</v>
      </c>
      <c r="D37" s="63" t="str">
        <f t="shared" si="9"/>
        <v>15k</v>
      </c>
      <c r="E37" s="63" t="str">
        <f t="shared" si="9"/>
        <v>17k</v>
      </c>
      <c r="F37" s="63" t="str">
        <f t="shared" si="9"/>
        <v>21k</v>
      </c>
      <c r="G37" s="63" t="str">
        <f t="shared" si="9"/>
        <v>43k</v>
      </c>
      <c r="H37" s="63" t="str">
        <f t="shared" si="9"/>
        <v>65k</v>
      </c>
      <c r="I37" s="63" t="str">
        <f t="shared" si="9"/>
        <v>98k</v>
      </c>
      <c r="J37" s="63" t="str">
        <f t="shared" si="9"/>
        <v>146k</v>
      </c>
      <c r="K37" s="63" t="str">
        <f t="shared" si="9"/>
        <v>166k</v>
      </c>
      <c r="L37" s="63" t="str">
        <f t="shared" si="9"/>
        <v>175k</v>
      </c>
      <c r="M37" s="63" t="str">
        <f t="shared" si="9"/>
        <v>262k</v>
      </c>
      <c r="N37" s="63" t="str">
        <f t="shared" si="9"/>
        <v>370k</v>
      </c>
      <c r="O37" s="63" t="str">
        <f t="shared" si="9"/>
        <v>444k</v>
      </c>
      <c r="P37" s="63" t="str">
        <f t="shared" si="9"/>
        <v>590k</v>
      </c>
      <c r="Q37" s="63" t="str">
        <f t="shared" si="9"/>
        <v>742k</v>
      </c>
      <c r="R37" s="63" t="str">
        <f t="shared" si="9"/>
        <v>899k</v>
      </c>
      <c r="S37" s="63" t="str">
        <f t="shared" si="9"/>
        <v>1,079k</v>
      </c>
      <c r="T37" s="63" t="str">
        <f t="shared" si="9"/>
        <v>1,366k</v>
      </c>
    </row>
    <row r="38" ht="12.75" customHeight="1">
      <c r="A38" s="8" t="s">
        <v>31</v>
      </c>
      <c r="B38" s="64" t="str">
        <f t="shared" ref="B38:T38" si="10">B35*B8</f>
        <v>41k</v>
      </c>
      <c r="C38" s="64" t="str">
        <f t="shared" si="10"/>
        <v>49k</v>
      </c>
      <c r="D38" s="64" t="str">
        <f t="shared" si="10"/>
        <v>58k</v>
      </c>
      <c r="E38" s="64" t="str">
        <f t="shared" si="10"/>
        <v>70k</v>
      </c>
      <c r="F38" s="64" t="str">
        <f t="shared" si="10"/>
        <v>84k</v>
      </c>
      <c r="G38" s="64" t="str">
        <f t="shared" si="10"/>
        <v>173k</v>
      </c>
      <c r="H38" s="64" t="str">
        <f t="shared" si="10"/>
        <v>260k</v>
      </c>
      <c r="I38" s="64" t="str">
        <f t="shared" si="10"/>
        <v>390k</v>
      </c>
      <c r="J38" s="64" t="str">
        <f t="shared" si="10"/>
        <v>585k</v>
      </c>
      <c r="K38" s="64" t="str">
        <f t="shared" si="10"/>
        <v>666k</v>
      </c>
      <c r="L38" s="64" t="str">
        <f t="shared" si="10"/>
        <v>875k</v>
      </c>
      <c r="M38" s="64" t="str">
        <f t="shared" si="10"/>
        <v>1,312k</v>
      </c>
      <c r="N38" s="64" t="str">
        <f t="shared" si="10"/>
        <v>1,848k</v>
      </c>
      <c r="O38" s="64" t="str">
        <f t="shared" si="10"/>
        <v>2,218k</v>
      </c>
      <c r="P38" s="64" t="str">
        <f t="shared" si="10"/>
        <v>2,948k</v>
      </c>
      <c r="Q38" s="64" t="str">
        <f t="shared" si="10"/>
        <v>3,711k</v>
      </c>
      <c r="R38" s="64" t="str">
        <f t="shared" si="10"/>
        <v>4,494k</v>
      </c>
      <c r="S38" s="64" t="str">
        <f t="shared" si="10"/>
        <v>5,393k</v>
      </c>
      <c r="T38" s="64" t="str">
        <f t="shared" si="10"/>
        <v>6,829k</v>
      </c>
    </row>
    <row r="39" ht="12.75" customHeight="1">
      <c r="A39" s="8" t="s">
        <v>32</v>
      </c>
      <c r="B39" s="64" t="str">
        <f t="shared" ref="B39:T39" si="11">B35*B9</f>
        <v>10k</v>
      </c>
      <c r="C39" s="64" t="str">
        <f t="shared" si="11"/>
        <v>12k</v>
      </c>
      <c r="D39" s="64" t="str">
        <f t="shared" si="11"/>
        <v>15k</v>
      </c>
      <c r="E39" s="64" t="str">
        <f t="shared" si="11"/>
        <v>17k</v>
      </c>
      <c r="F39" s="64" t="str">
        <f t="shared" si="11"/>
        <v>21k</v>
      </c>
      <c r="G39" s="64" t="str">
        <f t="shared" si="11"/>
        <v>43k</v>
      </c>
      <c r="H39" s="64" t="str">
        <f t="shared" si="11"/>
        <v>65k</v>
      </c>
      <c r="I39" s="64" t="str">
        <f t="shared" si="11"/>
        <v>98k</v>
      </c>
      <c r="J39" s="64" t="str">
        <f t="shared" si="11"/>
        <v>146k</v>
      </c>
      <c r="K39" s="64" t="str">
        <f t="shared" si="11"/>
        <v>166k</v>
      </c>
      <c r="L39" s="64" t="str">
        <f t="shared" si="11"/>
        <v>292k</v>
      </c>
      <c r="M39" s="64" t="str">
        <f t="shared" si="11"/>
        <v>437k</v>
      </c>
      <c r="N39" s="64" t="str">
        <f t="shared" si="11"/>
        <v>616k</v>
      </c>
      <c r="O39" s="64" t="str">
        <f t="shared" si="11"/>
        <v>739k</v>
      </c>
      <c r="P39" s="64" t="str">
        <f t="shared" si="11"/>
        <v>983k</v>
      </c>
      <c r="Q39" s="64" t="str">
        <f t="shared" si="11"/>
        <v>1,237k</v>
      </c>
      <c r="R39" s="64" t="str">
        <f t="shared" si="11"/>
        <v>1,498k</v>
      </c>
      <c r="S39" s="64" t="str">
        <f t="shared" si="11"/>
        <v>1,798k</v>
      </c>
      <c r="T39" s="64" t="str">
        <f t="shared" si="11"/>
        <v>2,276k</v>
      </c>
    </row>
    <row r="40" ht="24.0" customHeight="1">
      <c r="A40" s="65" t="s">
        <v>33</v>
      </c>
      <c r="B40" s="64" t="str">
        <f t="shared" ref="B40:T40" si="12">B35*B10</f>
        <v>0k</v>
      </c>
      <c r="C40" s="64" t="str">
        <f t="shared" si="12"/>
        <v>0k</v>
      </c>
      <c r="D40" s="64" t="str">
        <f t="shared" si="12"/>
        <v>0k</v>
      </c>
      <c r="E40" s="64" t="str">
        <f t="shared" si="12"/>
        <v>0k</v>
      </c>
      <c r="F40" s="64" t="str">
        <f t="shared" si="12"/>
        <v>0k</v>
      </c>
      <c r="G40" s="64" t="str">
        <f t="shared" si="12"/>
        <v>0k</v>
      </c>
      <c r="H40" s="64" t="str">
        <f t="shared" si="12"/>
        <v>0k</v>
      </c>
      <c r="I40" s="64" t="str">
        <f t="shared" si="12"/>
        <v>0k</v>
      </c>
      <c r="J40" s="64" t="str">
        <f t="shared" si="12"/>
        <v>0k</v>
      </c>
      <c r="K40" s="64" t="str">
        <f t="shared" si="12"/>
        <v>0k</v>
      </c>
      <c r="L40" s="64" t="str">
        <f t="shared" si="12"/>
        <v>0k</v>
      </c>
      <c r="M40" s="64" t="str">
        <f t="shared" si="12"/>
        <v>0k</v>
      </c>
      <c r="N40" s="64" t="str">
        <f t="shared" si="12"/>
        <v>0k</v>
      </c>
      <c r="O40" s="64" t="str">
        <f t="shared" si="12"/>
        <v>0k</v>
      </c>
      <c r="P40" s="64" t="str">
        <f t="shared" si="12"/>
        <v>0k</v>
      </c>
      <c r="Q40" s="64" t="str">
        <f t="shared" si="12"/>
        <v>0k</v>
      </c>
      <c r="R40" s="64" t="str">
        <f t="shared" si="12"/>
        <v>0k</v>
      </c>
      <c r="S40" s="64" t="str">
        <f t="shared" si="12"/>
        <v>0k</v>
      </c>
      <c r="T40" s="64" t="str">
        <f t="shared" si="12"/>
        <v>0k</v>
      </c>
    </row>
    <row r="41" ht="13.5" customHeight="1">
      <c r="A41" s="66" t="s">
        <v>34</v>
      </c>
      <c r="B41" s="46" t="str">
        <f t="shared" ref="B41:T41" si="13">B35*B11</f>
        <v>7k</v>
      </c>
      <c r="C41" s="46" t="str">
        <f t="shared" si="13"/>
        <v>8k</v>
      </c>
      <c r="D41" s="46" t="str">
        <f t="shared" si="13"/>
        <v>10k</v>
      </c>
      <c r="E41" s="46" t="str">
        <f t="shared" si="13"/>
        <v>12k</v>
      </c>
      <c r="F41" s="46" t="str">
        <f t="shared" si="13"/>
        <v>14k</v>
      </c>
      <c r="G41" s="46" t="str">
        <f t="shared" si="13"/>
        <v>29k</v>
      </c>
      <c r="H41" s="46" t="str">
        <f t="shared" si="13"/>
        <v>43k</v>
      </c>
      <c r="I41" s="46" t="str">
        <f t="shared" si="13"/>
        <v>65k</v>
      </c>
      <c r="J41" s="46" t="str">
        <f t="shared" si="13"/>
        <v>98k</v>
      </c>
      <c r="K41" s="46" t="str">
        <f t="shared" si="13"/>
        <v>111k</v>
      </c>
      <c r="L41" s="46" t="str">
        <f t="shared" si="13"/>
        <v>117k</v>
      </c>
      <c r="M41" s="46" t="str">
        <f t="shared" si="13"/>
        <v>175k</v>
      </c>
      <c r="N41" s="46" t="str">
        <f t="shared" si="13"/>
        <v>246k</v>
      </c>
      <c r="O41" s="46" t="str">
        <f t="shared" si="13"/>
        <v>296k</v>
      </c>
      <c r="P41" s="46" t="str">
        <f t="shared" si="13"/>
        <v>393k</v>
      </c>
      <c r="Q41" s="46" t="str">
        <f t="shared" si="13"/>
        <v>495k</v>
      </c>
      <c r="R41" s="46" t="str">
        <f t="shared" si="13"/>
        <v>599k</v>
      </c>
      <c r="S41" s="46" t="str">
        <f t="shared" si="13"/>
        <v>719k</v>
      </c>
      <c r="T41" s="46" t="str">
        <f t="shared" si="13"/>
        <v>911k</v>
      </c>
    </row>
    <row r="42" ht="13.5" customHeight="1">
      <c r="A42" s="2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2.75" customHeight="1">
      <c r="A43" s="21" t="s">
        <v>35</v>
      </c>
      <c r="B43" s="67" t="str">
        <f t="shared" ref="B43:T43" si="14">B37/(B12*B17)</f>
        <v>2.03</v>
      </c>
      <c r="C43" s="68" t="str">
        <f t="shared" si="14"/>
        <v>2.03</v>
      </c>
      <c r="D43" s="68" t="str">
        <f t="shared" si="14"/>
        <v>2.03</v>
      </c>
      <c r="E43" s="68" t="str">
        <f t="shared" si="14"/>
        <v>2.03</v>
      </c>
      <c r="F43" s="68" t="str">
        <f t="shared" si="14"/>
        <v>2.03</v>
      </c>
      <c r="G43" s="68" t="str">
        <f t="shared" si="14"/>
        <v>2.78</v>
      </c>
      <c r="H43" s="68" t="str">
        <f t="shared" si="14"/>
        <v>2.79</v>
      </c>
      <c r="I43" s="68" t="str">
        <f t="shared" si="14"/>
        <v>2.79</v>
      </c>
      <c r="J43" s="68" t="str">
        <f t="shared" si="14"/>
        <v>2.79</v>
      </c>
      <c r="K43" s="68" t="str">
        <f t="shared" si="14"/>
        <v>2.64</v>
      </c>
      <c r="L43" s="68" t="str">
        <f t="shared" si="14"/>
        <v>1.85</v>
      </c>
      <c r="M43" s="68" t="str">
        <f t="shared" si="14"/>
        <v>1.85</v>
      </c>
      <c r="N43" s="68" t="str">
        <f t="shared" si="14"/>
        <v>1.74</v>
      </c>
      <c r="O43" s="68" t="str">
        <f t="shared" si="14"/>
        <v>1.74</v>
      </c>
      <c r="P43" s="68" t="str">
        <f t="shared" si="14"/>
        <v>1.93</v>
      </c>
      <c r="Q43" s="68" t="str">
        <f t="shared" si="14"/>
        <v>3.23</v>
      </c>
      <c r="R43" s="68" t="str">
        <f t="shared" si="14"/>
        <v>3.26</v>
      </c>
      <c r="S43" s="68" t="str">
        <f t="shared" si="14"/>
        <v>3.26</v>
      </c>
      <c r="T43" s="69" t="str">
        <f t="shared" si="14"/>
        <v>3.44</v>
      </c>
    </row>
    <row r="44" ht="13.5" customHeight="1">
      <c r="A44" s="29" t="s">
        <v>36</v>
      </c>
      <c r="B44" s="70" t="str">
        <f t="shared" ref="B44:T44" si="15">B39/(B17*B13)</f>
        <v>2.53</v>
      </c>
      <c r="C44" s="71" t="str">
        <f t="shared" si="15"/>
        <v>2.53</v>
      </c>
      <c r="D44" s="71" t="str">
        <f t="shared" si="15"/>
        <v>2.53</v>
      </c>
      <c r="E44" s="71" t="str">
        <f t="shared" si="15"/>
        <v>2.53</v>
      </c>
      <c r="F44" s="71" t="str">
        <f t="shared" si="15"/>
        <v>2.53</v>
      </c>
      <c r="G44" s="71" t="str">
        <f t="shared" si="15"/>
        <v>3.47</v>
      </c>
      <c r="H44" s="71" t="str">
        <f t="shared" si="15"/>
        <v>3.49</v>
      </c>
      <c r="I44" s="71" t="str">
        <f t="shared" si="15"/>
        <v>3.49</v>
      </c>
      <c r="J44" s="71" t="str">
        <f t="shared" si="15"/>
        <v>3.49</v>
      </c>
      <c r="K44" s="71" t="str">
        <f t="shared" si="15"/>
        <v>4.23</v>
      </c>
      <c r="L44" s="71" t="str">
        <f t="shared" si="15"/>
        <v>4.94</v>
      </c>
      <c r="M44" s="71" t="str">
        <f t="shared" si="15"/>
        <v>4.94</v>
      </c>
      <c r="N44" s="71" t="str">
        <f t="shared" si="15"/>
        <v>4.64</v>
      </c>
      <c r="O44" s="71" t="str">
        <f t="shared" si="15"/>
        <v>7.73</v>
      </c>
      <c r="P44" s="71" t="str">
        <f t="shared" si="15"/>
        <v>8.56</v>
      </c>
      <c r="Q44" s="71" t="str">
        <f t="shared" si="15"/>
        <v>8.98</v>
      </c>
      <c r="R44" s="71" t="str">
        <f t="shared" si="15"/>
        <v>9.06</v>
      </c>
      <c r="S44" s="71" t="str">
        <f t="shared" si="15"/>
        <v>9.06</v>
      </c>
      <c r="T44" s="72" t="str">
        <f t="shared" si="15"/>
        <v>9.56</v>
      </c>
    </row>
    <row r="45" ht="12.75" customHeight="1">
      <c r="A45" s="2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2.75" customHeight="1">
      <c r="A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2.75" customHeight="1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2.75" customHeight="1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2.75" customHeight="1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2.75" customHeight="1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2.75" customHeight="1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2.75" customHeight="1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2.75" customHeight="1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2.75" customHeight="1">
      <c r="A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2.75" customHeight="1">
      <c r="A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2.75" customHeight="1">
      <c r="A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2.75" customHeight="1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2.75" customHeight="1">
      <c r="A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2.75" customHeight="1">
      <c r="A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2.75" customHeight="1">
      <c r="A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2.75" customHeight="1">
      <c r="A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2.75" customHeight="1">
      <c r="A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2.75" customHeight="1">
      <c r="A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2.75" customHeight="1">
      <c r="A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2.75" customHeight="1">
      <c r="A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2.75" customHeight="1">
      <c r="A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2.75" customHeight="1">
      <c r="A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2.75" customHeight="1">
      <c r="A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2.75" customHeight="1">
      <c r="A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2.75" customHeight="1">
      <c r="A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2.75" customHeight="1">
      <c r="A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2.75" customHeight="1">
      <c r="A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2.75" customHeight="1">
      <c r="A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2.75" customHeight="1">
      <c r="A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2.75" customHeight="1">
      <c r="A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2.75" customHeight="1">
      <c r="A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2.75" customHeight="1">
      <c r="A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2.75" customHeight="1">
      <c r="A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2.75" customHeight="1">
      <c r="A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2.75" customHeight="1">
      <c r="A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2.75" customHeight="1">
      <c r="A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2.75" customHeight="1">
      <c r="A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2.75" customHeight="1">
      <c r="A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2.75" customHeight="1">
      <c r="A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2.75" customHeight="1">
      <c r="A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2.75" customHeight="1">
      <c r="A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2.75" customHeight="1">
      <c r="A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2.75" customHeight="1">
      <c r="A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2.75" customHeight="1">
      <c r="A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2.75" customHeight="1">
      <c r="A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2.75" customHeight="1">
      <c r="A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2.75" customHeight="1">
      <c r="A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2.75" customHeight="1">
      <c r="A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2.75" customHeight="1">
      <c r="A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2.75" customHeight="1">
      <c r="A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2.75" customHeight="1">
      <c r="A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2.75" customHeight="1">
      <c r="A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2.75" customHeight="1">
      <c r="A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2.75" customHeight="1">
      <c r="A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2.75" customHeight="1">
      <c r="A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2.75" customHeight="1">
      <c r="A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2.75" customHeight="1">
      <c r="A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2.75" customHeight="1">
      <c r="A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2.75" customHeight="1">
      <c r="A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2.75" customHeight="1">
      <c r="A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2.75" customHeight="1">
      <c r="A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2.75" customHeight="1">
      <c r="A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2.75" customHeight="1">
      <c r="A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2.75" customHeight="1">
      <c r="A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2.75" customHeight="1">
      <c r="A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2.75" customHeight="1">
      <c r="A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2.75" customHeight="1">
      <c r="A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2.75" customHeight="1">
      <c r="A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2.75" customHeight="1">
      <c r="A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2.75" customHeight="1">
      <c r="A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2.75" customHeight="1">
      <c r="A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2.75" customHeight="1">
      <c r="A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2.75" customHeight="1">
      <c r="A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2.75" customHeight="1">
      <c r="A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2.75" customHeight="1">
      <c r="A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2.75" customHeight="1">
      <c r="A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2.75" customHeight="1">
      <c r="A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2.75" customHeight="1">
      <c r="A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2.75" customHeight="1">
      <c r="A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2.75" customHeight="1">
      <c r="A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2.75" customHeight="1">
      <c r="A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2.75" customHeight="1">
      <c r="A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2.75" customHeight="1">
      <c r="A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2.75" customHeight="1">
      <c r="A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2.75" customHeight="1">
      <c r="A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2.75" customHeight="1">
      <c r="A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2.75" customHeight="1">
      <c r="A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2.75" customHeight="1">
      <c r="A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2.75" customHeight="1">
      <c r="A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2.75" customHeight="1">
      <c r="A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2.75" customHeight="1">
      <c r="A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2.75" customHeight="1">
      <c r="A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2.75" customHeight="1">
      <c r="A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2.75" customHeight="1">
      <c r="A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2.75" customHeight="1">
      <c r="A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2.75" customHeight="1">
      <c r="A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2.75" customHeight="1">
      <c r="A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2.75" customHeight="1">
      <c r="A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2.75" customHeight="1">
      <c r="A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2.75" customHeight="1">
      <c r="A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2.75" customHeight="1">
      <c r="A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2.75" customHeight="1">
      <c r="A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2.75" customHeight="1">
      <c r="A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2.75" customHeight="1">
      <c r="A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2.75" customHeight="1">
      <c r="A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2.75" customHeight="1">
      <c r="A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2.75" customHeight="1">
      <c r="A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2.75" customHeight="1">
      <c r="A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2.75" customHeight="1">
      <c r="A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2.75" customHeight="1">
      <c r="A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2.75" customHeight="1">
      <c r="A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2.75" customHeight="1">
      <c r="A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2.75" customHeight="1">
      <c r="A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2.75" customHeight="1">
      <c r="A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2.75" customHeight="1">
      <c r="A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2.75" customHeight="1">
      <c r="A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2.75" customHeight="1">
      <c r="A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2.75" customHeight="1">
      <c r="A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2.75" customHeight="1">
      <c r="A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2.75" customHeight="1">
      <c r="A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2.75" customHeight="1">
      <c r="A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2.75" customHeight="1">
      <c r="A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2.75" customHeight="1">
      <c r="A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2.75" customHeight="1">
      <c r="A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2.75" customHeight="1">
      <c r="A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2.75" customHeight="1">
      <c r="A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2.75" customHeight="1">
      <c r="A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2.75" customHeight="1">
      <c r="A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2.75" customHeight="1">
      <c r="A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2.75" customHeight="1">
      <c r="A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2.75" customHeight="1">
      <c r="A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2.75" customHeight="1">
      <c r="A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2.75" customHeight="1">
      <c r="A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2.75" customHeight="1">
      <c r="A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2.75" customHeight="1">
      <c r="A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2.75" customHeight="1">
      <c r="A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2.75" customHeight="1">
      <c r="A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2.75" customHeight="1">
      <c r="A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2.75" customHeight="1">
      <c r="A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2.75" customHeight="1">
      <c r="A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ht="12.75" customHeight="1">
      <c r="A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ht="12.75" customHeight="1">
      <c r="A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ht="12.75" customHeight="1">
      <c r="A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ht="12.75" customHeight="1">
      <c r="A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2.75" customHeight="1">
      <c r="A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2.75" customHeight="1">
      <c r="A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ht="12.75" customHeight="1">
      <c r="A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2.75" customHeight="1">
      <c r="A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ht="12.75" customHeight="1">
      <c r="A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ht="12.75" customHeight="1">
      <c r="A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ht="12.75" customHeight="1">
      <c r="A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ht="12.75" customHeight="1">
      <c r="A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2.75" customHeight="1">
      <c r="A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ht="12.75" customHeight="1">
      <c r="A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ht="12.75" customHeight="1">
      <c r="A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ht="12.75" customHeight="1">
      <c r="A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ht="12.75" customHeight="1">
      <c r="A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ht="12.75" customHeight="1">
      <c r="A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ht="12.75" customHeight="1">
      <c r="A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ht="12.75" customHeight="1">
      <c r="A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ht="12.75" customHeight="1">
      <c r="A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2.75" customHeight="1">
      <c r="A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ht="12.75" customHeight="1">
      <c r="A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ht="12.75" customHeight="1">
      <c r="A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ht="12.75" customHeight="1">
      <c r="A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ht="12.75" customHeight="1">
      <c r="A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ht="12.75" customHeight="1">
      <c r="A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ht="12.75" customHeight="1">
      <c r="A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ht="12.75" customHeight="1">
      <c r="A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ht="12.75" customHeight="1">
      <c r="A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ht="12.75" customHeight="1">
      <c r="A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ht="12.75" customHeight="1">
      <c r="A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ht="12.75" customHeight="1">
      <c r="A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ht="12.75" customHeight="1">
      <c r="A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ht="12.75" customHeight="1">
      <c r="A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ht="12.75" customHeight="1">
      <c r="A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ht="12.75" customHeight="1">
      <c r="A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ht="12.75" customHeight="1">
      <c r="A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ht="12.75" customHeight="1">
      <c r="A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ht="12.75" customHeight="1">
      <c r="A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ht="12.75" customHeight="1">
      <c r="A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ht="12.75" customHeight="1">
      <c r="A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ht="12.75" customHeight="1">
      <c r="A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ht="12.75" customHeight="1">
      <c r="A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2.75" customHeight="1">
      <c r="A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ht="12.75" customHeight="1">
      <c r="A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ht="12.75" customHeight="1">
      <c r="A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ht="12.75" customHeight="1">
      <c r="A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ht="12.75" customHeight="1">
      <c r="A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ht="12.75" customHeight="1">
      <c r="A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ht="12.75" customHeight="1">
      <c r="A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ht="12.75" customHeight="1">
      <c r="A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ht="12.75" customHeight="1">
      <c r="A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ht="12.75" customHeight="1">
      <c r="A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ht="12.75" customHeight="1">
      <c r="A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ht="12.75" customHeight="1">
      <c r="A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ht="12.75" customHeight="1">
      <c r="A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ht="12.75" customHeight="1">
      <c r="A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ht="12.75" customHeight="1">
      <c r="A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ht="12.75" customHeight="1">
      <c r="A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ht="12.75" customHeight="1">
      <c r="A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ht="12.75" customHeight="1">
      <c r="A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ht="12.75" customHeight="1">
      <c r="A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ht="12.75" customHeight="1">
      <c r="A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ht="12.75" customHeight="1">
      <c r="A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ht="12.75" customHeight="1">
      <c r="A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ht="12.75" customHeight="1">
      <c r="A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ht="12.75" customHeight="1">
      <c r="A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ht="12.75" customHeight="1">
      <c r="A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ht="12.75" customHeight="1">
      <c r="A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ht="12.75" customHeight="1">
      <c r="A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ht="12.75" customHeight="1">
      <c r="A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ht="12.75" customHeight="1">
      <c r="A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ht="12.75" customHeight="1">
      <c r="A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ht="12.75" customHeight="1">
      <c r="A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ht="12.75" customHeight="1">
      <c r="A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ht="12.75" customHeight="1">
      <c r="A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ht="12.75" customHeight="1">
      <c r="A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ht="12.75" customHeight="1">
      <c r="A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ht="12.75" customHeight="1">
      <c r="A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ht="12.75" customHeight="1">
      <c r="A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ht="12.75" customHeight="1">
      <c r="A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ht="12.75" customHeight="1">
      <c r="A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ht="12.75" customHeight="1">
      <c r="A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ht="12.75" customHeight="1">
      <c r="A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ht="12.75" customHeight="1">
      <c r="A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ht="12.75" customHeight="1">
      <c r="A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ht="12.75" customHeight="1">
      <c r="A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ht="12.75" customHeight="1">
      <c r="A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ht="12.75" customHeight="1">
      <c r="A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ht="12.75" customHeight="1">
      <c r="A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ht="12.75" customHeight="1">
      <c r="A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ht="12.75" customHeight="1">
      <c r="A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ht="12.75" customHeight="1">
      <c r="A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ht="12.75" customHeight="1">
      <c r="A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ht="12.75" customHeight="1">
      <c r="A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ht="12.75" customHeight="1">
      <c r="A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ht="12.75" customHeight="1">
      <c r="A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ht="12.75" customHeight="1">
      <c r="A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ht="12.75" customHeight="1">
      <c r="A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ht="12.75" customHeight="1">
      <c r="A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ht="12.75" customHeight="1">
      <c r="A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ht="12.75" customHeight="1">
      <c r="A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ht="12.75" customHeight="1">
      <c r="A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ht="12.75" customHeight="1">
      <c r="A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ht="12.75" customHeight="1">
      <c r="A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ht="12.75" customHeight="1">
      <c r="A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ht="12.75" customHeight="1">
      <c r="A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ht="12.75" customHeight="1">
      <c r="A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ht="12.75" customHeight="1">
      <c r="A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ht="12.75" customHeight="1">
      <c r="A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ht="12.75" customHeight="1">
      <c r="A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ht="12.75" customHeight="1">
      <c r="A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ht="12.75" customHeight="1">
      <c r="A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ht="12.75" customHeight="1">
      <c r="A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ht="12.75" customHeight="1">
      <c r="A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ht="12.75" customHeight="1">
      <c r="A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ht="12.75" customHeight="1">
      <c r="A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ht="12.75" customHeight="1">
      <c r="A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ht="12.75" customHeight="1">
      <c r="A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ht="12.75" customHeight="1">
      <c r="A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ht="12.75" customHeight="1">
      <c r="A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ht="12.75" customHeight="1">
      <c r="A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ht="12.75" customHeight="1">
      <c r="A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ht="12.75" customHeight="1">
      <c r="A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ht="12.75" customHeight="1">
      <c r="A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ht="12.75" customHeight="1">
      <c r="A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ht="12.75" customHeight="1">
      <c r="A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ht="12.75" customHeight="1">
      <c r="A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ht="12.75" customHeight="1">
      <c r="A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ht="12.75" customHeight="1">
      <c r="A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ht="12.75" customHeight="1">
      <c r="A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ht="12.75" customHeight="1">
      <c r="A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ht="12.75" customHeight="1">
      <c r="A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ht="12.75" customHeight="1">
      <c r="A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ht="12.75" customHeight="1">
      <c r="A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ht="12.75" customHeight="1">
      <c r="A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ht="12.75" customHeight="1">
      <c r="A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ht="12.75" customHeight="1">
      <c r="A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ht="12.75" customHeight="1">
      <c r="A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ht="12.75" customHeight="1">
      <c r="A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ht="12.75" customHeight="1">
      <c r="A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ht="12.75" customHeight="1">
      <c r="A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ht="12.75" customHeight="1">
      <c r="A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ht="12.75" customHeight="1">
      <c r="A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ht="12.75" customHeight="1">
      <c r="A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ht="12.75" customHeight="1">
      <c r="A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ht="12.75" customHeight="1">
      <c r="A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ht="12.75" customHeight="1">
      <c r="A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ht="12.75" customHeight="1">
      <c r="A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ht="12.75" customHeight="1">
      <c r="A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ht="12.75" customHeight="1">
      <c r="A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ht="12.75" customHeight="1">
      <c r="A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ht="12.75" customHeight="1">
      <c r="A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ht="12.75" customHeight="1">
      <c r="A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ht="12.75" customHeight="1">
      <c r="A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ht="12.75" customHeight="1">
      <c r="A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ht="12.75" customHeight="1">
      <c r="A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ht="12.75" customHeight="1">
      <c r="A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ht="12.75" customHeight="1">
      <c r="A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ht="12.75" customHeight="1">
      <c r="A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ht="12.75" customHeight="1">
      <c r="A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ht="12.75" customHeight="1">
      <c r="A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ht="12.75" customHeight="1">
      <c r="A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ht="12.75" customHeight="1">
      <c r="A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ht="12.75" customHeight="1">
      <c r="A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ht="12.75" customHeight="1">
      <c r="A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ht="12.75" customHeight="1">
      <c r="A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ht="12.75" customHeight="1">
      <c r="A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ht="12.75" customHeight="1">
      <c r="A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ht="12.75" customHeight="1">
      <c r="A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ht="12.75" customHeight="1">
      <c r="A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ht="12.75" customHeight="1">
      <c r="A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ht="12.75" customHeight="1">
      <c r="A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ht="12.75" customHeight="1">
      <c r="A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ht="12.75" customHeight="1">
      <c r="A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ht="12.75" customHeight="1">
      <c r="A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ht="12.75" customHeight="1">
      <c r="A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ht="12.75" customHeight="1">
      <c r="A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ht="12.75" customHeight="1">
      <c r="A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ht="12.75" customHeight="1">
      <c r="A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ht="12.75" customHeight="1">
      <c r="A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ht="12.75" customHeight="1">
      <c r="A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ht="12.75" customHeight="1">
      <c r="A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ht="12.75" customHeight="1">
      <c r="A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ht="12.75" customHeight="1">
      <c r="A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ht="12.75" customHeight="1">
      <c r="A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ht="12.75" customHeight="1">
      <c r="A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ht="12.75" customHeight="1">
      <c r="A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ht="12.75" customHeight="1">
      <c r="A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ht="12.75" customHeight="1">
      <c r="A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ht="12.75" customHeight="1">
      <c r="A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ht="12.75" customHeight="1">
      <c r="A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ht="12.75" customHeight="1">
      <c r="A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ht="12.75" customHeight="1">
      <c r="A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ht="12.75" customHeight="1">
      <c r="A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ht="12.75" customHeight="1">
      <c r="A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ht="12.75" customHeight="1">
      <c r="A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ht="12.75" customHeight="1">
      <c r="A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ht="12.75" customHeight="1">
      <c r="A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ht="12.75" customHeight="1">
      <c r="A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ht="12.75" customHeight="1">
      <c r="A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ht="12.75" customHeight="1">
      <c r="A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ht="12.75" customHeight="1">
      <c r="A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ht="12.75" customHeight="1">
      <c r="A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ht="12.75" customHeight="1">
      <c r="A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ht="12.75" customHeight="1">
      <c r="A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ht="12.75" customHeight="1">
      <c r="A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ht="12.75" customHeight="1">
      <c r="A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ht="12.75" customHeight="1">
      <c r="A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ht="12.75" customHeight="1">
      <c r="A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ht="12.75" customHeight="1">
      <c r="A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ht="12.75" customHeight="1">
      <c r="A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ht="12.75" customHeight="1">
      <c r="A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ht="12.75" customHeight="1">
      <c r="A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ht="12.75" customHeight="1">
      <c r="A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ht="12.75" customHeight="1">
      <c r="A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ht="12.75" customHeight="1">
      <c r="A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ht="12.75" customHeight="1">
      <c r="A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ht="12.75" customHeight="1">
      <c r="A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ht="12.75" customHeight="1">
      <c r="A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ht="12.75" customHeight="1">
      <c r="A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ht="12.75" customHeight="1">
      <c r="A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ht="12.75" customHeight="1">
      <c r="A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ht="12.75" customHeight="1">
      <c r="A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ht="12.75" customHeight="1">
      <c r="A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ht="12.75" customHeight="1">
      <c r="A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ht="12.75" customHeight="1">
      <c r="A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ht="12.75" customHeight="1">
      <c r="A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ht="12.75" customHeight="1">
      <c r="A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ht="12.75" customHeight="1">
      <c r="A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ht="12.75" customHeight="1">
      <c r="A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ht="12.75" customHeight="1">
      <c r="A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ht="12.75" customHeight="1">
      <c r="A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ht="12.75" customHeight="1">
      <c r="A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ht="12.75" customHeight="1">
      <c r="A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ht="12.75" customHeight="1">
      <c r="A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ht="12.75" customHeight="1">
      <c r="A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ht="12.75" customHeight="1">
      <c r="A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ht="12.75" customHeight="1">
      <c r="A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ht="12.75" customHeight="1">
      <c r="A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ht="12.75" customHeight="1">
      <c r="A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ht="12.75" customHeight="1">
      <c r="A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ht="12.75" customHeight="1">
      <c r="A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ht="12.75" customHeight="1">
      <c r="A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ht="12.75" customHeight="1">
      <c r="A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ht="12.75" customHeight="1">
      <c r="A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ht="12.75" customHeight="1">
      <c r="A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ht="12.75" customHeight="1">
      <c r="A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ht="12.75" customHeight="1">
      <c r="A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ht="12.75" customHeight="1">
      <c r="A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ht="12.75" customHeight="1">
      <c r="A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ht="12.75" customHeight="1">
      <c r="A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ht="12.75" customHeight="1">
      <c r="A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ht="12.75" customHeight="1">
      <c r="A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ht="12.75" customHeight="1">
      <c r="A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ht="12.75" customHeight="1">
      <c r="A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ht="12.75" customHeight="1">
      <c r="A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ht="12.75" customHeight="1">
      <c r="A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ht="12.75" customHeight="1">
      <c r="A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ht="12.75" customHeight="1">
      <c r="A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ht="12.75" customHeight="1">
      <c r="A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ht="12.75" customHeight="1">
      <c r="A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ht="12.75" customHeight="1">
      <c r="A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ht="12.75" customHeight="1">
      <c r="A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ht="12.75" customHeight="1">
      <c r="A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ht="12.75" customHeight="1">
      <c r="A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ht="12.75" customHeight="1">
      <c r="A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ht="12.75" customHeight="1">
      <c r="A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ht="12.75" customHeight="1">
      <c r="A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ht="12.75" customHeight="1">
      <c r="A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ht="12.75" customHeight="1">
      <c r="A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ht="12.75" customHeight="1">
      <c r="A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ht="12.75" customHeight="1">
      <c r="A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ht="12.75" customHeight="1">
      <c r="A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ht="12.75" customHeight="1">
      <c r="A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ht="12.75" customHeight="1">
      <c r="A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ht="12.75" customHeight="1">
      <c r="A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ht="12.75" customHeight="1">
      <c r="A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ht="12.75" customHeight="1">
      <c r="A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ht="12.75" customHeight="1">
      <c r="A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ht="12.75" customHeight="1">
      <c r="A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ht="12.75" customHeight="1">
      <c r="A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ht="12.75" customHeight="1">
      <c r="A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ht="12.75" customHeight="1">
      <c r="A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ht="12.75" customHeight="1">
      <c r="A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ht="12.75" customHeight="1">
      <c r="A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ht="12.75" customHeight="1">
      <c r="A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ht="12.75" customHeight="1">
      <c r="A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ht="12.75" customHeight="1">
      <c r="A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ht="12.75" customHeight="1">
      <c r="A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ht="12.75" customHeight="1">
      <c r="A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ht="12.75" customHeight="1">
      <c r="A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ht="12.75" customHeight="1">
      <c r="A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ht="12.75" customHeight="1">
      <c r="A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ht="12.75" customHeight="1">
      <c r="A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ht="12.75" customHeight="1">
      <c r="A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ht="12.75" customHeight="1">
      <c r="A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ht="12.75" customHeight="1">
      <c r="A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ht="12.75" customHeight="1">
      <c r="A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ht="12.75" customHeight="1">
      <c r="A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ht="12.75" customHeight="1">
      <c r="A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ht="12.75" customHeight="1">
      <c r="A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ht="12.75" customHeight="1">
      <c r="A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ht="12.75" customHeight="1">
      <c r="A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ht="12.75" customHeight="1">
      <c r="A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ht="12.75" customHeight="1">
      <c r="A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ht="12.75" customHeight="1">
      <c r="A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ht="12.75" customHeight="1">
      <c r="A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ht="12.75" customHeight="1">
      <c r="A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ht="12.75" customHeight="1">
      <c r="A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ht="12.75" customHeight="1">
      <c r="A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ht="12.75" customHeight="1">
      <c r="A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ht="12.75" customHeight="1">
      <c r="A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ht="12.75" customHeight="1">
      <c r="A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ht="12.75" customHeight="1">
      <c r="A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ht="12.75" customHeight="1">
      <c r="A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ht="12.75" customHeight="1">
      <c r="A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ht="12.75" customHeight="1">
      <c r="A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ht="12.75" customHeight="1">
      <c r="A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ht="12.75" customHeight="1">
      <c r="A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ht="12.75" customHeight="1">
      <c r="A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ht="12.75" customHeight="1">
      <c r="A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ht="12.75" customHeight="1">
      <c r="A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ht="12.75" customHeight="1">
      <c r="A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ht="12.75" customHeight="1">
      <c r="A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ht="12.75" customHeight="1">
      <c r="A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ht="12.75" customHeight="1">
      <c r="A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ht="12.75" customHeight="1">
      <c r="A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ht="12.75" customHeight="1">
      <c r="A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ht="12.75" customHeight="1">
      <c r="A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ht="12.75" customHeight="1">
      <c r="A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ht="12.75" customHeight="1">
      <c r="A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ht="12.75" customHeight="1">
      <c r="A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ht="12.75" customHeight="1">
      <c r="A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ht="12.75" customHeight="1">
      <c r="A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ht="12.75" customHeight="1">
      <c r="A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ht="12.75" customHeight="1">
      <c r="A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ht="12.75" customHeight="1">
      <c r="A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ht="12.75" customHeight="1">
      <c r="A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ht="12.75" customHeight="1">
      <c r="A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ht="12.75" customHeight="1">
      <c r="A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ht="12.75" customHeight="1">
      <c r="A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ht="12.75" customHeight="1">
      <c r="A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ht="12.75" customHeight="1">
      <c r="A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ht="12.75" customHeight="1">
      <c r="A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ht="12.75" customHeight="1">
      <c r="A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ht="12.75" customHeight="1">
      <c r="A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ht="12.75" customHeight="1">
      <c r="A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ht="12.75" customHeight="1">
      <c r="A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ht="12.75" customHeight="1">
      <c r="A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ht="12.75" customHeight="1">
      <c r="A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ht="12.75" customHeight="1">
      <c r="A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ht="12.75" customHeight="1">
      <c r="A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ht="12.75" customHeight="1">
      <c r="A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ht="12.75" customHeight="1">
      <c r="A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ht="12.75" customHeight="1">
      <c r="A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ht="12.75" customHeight="1">
      <c r="A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ht="12.75" customHeight="1">
      <c r="A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ht="12.75" customHeight="1">
      <c r="A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ht="12.75" customHeight="1">
      <c r="A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ht="12.75" customHeight="1">
      <c r="A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ht="12.75" customHeight="1">
      <c r="A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ht="12.75" customHeight="1">
      <c r="A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ht="12.75" customHeight="1">
      <c r="A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ht="12.75" customHeight="1">
      <c r="A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ht="12.75" customHeight="1">
      <c r="A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ht="12.75" customHeight="1">
      <c r="A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ht="12.75" customHeight="1">
      <c r="A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ht="12.75" customHeight="1">
      <c r="A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ht="12.75" customHeight="1">
      <c r="A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ht="12.75" customHeight="1">
      <c r="A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ht="12.75" customHeight="1">
      <c r="A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ht="12.75" customHeight="1">
      <c r="A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ht="12.75" customHeight="1">
      <c r="A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ht="12.75" customHeight="1">
      <c r="A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ht="12.75" customHeight="1">
      <c r="A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ht="12.75" customHeight="1">
      <c r="A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ht="12.75" customHeight="1">
      <c r="A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ht="12.75" customHeight="1">
      <c r="A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ht="12.75" customHeight="1">
      <c r="A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ht="12.75" customHeight="1">
      <c r="A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ht="12.75" customHeight="1">
      <c r="A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ht="12.75" customHeight="1">
      <c r="A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ht="12.75" customHeight="1">
      <c r="A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ht="12.75" customHeight="1">
      <c r="A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ht="12.75" customHeight="1">
      <c r="A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ht="12.75" customHeight="1">
      <c r="A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ht="12.75" customHeight="1">
      <c r="A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ht="12.75" customHeight="1">
      <c r="A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ht="12.75" customHeight="1">
      <c r="A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ht="12.75" customHeight="1">
      <c r="A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ht="12.75" customHeight="1">
      <c r="A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ht="12.75" customHeight="1">
      <c r="A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ht="12.75" customHeight="1">
      <c r="A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ht="12.75" customHeight="1">
      <c r="A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ht="12.75" customHeight="1">
      <c r="A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ht="12.75" customHeight="1">
      <c r="A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ht="12.75" customHeight="1">
      <c r="A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ht="12.75" customHeight="1">
      <c r="A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ht="12.75" customHeight="1">
      <c r="A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ht="12.75" customHeight="1">
      <c r="A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ht="12.75" customHeight="1">
      <c r="A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ht="12.75" customHeight="1">
      <c r="A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ht="12.75" customHeight="1">
      <c r="A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ht="12.75" customHeight="1">
      <c r="A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ht="12.75" customHeight="1">
      <c r="A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ht="12.75" customHeight="1">
      <c r="A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ht="12.75" customHeight="1">
      <c r="A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ht="12.75" customHeight="1">
      <c r="A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ht="12.75" customHeight="1">
      <c r="A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ht="12.75" customHeight="1">
      <c r="A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ht="12.75" customHeight="1">
      <c r="A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ht="12.75" customHeight="1">
      <c r="A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ht="12.75" customHeight="1">
      <c r="A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ht="12.75" customHeight="1">
      <c r="A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ht="12.75" customHeight="1">
      <c r="A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ht="12.75" customHeight="1">
      <c r="A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ht="12.75" customHeight="1">
      <c r="A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ht="12.75" customHeight="1">
      <c r="A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ht="12.75" customHeight="1">
      <c r="A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ht="12.75" customHeight="1">
      <c r="A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ht="12.75" customHeight="1">
      <c r="A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ht="12.75" customHeight="1">
      <c r="A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ht="12.75" customHeight="1">
      <c r="A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ht="12.75" customHeight="1">
      <c r="A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ht="12.75" customHeight="1">
      <c r="A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ht="12.75" customHeight="1">
      <c r="A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ht="12.75" customHeight="1">
      <c r="A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ht="12.75" customHeight="1">
      <c r="A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ht="12.75" customHeight="1">
      <c r="A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ht="12.75" customHeight="1">
      <c r="A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ht="12.75" customHeight="1">
      <c r="A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ht="12.75" customHeight="1">
      <c r="A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ht="12.75" customHeight="1">
      <c r="A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ht="12.75" customHeight="1">
      <c r="A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ht="12.75" customHeight="1">
      <c r="A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ht="12.75" customHeight="1">
      <c r="A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ht="12.75" customHeight="1">
      <c r="A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ht="12.75" customHeight="1">
      <c r="A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ht="12.75" customHeight="1">
      <c r="A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ht="12.75" customHeight="1">
      <c r="A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ht="12.75" customHeight="1">
      <c r="A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ht="12.75" customHeight="1">
      <c r="A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ht="12.75" customHeight="1">
      <c r="A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ht="12.75" customHeight="1">
      <c r="A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ht="12.75" customHeight="1">
      <c r="A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ht="12.75" customHeight="1">
      <c r="A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ht="12.75" customHeight="1">
      <c r="A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ht="12.75" customHeight="1">
      <c r="A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ht="12.75" customHeight="1">
      <c r="A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ht="12.75" customHeight="1">
      <c r="A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ht="12.75" customHeight="1">
      <c r="A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ht="12.75" customHeight="1">
      <c r="A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ht="12.75" customHeight="1">
      <c r="A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ht="12.75" customHeight="1">
      <c r="A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ht="12.75" customHeight="1">
      <c r="A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ht="12.75" customHeight="1">
      <c r="A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ht="12.75" customHeight="1">
      <c r="A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ht="12.75" customHeight="1">
      <c r="A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ht="12.75" customHeight="1">
      <c r="A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ht="12.75" customHeight="1">
      <c r="A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ht="12.75" customHeight="1">
      <c r="A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ht="12.75" customHeight="1">
      <c r="A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ht="12.75" customHeight="1">
      <c r="A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ht="12.75" customHeight="1">
      <c r="A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ht="12.75" customHeight="1">
      <c r="A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ht="12.75" customHeight="1">
      <c r="A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ht="12.75" customHeight="1">
      <c r="A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ht="12.75" customHeight="1">
      <c r="A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ht="12.75" customHeight="1">
      <c r="A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ht="12.75" customHeight="1">
      <c r="A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ht="12.75" customHeight="1">
      <c r="A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ht="12.75" customHeight="1">
      <c r="A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ht="12.75" customHeight="1">
      <c r="A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ht="12.75" customHeight="1">
      <c r="A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ht="12.75" customHeight="1">
      <c r="A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ht="12.75" customHeight="1">
      <c r="A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ht="12.75" customHeight="1">
      <c r="A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ht="12.75" customHeight="1">
      <c r="A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ht="12.75" customHeight="1">
      <c r="A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ht="12.75" customHeight="1">
      <c r="A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ht="12.75" customHeight="1">
      <c r="A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ht="12.75" customHeight="1">
      <c r="A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ht="12.75" customHeight="1">
      <c r="A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ht="12.75" customHeight="1">
      <c r="A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ht="12.75" customHeight="1">
      <c r="A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ht="12.75" customHeight="1">
      <c r="A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ht="12.75" customHeight="1">
      <c r="A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ht="12.75" customHeight="1">
      <c r="A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ht="12.75" customHeight="1">
      <c r="A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ht="12.75" customHeight="1">
      <c r="A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ht="12.75" customHeight="1">
      <c r="A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ht="12.75" customHeight="1">
      <c r="A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ht="12.75" customHeight="1">
      <c r="A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ht="12.75" customHeight="1">
      <c r="A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ht="12.75" customHeight="1">
      <c r="A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ht="12.75" customHeight="1">
      <c r="A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ht="12.75" customHeight="1">
      <c r="A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ht="12.75" customHeight="1">
      <c r="A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ht="12.75" customHeight="1">
      <c r="A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ht="12.75" customHeight="1">
      <c r="A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ht="12.75" customHeight="1">
      <c r="A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ht="12.75" customHeight="1">
      <c r="A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ht="12.75" customHeight="1">
      <c r="A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ht="12.75" customHeight="1">
      <c r="A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ht="12.75" customHeight="1">
      <c r="A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ht="12.75" customHeight="1">
      <c r="A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ht="12.75" customHeight="1">
      <c r="A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ht="12.75" customHeight="1">
      <c r="A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ht="12.75" customHeight="1">
      <c r="A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ht="12.75" customHeight="1">
      <c r="A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ht="12.75" customHeight="1">
      <c r="A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ht="12.75" customHeight="1">
      <c r="A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ht="12.75" customHeight="1">
      <c r="A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ht="12.75" customHeight="1">
      <c r="A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ht="12.75" customHeight="1">
      <c r="A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ht="12.75" customHeight="1">
      <c r="A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ht="12.75" customHeight="1">
      <c r="A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ht="12.75" customHeight="1">
      <c r="A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ht="12.75" customHeight="1">
      <c r="A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ht="12.75" customHeight="1">
      <c r="A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ht="12.75" customHeight="1">
      <c r="A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ht="12.75" customHeight="1">
      <c r="A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ht="12.75" customHeight="1">
      <c r="A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ht="12.75" customHeight="1">
      <c r="A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ht="12.75" customHeight="1">
      <c r="A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ht="12.75" customHeight="1">
      <c r="A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ht="12.75" customHeight="1">
      <c r="A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ht="12.75" customHeight="1">
      <c r="A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ht="12.75" customHeight="1">
      <c r="A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ht="12.75" customHeight="1">
      <c r="A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ht="12.75" customHeight="1">
      <c r="A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ht="12.75" customHeight="1">
      <c r="A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ht="12.75" customHeight="1">
      <c r="A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ht="12.75" customHeight="1">
      <c r="A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ht="12.75" customHeight="1">
      <c r="A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ht="12.75" customHeight="1">
      <c r="A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ht="12.75" customHeight="1">
      <c r="A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ht="12.75" customHeight="1">
      <c r="A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ht="12.75" customHeight="1">
      <c r="A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ht="12.75" customHeight="1">
      <c r="A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ht="12.75" customHeight="1">
      <c r="A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ht="12.75" customHeight="1">
      <c r="A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ht="12.75" customHeight="1">
      <c r="A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ht="12.75" customHeight="1">
      <c r="A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ht="12.75" customHeight="1">
      <c r="A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ht="12.75" customHeight="1">
      <c r="A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ht="12.75" customHeight="1">
      <c r="A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ht="12.75" customHeight="1">
      <c r="A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ht="12.75" customHeight="1">
      <c r="A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ht="12.75" customHeight="1">
      <c r="A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ht="12.75" customHeight="1">
      <c r="A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ht="12.75" customHeight="1">
      <c r="A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ht="12.75" customHeight="1">
      <c r="A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ht="12.75" customHeight="1">
      <c r="A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ht="12.75" customHeight="1">
      <c r="A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ht="12.75" customHeight="1">
      <c r="A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ht="12.75" customHeight="1">
      <c r="A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ht="12.75" customHeight="1">
      <c r="A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ht="12.75" customHeight="1">
      <c r="A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ht="12.75" customHeight="1">
      <c r="A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ht="12.75" customHeight="1">
      <c r="A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ht="12.75" customHeight="1">
      <c r="A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ht="12.75" customHeight="1">
      <c r="A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ht="12.75" customHeight="1">
      <c r="A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ht="12.75" customHeight="1">
      <c r="A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ht="12.75" customHeight="1">
      <c r="A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ht="12.75" customHeight="1">
      <c r="A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ht="12.75" customHeight="1">
      <c r="A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ht="12.75" customHeight="1">
      <c r="A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ht="12.75" customHeight="1">
      <c r="A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ht="12.75" customHeight="1">
      <c r="A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ht="12.75" customHeight="1">
      <c r="A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ht="12.75" customHeight="1">
      <c r="A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ht="12.75" customHeight="1">
      <c r="A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ht="12.75" customHeight="1">
      <c r="A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ht="12.75" customHeight="1">
      <c r="A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ht="12.75" customHeight="1">
      <c r="A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ht="12.75" customHeight="1">
      <c r="A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ht="12.75" customHeight="1">
      <c r="A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ht="12.75" customHeight="1">
      <c r="A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ht="12.75" customHeight="1">
      <c r="A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ht="12.75" customHeight="1">
      <c r="A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ht="12.75" customHeight="1">
      <c r="A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ht="12.75" customHeight="1">
      <c r="A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ht="12.75" customHeight="1">
      <c r="A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ht="12.75" customHeight="1">
      <c r="A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ht="12.75" customHeight="1">
      <c r="A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ht="12.75" customHeight="1">
      <c r="A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ht="12.75" customHeight="1">
      <c r="A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ht="12.75" customHeight="1">
      <c r="A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ht="12.75" customHeight="1">
      <c r="A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ht="12.75" customHeight="1">
      <c r="A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ht="12.75" customHeight="1">
      <c r="A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ht="12.75" customHeight="1">
      <c r="A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ht="12.75" customHeight="1">
      <c r="A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ht="12.75" customHeight="1">
      <c r="A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ht="12.75" customHeight="1">
      <c r="A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ht="12.75" customHeight="1">
      <c r="A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ht="12.75" customHeight="1">
      <c r="A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ht="12.75" customHeight="1">
      <c r="A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ht="12.75" customHeight="1">
      <c r="A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ht="12.75" customHeight="1">
      <c r="A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ht="12.75" customHeight="1">
      <c r="A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ht="12.75" customHeight="1">
      <c r="A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ht="12.75" customHeight="1">
      <c r="A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ht="12.75" customHeight="1">
      <c r="A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ht="12.75" customHeight="1">
      <c r="A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ht="12.75" customHeight="1">
      <c r="A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ht="12.75" customHeight="1">
      <c r="A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ht="12.75" customHeight="1">
      <c r="A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ht="12.75" customHeight="1">
      <c r="A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ht="12.75" customHeight="1">
      <c r="A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ht="12.75" customHeight="1">
      <c r="A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ht="12.75" customHeight="1">
      <c r="A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ht="12.75" customHeight="1">
      <c r="A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ht="12.75" customHeight="1">
      <c r="A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ht="12.75" customHeight="1">
      <c r="A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ht="12.75" customHeight="1">
      <c r="A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ht="12.75" customHeight="1">
      <c r="A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ht="12.75" customHeight="1">
      <c r="A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ht="12.75" customHeight="1">
      <c r="A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ht="12.75" customHeight="1">
      <c r="A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ht="12.75" customHeight="1">
      <c r="A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ht="12.75" customHeight="1">
      <c r="A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ht="12.75" customHeight="1">
      <c r="A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ht="12.75" customHeight="1">
      <c r="A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ht="12.75" customHeight="1">
      <c r="A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ht="12.75" customHeight="1">
      <c r="A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ht="12.75" customHeight="1">
      <c r="A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ht="12.75" customHeight="1">
      <c r="A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ht="12.75" customHeight="1">
      <c r="A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ht="12.75" customHeight="1">
      <c r="A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ht="12.75" customHeight="1">
      <c r="A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ht="12.75" customHeight="1">
      <c r="A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ht="12.75" customHeight="1">
      <c r="A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ht="12.75" customHeight="1">
      <c r="A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ht="12.75" customHeight="1">
      <c r="A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ht="12.75" customHeight="1">
      <c r="A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ht="12.75" customHeight="1">
      <c r="A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ht="12.75" customHeight="1">
      <c r="A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ht="12.75" customHeight="1">
      <c r="A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ht="12.75" customHeight="1">
      <c r="A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ht="12.75" customHeight="1">
      <c r="A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ht="12.75" customHeight="1">
      <c r="A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ht="12.75" customHeight="1">
      <c r="A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ht="12.75" customHeight="1">
      <c r="A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ht="12.75" customHeight="1">
      <c r="A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ht="12.75" customHeight="1">
      <c r="A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ht="12.75" customHeight="1">
      <c r="A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ht="12.75" customHeight="1">
      <c r="A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ht="12.75" customHeight="1">
      <c r="A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ht="12.75" customHeight="1">
      <c r="A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ht="12.75" customHeight="1">
      <c r="A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ht="12.75" customHeight="1">
      <c r="A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ht="12.75" customHeight="1">
      <c r="A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ht="12.75" customHeight="1">
      <c r="A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ht="12.75" customHeight="1">
      <c r="A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ht="12.75" customHeight="1">
      <c r="A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ht="12.75" customHeight="1">
      <c r="A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ht="12.75" customHeight="1">
      <c r="A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ht="12.75" customHeight="1">
      <c r="A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ht="12.75" customHeight="1">
      <c r="A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ht="12.75" customHeight="1">
      <c r="A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ht="12.75" customHeight="1">
      <c r="A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ht="12.75" customHeight="1">
      <c r="A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ht="12.75" customHeight="1">
      <c r="A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ht="12.75" customHeight="1">
      <c r="A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ht="12.75" customHeight="1">
      <c r="A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ht="12.75" customHeight="1">
      <c r="A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ht="12.75" customHeight="1">
      <c r="A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ht="12.75" customHeight="1">
      <c r="A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ht="12.75" customHeight="1">
      <c r="A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ht="12.75" customHeight="1">
      <c r="A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ht="12.75" customHeight="1">
      <c r="A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ht="12.75" customHeight="1">
      <c r="A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ht="12.75" customHeight="1">
      <c r="A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ht="12.75" customHeight="1">
      <c r="A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ht="12.75" customHeight="1">
      <c r="A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ht="12.75" customHeight="1">
      <c r="A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ht="12.75" customHeight="1">
      <c r="A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ht="12.75" customHeight="1">
      <c r="A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ht="12.75" customHeight="1">
      <c r="A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ht="12.75" customHeight="1">
      <c r="A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ht="12.75" customHeight="1">
      <c r="A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ht="12.75" customHeight="1">
      <c r="A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ht="12.75" customHeight="1">
      <c r="A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ht="12.75" customHeight="1">
      <c r="A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ht="12.75" customHeight="1">
      <c r="A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ht="12.75" customHeight="1">
      <c r="A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ht="12.75" customHeight="1">
      <c r="A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ht="12.75" customHeight="1">
      <c r="A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ht="12.75" customHeight="1">
      <c r="A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ht="12.75" customHeight="1">
      <c r="A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ht="12.75" customHeight="1">
      <c r="A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ht="12.75" customHeight="1">
      <c r="A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ht="12.75" customHeight="1">
      <c r="A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ht="12.75" customHeight="1">
      <c r="A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ht="12.75" customHeight="1">
      <c r="A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ht="12.75" customHeight="1">
      <c r="A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ht="12.75" customHeight="1">
      <c r="A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ht="12.75" customHeight="1">
      <c r="A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ht="12.75" customHeight="1">
      <c r="A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ht="12.75" customHeight="1">
      <c r="A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ht="12.75" customHeight="1">
      <c r="A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ht="12.75" customHeight="1">
      <c r="A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ht="12.75" customHeight="1">
      <c r="A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ht="12.75" customHeight="1">
      <c r="A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ht="12.75" customHeight="1">
      <c r="A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ht="12.75" customHeight="1">
      <c r="A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ht="12.75" customHeight="1">
      <c r="A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ht="12.75" customHeight="1">
      <c r="A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ht="12.75" customHeight="1">
      <c r="A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ht="12.75" customHeight="1">
      <c r="A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ht="12.75" customHeight="1">
      <c r="A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ht="12.75" customHeight="1">
      <c r="A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ht="12.75" customHeight="1">
      <c r="A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ht="12.75" customHeight="1">
      <c r="A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ht="12.75" customHeight="1">
      <c r="A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ht="12.75" customHeight="1">
      <c r="A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ht="12.75" customHeight="1">
      <c r="A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ht="12.75" customHeight="1">
      <c r="A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ht="12.75" customHeight="1">
      <c r="A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ht="12.75" customHeight="1">
      <c r="A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ht="12.75" customHeight="1">
      <c r="A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ht="12.75" customHeight="1">
      <c r="A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ht="12.75" customHeight="1">
      <c r="A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ht="12.75" customHeight="1">
      <c r="A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ht="12.75" customHeight="1">
      <c r="A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ht="12.75" customHeight="1">
      <c r="A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ht="12.75" customHeight="1">
      <c r="A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ht="12.75" customHeight="1">
      <c r="A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ht="12.75" customHeight="1">
      <c r="A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ht="12.75" customHeight="1">
      <c r="A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ht="12.75" customHeight="1">
      <c r="A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ht="12.75" customHeight="1">
      <c r="A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ht="12.75" customHeight="1">
      <c r="A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ht="12.75" customHeight="1">
      <c r="A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ht="12.75" customHeight="1">
      <c r="A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ht="12.75" customHeight="1">
      <c r="A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ht="12.75" customHeight="1">
      <c r="A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ht="12.75" customHeight="1">
      <c r="A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ht="12.75" customHeight="1">
      <c r="A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ht="12.75" customHeight="1">
      <c r="A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ht="12.75" customHeight="1">
      <c r="A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ht="12.75" customHeight="1">
      <c r="A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ht="12.75" customHeight="1">
      <c r="A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ht="12.75" customHeight="1">
      <c r="A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ht="12.75" customHeight="1">
      <c r="A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ht="12.75" customHeight="1">
      <c r="A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ht="12.75" customHeight="1">
      <c r="A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ht="12.75" customHeight="1">
      <c r="A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ht="12.75" customHeight="1">
      <c r="A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ht="12.75" customHeight="1">
      <c r="A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ht="12.75" customHeight="1">
      <c r="A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ht="12.75" customHeight="1">
      <c r="A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ht="12.75" customHeight="1">
      <c r="A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ht="12.75" customHeight="1">
      <c r="A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ht="12.75" customHeight="1">
      <c r="A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ht="12.75" customHeight="1">
      <c r="A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ht="12.75" customHeight="1">
      <c r="A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ht="12.75" customHeight="1">
      <c r="A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ht="12.75" customHeight="1">
      <c r="A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ht="12.75" customHeight="1">
      <c r="A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ht="12.75" customHeight="1">
      <c r="A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ht="12.75" customHeight="1">
      <c r="A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ht="12.75" customHeight="1">
      <c r="A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ht="12.75" customHeight="1">
      <c r="A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ht="12.75" customHeight="1">
      <c r="A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ht="12.75" customHeight="1">
      <c r="A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ht="12.75" customHeight="1">
      <c r="A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ht="12.75" customHeight="1">
      <c r="A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ht="12.75" customHeight="1">
      <c r="A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ht="12.75" customHeight="1">
      <c r="A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ht="12.75" customHeight="1">
      <c r="A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ht="12.75" customHeight="1">
      <c r="A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ht="12.75" customHeight="1">
      <c r="A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ht="12.75" customHeight="1">
      <c r="A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ht="12.75" customHeight="1">
      <c r="A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ht="12.75" customHeight="1">
      <c r="A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ht="12.75" customHeight="1">
      <c r="A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ht="12.75" customHeight="1">
      <c r="A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ht="12.75" customHeight="1">
      <c r="A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ht="12.75" customHeight="1">
      <c r="A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ht="12.75" customHeight="1">
      <c r="A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ht="12.75" customHeight="1">
      <c r="A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ht="12.75" customHeight="1">
      <c r="A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ht="12.75" customHeight="1">
      <c r="A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ht="12.75" customHeight="1">
      <c r="A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ht="12.75" customHeight="1">
      <c r="A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ht="12.75" customHeight="1">
      <c r="A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ht="12.75" customHeight="1">
      <c r="A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ht="12.75" customHeight="1">
      <c r="A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ht="12.75" customHeight="1">
      <c r="A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ht="12.75" customHeight="1">
      <c r="A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ht="12.75" customHeight="1">
      <c r="A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ht="12.75" customHeight="1">
      <c r="A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ht="12.75" customHeight="1">
      <c r="A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ht="12.75" customHeight="1">
      <c r="A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ht="12.75" customHeight="1">
      <c r="A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ht="12.75" customHeight="1">
      <c r="A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ht="12.75" customHeight="1">
      <c r="A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ht="12.75" customHeight="1">
      <c r="A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ht="12.75" customHeight="1">
      <c r="A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ht="12.75" customHeight="1">
      <c r="A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ht="12.75" customHeight="1">
      <c r="A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ht="12.75" customHeight="1">
      <c r="A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ht="12.75" customHeight="1">
      <c r="A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ht="12.75" customHeight="1">
      <c r="A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ht="12.75" customHeight="1">
      <c r="A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ht="12.75" customHeight="1">
      <c r="A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ht="12.75" customHeight="1">
      <c r="A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ht="12.75" customHeight="1">
      <c r="A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ht="12.75" customHeight="1">
      <c r="A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drawing r:id="rId1"/>
</worksheet>
</file>