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330" activeTab="1"/>
  </bookViews>
  <sheets>
    <sheet name="Sheet2" sheetId="1" r:id="rId1"/>
    <sheet name="Sheet3" sheetId="2" r:id="rId2"/>
  </sheets>
  <definedNames>
    <definedName name="ExternalData_1" localSheetId="0">Sheet2!$A$1:$G$101</definedName>
    <definedName name="ExternalData_1" localSheetId="1">Sheet3!$A$1:$J$882</definedName>
  </definedNames>
  <calcPr calcId="162913"/>
</workbook>
</file>

<file path=xl/calcChain.xml><?xml version="1.0" encoding="utf-8"?>
<calcChain xmlns="http://schemas.openxmlformats.org/spreadsheetml/2006/main">
  <c r="T2167" i="2" l="1"/>
  <c r="S2167" i="2"/>
  <c r="T2166" i="2"/>
  <c r="S2166" i="2"/>
  <c r="T2165" i="2"/>
  <c r="S2165" i="2"/>
  <c r="T2164" i="2"/>
  <c r="S2164" i="2"/>
  <c r="T2163" i="2"/>
  <c r="S2163" i="2"/>
  <c r="T2162" i="2"/>
  <c r="S2162" i="2"/>
  <c r="T2161" i="2"/>
  <c r="S2161" i="2"/>
  <c r="T2160" i="2"/>
  <c r="S2160" i="2"/>
  <c r="T2159" i="2"/>
  <c r="S2159" i="2"/>
  <c r="T2158" i="2"/>
  <c r="S2158" i="2"/>
  <c r="T2157" i="2"/>
  <c r="S2157" i="2"/>
  <c r="T2156" i="2"/>
  <c r="S2156" i="2"/>
  <c r="T2155" i="2"/>
  <c r="S2155" i="2"/>
  <c r="T2154" i="2"/>
  <c r="S2154" i="2"/>
  <c r="T2153" i="2"/>
  <c r="S2153" i="2"/>
  <c r="T2152" i="2"/>
  <c r="S2152" i="2"/>
  <c r="T2151" i="2"/>
  <c r="S2151" i="2"/>
  <c r="T2150" i="2"/>
  <c r="S2150" i="2"/>
  <c r="T2149" i="2"/>
  <c r="S2149" i="2"/>
  <c r="T2148" i="2"/>
  <c r="S2148" i="2"/>
  <c r="T2147" i="2"/>
  <c r="S2147" i="2"/>
  <c r="T2146" i="2"/>
  <c r="S2146" i="2"/>
  <c r="T2145" i="2"/>
  <c r="S2145" i="2"/>
  <c r="T2144" i="2"/>
  <c r="S2144" i="2"/>
  <c r="T2143" i="2"/>
  <c r="S2143" i="2"/>
  <c r="T2142" i="2"/>
  <c r="S2142" i="2"/>
  <c r="T2141" i="2"/>
  <c r="S2141" i="2"/>
  <c r="T2140" i="2"/>
  <c r="S2140" i="2"/>
  <c r="T2139" i="2"/>
  <c r="S2139" i="2"/>
  <c r="T2138" i="2"/>
  <c r="S2138" i="2"/>
  <c r="T2137" i="2"/>
  <c r="S2137" i="2"/>
  <c r="T2136" i="2"/>
  <c r="S2136" i="2"/>
  <c r="T2135" i="2"/>
  <c r="S2135" i="2"/>
  <c r="T2134" i="2"/>
  <c r="S2134" i="2"/>
  <c r="T2133" i="2"/>
  <c r="S2133" i="2"/>
  <c r="T2132" i="2"/>
  <c r="S2132" i="2"/>
  <c r="T2131" i="2"/>
  <c r="S2131" i="2"/>
  <c r="T2130" i="2"/>
  <c r="S2130" i="2"/>
  <c r="T2129" i="2"/>
  <c r="S2129" i="2"/>
  <c r="T2128" i="2"/>
  <c r="S2128" i="2"/>
  <c r="T2127" i="2"/>
  <c r="S2127" i="2"/>
  <c r="T2126" i="2"/>
  <c r="S2126" i="2"/>
  <c r="T2125" i="2"/>
  <c r="S2125" i="2"/>
  <c r="T2124" i="2"/>
  <c r="S2124" i="2"/>
  <c r="T2123" i="2"/>
  <c r="S2123" i="2"/>
  <c r="T2122" i="2"/>
  <c r="S2122" i="2"/>
  <c r="T2121" i="2"/>
  <c r="S2121" i="2"/>
  <c r="T2120" i="2"/>
  <c r="S2120" i="2"/>
  <c r="T2119" i="2"/>
  <c r="S2119" i="2"/>
  <c r="T2118" i="2"/>
  <c r="S2118" i="2"/>
  <c r="T2117" i="2"/>
  <c r="S2117" i="2"/>
  <c r="T2116" i="2"/>
  <c r="S2116" i="2"/>
  <c r="T2115" i="2"/>
  <c r="S2115" i="2"/>
  <c r="T2114" i="2"/>
  <c r="S2114" i="2"/>
  <c r="T2113" i="2"/>
  <c r="S2113" i="2"/>
  <c r="T2112" i="2"/>
  <c r="S2112" i="2"/>
  <c r="T2111" i="2"/>
  <c r="S2111" i="2"/>
  <c r="T2110" i="2"/>
  <c r="S2110" i="2"/>
  <c r="T2109" i="2"/>
  <c r="S2109" i="2"/>
  <c r="T2108" i="2"/>
  <c r="S2108" i="2"/>
  <c r="T2107" i="2"/>
  <c r="S2107" i="2"/>
  <c r="T2106" i="2"/>
  <c r="S2106" i="2"/>
  <c r="T2105" i="2"/>
  <c r="S2105" i="2"/>
  <c r="T2104" i="2"/>
  <c r="S2104" i="2"/>
  <c r="T2103" i="2"/>
  <c r="S2103" i="2"/>
  <c r="T2102" i="2"/>
  <c r="S2102" i="2"/>
  <c r="T2101" i="2"/>
  <c r="S2101" i="2"/>
  <c r="T2100" i="2"/>
  <c r="S2100" i="2"/>
  <c r="T2099" i="2"/>
  <c r="S2099" i="2"/>
  <c r="T2098" i="2"/>
  <c r="S2098" i="2"/>
  <c r="T2097" i="2"/>
  <c r="S2097" i="2"/>
  <c r="T2096" i="2"/>
  <c r="S2096" i="2"/>
  <c r="T2095" i="2"/>
  <c r="S2095" i="2"/>
  <c r="T2094" i="2"/>
  <c r="S2094" i="2"/>
  <c r="T2093" i="2"/>
  <c r="S2093" i="2"/>
  <c r="T2092" i="2"/>
  <c r="S2092" i="2"/>
  <c r="T2091" i="2"/>
  <c r="S2091" i="2"/>
  <c r="T2090" i="2"/>
  <c r="S2090" i="2"/>
  <c r="T2089" i="2"/>
  <c r="S2089" i="2"/>
  <c r="T2088" i="2"/>
  <c r="S2088" i="2"/>
  <c r="T2087" i="2"/>
  <c r="S2087" i="2"/>
  <c r="T2086" i="2"/>
  <c r="S2086" i="2"/>
  <c r="T2085" i="2"/>
  <c r="S2085" i="2"/>
  <c r="T2084" i="2"/>
  <c r="S2084" i="2"/>
  <c r="T2083" i="2"/>
  <c r="S2083" i="2"/>
  <c r="T2082" i="2"/>
  <c r="S2082" i="2"/>
  <c r="T2081" i="2"/>
  <c r="S2081" i="2"/>
  <c r="T2080" i="2"/>
  <c r="S2080" i="2"/>
  <c r="T2079" i="2"/>
  <c r="S2079" i="2"/>
  <c r="T2078" i="2"/>
  <c r="S2078" i="2"/>
  <c r="T2077" i="2"/>
  <c r="S2077" i="2"/>
  <c r="T2076" i="2"/>
  <c r="S2076" i="2"/>
  <c r="T2075" i="2"/>
  <c r="S2075" i="2"/>
  <c r="T2074" i="2"/>
  <c r="S2074" i="2"/>
  <c r="T2073" i="2"/>
  <c r="S2073" i="2"/>
  <c r="T2072" i="2"/>
  <c r="S2072" i="2"/>
  <c r="T2071" i="2"/>
  <c r="S2071" i="2"/>
  <c r="T2070" i="2"/>
  <c r="S2070" i="2"/>
  <c r="T2069" i="2"/>
  <c r="S2069" i="2"/>
  <c r="T2068" i="2"/>
  <c r="S2068" i="2"/>
  <c r="T2067" i="2"/>
  <c r="S2067" i="2"/>
  <c r="T2066" i="2"/>
  <c r="S2066" i="2"/>
  <c r="T2065" i="2"/>
  <c r="S2065" i="2"/>
  <c r="T2064" i="2"/>
  <c r="S2064" i="2"/>
  <c r="T2063" i="2"/>
  <c r="S2063" i="2"/>
  <c r="T2062" i="2"/>
  <c r="S2062" i="2"/>
  <c r="T2061" i="2"/>
  <c r="S2061" i="2"/>
  <c r="T2060" i="2"/>
  <c r="S2060" i="2"/>
  <c r="T2059" i="2"/>
  <c r="S2059" i="2"/>
  <c r="T2058" i="2"/>
  <c r="S2058" i="2"/>
  <c r="T2057" i="2"/>
  <c r="S2057" i="2"/>
  <c r="T2056" i="2"/>
  <c r="S2056" i="2"/>
  <c r="T2055" i="2"/>
  <c r="S2055" i="2"/>
  <c r="T2054" i="2"/>
  <c r="S2054" i="2"/>
  <c r="T2053" i="2"/>
  <c r="S2053" i="2"/>
  <c r="T2052" i="2"/>
  <c r="S2052" i="2"/>
  <c r="T2051" i="2"/>
  <c r="S2051" i="2"/>
  <c r="T2050" i="2"/>
  <c r="S2050" i="2"/>
  <c r="T2049" i="2"/>
  <c r="S2049" i="2"/>
  <c r="T2048" i="2"/>
  <c r="S2048" i="2"/>
  <c r="T2047" i="2"/>
  <c r="S2047" i="2"/>
  <c r="T2046" i="2"/>
  <c r="S2046" i="2"/>
  <c r="T2045" i="2"/>
  <c r="S2045" i="2"/>
  <c r="T2044" i="2"/>
  <c r="S2044" i="2"/>
  <c r="T2043" i="2"/>
  <c r="S2043" i="2"/>
  <c r="T2042" i="2"/>
  <c r="S2042" i="2"/>
  <c r="T2041" i="2"/>
  <c r="S2041" i="2"/>
  <c r="T2040" i="2"/>
  <c r="S2040" i="2"/>
  <c r="T2039" i="2"/>
  <c r="S2039" i="2"/>
  <c r="T2038" i="2"/>
  <c r="S2038" i="2"/>
  <c r="T2037" i="2"/>
  <c r="S2037" i="2"/>
  <c r="T2036" i="2"/>
  <c r="S2036" i="2"/>
  <c r="T2035" i="2"/>
  <c r="S2035" i="2"/>
  <c r="T2034" i="2"/>
  <c r="S2034" i="2"/>
  <c r="T2033" i="2"/>
  <c r="S2033" i="2"/>
  <c r="T2032" i="2"/>
  <c r="S2032" i="2"/>
  <c r="T2031" i="2"/>
  <c r="S2031" i="2"/>
  <c r="T2030" i="2"/>
  <c r="S2030" i="2"/>
  <c r="T2029" i="2"/>
  <c r="S2029" i="2"/>
  <c r="T2028" i="2"/>
  <c r="S2028" i="2"/>
  <c r="T2027" i="2"/>
  <c r="S2027" i="2"/>
  <c r="T2026" i="2"/>
  <c r="S2026" i="2"/>
  <c r="T2025" i="2"/>
  <c r="S2025" i="2"/>
  <c r="T2024" i="2"/>
  <c r="S2024" i="2"/>
  <c r="T2023" i="2"/>
  <c r="S2023" i="2"/>
  <c r="T2022" i="2"/>
  <c r="S2022" i="2"/>
  <c r="T2021" i="2"/>
  <c r="S2021" i="2"/>
  <c r="T2020" i="2"/>
  <c r="S2020" i="2"/>
  <c r="T2019" i="2"/>
  <c r="S2019" i="2"/>
  <c r="T2018" i="2"/>
  <c r="S2018" i="2"/>
  <c r="T2017" i="2"/>
  <c r="S2017" i="2"/>
  <c r="T2016" i="2"/>
  <c r="S2016" i="2"/>
  <c r="T2015" i="2"/>
  <c r="S2015" i="2"/>
  <c r="T2014" i="2"/>
  <c r="S2014" i="2"/>
  <c r="T2013" i="2"/>
  <c r="S2013" i="2"/>
  <c r="T2012" i="2"/>
  <c r="S2012" i="2"/>
  <c r="T2011" i="2"/>
  <c r="S2011" i="2"/>
  <c r="T2010" i="2"/>
  <c r="S2010" i="2"/>
  <c r="T2009" i="2"/>
  <c r="S2009" i="2"/>
  <c r="T2008" i="2"/>
  <c r="S2008" i="2"/>
  <c r="T2007" i="2"/>
  <c r="S2007" i="2"/>
  <c r="T2006" i="2"/>
  <c r="S2006" i="2"/>
  <c r="T2005" i="2"/>
  <c r="S2005" i="2"/>
  <c r="T2004" i="2"/>
  <c r="S2004" i="2"/>
  <c r="T2003" i="2"/>
  <c r="S2003" i="2"/>
  <c r="T2002" i="2"/>
  <c r="S2002" i="2"/>
  <c r="T2001" i="2"/>
  <c r="S2001" i="2"/>
  <c r="T2000" i="2"/>
  <c r="S2000" i="2"/>
  <c r="T1999" i="2"/>
  <c r="S1999" i="2"/>
  <c r="T1998" i="2"/>
  <c r="S1998" i="2"/>
  <c r="T1997" i="2"/>
  <c r="S1997" i="2"/>
  <c r="T1996" i="2"/>
  <c r="S1996" i="2"/>
  <c r="T1995" i="2"/>
  <c r="S1995" i="2"/>
  <c r="T1994" i="2"/>
  <c r="S1994" i="2"/>
  <c r="T1993" i="2"/>
  <c r="S1993" i="2"/>
  <c r="T1992" i="2"/>
  <c r="S1992" i="2"/>
  <c r="T1991" i="2"/>
  <c r="S1991" i="2"/>
  <c r="T1990" i="2"/>
  <c r="S1990" i="2"/>
  <c r="T1989" i="2"/>
  <c r="S1989" i="2"/>
  <c r="T1988" i="2"/>
  <c r="S1988" i="2"/>
  <c r="T1987" i="2"/>
  <c r="S1987" i="2"/>
  <c r="T1986" i="2"/>
  <c r="S1986" i="2"/>
  <c r="T1985" i="2"/>
  <c r="S1985" i="2"/>
  <c r="T1984" i="2"/>
  <c r="S1984" i="2"/>
  <c r="T1983" i="2"/>
  <c r="S1983" i="2"/>
  <c r="T1982" i="2"/>
  <c r="S1982" i="2"/>
  <c r="T1981" i="2"/>
  <c r="S1981" i="2"/>
  <c r="T1980" i="2"/>
  <c r="S1980" i="2"/>
  <c r="T1979" i="2"/>
  <c r="S1979" i="2"/>
  <c r="T1978" i="2"/>
  <c r="S1978" i="2"/>
  <c r="T1977" i="2"/>
  <c r="S1977" i="2"/>
  <c r="T1976" i="2"/>
  <c r="S1976" i="2"/>
  <c r="T1975" i="2"/>
  <c r="S1975" i="2"/>
  <c r="T1974" i="2"/>
  <c r="S1974" i="2"/>
  <c r="T1973" i="2"/>
  <c r="S1973" i="2"/>
  <c r="T1972" i="2"/>
  <c r="S1972" i="2"/>
  <c r="T1971" i="2"/>
  <c r="S1971" i="2"/>
  <c r="T1970" i="2"/>
  <c r="S1970" i="2"/>
  <c r="T1969" i="2"/>
  <c r="S1969" i="2"/>
  <c r="T1968" i="2"/>
  <c r="S1968" i="2"/>
  <c r="T1967" i="2"/>
  <c r="S1967" i="2"/>
  <c r="T1966" i="2"/>
  <c r="S1966" i="2"/>
  <c r="T1965" i="2"/>
  <c r="S1965" i="2"/>
  <c r="T1964" i="2"/>
  <c r="S1964" i="2"/>
  <c r="T1963" i="2"/>
  <c r="S1963" i="2"/>
  <c r="T1962" i="2"/>
  <c r="S1962" i="2"/>
  <c r="T1961" i="2"/>
  <c r="S1961" i="2"/>
  <c r="T1960" i="2"/>
  <c r="S1960" i="2"/>
  <c r="T1959" i="2"/>
  <c r="S1959" i="2"/>
  <c r="T1958" i="2"/>
  <c r="S1958" i="2"/>
  <c r="T1957" i="2"/>
  <c r="S1957" i="2"/>
  <c r="T1956" i="2"/>
  <c r="S1956" i="2"/>
  <c r="T1955" i="2"/>
  <c r="S1955" i="2"/>
  <c r="T1954" i="2"/>
  <c r="S1954" i="2"/>
  <c r="T1953" i="2"/>
  <c r="S1953" i="2"/>
  <c r="T1952" i="2"/>
  <c r="S1952" i="2"/>
  <c r="T1951" i="2"/>
  <c r="S1951" i="2"/>
  <c r="T1950" i="2"/>
  <c r="S1950" i="2"/>
  <c r="T1949" i="2"/>
  <c r="S1949" i="2"/>
  <c r="T1948" i="2"/>
  <c r="S1948" i="2"/>
  <c r="T1947" i="2"/>
  <c r="S1947" i="2"/>
  <c r="T1946" i="2"/>
  <c r="S1946" i="2"/>
  <c r="T1945" i="2"/>
  <c r="S1945" i="2"/>
  <c r="T1944" i="2"/>
  <c r="S1944" i="2"/>
  <c r="T1943" i="2"/>
  <c r="S1943" i="2"/>
  <c r="T1942" i="2"/>
  <c r="S1942" i="2"/>
  <c r="T1941" i="2"/>
  <c r="S1941" i="2"/>
  <c r="T1940" i="2"/>
  <c r="S1940" i="2"/>
  <c r="T1939" i="2"/>
  <c r="S1939" i="2"/>
  <c r="T1938" i="2"/>
  <c r="S1938" i="2"/>
  <c r="T1937" i="2"/>
  <c r="S1937" i="2"/>
  <c r="T1936" i="2"/>
  <c r="S1936" i="2"/>
  <c r="T1935" i="2"/>
  <c r="S1935" i="2"/>
  <c r="T1934" i="2"/>
  <c r="S1934" i="2"/>
  <c r="T1933" i="2"/>
  <c r="S1933" i="2"/>
  <c r="T1932" i="2"/>
  <c r="S1932" i="2"/>
  <c r="T1931" i="2"/>
  <c r="S1931" i="2"/>
  <c r="T1930" i="2"/>
  <c r="S1930" i="2"/>
  <c r="T1929" i="2"/>
  <c r="S1929" i="2"/>
  <c r="T1928" i="2"/>
  <c r="S1928" i="2"/>
  <c r="T1927" i="2"/>
  <c r="S1927" i="2"/>
  <c r="T1926" i="2"/>
  <c r="S1926" i="2"/>
  <c r="T1925" i="2"/>
  <c r="S1925" i="2"/>
  <c r="T1924" i="2"/>
  <c r="S1924" i="2"/>
  <c r="T1923" i="2"/>
  <c r="S1923" i="2"/>
  <c r="T1922" i="2"/>
  <c r="S1922" i="2"/>
  <c r="T1921" i="2"/>
  <c r="S1921" i="2"/>
  <c r="T1920" i="2"/>
  <c r="S1920" i="2"/>
  <c r="T1919" i="2"/>
  <c r="S1919" i="2"/>
  <c r="T1918" i="2"/>
  <c r="S1918" i="2"/>
  <c r="T1917" i="2"/>
  <c r="S1917" i="2"/>
  <c r="T1916" i="2"/>
  <c r="S1916" i="2"/>
  <c r="T1915" i="2"/>
  <c r="S1915" i="2"/>
  <c r="T1914" i="2"/>
  <c r="S1914" i="2"/>
  <c r="T1913" i="2"/>
  <c r="S1913" i="2"/>
  <c r="T1912" i="2"/>
  <c r="S1912" i="2"/>
  <c r="T1911" i="2"/>
  <c r="S1911" i="2"/>
  <c r="T1910" i="2"/>
  <c r="S1910" i="2"/>
  <c r="T1909" i="2"/>
  <c r="S1909" i="2"/>
  <c r="T1908" i="2"/>
  <c r="S1908" i="2"/>
  <c r="T1907" i="2"/>
  <c r="S1907" i="2"/>
  <c r="T1906" i="2"/>
  <c r="S1906" i="2"/>
  <c r="T1905" i="2"/>
  <c r="S1905" i="2"/>
  <c r="T1904" i="2"/>
  <c r="S1904" i="2"/>
  <c r="T1903" i="2"/>
  <c r="S1903" i="2"/>
  <c r="T1902" i="2"/>
  <c r="S1902" i="2"/>
  <c r="T1901" i="2"/>
  <c r="S1901" i="2"/>
  <c r="T1900" i="2"/>
  <c r="S1900" i="2"/>
  <c r="T1899" i="2"/>
  <c r="S1899" i="2"/>
  <c r="T1898" i="2"/>
  <c r="S1898" i="2"/>
  <c r="T1897" i="2"/>
  <c r="S1897" i="2"/>
  <c r="T1896" i="2"/>
  <c r="S1896" i="2"/>
  <c r="T1895" i="2"/>
  <c r="S1895" i="2"/>
  <c r="T1894" i="2"/>
  <c r="S1894" i="2"/>
  <c r="T1893" i="2"/>
  <c r="S1893" i="2"/>
  <c r="T1892" i="2"/>
  <c r="S1892" i="2"/>
  <c r="T1891" i="2"/>
  <c r="S1891" i="2"/>
  <c r="T1890" i="2"/>
  <c r="S1890" i="2"/>
  <c r="T1889" i="2"/>
  <c r="S1889" i="2"/>
  <c r="T1888" i="2"/>
  <c r="S1888" i="2"/>
  <c r="T1887" i="2"/>
  <c r="S1887" i="2"/>
  <c r="T1886" i="2"/>
  <c r="S1886" i="2"/>
  <c r="T1885" i="2"/>
  <c r="S1885" i="2"/>
  <c r="T1884" i="2"/>
  <c r="S1884" i="2"/>
  <c r="T1883" i="2"/>
  <c r="S1883" i="2"/>
  <c r="T1882" i="2"/>
  <c r="S1882" i="2"/>
  <c r="T1881" i="2"/>
  <c r="S1881" i="2"/>
  <c r="T1880" i="2"/>
  <c r="S1880" i="2"/>
  <c r="T1879" i="2"/>
  <c r="S1879" i="2"/>
  <c r="T1878" i="2"/>
  <c r="S1878" i="2"/>
  <c r="T1877" i="2"/>
  <c r="S1877" i="2"/>
  <c r="T1876" i="2"/>
  <c r="S1876" i="2"/>
  <c r="T1875" i="2"/>
  <c r="S1875" i="2"/>
  <c r="T1874" i="2"/>
  <c r="S1874" i="2"/>
  <c r="T1873" i="2"/>
  <c r="S1873" i="2"/>
  <c r="T1872" i="2"/>
  <c r="S1872" i="2"/>
  <c r="T1871" i="2"/>
  <c r="S1871" i="2"/>
  <c r="T1870" i="2"/>
  <c r="S1870" i="2"/>
  <c r="T1869" i="2"/>
  <c r="S1869" i="2"/>
  <c r="T1868" i="2"/>
  <c r="S1868" i="2"/>
  <c r="T1867" i="2"/>
  <c r="S1867" i="2"/>
  <c r="T1866" i="2"/>
  <c r="S1866" i="2"/>
  <c r="T1865" i="2"/>
  <c r="S1865" i="2"/>
  <c r="T1864" i="2"/>
  <c r="S1864" i="2"/>
  <c r="T1863" i="2"/>
  <c r="S1863" i="2"/>
  <c r="T1862" i="2"/>
  <c r="S1862" i="2"/>
  <c r="T1861" i="2"/>
  <c r="S1861" i="2"/>
  <c r="T1860" i="2"/>
  <c r="S1860" i="2"/>
  <c r="T1859" i="2"/>
  <c r="S1859" i="2"/>
  <c r="T1858" i="2"/>
  <c r="S1858" i="2"/>
  <c r="T1857" i="2"/>
  <c r="S1857" i="2"/>
  <c r="T1856" i="2"/>
  <c r="S1856" i="2"/>
  <c r="T1855" i="2"/>
  <c r="S1855" i="2"/>
  <c r="T1854" i="2"/>
  <c r="S1854" i="2"/>
  <c r="T1853" i="2"/>
  <c r="S1853" i="2"/>
  <c r="T1852" i="2"/>
  <c r="S1852" i="2"/>
  <c r="T1851" i="2"/>
  <c r="S1851" i="2"/>
  <c r="T1850" i="2"/>
  <c r="S1850" i="2"/>
  <c r="T1849" i="2"/>
  <c r="S1849" i="2"/>
  <c r="T1848" i="2"/>
  <c r="S1848" i="2"/>
  <c r="T1847" i="2"/>
  <c r="S1847" i="2"/>
  <c r="T1846" i="2"/>
  <c r="S1846" i="2"/>
  <c r="T1845" i="2"/>
  <c r="S1845" i="2"/>
  <c r="T1844" i="2"/>
  <c r="S1844" i="2"/>
  <c r="T1843" i="2"/>
  <c r="S1843" i="2"/>
  <c r="T1842" i="2"/>
  <c r="S1842" i="2"/>
  <c r="T1841" i="2"/>
  <c r="S1841" i="2"/>
  <c r="T1840" i="2"/>
  <c r="S1840" i="2"/>
  <c r="T1839" i="2"/>
  <c r="S1839" i="2"/>
  <c r="T1838" i="2"/>
  <c r="S1838" i="2"/>
  <c r="T1837" i="2"/>
  <c r="S1837" i="2"/>
  <c r="T1836" i="2"/>
  <c r="S1836" i="2"/>
  <c r="T1835" i="2"/>
  <c r="S1835" i="2"/>
  <c r="T1834" i="2"/>
  <c r="S1834" i="2"/>
  <c r="T1833" i="2"/>
  <c r="S1833" i="2"/>
  <c r="T1832" i="2"/>
  <c r="S1832" i="2"/>
  <c r="T1831" i="2"/>
  <c r="S1831" i="2"/>
  <c r="T1830" i="2"/>
  <c r="S1830" i="2"/>
  <c r="T1829" i="2"/>
  <c r="S1829" i="2"/>
  <c r="T1828" i="2"/>
  <c r="S1828" i="2"/>
  <c r="T1827" i="2"/>
  <c r="S1827" i="2"/>
  <c r="T1826" i="2"/>
  <c r="S1826" i="2"/>
  <c r="T1825" i="2"/>
  <c r="S1825" i="2"/>
  <c r="T1824" i="2"/>
  <c r="S1824" i="2"/>
  <c r="T1823" i="2"/>
  <c r="S1823" i="2"/>
  <c r="T1822" i="2"/>
  <c r="S1822" i="2"/>
  <c r="T1821" i="2"/>
  <c r="S1821" i="2"/>
  <c r="T1820" i="2"/>
  <c r="S1820" i="2"/>
  <c r="T1819" i="2"/>
  <c r="S1819" i="2"/>
  <c r="T1818" i="2"/>
  <c r="S1818" i="2"/>
  <c r="T1817" i="2"/>
  <c r="S1817" i="2"/>
  <c r="T1816" i="2"/>
  <c r="S1816" i="2"/>
  <c r="T1815" i="2"/>
  <c r="S1815" i="2"/>
  <c r="T1814" i="2"/>
  <c r="S1814" i="2"/>
  <c r="T1813" i="2"/>
  <c r="S1813" i="2"/>
  <c r="T1812" i="2"/>
  <c r="S1812" i="2"/>
  <c r="T1811" i="2"/>
  <c r="S1811" i="2"/>
  <c r="T1810" i="2"/>
  <c r="S1810" i="2"/>
  <c r="T1809" i="2"/>
  <c r="S1809" i="2"/>
  <c r="T1808" i="2"/>
  <c r="S1808" i="2"/>
  <c r="T1807" i="2"/>
  <c r="S1807" i="2"/>
  <c r="T1806" i="2"/>
  <c r="S1806" i="2"/>
  <c r="T1805" i="2"/>
  <c r="S1805" i="2"/>
  <c r="T1804" i="2"/>
  <c r="S1804" i="2"/>
  <c r="T1803" i="2"/>
  <c r="S1803" i="2"/>
  <c r="T1802" i="2"/>
  <c r="S1802" i="2"/>
  <c r="T1801" i="2"/>
  <c r="S1801" i="2"/>
  <c r="T1800" i="2"/>
  <c r="S1800" i="2"/>
  <c r="T1799" i="2"/>
  <c r="S1799" i="2"/>
  <c r="T1798" i="2"/>
  <c r="S1798" i="2"/>
  <c r="T1797" i="2"/>
  <c r="S1797" i="2"/>
  <c r="T1796" i="2"/>
  <c r="S1796" i="2"/>
  <c r="T1795" i="2"/>
  <c r="S1795" i="2"/>
  <c r="T1794" i="2"/>
  <c r="S1794" i="2"/>
  <c r="T1793" i="2"/>
  <c r="S1793" i="2"/>
  <c r="T1792" i="2"/>
  <c r="S1792" i="2"/>
  <c r="T1791" i="2"/>
  <c r="S1791" i="2"/>
  <c r="T1790" i="2"/>
  <c r="S1790" i="2"/>
  <c r="T1789" i="2"/>
  <c r="S1789" i="2"/>
  <c r="T1788" i="2"/>
  <c r="S1788" i="2"/>
  <c r="T1787" i="2"/>
  <c r="S1787" i="2"/>
  <c r="T1786" i="2"/>
  <c r="S1786" i="2"/>
  <c r="T1785" i="2"/>
  <c r="S1785" i="2"/>
  <c r="T1784" i="2"/>
  <c r="S1784" i="2"/>
  <c r="T1783" i="2"/>
  <c r="S1783" i="2"/>
  <c r="T1782" i="2"/>
  <c r="S1782" i="2"/>
  <c r="T1781" i="2"/>
  <c r="S1781" i="2"/>
  <c r="T1780" i="2"/>
  <c r="S1780" i="2"/>
  <c r="T1779" i="2"/>
  <c r="S1779" i="2"/>
  <c r="T1778" i="2"/>
  <c r="S1778" i="2"/>
  <c r="T1777" i="2"/>
  <c r="S1777" i="2"/>
  <c r="T1776" i="2"/>
  <c r="S1776" i="2"/>
  <c r="T1775" i="2"/>
  <c r="S1775" i="2"/>
  <c r="T1774" i="2"/>
  <c r="S1774" i="2"/>
  <c r="T1773" i="2"/>
  <c r="S1773" i="2"/>
  <c r="T1772" i="2"/>
  <c r="S1772" i="2"/>
  <c r="T1771" i="2"/>
  <c r="S1771" i="2"/>
  <c r="T1770" i="2"/>
  <c r="S1770" i="2"/>
  <c r="T1769" i="2"/>
  <c r="S1769" i="2"/>
  <c r="T1768" i="2"/>
  <c r="S1768" i="2"/>
  <c r="T1767" i="2"/>
  <c r="S1767" i="2"/>
  <c r="T1766" i="2"/>
  <c r="S1766" i="2"/>
  <c r="T1765" i="2"/>
  <c r="S1765" i="2"/>
  <c r="T1764" i="2"/>
  <c r="S1764" i="2"/>
  <c r="T1763" i="2"/>
  <c r="S1763" i="2"/>
  <c r="T1762" i="2"/>
  <c r="S1762" i="2"/>
  <c r="T1761" i="2"/>
  <c r="S1761" i="2"/>
  <c r="T1760" i="2"/>
  <c r="S1760" i="2"/>
  <c r="T1759" i="2"/>
  <c r="S1759" i="2"/>
  <c r="T1758" i="2"/>
  <c r="S1758" i="2"/>
  <c r="T1757" i="2"/>
  <c r="S1757" i="2"/>
  <c r="T1756" i="2"/>
  <c r="S1756" i="2"/>
  <c r="T1755" i="2"/>
  <c r="S1755" i="2"/>
  <c r="T1754" i="2"/>
  <c r="S1754" i="2"/>
  <c r="T1753" i="2"/>
  <c r="S1753" i="2"/>
  <c r="T1752" i="2"/>
  <c r="S1752" i="2"/>
  <c r="T1751" i="2"/>
  <c r="S1751" i="2"/>
  <c r="T1750" i="2"/>
  <c r="S1750" i="2"/>
  <c r="T1749" i="2"/>
  <c r="S1749" i="2"/>
  <c r="T1748" i="2"/>
  <c r="S1748" i="2"/>
  <c r="T1747" i="2"/>
  <c r="S1747" i="2"/>
  <c r="T1746" i="2"/>
  <c r="S1746" i="2"/>
  <c r="T1745" i="2"/>
  <c r="S1745" i="2"/>
  <c r="T1744" i="2"/>
  <c r="S1744" i="2"/>
  <c r="T1743" i="2"/>
  <c r="S1743" i="2"/>
  <c r="T1742" i="2"/>
  <c r="S1742" i="2"/>
  <c r="T1741" i="2"/>
  <c r="S1741" i="2"/>
  <c r="T1740" i="2"/>
  <c r="S1740" i="2"/>
  <c r="T1739" i="2"/>
  <c r="S1739" i="2"/>
  <c r="T1738" i="2"/>
  <c r="S1738" i="2"/>
  <c r="T1737" i="2"/>
  <c r="S1737" i="2"/>
  <c r="T1736" i="2"/>
  <c r="S1736" i="2"/>
  <c r="T1735" i="2"/>
  <c r="S1735" i="2"/>
  <c r="T1734" i="2"/>
  <c r="S1734" i="2"/>
  <c r="T1733" i="2"/>
  <c r="S1733" i="2"/>
  <c r="T1732" i="2"/>
  <c r="S1732" i="2"/>
  <c r="T1731" i="2"/>
  <c r="S1731" i="2"/>
  <c r="T1730" i="2"/>
  <c r="S1730" i="2"/>
  <c r="T1729" i="2"/>
  <c r="S1729" i="2"/>
  <c r="T1728" i="2"/>
  <c r="S1728" i="2"/>
  <c r="T1727" i="2"/>
  <c r="S1727" i="2"/>
  <c r="T1726" i="2"/>
  <c r="S1726" i="2"/>
  <c r="T1725" i="2"/>
  <c r="S1725" i="2"/>
  <c r="T1724" i="2"/>
  <c r="S1724" i="2"/>
  <c r="T1723" i="2"/>
  <c r="S1723" i="2"/>
  <c r="T1722" i="2"/>
  <c r="S1722" i="2"/>
  <c r="T1721" i="2"/>
  <c r="S1721" i="2"/>
  <c r="T1720" i="2"/>
  <c r="S1720" i="2"/>
  <c r="T1719" i="2"/>
  <c r="S1719" i="2"/>
  <c r="T1718" i="2"/>
  <c r="S1718" i="2"/>
  <c r="T1717" i="2"/>
  <c r="S1717" i="2"/>
  <c r="T1716" i="2"/>
  <c r="S1716" i="2"/>
  <c r="T1715" i="2"/>
  <c r="S1715" i="2"/>
  <c r="T1714" i="2"/>
  <c r="S1714" i="2"/>
  <c r="T1713" i="2"/>
  <c r="S1713" i="2"/>
  <c r="T1712" i="2"/>
  <c r="S1712" i="2"/>
  <c r="T1711" i="2"/>
  <c r="S1711" i="2"/>
  <c r="T1710" i="2"/>
  <c r="S1710" i="2"/>
  <c r="T1709" i="2"/>
  <c r="S1709" i="2"/>
  <c r="T1708" i="2"/>
  <c r="S1708" i="2"/>
  <c r="T1707" i="2"/>
  <c r="S1707" i="2"/>
  <c r="T1706" i="2"/>
  <c r="S1706" i="2"/>
  <c r="T1705" i="2"/>
  <c r="S1705" i="2"/>
  <c r="T1704" i="2"/>
  <c r="S1704" i="2"/>
  <c r="T1703" i="2"/>
  <c r="S1703" i="2"/>
  <c r="T1702" i="2"/>
  <c r="S1702" i="2"/>
  <c r="T1701" i="2"/>
  <c r="S1701" i="2"/>
  <c r="T1700" i="2"/>
  <c r="S1700" i="2"/>
  <c r="T1699" i="2"/>
  <c r="S1699" i="2"/>
  <c r="T1698" i="2"/>
  <c r="S1698" i="2"/>
  <c r="T1697" i="2"/>
  <c r="S1697" i="2"/>
  <c r="T1696" i="2"/>
  <c r="S1696" i="2"/>
  <c r="T1695" i="2"/>
  <c r="S1695" i="2"/>
  <c r="T1694" i="2"/>
  <c r="S1694" i="2"/>
  <c r="T1693" i="2"/>
  <c r="S1693" i="2"/>
  <c r="T1692" i="2"/>
  <c r="S1692" i="2"/>
  <c r="T1691" i="2"/>
  <c r="S1691" i="2"/>
  <c r="T1690" i="2"/>
  <c r="S1690" i="2"/>
  <c r="T1689" i="2"/>
  <c r="S1689" i="2"/>
  <c r="T1688" i="2"/>
  <c r="S1688" i="2"/>
  <c r="T1687" i="2"/>
  <c r="S1687" i="2"/>
  <c r="T1686" i="2"/>
  <c r="S1686" i="2"/>
  <c r="T1685" i="2"/>
  <c r="S1685" i="2"/>
  <c r="T1684" i="2"/>
  <c r="S1684" i="2"/>
  <c r="T1683" i="2"/>
  <c r="S1683" i="2"/>
  <c r="T1682" i="2"/>
  <c r="S1682" i="2"/>
  <c r="T1681" i="2"/>
  <c r="S1681" i="2"/>
  <c r="T1680" i="2"/>
  <c r="S1680" i="2"/>
  <c r="T1679" i="2"/>
  <c r="S1679" i="2"/>
  <c r="T1678" i="2"/>
  <c r="S1678" i="2"/>
  <c r="T1677" i="2"/>
  <c r="S1677" i="2"/>
  <c r="T1676" i="2"/>
  <c r="S1676" i="2"/>
  <c r="T1675" i="2"/>
  <c r="S1675" i="2"/>
  <c r="T1674" i="2"/>
  <c r="S1674" i="2"/>
  <c r="T1673" i="2"/>
  <c r="S1673" i="2"/>
  <c r="T1672" i="2"/>
  <c r="S1672" i="2"/>
  <c r="T1671" i="2"/>
  <c r="S1671" i="2"/>
  <c r="T1670" i="2"/>
  <c r="S1670" i="2"/>
  <c r="T1669" i="2"/>
  <c r="S1669" i="2"/>
  <c r="T1668" i="2"/>
  <c r="S1668" i="2"/>
  <c r="T1667" i="2"/>
  <c r="S1667" i="2"/>
  <c r="T1666" i="2"/>
  <c r="S1666" i="2"/>
  <c r="T1665" i="2"/>
  <c r="S1665" i="2"/>
  <c r="T1664" i="2"/>
  <c r="S1664" i="2"/>
  <c r="T1663" i="2"/>
  <c r="S1663" i="2"/>
  <c r="T1662" i="2"/>
  <c r="S1662" i="2"/>
  <c r="T1661" i="2"/>
  <c r="S1661" i="2"/>
  <c r="T1660" i="2"/>
  <c r="S1660" i="2"/>
  <c r="T1659" i="2"/>
  <c r="S1659" i="2"/>
  <c r="T1658" i="2"/>
  <c r="S1658" i="2"/>
  <c r="T1657" i="2"/>
  <c r="S1657" i="2"/>
  <c r="T1656" i="2"/>
  <c r="S1656" i="2"/>
  <c r="T1655" i="2"/>
  <c r="S1655" i="2"/>
  <c r="T1654" i="2"/>
  <c r="S1654" i="2"/>
  <c r="T1653" i="2"/>
  <c r="S1653" i="2"/>
  <c r="T1652" i="2"/>
  <c r="S1652" i="2"/>
  <c r="T1651" i="2"/>
  <c r="S1651" i="2"/>
  <c r="T1650" i="2"/>
  <c r="S1650" i="2"/>
  <c r="T1649" i="2"/>
  <c r="S1649" i="2"/>
  <c r="T1648" i="2"/>
  <c r="S1648" i="2"/>
  <c r="T1647" i="2"/>
  <c r="S1647" i="2"/>
  <c r="T1646" i="2"/>
  <c r="S1646" i="2"/>
  <c r="T1645" i="2"/>
  <c r="S1645" i="2"/>
  <c r="T1644" i="2"/>
  <c r="S1644" i="2"/>
  <c r="T1643" i="2"/>
  <c r="S1643" i="2"/>
  <c r="T1642" i="2"/>
  <c r="S1642" i="2"/>
  <c r="T1641" i="2"/>
  <c r="S1641" i="2"/>
  <c r="T1640" i="2"/>
  <c r="S1640" i="2"/>
  <c r="T1639" i="2"/>
  <c r="S1639" i="2"/>
  <c r="T1638" i="2"/>
  <c r="S1638" i="2"/>
  <c r="T1637" i="2"/>
  <c r="S1637" i="2"/>
  <c r="T1636" i="2"/>
  <c r="S1636" i="2"/>
  <c r="T1635" i="2"/>
  <c r="S1635" i="2"/>
  <c r="T1634" i="2"/>
  <c r="S1634" i="2"/>
  <c r="T1633" i="2"/>
  <c r="S1633" i="2"/>
  <c r="T1632" i="2"/>
  <c r="S1632" i="2"/>
  <c r="T1631" i="2"/>
  <c r="S1631" i="2"/>
  <c r="T1630" i="2"/>
  <c r="S1630" i="2"/>
  <c r="T1629" i="2"/>
  <c r="S1629" i="2"/>
  <c r="T1628" i="2"/>
  <c r="S1628" i="2"/>
  <c r="T1627" i="2"/>
  <c r="S1627" i="2"/>
  <c r="T1626" i="2"/>
  <c r="S1626" i="2"/>
  <c r="T1625" i="2"/>
  <c r="S1625" i="2"/>
  <c r="T1624" i="2"/>
  <c r="S1624" i="2"/>
  <c r="T1623" i="2"/>
  <c r="S1623" i="2"/>
  <c r="T1622" i="2"/>
  <c r="S1622" i="2"/>
  <c r="T1621" i="2"/>
  <c r="S1621" i="2"/>
  <c r="T1620" i="2"/>
  <c r="S1620" i="2"/>
  <c r="T1619" i="2"/>
  <c r="S1619" i="2"/>
  <c r="T1618" i="2"/>
  <c r="S1618" i="2"/>
  <c r="T1617" i="2"/>
  <c r="S1617" i="2"/>
  <c r="T1616" i="2"/>
  <c r="S1616" i="2"/>
  <c r="T1615" i="2"/>
  <c r="S1615" i="2"/>
  <c r="T1614" i="2"/>
  <c r="S1614" i="2"/>
  <c r="T1613" i="2"/>
  <c r="S1613" i="2"/>
  <c r="T1612" i="2"/>
  <c r="S1612" i="2"/>
  <c r="T1611" i="2"/>
  <c r="S1611" i="2"/>
  <c r="T1610" i="2"/>
  <c r="S1610" i="2"/>
  <c r="T1609" i="2"/>
  <c r="S1609" i="2"/>
  <c r="T1608" i="2"/>
  <c r="S1608" i="2"/>
  <c r="T1607" i="2"/>
  <c r="S1607" i="2"/>
  <c r="T1606" i="2"/>
  <c r="S1606" i="2"/>
  <c r="T1605" i="2"/>
  <c r="S1605" i="2"/>
  <c r="T1604" i="2"/>
  <c r="S1604" i="2"/>
  <c r="T1603" i="2"/>
  <c r="S1603" i="2"/>
  <c r="T1602" i="2"/>
  <c r="S1602" i="2"/>
  <c r="T1601" i="2"/>
  <c r="S1601" i="2"/>
  <c r="T1600" i="2"/>
  <c r="S1600" i="2"/>
  <c r="T1599" i="2"/>
  <c r="S1599" i="2"/>
  <c r="T1598" i="2"/>
  <c r="S1598" i="2"/>
  <c r="T1597" i="2"/>
  <c r="S1597" i="2"/>
  <c r="T1596" i="2"/>
  <c r="S1596" i="2"/>
  <c r="T1595" i="2"/>
  <c r="S1595" i="2"/>
  <c r="T1594" i="2"/>
  <c r="S1594" i="2"/>
  <c r="T1593" i="2"/>
  <c r="S1593" i="2"/>
  <c r="T1592" i="2"/>
  <c r="S1592" i="2"/>
  <c r="T1591" i="2"/>
  <c r="S1591" i="2"/>
  <c r="T1590" i="2"/>
  <c r="S1590" i="2"/>
  <c r="T1589" i="2"/>
  <c r="S1589" i="2"/>
  <c r="T1588" i="2"/>
  <c r="S1588" i="2"/>
  <c r="T1587" i="2"/>
  <c r="S1587" i="2"/>
  <c r="T1586" i="2"/>
  <c r="S1586" i="2"/>
  <c r="T1585" i="2"/>
  <c r="S1585" i="2"/>
  <c r="T1584" i="2"/>
  <c r="S1584" i="2"/>
  <c r="T1583" i="2"/>
  <c r="S1583" i="2"/>
  <c r="T1582" i="2"/>
  <c r="S1582" i="2"/>
  <c r="T1581" i="2"/>
  <c r="S1581" i="2"/>
  <c r="T1580" i="2"/>
  <c r="S1580" i="2"/>
  <c r="T1579" i="2"/>
  <c r="S1579" i="2"/>
  <c r="T1578" i="2"/>
  <c r="S1578" i="2"/>
  <c r="T1577" i="2"/>
  <c r="S1577" i="2"/>
  <c r="T1576" i="2"/>
  <c r="S1576" i="2"/>
  <c r="T1575" i="2"/>
  <c r="S1575" i="2"/>
  <c r="T1574" i="2"/>
  <c r="S1574" i="2"/>
  <c r="T1573" i="2"/>
  <c r="S1573" i="2"/>
  <c r="T1572" i="2"/>
  <c r="S1572" i="2"/>
  <c r="T1571" i="2"/>
  <c r="S1571" i="2"/>
  <c r="T1570" i="2"/>
  <c r="S1570" i="2"/>
  <c r="T1569" i="2"/>
  <c r="S1569" i="2"/>
  <c r="T1568" i="2"/>
  <c r="S1568" i="2"/>
  <c r="T1567" i="2"/>
  <c r="S1567" i="2"/>
  <c r="T1566" i="2"/>
  <c r="S1566" i="2"/>
  <c r="T1565" i="2"/>
  <c r="S1565" i="2"/>
  <c r="T1564" i="2"/>
  <c r="S1564" i="2"/>
  <c r="T1563" i="2"/>
  <c r="S1563" i="2"/>
  <c r="T1562" i="2"/>
  <c r="S1562" i="2"/>
  <c r="T1561" i="2"/>
  <c r="S1561" i="2"/>
  <c r="T1560" i="2"/>
  <c r="S1560" i="2"/>
  <c r="T1559" i="2"/>
  <c r="S1559" i="2"/>
  <c r="T1558" i="2"/>
  <c r="S1558" i="2"/>
  <c r="T1557" i="2"/>
  <c r="S1557" i="2"/>
  <c r="T1556" i="2"/>
  <c r="S1556" i="2"/>
  <c r="T1555" i="2"/>
  <c r="S1555" i="2"/>
  <c r="T1554" i="2"/>
  <c r="S1554" i="2"/>
  <c r="T1553" i="2"/>
  <c r="S1553" i="2"/>
  <c r="T1552" i="2"/>
  <c r="S1552" i="2"/>
  <c r="T1551" i="2"/>
  <c r="S1551" i="2"/>
  <c r="T1550" i="2"/>
  <c r="S1550" i="2"/>
  <c r="T1549" i="2"/>
  <c r="S1549" i="2"/>
  <c r="T1548" i="2"/>
  <c r="S1548" i="2"/>
  <c r="T1547" i="2"/>
  <c r="S1547" i="2"/>
  <c r="T1546" i="2"/>
  <c r="S1546" i="2"/>
  <c r="T1545" i="2"/>
  <c r="S1545" i="2"/>
  <c r="T1544" i="2"/>
  <c r="S1544" i="2"/>
  <c r="T1543" i="2"/>
  <c r="S1543" i="2"/>
  <c r="T1542" i="2"/>
  <c r="S1542" i="2"/>
  <c r="T1541" i="2"/>
  <c r="S1541" i="2"/>
  <c r="T1540" i="2"/>
  <c r="S1540" i="2"/>
  <c r="T1539" i="2"/>
  <c r="S1539" i="2"/>
  <c r="T1538" i="2"/>
  <c r="S1538" i="2"/>
  <c r="T1537" i="2"/>
  <c r="S1537" i="2"/>
  <c r="T1536" i="2"/>
  <c r="S1536" i="2"/>
  <c r="T1535" i="2"/>
  <c r="S1535" i="2"/>
  <c r="T1534" i="2"/>
  <c r="S1534" i="2"/>
  <c r="T1533" i="2"/>
  <c r="S1533" i="2"/>
  <c r="T1532" i="2"/>
  <c r="S1532" i="2"/>
  <c r="T1531" i="2"/>
  <c r="S1531" i="2"/>
  <c r="T1530" i="2"/>
  <c r="S1530" i="2"/>
  <c r="T1529" i="2"/>
  <c r="S1529" i="2"/>
  <c r="T1528" i="2"/>
  <c r="S1528" i="2"/>
  <c r="T1527" i="2"/>
  <c r="S1527" i="2"/>
  <c r="T1526" i="2"/>
  <c r="S1526" i="2"/>
  <c r="T1525" i="2"/>
  <c r="S1525" i="2"/>
  <c r="T1524" i="2"/>
  <c r="S1524" i="2"/>
  <c r="T1523" i="2"/>
  <c r="S1523" i="2"/>
  <c r="T1522" i="2"/>
  <c r="S1522" i="2"/>
  <c r="T1521" i="2"/>
  <c r="S1521" i="2"/>
  <c r="T1520" i="2"/>
  <c r="S1520" i="2"/>
  <c r="T1519" i="2"/>
  <c r="S1519" i="2"/>
  <c r="T1518" i="2"/>
  <c r="S1518" i="2"/>
  <c r="T1517" i="2"/>
  <c r="S1517" i="2"/>
  <c r="T1516" i="2"/>
  <c r="S1516" i="2"/>
  <c r="T1515" i="2"/>
  <c r="S1515" i="2"/>
  <c r="T1514" i="2"/>
  <c r="S1514" i="2"/>
  <c r="T1513" i="2"/>
  <c r="S1513" i="2"/>
  <c r="T1512" i="2"/>
  <c r="S1512" i="2"/>
  <c r="T1511" i="2"/>
  <c r="S1511" i="2"/>
  <c r="T1510" i="2"/>
  <c r="S1510" i="2"/>
  <c r="T1509" i="2"/>
  <c r="S1509" i="2"/>
  <c r="T1508" i="2"/>
  <c r="S1508" i="2"/>
  <c r="T1507" i="2"/>
  <c r="S1507" i="2"/>
  <c r="T1506" i="2"/>
  <c r="S1506" i="2"/>
  <c r="T1505" i="2"/>
  <c r="S1505" i="2"/>
  <c r="T1504" i="2"/>
  <c r="S1504" i="2"/>
  <c r="T1503" i="2"/>
  <c r="S1503" i="2"/>
  <c r="T1502" i="2"/>
  <c r="S1502" i="2"/>
  <c r="T1501" i="2"/>
  <c r="S1501" i="2"/>
  <c r="T1500" i="2"/>
  <c r="S1500" i="2"/>
  <c r="T1499" i="2"/>
  <c r="S1499" i="2"/>
  <c r="T1498" i="2"/>
  <c r="S1498" i="2"/>
  <c r="T1497" i="2"/>
  <c r="S1497" i="2"/>
  <c r="T1496" i="2"/>
  <c r="S1496" i="2"/>
  <c r="T1495" i="2"/>
  <c r="S1495" i="2"/>
  <c r="T1494" i="2"/>
  <c r="S1494" i="2"/>
  <c r="T1493" i="2"/>
  <c r="S1493" i="2"/>
  <c r="T1492" i="2"/>
  <c r="S1492" i="2"/>
  <c r="T1491" i="2"/>
  <c r="S1491" i="2"/>
  <c r="T1490" i="2"/>
  <c r="S1490" i="2"/>
  <c r="T1489" i="2"/>
  <c r="S1489" i="2"/>
  <c r="T1488" i="2"/>
  <c r="S1488" i="2"/>
  <c r="T1487" i="2"/>
  <c r="S1487" i="2"/>
  <c r="T1486" i="2"/>
  <c r="S1486" i="2"/>
  <c r="T1485" i="2"/>
  <c r="S1485" i="2"/>
  <c r="T1484" i="2"/>
  <c r="S1484" i="2"/>
  <c r="T1483" i="2"/>
  <c r="S1483" i="2"/>
  <c r="T1482" i="2"/>
  <c r="S1482" i="2"/>
  <c r="T1481" i="2"/>
  <c r="S1481" i="2"/>
  <c r="T1480" i="2"/>
  <c r="S1480" i="2"/>
  <c r="T1479" i="2"/>
  <c r="S1479" i="2"/>
  <c r="T1478" i="2"/>
  <c r="S1478" i="2"/>
  <c r="T1477" i="2"/>
  <c r="S1477" i="2"/>
  <c r="T1476" i="2"/>
  <c r="S1476" i="2"/>
  <c r="T1475" i="2"/>
  <c r="S1475" i="2"/>
  <c r="T1474" i="2"/>
  <c r="S1474" i="2"/>
  <c r="T1473" i="2"/>
  <c r="S1473" i="2"/>
  <c r="T1472" i="2"/>
  <c r="S1472" i="2"/>
  <c r="T1471" i="2"/>
  <c r="S1471" i="2"/>
  <c r="T1470" i="2"/>
  <c r="S1470" i="2"/>
  <c r="T1469" i="2"/>
  <c r="S1469" i="2"/>
  <c r="T1468" i="2"/>
  <c r="S1468" i="2"/>
  <c r="T1467" i="2"/>
  <c r="S1467" i="2"/>
  <c r="T1466" i="2"/>
  <c r="S1466" i="2"/>
  <c r="T1465" i="2"/>
  <c r="S1465" i="2"/>
  <c r="T1464" i="2"/>
  <c r="S1464" i="2"/>
  <c r="T1463" i="2"/>
  <c r="S1463" i="2"/>
  <c r="T1462" i="2"/>
  <c r="S1462" i="2"/>
  <c r="T1461" i="2"/>
  <c r="S1461" i="2"/>
  <c r="T1460" i="2"/>
  <c r="S1460" i="2"/>
  <c r="T1459" i="2"/>
  <c r="S1459" i="2"/>
  <c r="T1458" i="2"/>
  <c r="S1458" i="2"/>
  <c r="T1457" i="2"/>
  <c r="S1457" i="2"/>
  <c r="T1456" i="2"/>
  <c r="S1456" i="2"/>
  <c r="T1455" i="2"/>
  <c r="S1455" i="2"/>
  <c r="T1454" i="2"/>
  <c r="S1454" i="2"/>
  <c r="T1453" i="2"/>
  <c r="S1453" i="2"/>
  <c r="T1452" i="2"/>
  <c r="S1452" i="2"/>
  <c r="T1451" i="2"/>
  <c r="S1451" i="2"/>
  <c r="T1450" i="2"/>
  <c r="S1450" i="2"/>
  <c r="T1449" i="2"/>
  <c r="S1449" i="2"/>
  <c r="T1448" i="2"/>
  <c r="S1448" i="2"/>
  <c r="T1447" i="2"/>
  <c r="S1447" i="2"/>
  <c r="T1446" i="2"/>
  <c r="S1446" i="2"/>
  <c r="T1445" i="2"/>
  <c r="S1445" i="2"/>
  <c r="T1444" i="2"/>
  <c r="S1444" i="2"/>
  <c r="T1443" i="2"/>
  <c r="S1443" i="2"/>
  <c r="T1442" i="2"/>
  <c r="S1442" i="2"/>
  <c r="T1441" i="2"/>
  <c r="S1441" i="2"/>
  <c r="T1440" i="2"/>
  <c r="S1440" i="2"/>
  <c r="T1439" i="2"/>
  <c r="S1439" i="2"/>
  <c r="T1438" i="2"/>
  <c r="S1438" i="2"/>
  <c r="T1437" i="2"/>
  <c r="S1437" i="2"/>
  <c r="T1436" i="2"/>
  <c r="S1436" i="2"/>
  <c r="T1435" i="2"/>
  <c r="S1435" i="2"/>
  <c r="T1434" i="2"/>
  <c r="S1434" i="2"/>
  <c r="T1433" i="2"/>
  <c r="S1433" i="2"/>
  <c r="T1432" i="2"/>
  <c r="S1432" i="2"/>
  <c r="T1431" i="2"/>
  <c r="S1431" i="2"/>
  <c r="T1430" i="2"/>
  <c r="S1430" i="2"/>
  <c r="T1429" i="2"/>
  <c r="S1429" i="2"/>
  <c r="T1428" i="2"/>
  <c r="S1428" i="2"/>
  <c r="T1427" i="2"/>
  <c r="S1427" i="2"/>
  <c r="T1426" i="2"/>
  <c r="S1426" i="2"/>
  <c r="T1425" i="2"/>
  <c r="S1425" i="2"/>
  <c r="R1425" i="2"/>
  <c r="Q1425" i="2"/>
  <c r="P1425" i="2"/>
  <c r="N1425" i="2"/>
  <c r="M1425" i="2"/>
  <c r="L1425" i="2"/>
  <c r="T1424" i="2"/>
  <c r="S1424" i="2"/>
  <c r="R1424" i="2"/>
  <c r="Q1424" i="2"/>
  <c r="P1424" i="2"/>
  <c r="N1424" i="2"/>
  <c r="M1424" i="2"/>
  <c r="L1424" i="2"/>
  <c r="T1423" i="2"/>
  <c r="S1423" i="2"/>
  <c r="R1423" i="2"/>
  <c r="Q1423" i="2"/>
  <c r="P1423" i="2"/>
  <c r="N1423" i="2"/>
  <c r="M1423" i="2"/>
  <c r="L1423" i="2"/>
  <c r="T1422" i="2"/>
  <c r="S1422" i="2"/>
  <c r="R1422" i="2"/>
  <c r="Q1422" i="2"/>
  <c r="P1422" i="2"/>
  <c r="N1422" i="2"/>
  <c r="M1422" i="2"/>
  <c r="L1422" i="2"/>
  <c r="T1421" i="2"/>
  <c r="S1421" i="2"/>
  <c r="R1421" i="2"/>
  <c r="Q1421" i="2"/>
  <c r="P1421" i="2"/>
  <c r="N1421" i="2"/>
  <c r="M1421" i="2"/>
  <c r="L1421" i="2"/>
  <c r="T1420" i="2"/>
  <c r="S1420" i="2"/>
  <c r="R1420" i="2"/>
  <c r="Q1420" i="2"/>
  <c r="P1420" i="2"/>
  <c r="N1420" i="2"/>
  <c r="M1420" i="2"/>
  <c r="L1420" i="2"/>
  <c r="T1419" i="2"/>
  <c r="S1419" i="2"/>
  <c r="R1419" i="2"/>
  <c r="Q1419" i="2"/>
  <c r="P1419" i="2"/>
  <c r="N1419" i="2"/>
  <c r="M1419" i="2"/>
  <c r="L1419" i="2"/>
  <c r="T1418" i="2"/>
  <c r="S1418" i="2"/>
  <c r="R1418" i="2"/>
  <c r="Q1418" i="2"/>
  <c r="P1418" i="2"/>
  <c r="N1418" i="2"/>
  <c r="M1418" i="2"/>
  <c r="L1418" i="2"/>
  <c r="T1417" i="2"/>
  <c r="S1417" i="2"/>
  <c r="R1417" i="2"/>
  <c r="Q1417" i="2"/>
  <c r="P1417" i="2"/>
  <c r="N1417" i="2"/>
  <c r="M1417" i="2"/>
  <c r="L1417" i="2"/>
  <c r="T1416" i="2"/>
  <c r="S1416" i="2"/>
  <c r="R1416" i="2"/>
  <c r="Q1416" i="2"/>
  <c r="P1416" i="2"/>
  <c r="N1416" i="2"/>
  <c r="M1416" i="2"/>
  <c r="L1416" i="2"/>
  <c r="T1415" i="2"/>
  <c r="S1415" i="2"/>
  <c r="R1415" i="2"/>
  <c r="Q1415" i="2"/>
  <c r="P1415" i="2"/>
  <c r="N1415" i="2"/>
  <c r="M1415" i="2"/>
  <c r="L1415" i="2"/>
  <c r="T1414" i="2"/>
  <c r="S1414" i="2"/>
  <c r="R1414" i="2"/>
  <c r="Q1414" i="2"/>
  <c r="P1414" i="2"/>
  <c r="N1414" i="2"/>
  <c r="M1414" i="2"/>
  <c r="L1414" i="2"/>
  <c r="T1413" i="2"/>
  <c r="S1413" i="2"/>
  <c r="R1413" i="2"/>
  <c r="Q1413" i="2"/>
  <c r="P1413" i="2"/>
  <c r="N1413" i="2"/>
  <c r="M1413" i="2"/>
  <c r="L1413" i="2"/>
  <c r="T1412" i="2"/>
  <c r="S1412" i="2"/>
  <c r="R1412" i="2"/>
  <c r="Q1412" i="2"/>
  <c r="P1412" i="2"/>
  <c r="N1412" i="2"/>
  <c r="M1412" i="2"/>
  <c r="L1412" i="2"/>
  <c r="T1411" i="2"/>
  <c r="S1411" i="2"/>
  <c r="R1411" i="2"/>
  <c r="Q1411" i="2"/>
  <c r="P1411" i="2"/>
  <c r="N1411" i="2"/>
  <c r="M1411" i="2"/>
  <c r="L1411" i="2"/>
  <c r="T1410" i="2"/>
  <c r="S1410" i="2"/>
  <c r="R1410" i="2"/>
  <c r="Q1410" i="2"/>
  <c r="P1410" i="2"/>
  <c r="N1410" i="2"/>
  <c r="M1410" i="2"/>
  <c r="L1410" i="2"/>
  <c r="T1409" i="2"/>
  <c r="S1409" i="2"/>
  <c r="R1409" i="2"/>
  <c r="Q1409" i="2"/>
  <c r="P1409" i="2"/>
  <c r="N1409" i="2"/>
  <c r="M1409" i="2"/>
  <c r="L1409" i="2"/>
  <c r="T1408" i="2"/>
  <c r="S1408" i="2"/>
  <c r="R1408" i="2"/>
  <c r="Q1408" i="2"/>
  <c r="P1408" i="2"/>
  <c r="N1408" i="2"/>
  <c r="M1408" i="2"/>
  <c r="L1408" i="2"/>
  <c r="T1407" i="2"/>
  <c r="S1407" i="2"/>
  <c r="R1407" i="2"/>
  <c r="Q1407" i="2"/>
  <c r="P1407" i="2"/>
  <c r="N1407" i="2"/>
  <c r="M1407" i="2"/>
  <c r="L1407" i="2"/>
  <c r="T1406" i="2"/>
  <c r="S1406" i="2"/>
  <c r="R1406" i="2"/>
  <c r="Q1406" i="2"/>
  <c r="P1406" i="2"/>
  <c r="N1406" i="2"/>
  <c r="M1406" i="2"/>
  <c r="L1406" i="2"/>
  <c r="T1405" i="2"/>
  <c r="S1405" i="2"/>
  <c r="R1405" i="2"/>
  <c r="Q1405" i="2"/>
  <c r="P1405" i="2"/>
  <c r="N1405" i="2"/>
  <c r="M1405" i="2"/>
  <c r="L1405" i="2"/>
  <c r="T1404" i="2"/>
  <c r="S1404" i="2"/>
  <c r="R1404" i="2"/>
  <c r="Q1404" i="2"/>
  <c r="P1404" i="2"/>
  <c r="N1404" i="2"/>
  <c r="M1404" i="2"/>
  <c r="L1404" i="2"/>
  <c r="T1403" i="2"/>
  <c r="S1403" i="2"/>
  <c r="R1403" i="2"/>
  <c r="Q1403" i="2"/>
  <c r="P1403" i="2"/>
  <c r="N1403" i="2"/>
  <c r="M1403" i="2"/>
  <c r="L1403" i="2"/>
  <c r="T1402" i="2"/>
  <c r="S1402" i="2"/>
  <c r="R1402" i="2"/>
  <c r="Q1402" i="2"/>
  <c r="P1402" i="2"/>
  <c r="N1402" i="2"/>
  <c r="M1402" i="2"/>
  <c r="L1402" i="2"/>
  <c r="T1401" i="2"/>
  <c r="S1401" i="2"/>
  <c r="R1401" i="2"/>
  <c r="Q1401" i="2"/>
  <c r="P1401" i="2"/>
  <c r="N1401" i="2"/>
  <c r="M1401" i="2"/>
  <c r="L1401" i="2"/>
  <c r="T1400" i="2"/>
  <c r="S1400" i="2"/>
  <c r="R1400" i="2"/>
  <c r="Q1400" i="2"/>
  <c r="P1400" i="2"/>
  <c r="N1400" i="2"/>
  <c r="M1400" i="2"/>
  <c r="L1400" i="2"/>
  <c r="T1399" i="2"/>
  <c r="S1399" i="2"/>
  <c r="R1399" i="2"/>
  <c r="Q1399" i="2"/>
  <c r="P1399" i="2"/>
  <c r="N1399" i="2"/>
  <c r="M1399" i="2"/>
  <c r="L1399" i="2"/>
  <c r="T1398" i="2"/>
  <c r="S1398" i="2"/>
  <c r="R1398" i="2"/>
  <c r="Q1398" i="2"/>
  <c r="P1398" i="2"/>
  <c r="N1398" i="2"/>
  <c r="M1398" i="2"/>
  <c r="L1398" i="2"/>
  <c r="T1397" i="2"/>
  <c r="S1397" i="2"/>
  <c r="R1397" i="2"/>
  <c r="Q1397" i="2"/>
  <c r="P1397" i="2"/>
  <c r="N1397" i="2"/>
  <c r="M1397" i="2"/>
  <c r="L1397" i="2"/>
  <c r="T1396" i="2"/>
  <c r="S1396" i="2"/>
  <c r="R1396" i="2"/>
  <c r="Q1396" i="2"/>
  <c r="P1396" i="2"/>
  <c r="N1396" i="2"/>
  <c r="M1396" i="2"/>
  <c r="L1396" i="2"/>
  <c r="T1395" i="2"/>
  <c r="S1395" i="2"/>
  <c r="R1395" i="2"/>
  <c r="Q1395" i="2"/>
  <c r="P1395" i="2"/>
  <c r="N1395" i="2"/>
  <c r="M1395" i="2"/>
  <c r="L1395" i="2"/>
  <c r="T1394" i="2"/>
  <c r="S1394" i="2"/>
  <c r="R1394" i="2"/>
  <c r="Q1394" i="2"/>
  <c r="P1394" i="2"/>
  <c r="N1394" i="2"/>
  <c r="M1394" i="2"/>
  <c r="L1394" i="2"/>
  <c r="T1393" i="2"/>
  <c r="S1393" i="2"/>
  <c r="R1393" i="2"/>
  <c r="Q1393" i="2"/>
  <c r="P1393" i="2"/>
  <c r="N1393" i="2"/>
  <c r="M1393" i="2"/>
  <c r="L1393" i="2"/>
  <c r="T1392" i="2"/>
  <c r="S1392" i="2"/>
  <c r="R1392" i="2"/>
  <c r="Q1392" i="2"/>
  <c r="P1392" i="2"/>
  <c r="N1392" i="2"/>
  <c r="M1392" i="2"/>
  <c r="L1392" i="2"/>
  <c r="T1391" i="2"/>
  <c r="S1391" i="2"/>
  <c r="R1391" i="2"/>
  <c r="Q1391" i="2"/>
  <c r="P1391" i="2"/>
  <c r="N1391" i="2"/>
  <c r="M1391" i="2"/>
  <c r="L1391" i="2"/>
  <c r="T1390" i="2"/>
  <c r="S1390" i="2"/>
  <c r="R1390" i="2"/>
  <c r="Q1390" i="2"/>
  <c r="P1390" i="2"/>
  <c r="N1390" i="2"/>
  <c r="M1390" i="2"/>
  <c r="L1390" i="2"/>
  <c r="T1389" i="2"/>
  <c r="S1389" i="2"/>
  <c r="R1389" i="2"/>
  <c r="Q1389" i="2"/>
  <c r="P1389" i="2"/>
  <c r="N1389" i="2"/>
  <c r="M1389" i="2"/>
  <c r="L1389" i="2"/>
  <c r="T1388" i="2"/>
  <c r="S1388" i="2"/>
  <c r="R1388" i="2"/>
  <c r="Q1388" i="2"/>
  <c r="P1388" i="2"/>
  <c r="N1388" i="2"/>
  <c r="M1388" i="2"/>
  <c r="L1388" i="2"/>
  <c r="T1387" i="2"/>
  <c r="S1387" i="2"/>
  <c r="R1387" i="2"/>
  <c r="Q1387" i="2"/>
  <c r="P1387" i="2"/>
  <c r="N1387" i="2"/>
  <c r="M1387" i="2"/>
  <c r="L1387" i="2"/>
  <c r="T1386" i="2"/>
  <c r="S1386" i="2"/>
  <c r="R1386" i="2"/>
  <c r="Q1386" i="2"/>
  <c r="P1386" i="2"/>
  <c r="N1386" i="2"/>
  <c r="M1386" i="2"/>
  <c r="L1386" i="2"/>
  <c r="T1385" i="2"/>
  <c r="S1385" i="2"/>
  <c r="R1385" i="2"/>
  <c r="Q1385" i="2"/>
  <c r="P1385" i="2"/>
  <c r="N1385" i="2"/>
  <c r="M1385" i="2"/>
  <c r="L1385" i="2"/>
  <c r="T1384" i="2"/>
  <c r="S1384" i="2"/>
  <c r="R1384" i="2"/>
  <c r="Q1384" i="2"/>
  <c r="P1384" i="2"/>
  <c r="N1384" i="2"/>
  <c r="M1384" i="2"/>
  <c r="L1384" i="2"/>
  <c r="T1383" i="2"/>
  <c r="S1383" i="2"/>
  <c r="R1383" i="2"/>
  <c r="Q1383" i="2"/>
  <c r="P1383" i="2"/>
  <c r="N1383" i="2"/>
  <c r="M1383" i="2"/>
  <c r="L1383" i="2"/>
  <c r="T1382" i="2"/>
  <c r="S1382" i="2"/>
  <c r="R1382" i="2"/>
  <c r="Q1382" i="2"/>
  <c r="P1382" i="2"/>
  <c r="N1382" i="2"/>
  <c r="M1382" i="2"/>
  <c r="L1382" i="2"/>
  <c r="T1381" i="2"/>
  <c r="S1381" i="2"/>
  <c r="R1381" i="2"/>
  <c r="Q1381" i="2"/>
  <c r="P1381" i="2"/>
  <c r="N1381" i="2"/>
  <c r="M1381" i="2"/>
  <c r="L1381" i="2"/>
  <c r="T1380" i="2"/>
  <c r="S1380" i="2"/>
  <c r="R1380" i="2"/>
  <c r="Q1380" i="2"/>
  <c r="P1380" i="2"/>
  <c r="N1380" i="2"/>
  <c r="M1380" i="2"/>
  <c r="L1380" i="2"/>
  <c r="T1379" i="2"/>
  <c r="S1379" i="2"/>
  <c r="R1379" i="2"/>
  <c r="Q1379" i="2"/>
  <c r="P1379" i="2"/>
  <c r="N1379" i="2"/>
  <c r="M1379" i="2"/>
  <c r="L1379" i="2"/>
  <c r="T1378" i="2"/>
  <c r="S1378" i="2"/>
  <c r="R1378" i="2"/>
  <c r="Q1378" i="2"/>
  <c r="P1378" i="2"/>
  <c r="N1378" i="2"/>
  <c r="M1378" i="2"/>
  <c r="L1378" i="2"/>
  <c r="T1377" i="2"/>
  <c r="S1377" i="2"/>
  <c r="R1377" i="2"/>
  <c r="Q1377" i="2"/>
  <c r="P1377" i="2"/>
  <c r="N1377" i="2"/>
  <c r="M1377" i="2"/>
  <c r="L1377" i="2"/>
  <c r="T1376" i="2"/>
  <c r="S1376" i="2"/>
  <c r="R1376" i="2"/>
  <c r="Q1376" i="2"/>
  <c r="P1376" i="2"/>
  <c r="N1376" i="2"/>
  <c r="M1376" i="2"/>
  <c r="L1376" i="2"/>
  <c r="T1375" i="2"/>
  <c r="S1375" i="2"/>
  <c r="R1375" i="2"/>
  <c r="Q1375" i="2"/>
  <c r="P1375" i="2"/>
  <c r="N1375" i="2"/>
  <c r="M1375" i="2"/>
  <c r="L1375" i="2"/>
  <c r="T1374" i="2"/>
  <c r="S1374" i="2"/>
  <c r="R1374" i="2"/>
  <c r="Q1374" i="2"/>
  <c r="P1374" i="2"/>
  <c r="N1374" i="2"/>
  <c r="M1374" i="2"/>
  <c r="L1374" i="2"/>
  <c r="T1373" i="2"/>
  <c r="S1373" i="2"/>
  <c r="R1373" i="2"/>
  <c r="Q1373" i="2"/>
  <c r="P1373" i="2"/>
  <c r="N1373" i="2"/>
  <c r="M1373" i="2"/>
  <c r="L1373" i="2"/>
  <c r="T1372" i="2"/>
  <c r="S1372" i="2"/>
  <c r="R1372" i="2"/>
  <c r="Q1372" i="2"/>
  <c r="P1372" i="2"/>
  <c r="N1372" i="2"/>
  <c r="M1372" i="2"/>
  <c r="L1372" i="2"/>
  <c r="T1371" i="2"/>
  <c r="S1371" i="2"/>
  <c r="R1371" i="2"/>
  <c r="Q1371" i="2"/>
  <c r="P1371" i="2"/>
  <c r="N1371" i="2"/>
  <c r="M1371" i="2"/>
  <c r="L1371" i="2"/>
  <c r="T1370" i="2"/>
  <c r="S1370" i="2"/>
  <c r="R1370" i="2"/>
  <c r="Q1370" i="2"/>
  <c r="P1370" i="2"/>
  <c r="N1370" i="2"/>
  <c r="M1370" i="2"/>
  <c r="L1370" i="2"/>
  <c r="T1369" i="2"/>
  <c r="S1369" i="2"/>
  <c r="R1369" i="2"/>
  <c r="Q1369" i="2"/>
  <c r="P1369" i="2"/>
  <c r="N1369" i="2"/>
  <c r="M1369" i="2"/>
  <c r="L1369" i="2"/>
  <c r="T1368" i="2"/>
  <c r="S1368" i="2"/>
  <c r="R1368" i="2"/>
  <c r="Q1368" i="2"/>
  <c r="P1368" i="2"/>
  <c r="N1368" i="2"/>
  <c r="M1368" i="2"/>
  <c r="L1368" i="2"/>
  <c r="T1367" i="2"/>
  <c r="S1367" i="2"/>
  <c r="R1367" i="2"/>
  <c r="Q1367" i="2"/>
  <c r="P1367" i="2"/>
  <c r="N1367" i="2"/>
  <c r="M1367" i="2"/>
  <c r="L1367" i="2"/>
  <c r="T1366" i="2"/>
  <c r="S1366" i="2"/>
  <c r="R1366" i="2"/>
  <c r="Q1366" i="2"/>
  <c r="P1366" i="2"/>
  <c r="N1366" i="2"/>
  <c r="M1366" i="2"/>
  <c r="L1366" i="2"/>
  <c r="T1365" i="2"/>
  <c r="S1365" i="2"/>
  <c r="R1365" i="2"/>
  <c r="Q1365" i="2"/>
  <c r="P1365" i="2"/>
  <c r="N1365" i="2"/>
  <c r="M1365" i="2"/>
  <c r="L1365" i="2"/>
  <c r="T1364" i="2"/>
  <c r="S1364" i="2"/>
  <c r="R1364" i="2"/>
  <c r="Q1364" i="2"/>
  <c r="P1364" i="2"/>
  <c r="N1364" i="2"/>
  <c r="M1364" i="2"/>
  <c r="L1364" i="2"/>
  <c r="T1363" i="2"/>
  <c r="S1363" i="2"/>
  <c r="R1363" i="2"/>
  <c r="Q1363" i="2"/>
  <c r="P1363" i="2"/>
  <c r="N1363" i="2"/>
  <c r="M1363" i="2"/>
  <c r="L1363" i="2"/>
  <c r="T1362" i="2"/>
  <c r="S1362" i="2"/>
  <c r="R1362" i="2"/>
  <c r="Q1362" i="2"/>
  <c r="P1362" i="2"/>
  <c r="N1362" i="2"/>
  <c r="M1362" i="2"/>
  <c r="L1362" i="2"/>
  <c r="T1361" i="2"/>
  <c r="S1361" i="2"/>
  <c r="R1361" i="2"/>
  <c r="Q1361" i="2"/>
  <c r="P1361" i="2"/>
  <c r="N1361" i="2"/>
  <c r="M1361" i="2"/>
  <c r="L1361" i="2"/>
  <c r="T1360" i="2"/>
  <c r="S1360" i="2"/>
  <c r="R1360" i="2"/>
  <c r="Q1360" i="2"/>
  <c r="P1360" i="2"/>
  <c r="N1360" i="2"/>
  <c r="M1360" i="2"/>
  <c r="L1360" i="2"/>
  <c r="T1359" i="2"/>
  <c r="S1359" i="2"/>
  <c r="R1359" i="2"/>
  <c r="Q1359" i="2"/>
  <c r="P1359" i="2"/>
  <c r="N1359" i="2"/>
  <c r="M1359" i="2"/>
  <c r="L1359" i="2"/>
  <c r="T1358" i="2"/>
  <c r="S1358" i="2"/>
  <c r="R1358" i="2"/>
  <c r="Q1358" i="2"/>
  <c r="P1358" i="2"/>
  <c r="N1358" i="2"/>
  <c r="M1358" i="2"/>
  <c r="L1358" i="2"/>
  <c r="T1357" i="2"/>
  <c r="S1357" i="2"/>
  <c r="R1357" i="2"/>
  <c r="Q1357" i="2"/>
  <c r="P1357" i="2"/>
  <c r="N1357" i="2"/>
  <c r="M1357" i="2"/>
  <c r="L1357" i="2"/>
  <c r="T1356" i="2"/>
  <c r="S1356" i="2"/>
  <c r="R1356" i="2"/>
  <c r="Q1356" i="2"/>
  <c r="P1356" i="2"/>
  <c r="N1356" i="2"/>
  <c r="M1356" i="2"/>
  <c r="L1356" i="2"/>
  <c r="T1355" i="2"/>
  <c r="S1355" i="2"/>
  <c r="R1355" i="2"/>
  <c r="Q1355" i="2"/>
  <c r="P1355" i="2"/>
  <c r="N1355" i="2"/>
  <c r="M1355" i="2"/>
  <c r="L1355" i="2"/>
  <c r="T1354" i="2"/>
  <c r="S1354" i="2"/>
  <c r="R1354" i="2"/>
  <c r="Q1354" i="2"/>
  <c r="P1354" i="2"/>
  <c r="N1354" i="2"/>
  <c r="M1354" i="2"/>
  <c r="L1354" i="2"/>
  <c r="T1353" i="2"/>
  <c r="S1353" i="2"/>
  <c r="R1353" i="2"/>
  <c r="Q1353" i="2"/>
  <c r="P1353" i="2"/>
  <c r="N1353" i="2"/>
  <c r="M1353" i="2"/>
  <c r="L1353" i="2"/>
  <c r="T1352" i="2"/>
  <c r="S1352" i="2"/>
  <c r="R1352" i="2"/>
  <c r="Q1352" i="2"/>
  <c r="P1352" i="2"/>
  <c r="N1352" i="2"/>
  <c r="M1352" i="2"/>
  <c r="L1352" i="2"/>
  <c r="T1351" i="2"/>
  <c r="S1351" i="2"/>
  <c r="R1351" i="2"/>
  <c r="Q1351" i="2"/>
  <c r="P1351" i="2"/>
  <c r="N1351" i="2"/>
  <c r="M1351" i="2"/>
  <c r="L1351" i="2"/>
  <c r="T1350" i="2"/>
  <c r="S1350" i="2"/>
  <c r="R1350" i="2"/>
  <c r="Q1350" i="2"/>
  <c r="P1350" i="2"/>
  <c r="N1350" i="2"/>
  <c r="M1350" i="2"/>
  <c r="L1350" i="2"/>
  <c r="T1349" i="2"/>
  <c r="S1349" i="2"/>
  <c r="R1349" i="2"/>
  <c r="Q1349" i="2"/>
  <c r="P1349" i="2"/>
  <c r="N1349" i="2"/>
  <c r="M1349" i="2"/>
  <c r="L1349" i="2"/>
  <c r="T1348" i="2"/>
  <c r="S1348" i="2"/>
  <c r="R1348" i="2"/>
  <c r="Q1348" i="2"/>
  <c r="P1348" i="2"/>
  <c r="N1348" i="2"/>
  <c r="M1348" i="2"/>
  <c r="L1348" i="2"/>
  <c r="T1347" i="2"/>
  <c r="S1347" i="2"/>
  <c r="R1347" i="2"/>
  <c r="Q1347" i="2"/>
  <c r="P1347" i="2"/>
  <c r="N1347" i="2"/>
  <c r="M1347" i="2"/>
  <c r="L1347" i="2"/>
  <c r="T1346" i="2"/>
  <c r="S1346" i="2"/>
  <c r="R1346" i="2"/>
  <c r="Q1346" i="2"/>
  <c r="P1346" i="2"/>
  <c r="N1346" i="2"/>
  <c r="M1346" i="2"/>
  <c r="L1346" i="2"/>
  <c r="T1345" i="2"/>
  <c r="S1345" i="2"/>
  <c r="R1345" i="2"/>
  <c r="Q1345" i="2"/>
  <c r="P1345" i="2"/>
  <c r="N1345" i="2"/>
  <c r="M1345" i="2"/>
  <c r="L1345" i="2"/>
  <c r="T1344" i="2"/>
  <c r="S1344" i="2"/>
  <c r="R1344" i="2"/>
  <c r="Q1344" i="2"/>
  <c r="P1344" i="2"/>
  <c r="N1344" i="2"/>
  <c r="M1344" i="2"/>
  <c r="L1344" i="2"/>
  <c r="T1343" i="2"/>
  <c r="S1343" i="2"/>
  <c r="R1343" i="2"/>
  <c r="Q1343" i="2"/>
  <c r="P1343" i="2"/>
  <c r="N1343" i="2"/>
  <c r="M1343" i="2"/>
  <c r="L1343" i="2"/>
  <c r="T1342" i="2"/>
  <c r="S1342" i="2"/>
  <c r="R1342" i="2"/>
  <c r="Q1342" i="2"/>
  <c r="P1342" i="2"/>
  <c r="N1342" i="2"/>
  <c r="M1342" i="2"/>
  <c r="L1342" i="2"/>
  <c r="T1341" i="2"/>
  <c r="S1341" i="2"/>
  <c r="R1341" i="2"/>
  <c r="Q1341" i="2"/>
  <c r="P1341" i="2"/>
  <c r="N1341" i="2"/>
  <c r="M1341" i="2"/>
  <c r="L1341" i="2"/>
  <c r="T1340" i="2"/>
  <c r="S1340" i="2"/>
  <c r="R1340" i="2"/>
  <c r="Q1340" i="2"/>
  <c r="P1340" i="2"/>
  <c r="N1340" i="2"/>
  <c r="M1340" i="2"/>
  <c r="L1340" i="2"/>
  <c r="T1339" i="2"/>
  <c r="S1339" i="2"/>
  <c r="R1339" i="2"/>
  <c r="Q1339" i="2"/>
  <c r="P1339" i="2"/>
  <c r="N1339" i="2"/>
  <c r="M1339" i="2"/>
  <c r="L1339" i="2"/>
  <c r="T1338" i="2"/>
  <c r="S1338" i="2"/>
  <c r="R1338" i="2"/>
  <c r="Q1338" i="2"/>
  <c r="P1338" i="2"/>
  <c r="N1338" i="2"/>
  <c r="M1338" i="2"/>
  <c r="L1338" i="2"/>
  <c r="T1337" i="2"/>
  <c r="S1337" i="2"/>
  <c r="R1337" i="2"/>
  <c r="Q1337" i="2"/>
  <c r="P1337" i="2"/>
  <c r="N1337" i="2"/>
  <c r="M1337" i="2"/>
  <c r="L1337" i="2"/>
  <c r="T1336" i="2"/>
  <c r="S1336" i="2"/>
  <c r="R1336" i="2"/>
  <c r="Q1336" i="2"/>
  <c r="P1336" i="2"/>
  <c r="N1336" i="2"/>
  <c r="M1336" i="2"/>
  <c r="L1336" i="2"/>
  <c r="T1335" i="2"/>
  <c r="S1335" i="2"/>
  <c r="R1335" i="2"/>
  <c r="Q1335" i="2"/>
  <c r="P1335" i="2"/>
  <c r="N1335" i="2"/>
  <c r="M1335" i="2"/>
  <c r="L1335" i="2"/>
  <c r="T1334" i="2"/>
  <c r="S1334" i="2"/>
  <c r="R1334" i="2"/>
  <c r="Q1334" i="2"/>
  <c r="P1334" i="2"/>
  <c r="N1334" i="2"/>
  <c r="M1334" i="2"/>
  <c r="L1334" i="2"/>
  <c r="T1333" i="2"/>
  <c r="S1333" i="2"/>
  <c r="R1333" i="2"/>
  <c r="Q1333" i="2"/>
  <c r="P1333" i="2"/>
  <c r="N1333" i="2"/>
  <c r="M1333" i="2"/>
  <c r="L1333" i="2"/>
  <c r="T1332" i="2"/>
  <c r="S1332" i="2"/>
  <c r="R1332" i="2"/>
  <c r="Q1332" i="2"/>
  <c r="P1332" i="2"/>
  <c r="N1332" i="2"/>
  <c r="M1332" i="2"/>
  <c r="L1332" i="2"/>
  <c r="T1331" i="2"/>
  <c r="S1331" i="2"/>
  <c r="R1331" i="2"/>
  <c r="Q1331" i="2"/>
  <c r="P1331" i="2"/>
  <c r="N1331" i="2"/>
  <c r="M1331" i="2"/>
  <c r="L1331" i="2"/>
  <c r="T1330" i="2"/>
  <c r="S1330" i="2"/>
  <c r="R1330" i="2"/>
  <c r="Q1330" i="2"/>
  <c r="P1330" i="2"/>
  <c r="N1330" i="2"/>
  <c r="M1330" i="2"/>
  <c r="L1330" i="2"/>
  <c r="T1329" i="2"/>
  <c r="S1329" i="2"/>
  <c r="R1329" i="2"/>
  <c r="Q1329" i="2"/>
  <c r="P1329" i="2"/>
  <c r="N1329" i="2"/>
  <c r="M1329" i="2"/>
  <c r="L1329" i="2"/>
  <c r="T1328" i="2"/>
  <c r="S1328" i="2"/>
  <c r="R1328" i="2"/>
  <c r="Q1328" i="2"/>
  <c r="P1328" i="2"/>
  <c r="N1328" i="2"/>
  <c r="M1328" i="2"/>
  <c r="L1328" i="2"/>
  <c r="T1327" i="2"/>
  <c r="S1327" i="2"/>
  <c r="R1327" i="2"/>
  <c r="Q1327" i="2"/>
  <c r="P1327" i="2"/>
  <c r="N1327" i="2"/>
  <c r="M1327" i="2"/>
  <c r="L1327" i="2"/>
  <c r="T1326" i="2"/>
  <c r="S1326" i="2"/>
  <c r="R1326" i="2"/>
  <c r="Q1326" i="2"/>
  <c r="P1326" i="2"/>
  <c r="N1326" i="2"/>
  <c r="M1326" i="2"/>
  <c r="L1326" i="2"/>
  <c r="T1325" i="2"/>
  <c r="S1325" i="2"/>
  <c r="R1325" i="2"/>
  <c r="Q1325" i="2"/>
  <c r="P1325" i="2"/>
  <c r="N1325" i="2"/>
  <c r="M1325" i="2"/>
  <c r="L1325" i="2"/>
  <c r="T1324" i="2"/>
  <c r="S1324" i="2"/>
  <c r="R1324" i="2"/>
  <c r="Q1324" i="2"/>
  <c r="P1324" i="2"/>
  <c r="N1324" i="2"/>
  <c r="M1324" i="2"/>
  <c r="L1324" i="2"/>
  <c r="T1323" i="2"/>
  <c r="S1323" i="2"/>
  <c r="R1323" i="2"/>
  <c r="Q1323" i="2"/>
  <c r="P1323" i="2"/>
  <c r="N1323" i="2"/>
  <c r="M1323" i="2"/>
  <c r="L1323" i="2"/>
  <c r="T1322" i="2"/>
  <c r="S1322" i="2"/>
  <c r="R1322" i="2"/>
  <c r="Q1322" i="2"/>
  <c r="P1322" i="2"/>
  <c r="N1322" i="2"/>
  <c r="M1322" i="2"/>
  <c r="L1322" i="2"/>
  <c r="T1321" i="2"/>
  <c r="S1321" i="2"/>
  <c r="R1321" i="2"/>
  <c r="Q1321" i="2"/>
  <c r="P1321" i="2"/>
  <c r="N1321" i="2"/>
  <c r="M1321" i="2"/>
  <c r="L1321" i="2"/>
  <c r="T1320" i="2"/>
  <c r="S1320" i="2"/>
  <c r="R1320" i="2"/>
  <c r="Q1320" i="2"/>
  <c r="P1320" i="2"/>
  <c r="N1320" i="2"/>
  <c r="M1320" i="2"/>
  <c r="L1320" i="2"/>
  <c r="T1319" i="2"/>
  <c r="S1319" i="2"/>
  <c r="R1319" i="2"/>
  <c r="Q1319" i="2"/>
  <c r="P1319" i="2"/>
  <c r="N1319" i="2"/>
  <c r="M1319" i="2"/>
  <c r="L1319" i="2"/>
  <c r="T1318" i="2"/>
  <c r="S1318" i="2"/>
  <c r="R1318" i="2"/>
  <c r="Q1318" i="2"/>
  <c r="P1318" i="2"/>
  <c r="N1318" i="2"/>
  <c r="M1318" i="2"/>
  <c r="L1318" i="2"/>
  <c r="T1317" i="2"/>
  <c r="S1317" i="2"/>
  <c r="R1317" i="2"/>
  <c r="Q1317" i="2"/>
  <c r="P1317" i="2"/>
  <c r="N1317" i="2"/>
  <c r="M1317" i="2"/>
  <c r="L1317" i="2"/>
  <c r="T1316" i="2"/>
  <c r="S1316" i="2"/>
  <c r="R1316" i="2"/>
  <c r="Q1316" i="2"/>
  <c r="P1316" i="2"/>
  <c r="N1316" i="2"/>
  <c r="M1316" i="2"/>
  <c r="L1316" i="2"/>
  <c r="T1315" i="2"/>
  <c r="S1315" i="2"/>
  <c r="R1315" i="2"/>
  <c r="Q1315" i="2"/>
  <c r="P1315" i="2"/>
  <c r="N1315" i="2"/>
  <c r="M1315" i="2"/>
  <c r="L1315" i="2"/>
  <c r="T1314" i="2"/>
  <c r="S1314" i="2"/>
  <c r="R1314" i="2"/>
  <c r="Q1314" i="2"/>
  <c r="P1314" i="2"/>
  <c r="N1314" i="2"/>
  <c r="M1314" i="2"/>
  <c r="L1314" i="2"/>
  <c r="T1313" i="2"/>
  <c r="S1313" i="2"/>
  <c r="R1313" i="2"/>
  <c r="Q1313" i="2"/>
  <c r="P1313" i="2"/>
  <c r="N1313" i="2"/>
  <c r="M1313" i="2"/>
  <c r="L1313" i="2"/>
  <c r="T1312" i="2"/>
  <c r="S1312" i="2"/>
  <c r="R1312" i="2"/>
  <c r="Q1312" i="2"/>
  <c r="P1312" i="2"/>
  <c r="N1312" i="2"/>
  <c r="M1312" i="2"/>
  <c r="L1312" i="2"/>
  <c r="T1311" i="2"/>
  <c r="S1311" i="2"/>
  <c r="R1311" i="2"/>
  <c r="Q1311" i="2"/>
  <c r="P1311" i="2"/>
  <c r="N1311" i="2"/>
  <c r="M1311" i="2"/>
  <c r="L1311" i="2"/>
  <c r="T1310" i="2"/>
  <c r="S1310" i="2"/>
  <c r="R1310" i="2"/>
  <c r="Q1310" i="2"/>
  <c r="P1310" i="2"/>
  <c r="N1310" i="2"/>
  <c r="M1310" i="2"/>
  <c r="L1310" i="2"/>
  <c r="T1309" i="2"/>
  <c r="S1309" i="2"/>
  <c r="R1309" i="2"/>
  <c r="Q1309" i="2"/>
  <c r="P1309" i="2"/>
  <c r="N1309" i="2"/>
  <c r="M1309" i="2"/>
  <c r="L1309" i="2"/>
  <c r="T1308" i="2"/>
  <c r="S1308" i="2"/>
  <c r="R1308" i="2"/>
  <c r="Q1308" i="2"/>
  <c r="P1308" i="2"/>
  <c r="N1308" i="2"/>
  <c r="M1308" i="2"/>
  <c r="L1308" i="2"/>
  <c r="T1307" i="2"/>
  <c r="S1307" i="2"/>
  <c r="R1307" i="2"/>
  <c r="Q1307" i="2"/>
  <c r="P1307" i="2"/>
  <c r="N1307" i="2"/>
  <c r="M1307" i="2"/>
  <c r="L1307" i="2"/>
  <c r="T1306" i="2"/>
  <c r="S1306" i="2"/>
  <c r="R1306" i="2"/>
  <c r="Q1306" i="2"/>
  <c r="P1306" i="2"/>
  <c r="N1306" i="2"/>
  <c r="M1306" i="2"/>
  <c r="L1306" i="2"/>
  <c r="T1305" i="2"/>
  <c r="S1305" i="2"/>
  <c r="R1305" i="2"/>
  <c r="Q1305" i="2"/>
  <c r="P1305" i="2"/>
  <c r="N1305" i="2"/>
  <c r="M1305" i="2"/>
  <c r="L1305" i="2"/>
  <c r="T1304" i="2"/>
  <c r="S1304" i="2"/>
  <c r="R1304" i="2"/>
  <c r="Q1304" i="2"/>
  <c r="P1304" i="2"/>
  <c r="N1304" i="2"/>
  <c r="M1304" i="2"/>
  <c r="L1304" i="2"/>
  <c r="T1303" i="2"/>
  <c r="S1303" i="2"/>
  <c r="R1303" i="2"/>
  <c r="Q1303" i="2"/>
  <c r="P1303" i="2"/>
  <c r="N1303" i="2"/>
  <c r="M1303" i="2"/>
  <c r="L1303" i="2"/>
  <c r="T1302" i="2"/>
  <c r="S1302" i="2"/>
  <c r="R1302" i="2"/>
  <c r="Q1302" i="2"/>
  <c r="P1302" i="2"/>
  <c r="N1302" i="2"/>
  <c r="M1302" i="2"/>
  <c r="L1302" i="2"/>
  <c r="T1301" i="2"/>
  <c r="S1301" i="2"/>
  <c r="R1301" i="2"/>
  <c r="Q1301" i="2"/>
  <c r="P1301" i="2"/>
  <c r="N1301" i="2"/>
  <c r="M1301" i="2"/>
  <c r="L1301" i="2"/>
  <c r="T1300" i="2"/>
  <c r="S1300" i="2"/>
  <c r="R1300" i="2"/>
  <c r="Q1300" i="2"/>
  <c r="P1300" i="2"/>
  <c r="N1300" i="2"/>
  <c r="M1300" i="2"/>
  <c r="L1300" i="2"/>
  <c r="T1299" i="2"/>
  <c r="S1299" i="2"/>
  <c r="R1299" i="2"/>
  <c r="Q1299" i="2"/>
  <c r="P1299" i="2"/>
  <c r="N1299" i="2"/>
  <c r="M1299" i="2"/>
  <c r="L1299" i="2"/>
  <c r="T1298" i="2"/>
  <c r="S1298" i="2"/>
  <c r="R1298" i="2"/>
  <c r="Q1298" i="2"/>
  <c r="P1298" i="2"/>
  <c r="N1298" i="2"/>
  <c r="M1298" i="2"/>
  <c r="L1298" i="2"/>
  <c r="T1297" i="2"/>
  <c r="S1297" i="2"/>
  <c r="R1297" i="2"/>
  <c r="Q1297" i="2"/>
  <c r="P1297" i="2"/>
  <c r="N1297" i="2"/>
  <c r="M1297" i="2"/>
  <c r="L1297" i="2"/>
  <c r="T1296" i="2"/>
  <c r="S1296" i="2"/>
  <c r="R1296" i="2"/>
  <c r="Q1296" i="2"/>
  <c r="P1296" i="2"/>
  <c r="N1296" i="2"/>
  <c r="M1296" i="2"/>
  <c r="L1296" i="2"/>
  <c r="T1295" i="2"/>
  <c r="S1295" i="2"/>
  <c r="R1295" i="2"/>
  <c r="Q1295" i="2"/>
  <c r="P1295" i="2"/>
  <c r="N1295" i="2"/>
  <c r="M1295" i="2"/>
  <c r="L1295" i="2"/>
  <c r="T1294" i="2"/>
  <c r="S1294" i="2"/>
  <c r="R1294" i="2"/>
  <c r="Q1294" i="2"/>
  <c r="P1294" i="2"/>
  <c r="N1294" i="2"/>
  <c r="M1294" i="2"/>
  <c r="L1294" i="2"/>
  <c r="T1293" i="2"/>
  <c r="S1293" i="2"/>
  <c r="R1293" i="2"/>
  <c r="Q1293" i="2"/>
  <c r="P1293" i="2"/>
  <c r="N1293" i="2"/>
  <c r="M1293" i="2"/>
  <c r="L1293" i="2"/>
  <c r="T1292" i="2"/>
  <c r="S1292" i="2"/>
  <c r="R1292" i="2"/>
  <c r="Q1292" i="2"/>
  <c r="P1292" i="2"/>
  <c r="N1292" i="2"/>
  <c r="M1292" i="2"/>
  <c r="L1292" i="2"/>
  <c r="T1291" i="2"/>
  <c r="S1291" i="2"/>
  <c r="R1291" i="2"/>
  <c r="Q1291" i="2"/>
  <c r="P1291" i="2"/>
  <c r="N1291" i="2"/>
  <c r="M1291" i="2"/>
  <c r="L1291" i="2"/>
  <c r="T1290" i="2"/>
  <c r="S1290" i="2"/>
  <c r="R1290" i="2"/>
  <c r="Q1290" i="2"/>
  <c r="P1290" i="2"/>
  <c r="N1290" i="2"/>
  <c r="M1290" i="2"/>
  <c r="L1290" i="2"/>
  <c r="T1289" i="2"/>
  <c r="S1289" i="2"/>
  <c r="R1289" i="2"/>
  <c r="Q1289" i="2"/>
  <c r="P1289" i="2"/>
  <c r="N1289" i="2"/>
  <c r="M1289" i="2"/>
  <c r="L1289" i="2"/>
  <c r="T1288" i="2"/>
  <c r="S1288" i="2"/>
  <c r="R1288" i="2"/>
  <c r="Q1288" i="2"/>
  <c r="P1288" i="2"/>
  <c r="N1288" i="2"/>
  <c r="M1288" i="2"/>
  <c r="L1288" i="2"/>
  <c r="T1287" i="2"/>
  <c r="S1287" i="2"/>
  <c r="R1287" i="2"/>
  <c r="Q1287" i="2"/>
  <c r="P1287" i="2"/>
  <c r="N1287" i="2"/>
  <c r="M1287" i="2"/>
  <c r="L1287" i="2"/>
  <c r="T1286" i="2"/>
  <c r="S1286" i="2"/>
  <c r="R1286" i="2"/>
  <c r="Q1286" i="2"/>
  <c r="P1286" i="2"/>
  <c r="N1286" i="2"/>
  <c r="M1286" i="2"/>
  <c r="L1286" i="2"/>
  <c r="T1285" i="2"/>
  <c r="S1285" i="2"/>
  <c r="R1285" i="2"/>
  <c r="Q1285" i="2"/>
  <c r="P1285" i="2"/>
  <c r="N1285" i="2"/>
  <c r="M1285" i="2"/>
  <c r="L1285" i="2"/>
  <c r="T1284" i="2"/>
  <c r="S1284" i="2"/>
  <c r="R1284" i="2"/>
  <c r="Q1284" i="2"/>
  <c r="P1284" i="2"/>
  <c r="N1284" i="2"/>
  <c r="M1284" i="2"/>
  <c r="L1284" i="2"/>
  <c r="T1283" i="2"/>
  <c r="S1283" i="2"/>
  <c r="R1283" i="2"/>
  <c r="Q1283" i="2"/>
  <c r="P1283" i="2"/>
  <c r="N1283" i="2"/>
  <c r="M1283" i="2"/>
  <c r="L1283" i="2"/>
  <c r="T1282" i="2"/>
  <c r="S1282" i="2"/>
  <c r="R1282" i="2"/>
  <c r="Q1282" i="2"/>
  <c r="P1282" i="2"/>
  <c r="N1282" i="2"/>
  <c r="M1282" i="2"/>
  <c r="L1282" i="2"/>
  <c r="T1281" i="2"/>
  <c r="S1281" i="2"/>
  <c r="R1281" i="2"/>
  <c r="Q1281" i="2"/>
  <c r="P1281" i="2"/>
  <c r="N1281" i="2"/>
  <c r="M1281" i="2"/>
  <c r="L1281" i="2"/>
  <c r="T1280" i="2"/>
  <c r="S1280" i="2"/>
  <c r="R1280" i="2"/>
  <c r="Q1280" i="2"/>
  <c r="P1280" i="2"/>
  <c r="N1280" i="2"/>
  <c r="M1280" i="2"/>
  <c r="L1280" i="2"/>
  <c r="T1279" i="2"/>
  <c r="S1279" i="2"/>
  <c r="R1279" i="2"/>
  <c r="Q1279" i="2"/>
  <c r="P1279" i="2"/>
  <c r="N1279" i="2"/>
  <c r="M1279" i="2"/>
  <c r="L1279" i="2"/>
  <c r="T1278" i="2"/>
  <c r="S1278" i="2"/>
  <c r="R1278" i="2"/>
  <c r="Q1278" i="2"/>
  <c r="P1278" i="2"/>
  <c r="N1278" i="2"/>
  <c r="M1278" i="2"/>
  <c r="L1278" i="2"/>
  <c r="T1277" i="2"/>
  <c r="S1277" i="2"/>
  <c r="R1277" i="2"/>
  <c r="Q1277" i="2"/>
  <c r="P1277" i="2"/>
  <c r="N1277" i="2"/>
  <c r="M1277" i="2"/>
  <c r="L1277" i="2"/>
  <c r="T1276" i="2"/>
  <c r="S1276" i="2"/>
  <c r="R1276" i="2"/>
  <c r="Q1276" i="2"/>
  <c r="P1276" i="2"/>
  <c r="N1276" i="2"/>
  <c r="M1276" i="2"/>
  <c r="L1276" i="2"/>
  <c r="T1275" i="2"/>
  <c r="S1275" i="2"/>
  <c r="R1275" i="2"/>
  <c r="Q1275" i="2"/>
  <c r="P1275" i="2"/>
  <c r="N1275" i="2"/>
  <c r="M1275" i="2"/>
  <c r="L1275" i="2"/>
  <c r="T1274" i="2"/>
  <c r="S1274" i="2"/>
  <c r="R1274" i="2"/>
  <c r="Q1274" i="2"/>
  <c r="P1274" i="2"/>
  <c r="N1274" i="2"/>
  <c r="M1274" i="2"/>
  <c r="L1274" i="2"/>
  <c r="T1273" i="2"/>
  <c r="S1273" i="2"/>
  <c r="R1273" i="2"/>
  <c r="Q1273" i="2"/>
  <c r="P1273" i="2"/>
  <c r="N1273" i="2"/>
  <c r="M1273" i="2"/>
  <c r="L1273" i="2"/>
  <c r="T1272" i="2"/>
  <c r="S1272" i="2"/>
  <c r="R1272" i="2"/>
  <c r="Q1272" i="2"/>
  <c r="P1272" i="2"/>
  <c r="N1272" i="2"/>
  <c r="M1272" i="2"/>
  <c r="L1272" i="2"/>
  <c r="T1271" i="2"/>
  <c r="S1271" i="2"/>
  <c r="R1271" i="2"/>
  <c r="Q1271" i="2"/>
  <c r="P1271" i="2"/>
  <c r="N1271" i="2"/>
  <c r="M1271" i="2"/>
  <c r="L1271" i="2"/>
  <c r="T1270" i="2"/>
  <c r="S1270" i="2"/>
  <c r="R1270" i="2"/>
  <c r="Q1270" i="2"/>
  <c r="P1270" i="2"/>
  <c r="N1270" i="2"/>
  <c r="M1270" i="2"/>
  <c r="L1270" i="2"/>
  <c r="T1269" i="2"/>
  <c r="S1269" i="2"/>
  <c r="R1269" i="2"/>
  <c r="Q1269" i="2"/>
  <c r="P1269" i="2"/>
  <c r="N1269" i="2"/>
  <c r="M1269" i="2"/>
  <c r="L1269" i="2"/>
  <c r="T1268" i="2"/>
  <c r="S1268" i="2"/>
  <c r="R1268" i="2"/>
  <c r="Q1268" i="2"/>
  <c r="P1268" i="2"/>
  <c r="N1268" i="2"/>
  <c r="M1268" i="2"/>
  <c r="L1268" i="2"/>
  <c r="T1267" i="2"/>
  <c r="S1267" i="2"/>
  <c r="R1267" i="2"/>
  <c r="Q1267" i="2"/>
  <c r="P1267" i="2"/>
  <c r="N1267" i="2"/>
  <c r="M1267" i="2"/>
  <c r="L1267" i="2"/>
  <c r="T1266" i="2"/>
  <c r="S1266" i="2"/>
  <c r="R1266" i="2"/>
  <c r="Q1266" i="2"/>
  <c r="P1266" i="2"/>
  <c r="N1266" i="2"/>
  <c r="M1266" i="2"/>
  <c r="L1266" i="2"/>
  <c r="T1265" i="2"/>
  <c r="S1265" i="2"/>
  <c r="R1265" i="2"/>
  <c r="Q1265" i="2"/>
  <c r="P1265" i="2"/>
  <c r="N1265" i="2"/>
  <c r="M1265" i="2"/>
  <c r="L1265" i="2"/>
  <c r="T1264" i="2"/>
  <c r="S1264" i="2"/>
  <c r="R1264" i="2"/>
  <c r="Q1264" i="2"/>
  <c r="P1264" i="2"/>
  <c r="N1264" i="2"/>
  <c r="M1264" i="2"/>
  <c r="L1264" i="2"/>
  <c r="T1263" i="2"/>
  <c r="S1263" i="2"/>
  <c r="R1263" i="2"/>
  <c r="Q1263" i="2"/>
  <c r="P1263" i="2"/>
  <c r="N1263" i="2"/>
  <c r="M1263" i="2"/>
  <c r="L1263" i="2"/>
  <c r="T1262" i="2"/>
  <c r="S1262" i="2"/>
  <c r="R1262" i="2"/>
  <c r="Q1262" i="2"/>
  <c r="P1262" i="2"/>
  <c r="N1262" i="2"/>
  <c r="M1262" i="2"/>
  <c r="L1262" i="2"/>
  <c r="T1261" i="2"/>
  <c r="S1261" i="2"/>
  <c r="R1261" i="2"/>
  <c r="Q1261" i="2"/>
  <c r="P1261" i="2"/>
  <c r="N1261" i="2"/>
  <c r="M1261" i="2"/>
  <c r="L1261" i="2"/>
  <c r="T1260" i="2"/>
  <c r="S1260" i="2"/>
  <c r="R1260" i="2"/>
  <c r="Q1260" i="2"/>
  <c r="P1260" i="2"/>
  <c r="N1260" i="2"/>
  <c r="M1260" i="2"/>
  <c r="L1260" i="2"/>
  <c r="T1259" i="2"/>
  <c r="S1259" i="2"/>
  <c r="R1259" i="2"/>
  <c r="Q1259" i="2"/>
  <c r="P1259" i="2"/>
  <c r="N1259" i="2"/>
  <c r="M1259" i="2"/>
  <c r="L1259" i="2"/>
  <c r="T1258" i="2"/>
  <c r="S1258" i="2"/>
  <c r="R1258" i="2"/>
  <c r="Q1258" i="2"/>
  <c r="P1258" i="2"/>
  <c r="N1258" i="2"/>
  <c r="M1258" i="2"/>
  <c r="L1258" i="2"/>
  <c r="T1257" i="2"/>
  <c r="S1257" i="2"/>
  <c r="R1257" i="2"/>
  <c r="Q1257" i="2"/>
  <c r="P1257" i="2"/>
  <c r="N1257" i="2"/>
  <c r="M1257" i="2"/>
  <c r="L1257" i="2"/>
  <c r="T1256" i="2"/>
  <c r="S1256" i="2"/>
  <c r="R1256" i="2"/>
  <c r="Q1256" i="2"/>
  <c r="P1256" i="2"/>
  <c r="N1256" i="2"/>
  <c r="M1256" i="2"/>
  <c r="L1256" i="2"/>
  <c r="T1255" i="2"/>
  <c r="S1255" i="2"/>
  <c r="R1255" i="2"/>
  <c r="Q1255" i="2"/>
  <c r="P1255" i="2"/>
  <c r="N1255" i="2"/>
  <c r="M1255" i="2"/>
  <c r="L1255" i="2"/>
  <c r="T1254" i="2"/>
  <c r="S1254" i="2"/>
  <c r="R1254" i="2"/>
  <c r="Q1254" i="2"/>
  <c r="P1254" i="2"/>
  <c r="N1254" i="2"/>
  <c r="M1254" i="2"/>
  <c r="L1254" i="2"/>
  <c r="T1253" i="2"/>
  <c r="S1253" i="2"/>
  <c r="R1253" i="2"/>
  <c r="Q1253" i="2"/>
  <c r="P1253" i="2"/>
  <c r="N1253" i="2"/>
  <c r="M1253" i="2"/>
  <c r="L1253" i="2"/>
  <c r="T1252" i="2"/>
  <c r="S1252" i="2"/>
  <c r="R1252" i="2"/>
  <c r="Q1252" i="2"/>
  <c r="P1252" i="2"/>
  <c r="N1252" i="2"/>
  <c r="M1252" i="2"/>
  <c r="L1252" i="2"/>
  <c r="T1251" i="2"/>
  <c r="S1251" i="2"/>
  <c r="R1251" i="2"/>
  <c r="Q1251" i="2"/>
  <c r="P1251" i="2"/>
  <c r="N1251" i="2"/>
  <c r="M1251" i="2"/>
  <c r="L1251" i="2"/>
  <c r="T1250" i="2"/>
  <c r="S1250" i="2"/>
  <c r="R1250" i="2"/>
  <c r="Q1250" i="2"/>
  <c r="P1250" i="2"/>
  <c r="N1250" i="2"/>
  <c r="M1250" i="2"/>
  <c r="L1250" i="2"/>
  <c r="T1249" i="2"/>
  <c r="S1249" i="2"/>
  <c r="R1249" i="2"/>
  <c r="Q1249" i="2"/>
  <c r="P1249" i="2"/>
  <c r="N1249" i="2"/>
  <c r="M1249" i="2"/>
  <c r="L1249" i="2"/>
  <c r="T1248" i="2"/>
  <c r="S1248" i="2"/>
  <c r="R1248" i="2"/>
  <c r="Q1248" i="2"/>
  <c r="P1248" i="2"/>
  <c r="N1248" i="2"/>
  <c r="M1248" i="2"/>
  <c r="L1248" i="2"/>
  <c r="T1247" i="2"/>
  <c r="S1247" i="2"/>
  <c r="R1247" i="2"/>
  <c r="Q1247" i="2"/>
  <c r="P1247" i="2"/>
  <c r="N1247" i="2"/>
  <c r="M1247" i="2"/>
  <c r="L1247" i="2"/>
  <c r="T1246" i="2"/>
  <c r="S1246" i="2"/>
  <c r="R1246" i="2"/>
  <c r="Q1246" i="2"/>
  <c r="P1246" i="2"/>
  <c r="N1246" i="2"/>
  <c r="M1246" i="2"/>
  <c r="L1246" i="2"/>
  <c r="T1245" i="2"/>
  <c r="S1245" i="2"/>
  <c r="R1245" i="2"/>
  <c r="Q1245" i="2"/>
  <c r="P1245" i="2"/>
  <c r="N1245" i="2"/>
  <c r="M1245" i="2"/>
  <c r="L1245" i="2"/>
  <c r="T1244" i="2"/>
  <c r="S1244" i="2"/>
  <c r="R1244" i="2"/>
  <c r="Q1244" i="2"/>
  <c r="P1244" i="2"/>
  <c r="N1244" i="2"/>
  <c r="M1244" i="2"/>
  <c r="L1244" i="2"/>
  <c r="T1243" i="2"/>
  <c r="S1243" i="2"/>
  <c r="R1243" i="2"/>
  <c r="Q1243" i="2"/>
  <c r="P1243" i="2"/>
  <c r="N1243" i="2"/>
  <c r="M1243" i="2"/>
  <c r="L1243" i="2"/>
  <c r="T1242" i="2"/>
  <c r="S1242" i="2"/>
  <c r="R1242" i="2"/>
  <c r="Q1242" i="2"/>
  <c r="P1242" i="2"/>
  <c r="N1242" i="2"/>
  <c r="M1242" i="2"/>
  <c r="L1242" i="2"/>
  <c r="T1241" i="2"/>
  <c r="S1241" i="2"/>
  <c r="R1241" i="2"/>
  <c r="Q1241" i="2"/>
  <c r="P1241" i="2"/>
  <c r="N1241" i="2"/>
  <c r="M1241" i="2"/>
  <c r="L1241" i="2"/>
  <c r="T1240" i="2"/>
  <c r="S1240" i="2"/>
  <c r="R1240" i="2"/>
  <c r="Q1240" i="2"/>
  <c r="P1240" i="2"/>
  <c r="N1240" i="2"/>
  <c r="M1240" i="2"/>
  <c r="L1240" i="2"/>
  <c r="T1239" i="2"/>
  <c r="S1239" i="2"/>
  <c r="R1239" i="2"/>
  <c r="Q1239" i="2"/>
  <c r="P1239" i="2"/>
  <c r="N1239" i="2"/>
  <c r="M1239" i="2"/>
  <c r="L1239" i="2"/>
  <c r="T1238" i="2"/>
  <c r="S1238" i="2"/>
  <c r="R1238" i="2"/>
  <c r="Q1238" i="2"/>
  <c r="P1238" i="2"/>
  <c r="N1238" i="2"/>
  <c r="M1238" i="2"/>
  <c r="L1238" i="2"/>
  <c r="T1237" i="2"/>
  <c r="S1237" i="2"/>
  <c r="R1237" i="2"/>
  <c r="Q1237" i="2"/>
  <c r="P1237" i="2"/>
  <c r="N1237" i="2"/>
  <c r="M1237" i="2"/>
  <c r="L1237" i="2"/>
  <c r="T1236" i="2"/>
  <c r="S1236" i="2"/>
  <c r="R1236" i="2"/>
  <c r="Q1236" i="2"/>
  <c r="P1236" i="2"/>
  <c r="N1236" i="2"/>
  <c r="M1236" i="2"/>
  <c r="L1236" i="2"/>
  <c r="T1235" i="2"/>
  <c r="S1235" i="2"/>
  <c r="R1235" i="2"/>
  <c r="Q1235" i="2"/>
  <c r="P1235" i="2"/>
  <c r="N1235" i="2"/>
  <c r="M1235" i="2"/>
  <c r="L1235" i="2"/>
  <c r="T1234" i="2"/>
  <c r="S1234" i="2"/>
  <c r="R1234" i="2"/>
  <c r="Q1234" i="2"/>
  <c r="P1234" i="2"/>
  <c r="N1234" i="2"/>
  <c r="M1234" i="2"/>
  <c r="L1234" i="2"/>
  <c r="T1233" i="2"/>
  <c r="S1233" i="2"/>
  <c r="R1233" i="2"/>
  <c r="Q1233" i="2"/>
  <c r="P1233" i="2"/>
  <c r="N1233" i="2"/>
  <c r="M1233" i="2"/>
  <c r="L1233" i="2"/>
  <c r="T1232" i="2"/>
  <c r="S1232" i="2"/>
  <c r="R1232" i="2"/>
  <c r="Q1232" i="2"/>
  <c r="P1232" i="2"/>
  <c r="N1232" i="2"/>
  <c r="M1232" i="2"/>
  <c r="L1232" i="2"/>
  <c r="T1231" i="2"/>
  <c r="S1231" i="2"/>
  <c r="R1231" i="2"/>
  <c r="Q1231" i="2"/>
  <c r="P1231" i="2"/>
  <c r="N1231" i="2"/>
  <c r="M1231" i="2"/>
  <c r="L1231" i="2"/>
  <c r="T1230" i="2"/>
  <c r="S1230" i="2"/>
  <c r="R1230" i="2"/>
  <c r="Q1230" i="2"/>
  <c r="P1230" i="2"/>
  <c r="N1230" i="2"/>
  <c r="M1230" i="2"/>
  <c r="L1230" i="2"/>
  <c r="T1229" i="2"/>
  <c r="S1229" i="2"/>
  <c r="R1229" i="2"/>
  <c r="Q1229" i="2"/>
  <c r="P1229" i="2"/>
  <c r="N1229" i="2"/>
  <c r="M1229" i="2"/>
  <c r="L1229" i="2"/>
  <c r="T1228" i="2"/>
  <c r="S1228" i="2"/>
  <c r="R1228" i="2"/>
  <c r="Q1228" i="2"/>
  <c r="P1228" i="2"/>
  <c r="N1228" i="2"/>
  <c r="M1228" i="2"/>
  <c r="L1228" i="2"/>
  <c r="T1227" i="2"/>
  <c r="S1227" i="2"/>
  <c r="R1227" i="2"/>
  <c r="Q1227" i="2"/>
  <c r="P1227" i="2"/>
  <c r="N1227" i="2"/>
  <c r="M1227" i="2"/>
  <c r="L1227" i="2"/>
  <c r="T1226" i="2"/>
  <c r="S1226" i="2"/>
  <c r="R1226" i="2"/>
  <c r="Q1226" i="2"/>
  <c r="P1226" i="2"/>
  <c r="N1226" i="2"/>
  <c r="M1226" i="2"/>
  <c r="L1226" i="2"/>
  <c r="T1225" i="2"/>
  <c r="S1225" i="2"/>
  <c r="R1225" i="2"/>
  <c r="Q1225" i="2"/>
  <c r="P1225" i="2"/>
  <c r="N1225" i="2"/>
  <c r="M1225" i="2"/>
  <c r="L1225" i="2"/>
  <c r="T1224" i="2"/>
  <c r="S1224" i="2"/>
  <c r="R1224" i="2"/>
  <c r="Q1224" i="2"/>
  <c r="P1224" i="2"/>
  <c r="N1224" i="2"/>
  <c r="M1224" i="2"/>
  <c r="L1224" i="2"/>
  <c r="T1223" i="2"/>
  <c r="S1223" i="2"/>
  <c r="R1223" i="2"/>
  <c r="Q1223" i="2"/>
  <c r="P1223" i="2"/>
  <c r="N1223" i="2"/>
  <c r="M1223" i="2"/>
  <c r="L1223" i="2"/>
  <c r="T1222" i="2"/>
  <c r="S1222" i="2"/>
  <c r="R1222" i="2"/>
  <c r="Q1222" i="2"/>
  <c r="P1222" i="2"/>
  <c r="N1222" i="2"/>
  <c r="M1222" i="2"/>
  <c r="L1222" i="2"/>
  <c r="T1221" i="2"/>
  <c r="S1221" i="2"/>
  <c r="R1221" i="2"/>
  <c r="Q1221" i="2"/>
  <c r="P1221" i="2"/>
  <c r="N1221" i="2"/>
  <c r="M1221" i="2"/>
  <c r="L1221" i="2"/>
  <c r="T1220" i="2"/>
  <c r="S1220" i="2"/>
  <c r="R1220" i="2"/>
  <c r="Q1220" i="2"/>
  <c r="P1220" i="2"/>
  <c r="N1220" i="2"/>
  <c r="M1220" i="2"/>
  <c r="L1220" i="2"/>
  <c r="T1219" i="2"/>
  <c r="S1219" i="2"/>
  <c r="R1219" i="2"/>
  <c r="Q1219" i="2"/>
  <c r="P1219" i="2"/>
  <c r="N1219" i="2"/>
  <c r="M1219" i="2"/>
  <c r="L1219" i="2"/>
  <c r="T1218" i="2"/>
  <c r="S1218" i="2"/>
  <c r="R1218" i="2"/>
  <c r="Q1218" i="2"/>
  <c r="P1218" i="2"/>
  <c r="N1218" i="2"/>
  <c r="M1218" i="2"/>
  <c r="L1218" i="2"/>
  <c r="T1217" i="2"/>
  <c r="S1217" i="2"/>
  <c r="R1217" i="2"/>
  <c r="Q1217" i="2"/>
  <c r="P1217" i="2"/>
  <c r="N1217" i="2"/>
  <c r="M1217" i="2"/>
  <c r="L1217" i="2"/>
  <c r="T1216" i="2"/>
  <c r="S1216" i="2"/>
  <c r="R1216" i="2"/>
  <c r="Q1216" i="2"/>
  <c r="P1216" i="2"/>
  <c r="N1216" i="2"/>
  <c r="M1216" i="2"/>
  <c r="L1216" i="2"/>
  <c r="T1215" i="2"/>
  <c r="S1215" i="2"/>
  <c r="R1215" i="2"/>
  <c r="Q1215" i="2"/>
  <c r="P1215" i="2"/>
  <c r="N1215" i="2"/>
  <c r="M1215" i="2"/>
  <c r="L1215" i="2"/>
  <c r="T1214" i="2"/>
  <c r="S1214" i="2"/>
  <c r="R1214" i="2"/>
  <c r="Q1214" i="2"/>
  <c r="P1214" i="2"/>
  <c r="N1214" i="2"/>
  <c r="M1214" i="2"/>
  <c r="L1214" i="2"/>
  <c r="T1213" i="2"/>
  <c r="S1213" i="2"/>
  <c r="R1213" i="2"/>
  <c r="Q1213" i="2"/>
  <c r="P1213" i="2"/>
  <c r="N1213" i="2"/>
  <c r="M1213" i="2"/>
  <c r="L1213" i="2"/>
  <c r="T1212" i="2"/>
  <c r="S1212" i="2"/>
  <c r="R1212" i="2"/>
  <c r="Q1212" i="2"/>
  <c r="P1212" i="2"/>
  <c r="N1212" i="2"/>
  <c r="M1212" i="2"/>
  <c r="L1212" i="2"/>
  <c r="T1211" i="2"/>
  <c r="S1211" i="2"/>
  <c r="R1211" i="2"/>
  <c r="Q1211" i="2"/>
  <c r="P1211" i="2"/>
  <c r="N1211" i="2"/>
  <c r="M1211" i="2"/>
  <c r="L1211" i="2"/>
  <c r="T1210" i="2"/>
  <c r="S1210" i="2"/>
  <c r="R1210" i="2"/>
  <c r="Q1210" i="2"/>
  <c r="P1210" i="2"/>
  <c r="N1210" i="2"/>
  <c r="M1210" i="2"/>
  <c r="L1210" i="2"/>
  <c r="T1209" i="2"/>
  <c r="S1209" i="2"/>
  <c r="R1209" i="2"/>
  <c r="Q1209" i="2"/>
  <c r="P1209" i="2"/>
  <c r="N1209" i="2"/>
  <c r="M1209" i="2"/>
  <c r="L1209" i="2"/>
  <c r="T1208" i="2"/>
  <c r="S1208" i="2"/>
  <c r="R1208" i="2"/>
  <c r="Q1208" i="2"/>
  <c r="P1208" i="2"/>
  <c r="N1208" i="2"/>
  <c r="M1208" i="2"/>
  <c r="L1208" i="2"/>
  <c r="T1207" i="2"/>
  <c r="S1207" i="2"/>
  <c r="R1207" i="2"/>
  <c r="Q1207" i="2"/>
  <c r="P1207" i="2"/>
  <c r="N1207" i="2"/>
  <c r="M1207" i="2"/>
  <c r="L1207" i="2"/>
  <c r="T1206" i="2"/>
  <c r="S1206" i="2"/>
  <c r="R1206" i="2"/>
  <c r="Q1206" i="2"/>
  <c r="P1206" i="2"/>
  <c r="N1206" i="2"/>
  <c r="M1206" i="2"/>
  <c r="L1206" i="2"/>
  <c r="T1205" i="2"/>
  <c r="S1205" i="2"/>
  <c r="R1205" i="2"/>
  <c r="Q1205" i="2"/>
  <c r="P1205" i="2"/>
  <c r="N1205" i="2"/>
  <c r="M1205" i="2"/>
  <c r="L1205" i="2"/>
  <c r="T1204" i="2"/>
  <c r="S1204" i="2"/>
  <c r="R1204" i="2"/>
  <c r="Q1204" i="2"/>
  <c r="P1204" i="2"/>
  <c r="N1204" i="2"/>
  <c r="M1204" i="2"/>
  <c r="L1204" i="2"/>
  <c r="T1203" i="2"/>
  <c r="S1203" i="2"/>
  <c r="R1203" i="2"/>
  <c r="Q1203" i="2"/>
  <c r="P1203" i="2"/>
  <c r="N1203" i="2"/>
  <c r="M1203" i="2"/>
  <c r="L1203" i="2"/>
  <c r="T1202" i="2"/>
  <c r="S1202" i="2"/>
  <c r="R1202" i="2"/>
  <c r="Q1202" i="2"/>
  <c r="P1202" i="2"/>
  <c r="N1202" i="2"/>
  <c r="M1202" i="2"/>
  <c r="L1202" i="2"/>
  <c r="T1201" i="2"/>
  <c r="S1201" i="2"/>
  <c r="R1201" i="2"/>
  <c r="Q1201" i="2"/>
  <c r="P1201" i="2"/>
  <c r="N1201" i="2"/>
  <c r="M1201" i="2"/>
  <c r="L1201" i="2"/>
  <c r="T1200" i="2"/>
  <c r="S1200" i="2"/>
  <c r="R1200" i="2"/>
  <c r="Q1200" i="2"/>
  <c r="P1200" i="2"/>
  <c r="N1200" i="2"/>
  <c r="M1200" i="2"/>
  <c r="L1200" i="2"/>
  <c r="T1199" i="2"/>
  <c r="S1199" i="2"/>
  <c r="R1199" i="2"/>
  <c r="Q1199" i="2"/>
  <c r="P1199" i="2"/>
  <c r="N1199" i="2"/>
  <c r="M1199" i="2"/>
  <c r="L1199" i="2"/>
  <c r="T1198" i="2"/>
  <c r="S1198" i="2"/>
  <c r="R1198" i="2"/>
  <c r="Q1198" i="2"/>
  <c r="P1198" i="2"/>
  <c r="N1198" i="2"/>
  <c r="M1198" i="2"/>
  <c r="L1198" i="2"/>
  <c r="T1197" i="2"/>
  <c r="S1197" i="2"/>
  <c r="R1197" i="2"/>
  <c r="Q1197" i="2"/>
  <c r="P1197" i="2"/>
  <c r="N1197" i="2"/>
  <c r="M1197" i="2"/>
  <c r="L1197" i="2"/>
  <c r="T1196" i="2"/>
  <c r="S1196" i="2"/>
  <c r="R1196" i="2"/>
  <c r="Q1196" i="2"/>
  <c r="P1196" i="2"/>
  <c r="N1196" i="2"/>
  <c r="M1196" i="2"/>
  <c r="L1196" i="2"/>
  <c r="T1195" i="2"/>
  <c r="S1195" i="2"/>
  <c r="R1195" i="2"/>
  <c r="Q1195" i="2"/>
  <c r="P1195" i="2"/>
  <c r="N1195" i="2"/>
  <c r="M1195" i="2"/>
  <c r="L1195" i="2"/>
  <c r="T1194" i="2"/>
  <c r="S1194" i="2"/>
  <c r="R1194" i="2"/>
  <c r="Q1194" i="2"/>
  <c r="P1194" i="2"/>
  <c r="N1194" i="2"/>
  <c r="M1194" i="2"/>
  <c r="L1194" i="2"/>
  <c r="T1193" i="2"/>
  <c r="S1193" i="2"/>
  <c r="R1193" i="2"/>
  <c r="Q1193" i="2"/>
  <c r="P1193" i="2"/>
  <c r="N1193" i="2"/>
  <c r="M1193" i="2"/>
  <c r="L1193" i="2"/>
  <c r="T1192" i="2"/>
  <c r="S1192" i="2"/>
  <c r="R1192" i="2"/>
  <c r="Q1192" i="2"/>
  <c r="P1192" i="2"/>
  <c r="N1192" i="2"/>
  <c r="M1192" i="2"/>
  <c r="L1192" i="2"/>
  <c r="T1191" i="2"/>
  <c r="S1191" i="2"/>
  <c r="R1191" i="2"/>
  <c r="Q1191" i="2"/>
  <c r="P1191" i="2"/>
  <c r="N1191" i="2"/>
  <c r="M1191" i="2"/>
  <c r="L1191" i="2"/>
  <c r="T1190" i="2"/>
  <c r="S1190" i="2"/>
  <c r="R1190" i="2"/>
  <c r="Q1190" i="2"/>
  <c r="P1190" i="2"/>
  <c r="N1190" i="2"/>
  <c r="M1190" i="2"/>
  <c r="L1190" i="2"/>
  <c r="T1189" i="2"/>
  <c r="S1189" i="2"/>
  <c r="R1189" i="2"/>
  <c r="Q1189" i="2"/>
  <c r="P1189" i="2"/>
  <c r="N1189" i="2"/>
  <c r="M1189" i="2"/>
  <c r="L1189" i="2"/>
  <c r="T1188" i="2"/>
  <c r="S1188" i="2"/>
  <c r="R1188" i="2"/>
  <c r="Q1188" i="2"/>
  <c r="P1188" i="2"/>
  <c r="N1188" i="2"/>
  <c r="M1188" i="2"/>
  <c r="L1188" i="2"/>
  <c r="T1187" i="2"/>
  <c r="S1187" i="2"/>
  <c r="R1187" i="2"/>
  <c r="Q1187" i="2"/>
  <c r="P1187" i="2"/>
  <c r="N1187" i="2"/>
  <c r="M1187" i="2"/>
  <c r="L1187" i="2"/>
  <c r="T1186" i="2"/>
  <c r="S1186" i="2"/>
  <c r="R1186" i="2"/>
  <c r="Q1186" i="2"/>
  <c r="P1186" i="2"/>
  <c r="N1186" i="2"/>
  <c r="M1186" i="2"/>
  <c r="L1186" i="2"/>
  <c r="T1185" i="2"/>
  <c r="S1185" i="2"/>
  <c r="R1185" i="2"/>
  <c r="Q1185" i="2"/>
  <c r="P1185" i="2"/>
  <c r="N1185" i="2"/>
  <c r="M1185" i="2"/>
  <c r="L1185" i="2"/>
  <c r="T1184" i="2"/>
  <c r="S1184" i="2"/>
  <c r="R1184" i="2"/>
  <c r="Q1184" i="2"/>
  <c r="P1184" i="2"/>
  <c r="N1184" i="2"/>
  <c r="M1184" i="2"/>
  <c r="L1184" i="2"/>
  <c r="T1183" i="2"/>
  <c r="S1183" i="2"/>
  <c r="R1183" i="2"/>
  <c r="Q1183" i="2"/>
  <c r="P1183" i="2"/>
  <c r="N1183" i="2"/>
  <c r="M1183" i="2"/>
  <c r="L1183" i="2"/>
  <c r="T1182" i="2"/>
  <c r="S1182" i="2"/>
  <c r="R1182" i="2"/>
  <c r="Q1182" i="2"/>
  <c r="P1182" i="2"/>
  <c r="N1182" i="2"/>
  <c r="M1182" i="2"/>
  <c r="L1182" i="2"/>
  <c r="T1181" i="2"/>
  <c r="S1181" i="2"/>
  <c r="R1181" i="2"/>
  <c r="Q1181" i="2"/>
  <c r="P1181" i="2"/>
  <c r="N1181" i="2"/>
  <c r="M1181" i="2"/>
  <c r="L1181" i="2"/>
  <c r="T1180" i="2"/>
  <c r="S1180" i="2"/>
  <c r="R1180" i="2"/>
  <c r="Q1180" i="2"/>
  <c r="P1180" i="2"/>
  <c r="N1180" i="2"/>
  <c r="M1180" i="2"/>
  <c r="L1180" i="2"/>
  <c r="T1179" i="2"/>
  <c r="S1179" i="2"/>
  <c r="R1179" i="2"/>
  <c r="Q1179" i="2"/>
  <c r="P1179" i="2"/>
  <c r="N1179" i="2"/>
  <c r="M1179" i="2"/>
  <c r="L1179" i="2"/>
  <c r="T1178" i="2"/>
  <c r="S1178" i="2"/>
  <c r="R1178" i="2"/>
  <c r="Q1178" i="2"/>
  <c r="P1178" i="2"/>
  <c r="N1178" i="2"/>
  <c r="M1178" i="2"/>
  <c r="L1178" i="2"/>
  <c r="T1177" i="2"/>
  <c r="S1177" i="2"/>
  <c r="R1177" i="2"/>
  <c r="Q1177" i="2"/>
  <c r="P1177" i="2"/>
  <c r="N1177" i="2"/>
  <c r="M1177" i="2"/>
  <c r="L1177" i="2"/>
  <c r="T1176" i="2"/>
  <c r="S1176" i="2"/>
  <c r="R1176" i="2"/>
  <c r="Q1176" i="2"/>
  <c r="P1176" i="2"/>
  <c r="N1176" i="2"/>
  <c r="M1176" i="2"/>
  <c r="L1176" i="2"/>
  <c r="T1175" i="2"/>
  <c r="S1175" i="2"/>
  <c r="R1175" i="2"/>
  <c r="Q1175" i="2"/>
  <c r="P1175" i="2"/>
  <c r="N1175" i="2"/>
  <c r="M1175" i="2"/>
  <c r="L1175" i="2"/>
  <c r="T1174" i="2"/>
  <c r="S1174" i="2"/>
  <c r="R1174" i="2"/>
  <c r="Q1174" i="2"/>
  <c r="P1174" i="2"/>
  <c r="N1174" i="2"/>
  <c r="M1174" i="2"/>
  <c r="L1174" i="2"/>
  <c r="T1173" i="2"/>
  <c r="S1173" i="2"/>
  <c r="R1173" i="2"/>
  <c r="Q1173" i="2"/>
  <c r="P1173" i="2"/>
  <c r="N1173" i="2"/>
  <c r="M1173" i="2"/>
  <c r="L1173" i="2"/>
  <c r="T1172" i="2"/>
  <c r="S1172" i="2"/>
  <c r="R1172" i="2"/>
  <c r="Q1172" i="2"/>
  <c r="P1172" i="2"/>
  <c r="N1172" i="2"/>
  <c r="M1172" i="2"/>
  <c r="L1172" i="2"/>
  <c r="T1171" i="2"/>
  <c r="S1171" i="2"/>
  <c r="R1171" i="2"/>
  <c r="Q1171" i="2"/>
  <c r="P1171" i="2"/>
  <c r="N1171" i="2"/>
  <c r="M1171" i="2"/>
  <c r="L1171" i="2"/>
  <c r="T1170" i="2"/>
  <c r="S1170" i="2"/>
  <c r="R1170" i="2"/>
  <c r="Q1170" i="2"/>
  <c r="P1170" i="2"/>
  <c r="N1170" i="2"/>
  <c r="M1170" i="2"/>
  <c r="L1170" i="2"/>
  <c r="T1169" i="2"/>
  <c r="S1169" i="2"/>
  <c r="R1169" i="2"/>
  <c r="Q1169" i="2"/>
  <c r="P1169" i="2"/>
  <c r="N1169" i="2"/>
  <c r="M1169" i="2"/>
  <c r="L1169" i="2"/>
  <c r="T1168" i="2"/>
  <c r="S1168" i="2"/>
  <c r="R1168" i="2"/>
  <c r="Q1168" i="2"/>
  <c r="P1168" i="2"/>
  <c r="N1168" i="2"/>
  <c r="M1168" i="2"/>
  <c r="L1168" i="2"/>
  <c r="T1167" i="2"/>
  <c r="S1167" i="2"/>
  <c r="R1167" i="2"/>
  <c r="Q1167" i="2"/>
  <c r="P1167" i="2"/>
  <c r="N1167" i="2"/>
  <c r="M1167" i="2"/>
  <c r="L1167" i="2"/>
  <c r="T1166" i="2"/>
  <c r="S1166" i="2"/>
  <c r="R1166" i="2"/>
  <c r="Q1166" i="2"/>
  <c r="P1166" i="2"/>
  <c r="N1166" i="2"/>
  <c r="M1166" i="2"/>
  <c r="L1166" i="2"/>
  <c r="T1165" i="2"/>
  <c r="S1165" i="2"/>
  <c r="R1165" i="2"/>
  <c r="Q1165" i="2"/>
  <c r="P1165" i="2"/>
  <c r="N1165" i="2"/>
  <c r="M1165" i="2"/>
  <c r="L1165" i="2"/>
  <c r="T1164" i="2"/>
  <c r="S1164" i="2"/>
  <c r="R1164" i="2"/>
  <c r="Q1164" i="2"/>
  <c r="P1164" i="2"/>
  <c r="N1164" i="2"/>
  <c r="M1164" i="2"/>
  <c r="L1164" i="2"/>
  <c r="T1163" i="2"/>
  <c r="S1163" i="2"/>
  <c r="R1163" i="2"/>
  <c r="Q1163" i="2"/>
  <c r="P1163" i="2"/>
  <c r="N1163" i="2"/>
  <c r="M1163" i="2"/>
  <c r="L1163" i="2"/>
  <c r="T1162" i="2"/>
  <c r="S1162" i="2"/>
  <c r="R1162" i="2"/>
  <c r="Q1162" i="2"/>
  <c r="P1162" i="2"/>
  <c r="N1162" i="2"/>
  <c r="M1162" i="2"/>
  <c r="L1162" i="2"/>
  <c r="T1161" i="2"/>
  <c r="S1161" i="2"/>
  <c r="R1161" i="2"/>
  <c r="Q1161" i="2"/>
  <c r="P1161" i="2"/>
  <c r="N1161" i="2"/>
  <c r="M1161" i="2"/>
  <c r="L1161" i="2"/>
  <c r="T1160" i="2"/>
  <c r="S1160" i="2"/>
  <c r="R1160" i="2"/>
  <c r="Q1160" i="2"/>
  <c r="P1160" i="2"/>
  <c r="N1160" i="2"/>
  <c r="M1160" i="2"/>
  <c r="L1160" i="2"/>
  <c r="T1159" i="2"/>
  <c r="S1159" i="2"/>
  <c r="R1159" i="2"/>
  <c r="Q1159" i="2"/>
  <c r="P1159" i="2"/>
  <c r="N1159" i="2"/>
  <c r="M1159" i="2"/>
  <c r="L1159" i="2"/>
  <c r="T1158" i="2"/>
  <c r="S1158" i="2"/>
  <c r="R1158" i="2"/>
  <c r="Q1158" i="2"/>
  <c r="P1158" i="2"/>
  <c r="N1158" i="2"/>
  <c r="M1158" i="2"/>
  <c r="L1158" i="2"/>
  <c r="T1157" i="2"/>
  <c r="S1157" i="2"/>
  <c r="R1157" i="2"/>
  <c r="Q1157" i="2"/>
  <c r="P1157" i="2"/>
  <c r="N1157" i="2"/>
  <c r="M1157" i="2"/>
  <c r="L1157" i="2"/>
  <c r="T1156" i="2"/>
  <c r="S1156" i="2"/>
  <c r="R1156" i="2"/>
  <c r="Q1156" i="2"/>
  <c r="P1156" i="2"/>
  <c r="N1156" i="2"/>
  <c r="M1156" i="2"/>
  <c r="L1156" i="2"/>
  <c r="T1155" i="2"/>
  <c r="S1155" i="2"/>
  <c r="R1155" i="2"/>
  <c r="Q1155" i="2"/>
  <c r="P1155" i="2"/>
  <c r="N1155" i="2"/>
  <c r="M1155" i="2"/>
  <c r="L1155" i="2"/>
  <c r="T1154" i="2"/>
  <c r="S1154" i="2"/>
  <c r="R1154" i="2"/>
  <c r="Q1154" i="2"/>
  <c r="P1154" i="2"/>
  <c r="N1154" i="2"/>
  <c r="M1154" i="2"/>
  <c r="L1154" i="2"/>
  <c r="T1153" i="2"/>
  <c r="S1153" i="2"/>
  <c r="R1153" i="2"/>
  <c r="Q1153" i="2"/>
  <c r="P1153" i="2"/>
  <c r="N1153" i="2"/>
  <c r="M1153" i="2"/>
  <c r="L1153" i="2"/>
  <c r="T1152" i="2"/>
  <c r="S1152" i="2"/>
  <c r="R1152" i="2"/>
  <c r="Q1152" i="2"/>
  <c r="P1152" i="2"/>
  <c r="N1152" i="2"/>
  <c r="M1152" i="2"/>
  <c r="L1152" i="2"/>
  <c r="T1151" i="2"/>
  <c r="S1151" i="2"/>
  <c r="R1151" i="2"/>
  <c r="Q1151" i="2"/>
  <c r="P1151" i="2"/>
  <c r="N1151" i="2"/>
  <c r="M1151" i="2"/>
  <c r="L1151" i="2"/>
  <c r="T1150" i="2"/>
  <c r="S1150" i="2"/>
  <c r="R1150" i="2"/>
  <c r="Q1150" i="2"/>
  <c r="P1150" i="2"/>
  <c r="N1150" i="2"/>
  <c r="M1150" i="2"/>
  <c r="L1150" i="2"/>
  <c r="T1149" i="2"/>
  <c r="S1149" i="2"/>
  <c r="R1149" i="2"/>
  <c r="Q1149" i="2"/>
  <c r="P1149" i="2"/>
  <c r="N1149" i="2"/>
  <c r="M1149" i="2"/>
  <c r="L1149" i="2"/>
  <c r="T1148" i="2"/>
  <c r="S1148" i="2"/>
  <c r="R1148" i="2"/>
  <c r="Q1148" i="2"/>
  <c r="P1148" i="2"/>
  <c r="N1148" i="2"/>
  <c r="M1148" i="2"/>
  <c r="L1148" i="2"/>
  <c r="T1147" i="2"/>
  <c r="S1147" i="2"/>
  <c r="R1147" i="2"/>
  <c r="Q1147" i="2"/>
  <c r="P1147" i="2"/>
  <c r="N1147" i="2"/>
  <c r="M1147" i="2"/>
  <c r="L1147" i="2"/>
  <c r="T1146" i="2"/>
  <c r="S1146" i="2"/>
  <c r="R1146" i="2"/>
  <c r="Q1146" i="2"/>
  <c r="P1146" i="2"/>
  <c r="N1146" i="2"/>
  <c r="M1146" i="2"/>
  <c r="L1146" i="2"/>
  <c r="T1145" i="2"/>
  <c r="S1145" i="2"/>
  <c r="R1145" i="2"/>
  <c r="Q1145" i="2"/>
  <c r="P1145" i="2"/>
  <c r="N1145" i="2"/>
  <c r="M1145" i="2"/>
  <c r="L1145" i="2"/>
  <c r="T1144" i="2"/>
  <c r="S1144" i="2"/>
  <c r="R1144" i="2"/>
  <c r="Q1144" i="2"/>
  <c r="P1144" i="2"/>
  <c r="N1144" i="2"/>
  <c r="M1144" i="2"/>
  <c r="L1144" i="2"/>
  <c r="T1143" i="2"/>
  <c r="S1143" i="2"/>
  <c r="R1143" i="2"/>
  <c r="Q1143" i="2"/>
  <c r="P1143" i="2"/>
  <c r="N1143" i="2"/>
  <c r="M1143" i="2"/>
  <c r="L1143" i="2"/>
  <c r="T1142" i="2"/>
  <c r="S1142" i="2"/>
  <c r="R1142" i="2"/>
  <c r="Q1142" i="2"/>
  <c r="P1142" i="2"/>
  <c r="N1142" i="2"/>
  <c r="M1142" i="2"/>
  <c r="L1142" i="2"/>
  <c r="T1141" i="2"/>
  <c r="S1141" i="2"/>
  <c r="R1141" i="2"/>
  <c r="Q1141" i="2"/>
  <c r="P1141" i="2"/>
  <c r="N1141" i="2"/>
  <c r="M1141" i="2"/>
  <c r="L1141" i="2"/>
  <c r="T1140" i="2"/>
  <c r="S1140" i="2"/>
  <c r="R1140" i="2"/>
  <c r="Q1140" i="2"/>
  <c r="P1140" i="2"/>
  <c r="N1140" i="2"/>
  <c r="M1140" i="2"/>
  <c r="L1140" i="2"/>
  <c r="T1139" i="2"/>
  <c r="S1139" i="2"/>
  <c r="R1139" i="2"/>
  <c r="Q1139" i="2"/>
  <c r="P1139" i="2"/>
  <c r="N1139" i="2"/>
  <c r="M1139" i="2"/>
  <c r="L1139" i="2"/>
  <c r="T1138" i="2"/>
  <c r="S1138" i="2"/>
  <c r="R1138" i="2"/>
  <c r="Q1138" i="2"/>
  <c r="P1138" i="2"/>
  <c r="N1138" i="2"/>
  <c r="M1138" i="2"/>
  <c r="L1138" i="2"/>
  <c r="T1137" i="2"/>
  <c r="S1137" i="2"/>
  <c r="R1137" i="2"/>
  <c r="Q1137" i="2"/>
  <c r="P1137" i="2"/>
  <c r="N1137" i="2"/>
  <c r="M1137" i="2"/>
  <c r="L1137" i="2"/>
  <c r="T1136" i="2"/>
  <c r="S1136" i="2"/>
  <c r="R1136" i="2"/>
  <c r="Q1136" i="2"/>
  <c r="P1136" i="2"/>
  <c r="N1136" i="2"/>
  <c r="M1136" i="2"/>
  <c r="L1136" i="2"/>
  <c r="T1135" i="2"/>
  <c r="S1135" i="2"/>
  <c r="R1135" i="2"/>
  <c r="Q1135" i="2"/>
  <c r="P1135" i="2"/>
  <c r="N1135" i="2"/>
  <c r="M1135" i="2"/>
  <c r="L1135" i="2"/>
  <c r="T1134" i="2"/>
  <c r="S1134" i="2"/>
  <c r="R1134" i="2"/>
  <c r="Q1134" i="2"/>
  <c r="P1134" i="2"/>
  <c r="N1134" i="2"/>
  <c r="M1134" i="2"/>
  <c r="L1134" i="2"/>
  <c r="T1133" i="2"/>
  <c r="S1133" i="2"/>
  <c r="R1133" i="2"/>
  <c r="Q1133" i="2"/>
  <c r="P1133" i="2"/>
  <c r="N1133" i="2"/>
  <c r="M1133" i="2"/>
  <c r="L1133" i="2"/>
  <c r="T1132" i="2"/>
  <c r="S1132" i="2"/>
  <c r="R1132" i="2"/>
  <c r="Q1132" i="2"/>
  <c r="P1132" i="2"/>
  <c r="N1132" i="2"/>
  <c r="M1132" i="2"/>
  <c r="L1132" i="2"/>
  <c r="T1131" i="2"/>
  <c r="S1131" i="2"/>
  <c r="R1131" i="2"/>
  <c r="Q1131" i="2"/>
  <c r="P1131" i="2"/>
  <c r="N1131" i="2"/>
  <c r="M1131" i="2"/>
  <c r="L1131" i="2"/>
  <c r="T1130" i="2"/>
  <c r="S1130" i="2"/>
  <c r="R1130" i="2"/>
  <c r="Q1130" i="2"/>
  <c r="P1130" i="2"/>
  <c r="N1130" i="2"/>
  <c r="M1130" i="2"/>
  <c r="L1130" i="2"/>
  <c r="T1129" i="2"/>
  <c r="S1129" i="2"/>
  <c r="R1129" i="2"/>
  <c r="Q1129" i="2"/>
  <c r="P1129" i="2"/>
  <c r="N1129" i="2"/>
  <c r="M1129" i="2"/>
  <c r="L1129" i="2"/>
  <c r="T1128" i="2"/>
  <c r="S1128" i="2"/>
  <c r="R1128" i="2"/>
  <c r="Q1128" i="2"/>
  <c r="P1128" i="2"/>
  <c r="N1128" i="2"/>
  <c r="M1128" i="2"/>
  <c r="L1128" i="2"/>
  <c r="T1127" i="2"/>
  <c r="S1127" i="2"/>
  <c r="R1127" i="2"/>
  <c r="Q1127" i="2"/>
  <c r="P1127" i="2"/>
  <c r="N1127" i="2"/>
  <c r="M1127" i="2"/>
  <c r="L1127" i="2"/>
  <c r="T1126" i="2"/>
  <c r="S1126" i="2"/>
  <c r="R1126" i="2"/>
  <c r="Q1126" i="2"/>
  <c r="P1126" i="2"/>
  <c r="N1126" i="2"/>
  <c r="M1126" i="2"/>
  <c r="L1126" i="2"/>
  <c r="T1125" i="2"/>
  <c r="S1125" i="2"/>
  <c r="R1125" i="2"/>
  <c r="Q1125" i="2"/>
  <c r="P1125" i="2"/>
  <c r="N1125" i="2"/>
  <c r="M1125" i="2"/>
  <c r="L1125" i="2"/>
  <c r="T1124" i="2"/>
  <c r="S1124" i="2"/>
  <c r="R1124" i="2"/>
  <c r="Q1124" i="2"/>
  <c r="P1124" i="2"/>
  <c r="N1124" i="2"/>
  <c r="M1124" i="2"/>
  <c r="L1124" i="2"/>
  <c r="T1123" i="2"/>
  <c r="S1123" i="2"/>
  <c r="R1123" i="2"/>
  <c r="Q1123" i="2"/>
  <c r="P1123" i="2"/>
  <c r="N1123" i="2"/>
  <c r="M1123" i="2"/>
  <c r="L1123" i="2"/>
  <c r="T1122" i="2"/>
  <c r="S1122" i="2"/>
  <c r="R1122" i="2"/>
  <c r="Q1122" i="2"/>
  <c r="P1122" i="2"/>
  <c r="N1122" i="2"/>
  <c r="M1122" i="2"/>
  <c r="L1122" i="2"/>
  <c r="T1121" i="2"/>
  <c r="S1121" i="2"/>
  <c r="R1121" i="2"/>
  <c r="Q1121" i="2"/>
  <c r="P1121" i="2"/>
  <c r="N1121" i="2"/>
  <c r="M1121" i="2"/>
  <c r="L1121" i="2"/>
  <c r="T1120" i="2"/>
  <c r="S1120" i="2"/>
  <c r="R1120" i="2"/>
  <c r="Q1120" i="2"/>
  <c r="P1120" i="2"/>
  <c r="N1120" i="2"/>
  <c r="M1120" i="2"/>
  <c r="L1120" i="2"/>
  <c r="T1119" i="2"/>
  <c r="S1119" i="2"/>
  <c r="R1119" i="2"/>
  <c r="Q1119" i="2"/>
  <c r="P1119" i="2"/>
  <c r="N1119" i="2"/>
  <c r="M1119" i="2"/>
  <c r="L1119" i="2"/>
  <c r="T1118" i="2"/>
  <c r="S1118" i="2"/>
  <c r="R1118" i="2"/>
  <c r="Q1118" i="2"/>
  <c r="P1118" i="2"/>
  <c r="N1118" i="2"/>
  <c r="M1118" i="2"/>
  <c r="L1118" i="2"/>
  <c r="T1117" i="2"/>
  <c r="S1117" i="2"/>
  <c r="R1117" i="2"/>
  <c r="Q1117" i="2"/>
  <c r="P1117" i="2"/>
  <c r="N1117" i="2"/>
  <c r="M1117" i="2"/>
  <c r="L1117" i="2"/>
  <c r="T1116" i="2"/>
  <c r="S1116" i="2"/>
  <c r="R1116" i="2"/>
  <c r="Q1116" i="2"/>
  <c r="P1116" i="2"/>
  <c r="N1116" i="2"/>
  <c r="M1116" i="2"/>
  <c r="L1116" i="2"/>
  <c r="T1115" i="2"/>
  <c r="S1115" i="2"/>
  <c r="R1115" i="2"/>
  <c r="Q1115" i="2"/>
  <c r="P1115" i="2"/>
  <c r="N1115" i="2"/>
  <c r="M1115" i="2"/>
  <c r="L1115" i="2"/>
  <c r="T1114" i="2"/>
  <c r="S1114" i="2"/>
  <c r="R1114" i="2"/>
  <c r="Q1114" i="2"/>
  <c r="P1114" i="2"/>
  <c r="N1114" i="2"/>
  <c r="M1114" i="2"/>
  <c r="L1114" i="2"/>
  <c r="T1113" i="2"/>
  <c r="S1113" i="2"/>
  <c r="R1113" i="2"/>
  <c r="Q1113" i="2"/>
  <c r="P1113" i="2"/>
  <c r="N1113" i="2"/>
  <c r="M1113" i="2"/>
  <c r="L1113" i="2"/>
  <c r="T1112" i="2"/>
  <c r="S1112" i="2"/>
  <c r="R1112" i="2"/>
  <c r="Q1112" i="2"/>
  <c r="P1112" i="2"/>
  <c r="N1112" i="2"/>
  <c r="M1112" i="2"/>
  <c r="L1112" i="2"/>
  <c r="T1111" i="2"/>
  <c r="S1111" i="2"/>
  <c r="R1111" i="2"/>
  <c r="Q1111" i="2"/>
  <c r="P1111" i="2"/>
  <c r="N1111" i="2"/>
  <c r="M1111" i="2"/>
  <c r="L1111" i="2"/>
  <c r="T1110" i="2"/>
  <c r="S1110" i="2"/>
  <c r="R1110" i="2"/>
  <c r="Q1110" i="2"/>
  <c r="P1110" i="2"/>
  <c r="N1110" i="2"/>
  <c r="M1110" i="2"/>
  <c r="L1110" i="2"/>
  <c r="T1109" i="2"/>
  <c r="S1109" i="2"/>
  <c r="R1109" i="2"/>
  <c r="Q1109" i="2"/>
  <c r="P1109" i="2"/>
  <c r="N1109" i="2"/>
  <c r="M1109" i="2"/>
  <c r="L1109" i="2"/>
  <c r="T1108" i="2"/>
  <c r="S1108" i="2"/>
  <c r="R1108" i="2"/>
  <c r="Q1108" i="2"/>
  <c r="P1108" i="2"/>
  <c r="N1108" i="2"/>
  <c r="M1108" i="2"/>
  <c r="L1108" i="2"/>
  <c r="T1107" i="2"/>
  <c r="S1107" i="2"/>
  <c r="R1107" i="2"/>
  <c r="Q1107" i="2"/>
  <c r="P1107" i="2"/>
  <c r="N1107" i="2"/>
  <c r="M1107" i="2"/>
  <c r="L1107" i="2"/>
  <c r="T1106" i="2"/>
  <c r="S1106" i="2"/>
  <c r="R1106" i="2"/>
  <c r="Q1106" i="2"/>
  <c r="P1106" i="2"/>
  <c r="N1106" i="2"/>
  <c r="M1106" i="2"/>
  <c r="L1106" i="2"/>
  <c r="T1105" i="2"/>
  <c r="S1105" i="2"/>
  <c r="R1105" i="2"/>
  <c r="Q1105" i="2"/>
  <c r="P1105" i="2"/>
  <c r="N1105" i="2"/>
  <c r="M1105" i="2"/>
  <c r="L1105" i="2"/>
  <c r="T1104" i="2"/>
  <c r="S1104" i="2"/>
  <c r="R1104" i="2"/>
  <c r="Q1104" i="2"/>
  <c r="P1104" i="2"/>
  <c r="N1104" i="2"/>
  <c r="M1104" i="2"/>
  <c r="L1104" i="2"/>
  <c r="T1103" i="2"/>
  <c r="S1103" i="2"/>
  <c r="R1103" i="2"/>
  <c r="Q1103" i="2"/>
  <c r="P1103" i="2"/>
  <c r="N1103" i="2"/>
  <c r="M1103" i="2"/>
  <c r="L1103" i="2"/>
  <c r="T1102" i="2"/>
  <c r="S1102" i="2"/>
  <c r="R1102" i="2"/>
  <c r="Q1102" i="2"/>
  <c r="P1102" i="2"/>
  <c r="N1102" i="2"/>
  <c r="M1102" i="2"/>
  <c r="L1102" i="2"/>
  <c r="T1101" i="2"/>
  <c r="S1101" i="2"/>
  <c r="R1101" i="2"/>
  <c r="Q1101" i="2"/>
  <c r="P1101" i="2"/>
  <c r="N1101" i="2"/>
  <c r="M1101" i="2"/>
  <c r="L1101" i="2"/>
  <c r="T1100" i="2"/>
  <c r="S1100" i="2"/>
  <c r="R1100" i="2"/>
  <c r="Q1100" i="2"/>
  <c r="P1100" i="2"/>
  <c r="N1100" i="2"/>
  <c r="M1100" i="2"/>
  <c r="L1100" i="2"/>
  <c r="T1099" i="2"/>
  <c r="S1099" i="2"/>
  <c r="R1099" i="2"/>
  <c r="Q1099" i="2"/>
  <c r="P1099" i="2"/>
  <c r="N1099" i="2"/>
  <c r="M1099" i="2"/>
  <c r="L1099" i="2"/>
  <c r="T1098" i="2"/>
  <c r="S1098" i="2"/>
  <c r="R1098" i="2"/>
  <c r="Q1098" i="2"/>
  <c r="P1098" i="2"/>
  <c r="N1098" i="2"/>
  <c r="M1098" i="2"/>
  <c r="L1098" i="2"/>
  <c r="T1097" i="2"/>
  <c r="S1097" i="2"/>
  <c r="R1097" i="2"/>
  <c r="Q1097" i="2"/>
  <c r="P1097" i="2"/>
  <c r="N1097" i="2"/>
  <c r="M1097" i="2"/>
  <c r="L1097" i="2"/>
  <c r="T1096" i="2"/>
  <c r="S1096" i="2"/>
  <c r="R1096" i="2"/>
  <c r="Q1096" i="2"/>
  <c r="P1096" i="2"/>
  <c r="N1096" i="2"/>
  <c r="M1096" i="2"/>
  <c r="L1096" i="2"/>
  <c r="T1095" i="2"/>
  <c r="S1095" i="2"/>
  <c r="R1095" i="2"/>
  <c r="Q1095" i="2"/>
  <c r="P1095" i="2"/>
  <c r="N1095" i="2"/>
  <c r="M1095" i="2"/>
  <c r="L1095" i="2"/>
  <c r="T1094" i="2"/>
  <c r="S1094" i="2"/>
  <c r="R1094" i="2"/>
  <c r="Q1094" i="2"/>
  <c r="P1094" i="2"/>
  <c r="N1094" i="2"/>
  <c r="M1094" i="2"/>
  <c r="L1094" i="2"/>
  <c r="T1093" i="2"/>
  <c r="S1093" i="2"/>
  <c r="R1093" i="2"/>
  <c r="Q1093" i="2"/>
  <c r="P1093" i="2"/>
  <c r="N1093" i="2"/>
  <c r="M1093" i="2"/>
  <c r="L1093" i="2"/>
  <c r="T1092" i="2"/>
  <c r="S1092" i="2"/>
  <c r="R1092" i="2"/>
  <c r="Q1092" i="2"/>
  <c r="P1092" i="2"/>
  <c r="N1092" i="2"/>
  <c r="M1092" i="2"/>
  <c r="L1092" i="2"/>
  <c r="T1091" i="2"/>
  <c r="S1091" i="2"/>
  <c r="R1091" i="2"/>
  <c r="Q1091" i="2"/>
  <c r="P1091" i="2"/>
  <c r="N1091" i="2"/>
  <c r="M1091" i="2"/>
  <c r="L1091" i="2"/>
  <c r="T1090" i="2"/>
  <c r="S1090" i="2"/>
  <c r="R1090" i="2"/>
  <c r="Q1090" i="2"/>
  <c r="P1090" i="2"/>
  <c r="N1090" i="2"/>
  <c r="M1090" i="2"/>
  <c r="L1090" i="2"/>
  <c r="T1089" i="2"/>
  <c r="S1089" i="2"/>
  <c r="R1089" i="2"/>
  <c r="Q1089" i="2"/>
  <c r="P1089" i="2"/>
  <c r="N1089" i="2"/>
  <c r="M1089" i="2"/>
  <c r="L1089" i="2"/>
  <c r="T1088" i="2"/>
  <c r="S1088" i="2"/>
  <c r="R1088" i="2"/>
  <c r="Q1088" i="2"/>
  <c r="P1088" i="2"/>
  <c r="N1088" i="2"/>
  <c r="M1088" i="2"/>
  <c r="L1088" i="2"/>
  <c r="T1087" i="2"/>
  <c r="S1087" i="2"/>
  <c r="R1087" i="2"/>
  <c r="Q1087" i="2"/>
  <c r="P1087" i="2"/>
  <c r="N1087" i="2"/>
  <c r="M1087" i="2"/>
  <c r="L1087" i="2"/>
  <c r="T1086" i="2"/>
  <c r="S1086" i="2"/>
  <c r="R1086" i="2"/>
  <c r="Q1086" i="2"/>
  <c r="P1086" i="2"/>
  <c r="N1086" i="2"/>
  <c r="M1086" i="2"/>
  <c r="L1086" i="2"/>
  <c r="T1085" i="2"/>
  <c r="S1085" i="2"/>
  <c r="R1085" i="2"/>
  <c r="Q1085" i="2"/>
  <c r="P1085" i="2"/>
  <c r="N1085" i="2"/>
  <c r="M1085" i="2"/>
  <c r="L1085" i="2"/>
  <c r="T1084" i="2"/>
  <c r="S1084" i="2"/>
  <c r="R1084" i="2"/>
  <c r="Q1084" i="2"/>
  <c r="P1084" i="2"/>
  <c r="N1084" i="2"/>
  <c r="M1084" i="2"/>
  <c r="L1084" i="2"/>
  <c r="T1083" i="2"/>
  <c r="S1083" i="2"/>
  <c r="R1083" i="2"/>
  <c r="Q1083" i="2"/>
  <c r="P1083" i="2"/>
  <c r="N1083" i="2"/>
  <c r="M1083" i="2"/>
  <c r="L1083" i="2"/>
  <c r="T1082" i="2"/>
  <c r="S1082" i="2"/>
  <c r="R1082" i="2"/>
  <c r="Q1082" i="2"/>
  <c r="P1082" i="2"/>
  <c r="N1082" i="2"/>
  <c r="M1082" i="2"/>
  <c r="L1082" i="2"/>
  <c r="T1081" i="2"/>
  <c r="S1081" i="2"/>
  <c r="R1081" i="2"/>
  <c r="Q1081" i="2"/>
  <c r="P1081" i="2"/>
  <c r="N1081" i="2"/>
  <c r="M1081" i="2"/>
  <c r="L1081" i="2"/>
  <c r="T1080" i="2"/>
  <c r="S1080" i="2"/>
  <c r="R1080" i="2"/>
  <c r="Q1080" i="2"/>
  <c r="P1080" i="2"/>
  <c r="N1080" i="2"/>
  <c r="M1080" i="2"/>
  <c r="L1080" i="2"/>
  <c r="T1079" i="2"/>
  <c r="S1079" i="2"/>
  <c r="R1079" i="2"/>
  <c r="Q1079" i="2"/>
  <c r="P1079" i="2"/>
  <c r="N1079" i="2"/>
  <c r="M1079" i="2"/>
  <c r="L1079" i="2"/>
  <c r="T1078" i="2"/>
  <c r="S1078" i="2"/>
  <c r="R1078" i="2"/>
  <c r="Q1078" i="2"/>
  <c r="P1078" i="2"/>
  <c r="N1078" i="2"/>
  <c r="M1078" i="2"/>
  <c r="L1078" i="2"/>
  <c r="T1077" i="2"/>
  <c r="S1077" i="2"/>
  <c r="R1077" i="2"/>
  <c r="Q1077" i="2"/>
  <c r="P1077" i="2"/>
  <c r="N1077" i="2"/>
  <c r="M1077" i="2"/>
  <c r="L1077" i="2"/>
  <c r="T1076" i="2"/>
  <c r="S1076" i="2"/>
  <c r="R1076" i="2"/>
  <c r="Q1076" i="2"/>
  <c r="P1076" i="2"/>
  <c r="N1076" i="2"/>
  <c r="M1076" i="2"/>
  <c r="L1076" i="2"/>
  <c r="T1075" i="2"/>
  <c r="S1075" i="2"/>
  <c r="R1075" i="2"/>
  <c r="Q1075" i="2"/>
  <c r="P1075" i="2"/>
  <c r="N1075" i="2"/>
  <c r="M1075" i="2"/>
  <c r="L1075" i="2"/>
  <c r="T1074" i="2"/>
  <c r="S1074" i="2"/>
  <c r="R1074" i="2"/>
  <c r="Q1074" i="2"/>
  <c r="P1074" i="2"/>
  <c r="N1074" i="2"/>
  <c r="M1074" i="2"/>
  <c r="L1074" i="2"/>
  <c r="T1073" i="2"/>
  <c r="S1073" i="2"/>
  <c r="R1073" i="2"/>
  <c r="Q1073" i="2"/>
  <c r="P1073" i="2"/>
  <c r="N1073" i="2"/>
  <c r="M1073" i="2"/>
  <c r="L1073" i="2"/>
  <c r="T1072" i="2"/>
  <c r="S1072" i="2"/>
  <c r="R1072" i="2"/>
  <c r="Q1072" i="2"/>
  <c r="P1072" i="2"/>
  <c r="N1072" i="2"/>
  <c r="M1072" i="2"/>
  <c r="L1072" i="2"/>
  <c r="T1071" i="2"/>
  <c r="S1071" i="2"/>
  <c r="R1071" i="2"/>
  <c r="Q1071" i="2"/>
  <c r="P1071" i="2"/>
  <c r="N1071" i="2"/>
  <c r="M1071" i="2"/>
  <c r="L1071" i="2"/>
  <c r="T1070" i="2"/>
  <c r="S1070" i="2"/>
  <c r="R1070" i="2"/>
  <c r="Q1070" i="2"/>
  <c r="P1070" i="2"/>
  <c r="N1070" i="2"/>
  <c r="M1070" i="2"/>
  <c r="L1070" i="2"/>
  <c r="T1069" i="2"/>
  <c r="S1069" i="2"/>
  <c r="R1069" i="2"/>
  <c r="Q1069" i="2"/>
  <c r="P1069" i="2"/>
  <c r="N1069" i="2"/>
  <c r="M1069" i="2"/>
  <c r="L1069" i="2"/>
  <c r="T1068" i="2"/>
  <c r="S1068" i="2"/>
  <c r="R1068" i="2"/>
  <c r="Q1068" i="2"/>
  <c r="P1068" i="2"/>
  <c r="N1068" i="2"/>
  <c r="M1068" i="2"/>
  <c r="L1068" i="2"/>
  <c r="T1067" i="2"/>
  <c r="S1067" i="2"/>
  <c r="R1067" i="2"/>
  <c r="Q1067" i="2"/>
  <c r="P1067" i="2"/>
  <c r="N1067" i="2"/>
  <c r="M1067" i="2"/>
  <c r="L1067" i="2"/>
  <c r="T1066" i="2"/>
  <c r="S1066" i="2"/>
  <c r="R1066" i="2"/>
  <c r="Q1066" i="2"/>
  <c r="P1066" i="2"/>
  <c r="N1066" i="2"/>
  <c r="M1066" i="2"/>
  <c r="L1066" i="2"/>
  <c r="T1065" i="2"/>
  <c r="S1065" i="2"/>
  <c r="R1065" i="2"/>
  <c r="Q1065" i="2"/>
  <c r="P1065" i="2"/>
  <c r="N1065" i="2"/>
  <c r="M1065" i="2"/>
  <c r="L1065" i="2"/>
  <c r="T1064" i="2"/>
  <c r="S1064" i="2"/>
  <c r="R1064" i="2"/>
  <c r="Q1064" i="2"/>
  <c r="P1064" i="2"/>
  <c r="N1064" i="2"/>
  <c r="M1064" i="2"/>
  <c r="L1064" i="2"/>
  <c r="T1063" i="2"/>
  <c r="S1063" i="2"/>
  <c r="R1063" i="2"/>
  <c r="Q1063" i="2"/>
  <c r="P1063" i="2"/>
  <c r="N1063" i="2"/>
  <c r="M1063" i="2"/>
  <c r="L1063" i="2"/>
  <c r="T1062" i="2"/>
  <c r="S1062" i="2"/>
  <c r="R1062" i="2"/>
  <c r="Q1062" i="2"/>
  <c r="P1062" i="2"/>
  <c r="N1062" i="2"/>
  <c r="M1062" i="2"/>
  <c r="L1062" i="2"/>
  <c r="T1061" i="2"/>
  <c r="S1061" i="2"/>
  <c r="R1061" i="2"/>
  <c r="Q1061" i="2"/>
  <c r="P1061" i="2"/>
  <c r="N1061" i="2"/>
  <c r="M1061" i="2"/>
  <c r="L1061" i="2"/>
  <c r="T1060" i="2"/>
  <c r="S1060" i="2"/>
  <c r="R1060" i="2"/>
  <c r="Q1060" i="2"/>
  <c r="P1060" i="2"/>
  <c r="N1060" i="2"/>
  <c r="M1060" i="2"/>
  <c r="L1060" i="2"/>
  <c r="T1059" i="2"/>
  <c r="S1059" i="2"/>
  <c r="R1059" i="2"/>
  <c r="Q1059" i="2"/>
  <c r="P1059" i="2"/>
  <c r="N1059" i="2"/>
  <c r="M1059" i="2"/>
  <c r="L1059" i="2"/>
  <c r="T1058" i="2"/>
  <c r="S1058" i="2"/>
  <c r="R1058" i="2"/>
  <c r="Q1058" i="2"/>
  <c r="P1058" i="2"/>
  <c r="N1058" i="2"/>
  <c r="M1058" i="2"/>
  <c r="L1058" i="2"/>
  <c r="T1057" i="2"/>
  <c r="S1057" i="2"/>
  <c r="R1057" i="2"/>
  <c r="Q1057" i="2"/>
  <c r="P1057" i="2"/>
  <c r="N1057" i="2"/>
  <c r="M1057" i="2"/>
  <c r="L1057" i="2"/>
  <c r="T1056" i="2"/>
  <c r="S1056" i="2"/>
  <c r="R1056" i="2"/>
  <c r="Q1056" i="2"/>
  <c r="P1056" i="2"/>
  <c r="N1056" i="2"/>
  <c r="M1056" i="2"/>
  <c r="L1056" i="2"/>
  <c r="T1055" i="2"/>
  <c r="S1055" i="2"/>
  <c r="R1055" i="2"/>
  <c r="Q1055" i="2"/>
  <c r="P1055" i="2"/>
  <c r="N1055" i="2"/>
  <c r="M1055" i="2"/>
  <c r="L1055" i="2"/>
  <c r="T1054" i="2"/>
  <c r="S1054" i="2"/>
  <c r="R1054" i="2"/>
  <c r="Q1054" i="2"/>
  <c r="P1054" i="2"/>
  <c r="N1054" i="2"/>
  <c r="M1054" i="2"/>
  <c r="L1054" i="2"/>
  <c r="T1053" i="2"/>
  <c r="S1053" i="2"/>
  <c r="R1053" i="2"/>
  <c r="Q1053" i="2"/>
  <c r="P1053" i="2"/>
  <c r="N1053" i="2"/>
  <c r="M1053" i="2"/>
  <c r="L1053" i="2"/>
  <c r="T1052" i="2"/>
  <c r="S1052" i="2"/>
  <c r="R1052" i="2"/>
  <c r="Q1052" i="2"/>
  <c r="P1052" i="2"/>
  <c r="N1052" i="2"/>
  <c r="M1052" i="2"/>
  <c r="L1052" i="2"/>
  <c r="T1051" i="2"/>
  <c r="S1051" i="2"/>
  <c r="R1051" i="2"/>
  <c r="Q1051" i="2"/>
  <c r="P1051" i="2"/>
  <c r="N1051" i="2"/>
  <c r="M1051" i="2"/>
  <c r="L1051" i="2"/>
  <c r="T1050" i="2"/>
  <c r="S1050" i="2"/>
  <c r="R1050" i="2"/>
  <c r="Q1050" i="2"/>
  <c r="P1050" i="2"/>
  <c r="N1050" i="2"/>
  <c r="M1050" i="2"/>
  <c r="L1050" i="2"/>
  <c r="T1049" i="2"/>
  <c r="S1049" i="2"/>
  <c r="R1049" i="2"/>
  <c r="Q1049" i="2"/>
  <c r="P1049" i="2"/>
  <c r="N1049" i="2"/>
  <c r="M1049" i="2"/>
  <c r="L1049" i="2"/>
  <c r="T1048" i="2"/>
  <c r="S1048" i="2"/>
  <c r="R1048" i="2"/>
  <c r="Q1048" i="2"/>
  <c r="P1048" i="2"/>
  <c r="N1048" i="2"/>
  <c r="M1048" i="2"/>
  <c r="L1048" i="2"/>
  <c r="T1047" i="2"/>
  <c r="S1047" i="2"/>
  <c r="R1047" i="2"/>
  <c r="Q1047" i="2"/>
  <c r="P1047" i="2"/>
  <c r="N1047" i="2"/>
  <c r="M1047" i="2"/>
  <c r="L1047" i="2"/>
  <c r="T1046" i="2"/>
  <c r="S1046" i="2"/>
  <c r="R1046" i="2"/>
  <c r="Q1046" i="2"/>
  <c r="P1046" i="2"/>
  <c r="N1046" i="2"/>
  <c r="M1046" i="2"/>
  <c r="L1046" i="2"/>
  <c r="T1045" i="2"/>
  <c r="S1045" i="2"/>
  <c r="R1045" i="2"/>
  <c r="Q1045" i="2"/>
  <c r="P1045" i="2"/>
  <c r="N1045" i="2"/>
  <c r="M1045" i="2"/>
  <c r="L1045" i="2"/>
  <c r="T1044" i="2"/>
  <c r="S1044" i="2"/>
  <c r="R1044" i="2"/>
  <c r="Q1044" i="2"/>
  <c r="P1044" i="2"/>
  <c r="N1044" i="2"/>
  <c r="M1044" i="2"/>
  <c r="L1044" i="2"/>
  <c r="T1043" i="2"/>
  <c r="S1043" i="2"/>
  <c r="R1043" i="2"/>
  <c r="Q1043" i="2"/>
  <c r="P1043" i="2"/>
  <c r="N1043" i="2"/>
  <c r="M1043" i="2"/>
  <c r="L1043" i="2"/>
  <c r="T1042" i="2"/>
  <c r="S1042" i="2"/>
  <c r="R1042" i="2"/>
  <c r="Q1042" i="2"/>
  <c r="P1042" i="2"/>
  <c r="N1042" i="2"/>
  <c r="M1042" i="2"/>
  <c r="L1042" i="2"/>
  <c r="T1041" i="2"/>
  <c r="S1041" i="2"/>
  <c r="R1041" i="2"/>
  <c r="Q1041" i="2"/>
  <c r="P1041" i="2"/>
  <c r="N1041" i="2"/>
  <c r="M1041" i="2"/>
  <c r="L1041" i="2"/>
  <c r="T1040" i="2"/>
  <c r="S1040" i="2"/>
  <c r="R1040" i="2"/>
  <c r="Q1040" i="2"/>
  <c r="P1040" i="2"/>
  <c r="N1040" i="2"/>
  <c r="M1040" i="2"/>
  <c r="L1040" i="2"/>
  <c r="T1039" i="2"/>
  <c r="S1039" i="2"/>
  <c r="R1039" i="2"/>
  <c r="Q1039" i="2"/>
  <c r="P1039" i="2"/>
  <c r="N1039" i="2"/>
  <c r="M1039" i="2"/>
  <c r="L1039" i="2"/>
  <c r="T1038" i="2"/>
  <c r="S1038" i="2"/>
  <c r="R1038" i="2"/>
  <c r="Q1038" i="2"/>
  <c r="P1038" i="2"/>
  <c r="N1038" i="2"/>
  <c r="M1038" i="2"/>
  <c r="L1038" i="2"/>
  <c r="T1037" i="2"/>
  <c r="S1037" i="2"/>
  <c r="R1037" i="2"/>
  <c r="Q1037" i="2"/>
  <c r="P1037" i="2"/>
  <c r="N1037" i="2"/>
  <c r="M1037" i="2"/>
  <c r="L1037" i="2"/>
  <c r="T1036" i="2"/>
  <c r="S1036" i="2"/>
  <c r="R1036" i="2"/>
  <c r="Q1036" i="2"/>
  <c r="P1036" i="2"/>
  <c r="N1036" i="2"/>
  <c r="M1036" i="2"/>
  <c r="L1036" i="2"/>
  <c r="T1035" i="2"/>
  <c r="S1035" i="2"/>
  <c r="R1035" i="2"/>
  <c r="Q1035" i="2"/>
  <c r="P1035" i="2"/>
  <c r="N1035" i="2"/>
  <c r="M1035" i="2"/>
  <c r="L1035" i="2"/>
  <c r="T1034" i="2"/>
  <c r="S1034" i="2"/>
  <c r="R1034" i="2"/>
  <c r="Q1034" i="2"/>
  <c r="P1034" i="2"/>
  <c r="N1034" i="2"/>
  <c r="M1034" i="2"/>
  <c r="L1034" i="2"/>
  <c r="T1033" i="2"/>
  <c r="S1033" i="2"/>
  <c r="R1033" i="2"/>
  <c r="Q1033" i="2"/>
  <c r="P1033" i="2"/>
  <c r="N1033" i="2"/>
  <c r="M1033" i="2"/>
  <c r="L1033" i="2"/>
  <c r="T1032" i="2"/>
  <c r="S1032" i="2"/>
  <c r="R1032" i="2"/>
  <c r="Q1032" i="2"/>
  <c r="P1032" i="2"/>
  <c r="N1032" i="2"/>
  <c r="M1032" i="2"/>
  <c r="L1032" i="2"/>
  <c r="T1031" i="2"/>
  <c r="S1031" i="2"/>
  <c r="R1031" i="2"/>
  <c r="Q1031" i="2"/>
  <c r="P1031" i="2"/>
  <c r="N1031" i="2"/>
  <c r="M1031" i="2"/>
  <c r="L1031" i="2"/>
  <c r="T1030" i="2"/>
  <c r="S1030" i="2"/>
  <c r="R1030" i="2"/>
  <c r="Q1030" i="2"/>
  <c r="P1030" i="2"/>
  <c r="N1030" i="2"/>
  <c r="M1030" i="2"/>
  <c r="L1030" i="2"/>
  <c r="T1029" i="2"/>
  <c r="S1029" i="2"/>
  <c r="R1029" i="2"/>
  <c r="Q1029" i="2"/>
  <c r="P1029" i="2"/>
  <c r="N1029" i="2"/>
  <c r="M1029" i="2"/>
  <c r="L1029" i="2"/>
  <c r="T1028" i="2"/>
  <c r="S1028" i="2"/>
  <c r="R1028" i="2"/>
  <c r="Q1028" i="2"/>
  <c r="P1028" i="2"/>
  <c r="N1028" i="2"/>
  <c r="M1028" i="2"/>
  <c r="L1028" i="2"/>
  <c r="T1027" i="2"/>
  <c r="S1027" i="2"/>
  <c r="R1027" i="2"/>
  <c r="Q1027" i="2"/>
  <c r="P1027" i="2"/>
  <c r="N1027" i="2"/>
  <c r="M1027" i="2"/>
  <c r="L1027" i="2"/>
  <c r="T1026" i="2"/>
  <c r="S1026" i="2"/>
  <c r="R1026" i="2"/>
  <c r="Q1026" i="2"/>
  <c r="P1026" i="2"/>
  <c r="N1026" i="2"/>
  <c r="M1026" i="2"/>
  <c r="L1026" i="2"/>
  <c r="T1025" i="2"/>
  <c r="S1025" i="2"/>
  <c r="R1025" i="2"/>
  <c r="Q1025" i="2"/>
  <c r="P1025" i="2"/>
  <c r="N1025" i="2"/>
  <c r="M1025" i="2"/>
  <c r="L1025" i="2"/>
  <c r="T1024" i="2"/>
  <c r="S1024" i="2"/>
  <c r="R1024" i="2"/>
  <c r="Q1024" i="2"/>
  <c r="P1024" i="2"/>
  <c r="N1024" i="2"/>
  <c r="M1024" i="2"/>
  <c r="L1024" i="2"/>
  <c r="T1023" i="2"/>
  <c r="S1023" i="2"/>
  <c r="R1023" i="2"/>
  <c r="Q1023" i="2"/>
  <c r="P1023" i="2"/>
  <c r="N1023" i="2"/>
  <c r="M1023" i="2"/>
  <c r="L1023" i="2"/>
  <c r="T1022" i="2"/>
  <c r="S1022" i="2"/>
  <c r="R1022" i="2"/>
  <c r="Q1022" i="2"/>
  <c r="P1022" i="2"/>
  <c r="N1022" i="2"/>
  <c r="M1022" i="2"/>
  <c r="L1022" i="2"/>
  <c r="T1021" i="2"/>
  <c r="S1021" i="2"/>
  <c r="R1021" i="2"/>
  <c r="Q1021" i="2"/>
  <c r="P1021" i="2"/>
  <c r="N1021" i="2"/>
  <c r="M1021" i="2"/>
  <c r="L1021" i="2"/>
  <c r="T1020" i="2"/>
  <c r="S1020" i="2"/>
  <c r="R1020" i="2"/>
  <c r="Q1020" i="2"/>
  <c r="P1020" i="2"/>
  <c r="N1020" i="2"/>
  <c r="M1020" i="2"/>
  <c r="L1020" i="2"/>
  <c r="T1019" i="2"/>
  <c r="S1019" i="2"/>
  <c r="R1019" i="2"/>
  <c r="Q1019" i="2"/>
  <c r="P1019" i="2"/>
  <c r="N1019" i="2"/>
  <c r="M1019" i="2"/>
  <c r="L1019" i="2"/>
  <c r="T1018" i="2"/>
  <c r="S1018" i="2"/>
  <c r="R1018" i="2"/>
  <c r="Q1018" i="2"/>
  <c r="P1018" i="2"/>
  <c r="N1018" i="2"/>
  <c r="M1018" i="2"/>
  <c r="L1018" i="2"/>
  <c r="T1017" i="2"/>
  <c r="S1017" i="2"/>
  <c r="R1017" i="2"/>
  <c r="Q1017" i="2"/>
  <c r="P1017" i="2"/>
  <c r="N1017" i="2"/>
  <c r="M1017" i="2"/>
  <c r="L1017" i="2"/>
  <c r="T1016" i="2"/>
  <c r="S1016" i="2"/>
  <c r="R1016" i="2"/>
  <c r="Q1016" i="2"/>
  <c r="P1016" i="2"/>
  <c r="N1016" i="2"/>
  <c r="M1016" i="2"/>
  <c r="L1016" i="2"/>
  <c r="T1015" i="2"/>
  <c r="S1015" i="2"/>
  <c r="R1015" i="2"/>
  <c r="Q1015" i="2"/>
  <c r="P1015" i="2"/>
  <c r="N1015" i="2"/>
  <c r="M1015" i="2"/>
  <c r="L1015" i="2"/>
  <c r="T1014" i="2"/>
  <c r="S1014" i="2"/>
  <c r="R1014" i="2"/>
  <c r="Q1014" i="2"/>
  <c r="P1014" i="2"/>
  <c r="N1014" i="2"/>
  <c r="M1014" i="2"/>
  <c r="L1014" i="2"/>
  <c r="T1013" i="2"/>
  <c r="S1013" i="2"/>
  <c r="R1013" i="2"/>
  <c r="Q1013" i="2"/>
  <c r="P1013" i="2"/>
  <c r="N1013" i="2"/>
  <c r="M1013" i="2"/>
  <c r="L1013" i="2"/>
  <c r="T1012" i="2"/>
  <c r="S1012" i="2"/>
  <c r="R1012" i="2"/>
  <c r="Q1012" i="2"/>
  <c r="P1012" i="2"/>
  <c r="N1012" i="2"/>
  <c r="M1012" i="2"/>
  <c r="L1012" i="2"/>
  <c r="T1011" i="2"/>
  <c r="S1011" i="2"/>
  <c r="R1011" i="2"/>
  <c r="Q1011" i="2"/>
  <c r="P1011" i="2"/>
  <c r="N1011" i="2"/>
  <c r="M1011" i="2"/>
  <c r="L1011" i="2"/>
  <c r="T1010" i="2"/>
  <c r="S1010" i="2"/>
  <c r="R1010" i="2"/>
  <c r="Q1010" i="2"/>
  <c r="P1010" i="2"/>
  <c r="N1010" i="2"/>
  <c r="M1010" i="2"/>
  <c r="L1010" i="2"/>
  <c r="T1009" i="2"/>
  <c r="S1009" i="2"/>
  <c r="R1009" i="2"/>
  <c r="Q1009" i="2"/>
  <c r="P1009" i="2"/>
  <c r="N1009" i="2"/>
  <c r="M1009" i="2"/>
  <c r="L1009" i="2"/>
  <c r="T1008" i="2"/>
  <c r="S1008" i="2"/>
  <c r="R1008" i="2"/>
  <c r="Q1008" i="2"/>
  <c r="P1008" i="2"/>
  <c r="N1008" i="2"/>
  <c r="M1008" i="2"/>
  <c r="L1008" i="2"/>
  <c r="T1007" i="2"/>
  <c r="S1007" i="2"/>
  <c r="R1007" i="2"/>
  <c r="Q1007" i="2"/>
  <c r="P1007" i="2"/>
  <c r="N1007" i="2"/>
  <c r="M1007" i="2"/>
  <c r="L1007" i="2"/>
  <c r="T1006" i="2"/>
  <c r="S1006" i="2"/>
  <c r="R1006" i="2"/>
  <c r="Q1006" i="2"/>
  <c r="P1006" i="2"/>
  <c r="N1006" i="2"/>
  <c r="M1006" i="2"/>
  <c r="L1006" i="2"/>
  <c r="T1005" i="2"/>
  <c r="S1005" i="2"/>
  <c r="R1005" i="2"/>
  <c r="Q1005" i="2"/>
  <c r="P1005" i="2"/>
  <c r="N1005" i="2"/>
  <c r="M1005" i="2"/>
  <c r="L1005" i="2"/>
  <c r="T1004" i="2"/>
  <c r="S1004" i="2"/>
  <c r="R1004" i="2"/>
  <c r="Q1004" i="2"/>
  <c r="P1004" i="2"/>
  <c r="N1004" i="2"/>
  <c r="M1004" i="2"/>
  <c r="L1004" i="2"/>
  <c r="T1003" i="2"/>
  <c r="S1003" i="2"/>
  <c r="R1003" i="2"/>
  <c r="Q1003" i="2"/>
  <c r="P1003" i="2"/>
  <c r="N1003" i="2"/>
  <c r="M1003" i="2"/>
  <c r="L1003" i="2"/>
  <c r="T1002" i="2"/>
  <c r="S1002" i="2"/>
  <c r="R1002" i="2"/>
  <c r="Q1002" i="2"/>
  <c r="P1002" i="2"/>
  <c r="N1002" i="2"/>
  <c r="M1002" i="2"/>
  <c r="L1002" i="2"/>
  <c r="T1001" i="2"/>
  <c r="S1001" i="2"/>
  <c r="R1001" i="2"/>
  <c r="Q1001" i="2"/>
  <c r="P1001" i="2"/>
  <c r="N1001" i="2"/>
  <c r="M1001" i="2"/>
  <c r="L1001" i="2"/>
  <c r="T1000" i="2"/>
  <c r="S1000" i="2"/>
  <c r="R1000" i="2"/>
  <c r="Q1000" i="2"/>
  <c r="P1000" i="2"/>
  <c r="N1000" i="2"/>
  <c r="M1000" i="2"/>
  <c r="L1000" i="2"/>
  <c r="T999" i="2"/>
  <c r="S999" i="2"/>
  <c r="R999" i="2"/>
  <c r="Q999" i="2"/>
  <c r="P999" i="2"/>
  <c r="N999" i="2"/>
  <c r="M999" i="2"/>
  <c r="L999" i="2"/>
  <c r="T998" i="2"/>
  <c r="S998" i="2"/>
  <c r="R998" i="2"/>
  <c r="Q998" i="2"/>
  <c r="P998" i="2"/>
  <c r="N998" i="2"/>
  <c r="M998" i="2"/>
  <c r="L998" i="2"/>
  <c r="T997" i="2"/>
  <c r="S997" i="2"/>
  <c r="R997" i="2"/>
  <c r="Q997" i="2"/>
  <c r="P997" i="2"/>
  <c r="N997" i="2"/>
  <c r="M997" i="2"/>
  <c r="L997" i="2"/>
  <c r="T996" i="2"/>
  <c r="S996" i="2"/>
  <c r="R996" i="2"/>
  <c r="Q996" i="2"/>
  <c r="P996" i="2"/>
  <c r="N996" i="2"/>
  <c r="M996" i="2"/>
  <c r="L996" i="2"/>
  <c r="T995" i="2"/>
  <c r="S995" i="2"/>
  <c r="R995" i="2"/>
  <c r="Q995" i="2"/>
  <c r="P995" i="2"/>
  <c r="N995" i="2"/>
  <c r="M995" i="2"/>
  <c r="L995" i="2"/>
  <c r="T994" i="2"/>
  <c r="S994" i="2"/>
  <c r="R994" i="2"/>
  <c r="Q994" i="2"/>
  <c r="P994" i="2"/>
  <c r="N994" i="2"/>
  <c r="M994" i="2"/>
  <c r="L994" i="2"/>
  <c r="T993" i="2"/>
  <c r="S993" i="2"/>
  <c r="R993" i="2"/>
  <c r="Q993" i="2"/>
  <c r="P993" i="2"/>
  <c r="N993" i="2"/>
  <c r="M993" i="2"/>
  <c r="L993" i="2"/>
  <c r="T992" i="2"/>
  <c r="S992" i="2"/>
  <c r="R992" i="2"/>
  <c r="Q992" i="2"/>
  <c r="P992" i="2"/>
  <c r="N992" i="2"/>
  <c r="M992" i="2"/>
  <c r="L992" i="2"/>
  <c r="T991" i="2"/>
  <c r="S991" i="2"/>
  <c r="R991" i="2"/>
  <c r="Q991" i="2"/>
  <c r="P991" i="2"/>
  <c r="N991" i="2"/>
  <c r="M991" i="2"/>
  <c r="L991" i="2"/>
  <c r="T990" i="2"/>
  <c r="S990" i="2"/>
  <c r="R990" i="2"/>
  <c r="Q990" i="2"/>
  <c r="P990" i="2"/>
  <c r="N990" i="2"/>
  <c r="M990" i="2"/>
  <c r="L990" i="2"/>
  <c r="T989" i="2"/>
  <c r="S989" i="2"/>
  <c r="R989" i="2"/>
  <c r="Q989" i="2"/>
  <c r="P989" i="2"/>
  <c r="N989" i="2"/>
  <c r="M989" i="2"/>
  <c r="L989" i="2"/>
  <c r="T988" i="2"/>
  <c r="S988" i="2"/>
  <c r="R988" i="2"/>
  <c r="Q988" i="2"/>
  <c r="P988" i="2"/>
  <c r="N988" i="2"/>
  <c r="M988" i="2"/>
  <c r="L988" i="2"/>
  <c r="T987" i="2"/>
  <c r="S987" i="2"/>
  <c r="R987" i="2"/>
  <c r="Q987" i="2"/>
  <c r="P987" i="2"/>
  <c r="N987" i="2"/>
  <c r="M987" i="2"/>
  <c r="L987" i="2"/>
  <c r="T986" i="2"/>
  <c r="S986" i="2"/>
  <c r="R986" i="2"/>
  <c r="Q986" i="2"/>
  <c r="P986" i="2"/>
  <c r="N986" i="2"/>
  <c r="M986" i="2"/>
  <c r="L986" i="2"/>
  <c r="T985" i="2"/>
  <c r="S985" i="2"/>
  <c r="R985" i="2"/>
  <c r="Q985" i="2"/>
  <c r="P985" i="2"/>
  <c r="N985" i="2"/>
  <c r="M985" i="2"/>
  <c r="L985" i="2"/>
  <c r="T984" i="2"/>
  <c r="S984" i="2"/>
  <c r="R984" i="2"/>
  <c r="Q984" i="2"/>
  <c r="P984" i="2"/>
  <c r="N984" i="2"/>
  <c r="M984" i="2"/>
  <c r="L984" i="2"/>
  <c r="T983" i="2"/>
  <c r="S983" i="2"/>
  <c r="R983" i="2"/>
  <c r="Q983" i="2"/>
  <c r="P983" i="2"/>
  <c r="N983" i="2"/>
  <c r="M983" i="2"/>
  <c r="L983" i="2"/>
  <c r="T982" i="2"/>
  <c r="S982" i="2"/>
  <c r="R982" i="2"/>
  <c r="Q982" i="2"/>
  <c r="P982" i="2"/>
  <c r="N982" i="2"/>
  <c r="M982" i="2"/>
  <c r="L982" i="2"/>
  <c r="T981" i="2"/>
  <c r="S981" i="2"/>
  <c r="R981" i="2"/>
  <c r="Q981" i="2"/>
  <c r="P981" i="2"/>
  <c r="N981" i="2"/>
  <c r="M981" i="2"/>
  <c r="L981" i="2"/>
  <c r="T980" i="2"/>
  <c r="S980" i="2"/>
  <c r="R980" i="2"/>
  <c r="Q980" i="2"/>
  <c r="P980" i="2"/>
  <c r="N980" i="2"/>
  <c r="M980" i="2"/>
  <c r="L980" i="2"/>
  <c r="T979" i="2"/>
  <c r="S979" i="2"/>
  <c r="R979" i="2"/>
  <c r="Q979" i="2"/>
  <c r="P979" i="2"/>
  <c r="N979" i="2"/>
  <c r="M979" i="2"/>
  <c r="L979" i="2"/>
  <c r="T978" i="2"/>
  <c r="S978" i="2"/>
  <c r="R978" i="2"/>
  <c r="Q978" i="2"/>
  <c r="P978" i="2"/>
  <c r="N978" i="2"/>
  <c r="M978" i="2"/>
  <c r="L978" i="2"/>
  <c r="T977" i="2"/>
  <c r="S977" i="2"/>
  <c r="R977" i="2"/>
  <c r="Q977" i="2"/>
  <c r="P977" i="2"/>
  <c r="N977" i="2"/>
  <c r="M977" i="2"/>
  <c r="L977" i="2"/>
  <c r="T976" i="2"/>
  <c r="S976" i="2"/>
  <c r="R976" i="2"/>
  <c r="Q976" i="2"/>
  <c r="P976" i="2"/>
  <c r="N976" i="2"/>
  <c r="M976" i="2"/>
  <c r="L976" i="2"/>
  <c r="T975" i="2"/>
  <c r="S975" i="2"/>
  <c r="R975" i="2"/>
  <c r="Q975" i="2"/>
  <c r="P975" i="2"/>
  <c r="N975" i="2"/>
  <c r="M975" i="2"/>
  <c r="L975" i="2"/>
  <c r="T974" i="2"/>
  <c r="S974" i="2"/>
  <c r="R974" i="2"/>
  <c r="Q974" i="2"/>
  <c r="P974" i="2"/>
  <c r="N974" i="2"/>
  <c r="M974" i="2"/>
  <c r="L974" i="2"/>
  <c r="T973" i="2"/>
  <c r="S973" i="2"/>
  <c r="R973" i="2"/>
  <c r="Q973" i="2"/>
  <c r="P973" i="2"/>
  <c r="N973" i="2"/>
  <c r="M973" i="2"/>
  <c r="L973" i="2"/>
  <c r="T972" i="2"/>
  <c r="S972" i="2"/>
  <c r="R972" i="2"/>
  <c r="Q972" i="2"/>
  <c r="P972" i="2"/>
  <c r="N972" i="2"/>
  <c r="M972" i="2"/>
  <c r="L972" i="2"/>
  <c r="T971" i="2"/>
  <c r="S971" i="2"/>
  <c r="R971" i="2"/>
  <c r="Q971" i="2"/>
  <c r="P971" i="2"/>
  <c r="N971" i="2"/>
  <c r="M971" i="2"/>
  <c r="L971" i="2"/>
  <c r="T970" i="2"/>
  <c r="S970" i="2"/>
  <c r="R970" i="2"/>
  <c r="Q970" i="2"/>
  <c r="P970" i="2"/>
  <c r="N970" i="2"/>
  <c r="M970" i="2"/>
  <c r="L970" i="2"/>
  <c r="T969" i="2"/>
  <c r="S969" i="2"/>
  <c r="R969" i="2"/>
  <c r="Q969" i="2"/>
  <c r="P969" i="2"/>
  <c r="N969" i="2"/>
  <c r="M969" i="2"/>
  <c r="L969" i="2"/>
  <c r="T968" i="2"/>
  <c r="S968" i="2"/>
  <c r="R968" i="2"/>
  <c r="Q968" i="2"/>
  <c r="P968" i="2"/>
  <c r="N968" i="2"/>
  <c r="M968" i="2"/>
  <c r="L968" i="2"/>
  <c r="T967" i="2"/>
  <c r="S967" i="2"/>
  <c r="R967" i="2"/>
  <c r="Q967" i="2"/>
  <c r="P967" i="2"/>
  <c r="N967" i="2"/>
  <c r="M967" i="2"/>
  <c r="L967" i="2"/>
  <c r="T966" i="2"/>
  <c r="S966" i="2"/>
  <c r="R966" i="2"/>
  <c r="Q966" i="2"/>
  <c r="P966" i="2"/>
  <c r="N966" i="2"/>
  <c r="M966" i="2"/>
  <c r="L966" i="2"/>
  <c r="T965" i="2"/>
  <c r="S965" i="2"/>
  <c r="R965" i="2"/>
  <c r="Q965" i="2"/>
  <c r="P965" i="2"/>
  <c r="N965" i="2"/>
  <c r="M965" i="2"/>
  <c r="L965" i="2"/>
  <c r="T964" i="2"/>
  <c r="S964" i="2"/>
  <c r="R964" i="2"/>
  <c r="Q964" i="2"/>
  <c r="P964" i="2"/>
  <c r="N964" i="2"/>
  <c r="M964" i="2"/>
  <c r="L964" i="2"/>
  <c r="T963" i="2"/>
  <c r="S963" i="2"/>
  <c r="R963" i="2"/>
  <c r="Q963" i="2"/>
  <c r="P963" i="2"/>
  <c r="N963" i="2"/>
  <c r="M963" i="2"/>
  <c r="L963" i="2"/>
  <c r="T962" i="2"/>
  <c r="S962" i="2"/>
  <c r="R962" i="2"/>
  <c r="Q962" i="2"/>
  <c r="P962" i="2"/>
  <c r="N962" i="2"/>
  <c r="M962" i="2"/>
  <c r="L962" i="2"/>
  <c r="T961" i="2"/>
  <c r="S961" i="2"/>
  <c r="R961" i="2"/>
  <c r="Q961" i="2"/>
  <c r="P961" i="2"/>
  <c r="N961" i="2"/>
  <c r="M961" i="2"/>
  <c r="L961" i="2"/>
  <c r="T960" i="2"/>
  <c r="S960" i="2"/>
  <c r="R960" i="2"/>
  <c r="Q960" i="2"/>
  <c r="P960" i="2"/>
  <c r="N960" i="2"/>
  <c r="M960" i="2"/>
  <c r="L960" i="2"/>
  <c r="T959" i="2"/>
  <c r="S959" i="2"/>
  <c r="R959" i="2"/>
  <c r="Q959" i="2"/>
  <c r="P959" i="2"/>
  <c r="N959" i="2"/>
  <c r="M959" i="2"/>
  <c r="L959" i="2"/>
  <c r="T958" i="2"/>
  <c r="S958" i="2"/>
  <c r="R958" i="2"/>
  <c r="Q958" i="2"/>
  <c r="P958" i="2"/>
  <c r="N958" i="2"/>
  <c r="M958" i="2"/>
  <c r="L958" i="2"/>
  <c r="T957" i="2"/>
  <c r="S957" i="2"/>
  <c r="R957" i="2"/>
  <c r="Q957" i="2"/>
  <c r="P957" i="2"/>
  <c r="N957" i="2"/>
  <c r="M957" i="2"/>
  <c r="L957" i="2"/>
  <c r="T956" i="2"/>
  <c r="S956" i="2"/>
  <c r="R956" i="2"/>
  <c r="Q956" i="2"/>
  <c r="P956" i="2"/>
  <c r="N956" i="2"/>
  <c r="M956" i="2"/>
  <c r="L956" i="2"/>
  <c r="T955" i="2"/>
  <c r="S955" i="2"/>
  <c r="R955" i="2"/>
  <c r="Q955" i="2"/>
  <c r="P955" i="2"/>
  <c r="N955" i="2"/>
  <c r="M955" i="2"/>
  <c r="L955" i="2"/>
  <c r="T954" i="2"/>
  <c r="S954" i="2"/>
  <c r="R954" i="2"/>
  <c r="Q954" i="2"/>
  <c r="P954" i="2"/>
  <c r="N954" i="2"/>
  <c r="M954" i="2"/>
  <c r="L954" i="2"/>
  <c r="T953" i="2"/>
  <c r="S953" i="2"/>
  <c r="R953" i="2"/>
  <c r="Q953" i="2"/>
  <c r="P953" i="2"/>
  <c r="N953" i="2"/>
  <c r="M953" i="2"/>
  <c r="L953" i="2"/>
  <c r="T952" i="2"/>
  <c r="S952" i="2"/>
  <c r="R952" i="2"/>
  <c r="Q952" i="2"/>
  <c r="P952" i="2"/>
  <c r="N952" i="2"/>
  <c r="M952" i="2"/>
  <c r="L952" i="2"/>
  <c r="T951" i="2"/>
  <c r="S951" i="2"/>
  <c r="R951" i="2"/>
  <c r="Q951" i="2"/>
  <c r="P951" i="2"/>
  <c r="N951" i="2"/>
  <c r="M951" i="2"/>
  <c r="L951" i="2"/>
  <c r="T950" i="2"/>
  <c r="S950" i="2"/>
  <c r="R950" i="2"/>
  <c r="Q950" i="2"/>
  <c r="P950" i="2"/>
  <c r="N950" i="2"/>
  <c r="M950" i="2"/>
  <c r="L950" i="2"/>
  <c r="T949" i="2"/>
  <c r="S949" i="2"/>
  <c r="R949" i="2"/>
  <c r="Q949" i="2"/>
  <c r="P949" i="2"/>
  <c r="N949" i="2"/>
  <c r="M949" i="2"/>
  <c r="L949" i="2"/>
  <c r="T948" i="2"/>
  <c r="S948" i="2"/>
  <c r="R948" i="2"/>
  <c r="Q948" i="2"/>
  <c r="P948" i="2"/>
  <c r="N948" i="2"/>
  <c r="M948" i="2"/>
  <c r="L948" i="2"/>
  <c r="T947" i="2"/>
  <c r="S947" i="2"/>
  <c r="R947" i="2"/>
  <c r="Q947" i="2"/>
  <c r="P947" i="2"/>
  <c r="N947" i="2"/>
  <c r="M947" i="2"/>
  <c r="L947" i="2"/>
  <c r="T946" i="2"/>
  <c r="S946" i="2"/>
  <c r="R946" i="2"/>
  <c r="Q946" i="2"/>
  <c r="P946" i="2"/>
  <c r="N946" i="2"/>
  <c r="M946" i="2"/>
  <c r="L946" i="2"/>
  <c r="T945" i="2"/>
  <c r="S945" i="2"/>
  <c r="R945" i="2"/>
  <c r="Q945" i="2"/>
  <c r="P945" i="2"/>
  <c r="N945" i="2"/>
  <c r="M945" i="2"/>
  <c r="L945" i="2"/>
  <c r="T944" i="2"/>
  <c r="S944" i="2"/>
  <c r="R944" i="2"/>
  <c r="Q944" i="2"/>
  <c r="P944" i="2"/>
  <c r="N944" i="2"/>
  <c r="M944" i="2"/>
  <c r="L944" i="2"/>
  <c r="T943" i="2"/>
  <c r="S943" i="2"/>
  <c r="R943" i="2"/>
  <c r="Q943" i="2"/>
  <c r="P943" i="2"/>
  <c r="N943" i="2"/>
  <c r="M943" i="2"/>
  <c r="L943" i="2"/>
  <c r="T942" i="2"/>
  <c r="S942" i="2"/>
  <c r="R942" i="2"/>
  <c r="Q942" i="2"/>
  <c r="P942" i="2"/>
  <c r="N942" i="2"/>
  <c r="M942" i="2"/>
  <c r="L942" i="2"/>
  <c r="T941" i="2"/>
  <c r="S941" i="2"/>
  <c r="R941" i="2"/>
  <c r="Q941" i="2"/>
  <c r="P941" i="2"/>
  <c r="N941" i="2"/>
  <c r="M941" i="2"/>
  <c r="L941" i="2"/>
  <c r="T940" i="2"/>
  <c r="S940" i="2"/>
  <c r="R940" i="2"/>
  <c r="Q940" i="2"/>
  <c r="P940" i="2"/>
  <c r="N940" i="2"/>
  <c r="M940" i="2"/>
  <c r="L940" i="2"/>
  <c r="T939" i="2"/>
  <c r="S939" i="2"/>
  <c r="R939" i="2"/>
  <c r="Q939" i="2"/>
  <c r="P939" i="2"/>
  <c r="N939" i="2"/>
  <c r="M939" i="2"/>
  <c r="L939" i="2"/>
  <c r="T938" i="2"/>
  <c r="S938" i="2"/>
  <c r="R938" i="2"/>
  <c r="Q938" i="2"/>
  <c r="P938" i="2"/>
  <c r="N938" i="2"/>
  <c r="M938" i="2"/>
  <c r="L938" i="2"/>
  <c r="T937" i="2"/>
  <c r="S937" i="2"/>
  <c r="R937" i="2"/>
  <c r="Q937" i="2"/>
  <c r="P937" i="2"/>
  <c r="N937" i="2"/>
  <c r="M937" i="2"/>
  <c r="L937" i="2"/>
  <c r="T936" i="2"/>
  <c r="S936" i="2"/>
  <c r="R936" i="2"/>
  <c r="Q936" i="2"/>
  <c r="P936" i="2"/>
  <c r="N936" i="2"/>
  <c r="M936" i="2"/>
  <c r="L936" i="2"/>
  <c r="T935" i="2"/>
  <c r="S935" i="2"/>
  <c r="R935" i="2"/>
  <c r="Q935" i="2"/>
  <c r="P935" i="2"/>
  <c r="N935" i="2"/>
  <c r="M935" i="2"/>
  <c r="L935" i="2"/>
  <c r="T934" i="2"/>
  <c r="S934" i="2"/>
  <c r="R934" i="2"/>
  <c r="Q934" i="2"/>
  <c r="P934" i="2"/>
  <c r="N934" i="2"/>
  <c r="M934" i="2"/>
  <c r="L934" i="2"/>
  <c r="T933" i="2"/>
  <c r="S933" i="2"/>
  <c r="R933" i="2"/>
  <c r="Q933" i="2"/>
  <c r="P933" i="2"/>
  <c r="N933" i="2"/>
  <c r="M933" i="2"/>
  <c r="L933" i="2"/>
  <c r="T932" i="2"/>
  <c r="S932" i="2"/>
  <c r="R932" i="2"/>
  <c r="Q932" i="2"/>
  <c r="P932" i="2"/>
  <c r="N932" i="2"/>
  <c r="M932" i="2"/>
  <c r="L932" i="2"/>
  <c r="T931" i="2"/>
  <c r="S931" i="2"/>
  <c r="R931" i="2"/>
  <c r="Q931" i="2"/>
  <c r="P931" i="2"/>
  <c r="N931" i="2"/>
  <c r="M931" i="2"/>
  <c r="L931" i="2"/>
  <c r="T930" i="2"/>
  <c r="S930" i="2"/>
  <c r="R930" i="2"/>
  <c r="Q930" i="2"/>
  <c r="P930" i="2"/>
  <c r="N930" i="2"/>
  <c r="M930" i="2"/>
  <c r="L930" i="2"/>
  <c r="T929" i="2"/>
  <c r="S929" i="2"/>
  <c r="R929" i="2"/>
  <c r="Q929" i="2"/>
  <c r="P929" i="2"/>
  <c r="N929" i="2"/>
  <c r="M929" i="2"/>
  <c r="L929" i="2"/>
  <c r="T928" i="2"/>
  <c r="S928" i="2"/>
  <c r="R928" i="2"/>
  <c r="Q928" i="2"/>
  <c r="P928" i="2"/>
  <c r="N928" i="2"/>
  <c r="M928" i="2"/>
  <c r="L928" i="2"/>
  <c r="T927" i="2"/>
  <c r="S927" i="2"/>
  <c r="R927" i="2"/>
  <c r="Q927" i="2"/>
  <c r="P927" i="2"/>
  <c r="N927" i="2"/>
  <c r="M927" i="2"/>
  <c r="L927" i="2"/>
  <c r="T926" i="2"/>
  <c r="S926" i="2"/>
  <c r="R926" i="2"/>
  <c r="Q926" i="2"/>
  <c r="P926" i="2"/>
  <c r="N926" i="2"/>
  <c r="M926" i="2"/>
  <c r="L926" i="2"/>
  <c r="T925" i="2"/>
  <c r="S925" i="2"/>
  <c r="R925" i="2"/>
  <c r="Q925" i="2"/>
  <c r="P925" i="2"/>
  <c r="N925" i="2"/>
  <c r="M925" i="2"/>
  <c r="L925" i="2"/>
  <c r="T924" i="2"/>
  <c r="S924" i="2"/>
  <c r="R924" i="2"/>
  <c r="Q924" i="2"/>
  <c r="P924" i="2"/>
  <c r="N924" i="2"/>
  <c r="M924" i="2"/>
  <c r="L924" i="2"/>
  <c r="T923" i="2"/>
  <c r="S923" i="2"/>
  <c r="R923" i="2"/>
  <c r="Q923" i="2"/>
  <c r="P923" i="2"/>
  <c r="N923" i="2"/>
  <c r="M923" i="2"/>
  <c r="L923" i="2"/>
  <c r="T922" i="2"/>
  <c r="S922" i="2"/>
  <c r="R922" i="2"/>
  <c r="Q922" i="2"/>
  <c r="P922" i="2"/>
  <c r="N922" i="2"/>
  <c r="M922" i="2"/>
  <c r="L922" i="2"/>
  <c r="T921" i="2"/>
  <c r="S921" i="2"/>
  <c r="R921" i="2"/>
  <c r="Q921" i="2"/>
  <c r="P921" i="2"/>
  <c r="N921" i="2"/>
  <c r="M921" i="2"/>
  <c r="L921" i="2"/>
  <c r="T920" i="2"/>
  <c r="S920" i="2"/>
  <c r="R920" i="2"/>
  <c r="Q920" i="2"/>
  <c r="P920" i="2"/>
  <c r="N920" i="2"/>
  <c r="M920" i="2"/>
  <c r="L920" i="2"/>
  <c r="T919" i="2"/>
  <c r="S919" i="2"/>
  <c r="R919" i="2"/>
  <c r="Q919" i="2"/>
  <c r="P919" i="2"/>
  <c r="N919" i="2"/>
  <c r="M919" i="2"/>
  <c r="L919" i="2"/>
  <c r="T918" i="2"/>
  <c r="S918" i="2"/>
  <c r="R918" i="2"/>
  <c r="Q918" i="2"/>
  <c r="P918" i="2"/>
  <c r="N918" i="2"/>
  <c r="M918" i="2"/>
  <c r="L918" i="2"/>
  <c r="T917" i="2"/>
  <c r="S917" i="2"/>
  <c r="R917" i="2"/>
  <c r="Q917" i="2"/>
  <c r="P917" i="2"/>
  <c r="N917" i="2"/>
  <c r="M917" i="2"/>
  <c r="L917" i="2"/>
  <c r="T916" i="2"/>
  <c r="S916" i="2"/>
  <c r="R916" i="2"/>
  <c r="Q916" i="2"/>
  <c r="P916" i="2"/>
  <c r="N916" i="2"/>
  <c r="M916" i="2"/>
  <c r="L916" i="2"/>
  <c r="T915" i="2"/>
  <c r="S915" i="2"/>
  <c r="R915" i="2"/>
  <c r="Q915" i="2"/>
  <c r="P915" i="2"/>
  <c r="N915" i="2"/>
  <c r="M915" i="2"/>
  <c r="L915" i="2"/>
  <c r="T914" i="2"/>
  <c r="S914" i="2"/>
  <c r="R914" i="2"/>
  <c r="Q914" i="2"/>
  <c r="P914" i="2"/>
  <c r="N914" i="2"/>
  <c r="M914" i="2"/>
  <c r="L914" i="2"/>
  <c r="T913" i="2"/>
  <c r="S913" i="2"/>
  <c r="R913" i="2"/>
  <c r="Q913" i="2"/>
  <c r="P913" i="2"/>
  <c r="N913" i="2"/>
  <c r="M913" i="2"/>
  <c r="L913" i="2"/>
  <c r="T912" i="2"/>
  <c r="S912" i="2"/>
  <c r="R912" i="2"/>
  <c r="Q912" i="2"/>
  <c r="P912" i="2"/>
  <c r="N912" i="2"/>
  <c r="M912" i="2"/>
  <c r="L912" i="2"/>
  <c r="T911" i="2"/>
  <c r="S911" i="2"/>
  <c r="R911" i="2"/>
  <c r="Q911" i="2"/>
  <c r="P911" i="2"/>
  <c r="N911" i="2"/>
  <c r="M911" i="2"/>
  <c r="L911" i="2"/>
  <c r="T910" i="2"/>
  <c r="S910" i="2"/>
  <c r="R910" i="2"/>
  <c r="Q910" i="2"/>
  <c r="P910" i="2"/>
  <c r="N910" i="2"/>
  <c r="M910" i="2"/>
  <c r="L910" i="2"/>
  <c r="T909" i="2"/>
  <c r="S909" i="2"/>
  <c r="R909" i="2"/>
  <c r="Q909" i="2"/>
  <c r="P909" i="2"/>
  <c r="N909" i="2"/>
  <c r="M909" i="2"/>
  <c r="L909" i="2"/>
  <c r="T908" i="2"/>
  <c r="S908" i="2"/>
  <c r="R908" i="2"/>
  <c r="Q908" i="2"/>
  <c r="P908" i="2"/>
  <c r="N908" i="2"/>
  <c r="M908" i="2"/>
  <c r="L908" i="2"/>
  <c r="T907" i="2"/>
  <c r="S907" i="2"/>
  <c r="R907" i="2"/>
  <c r="Q907" i="2"/>
  <c r="P907" i="2"/>
  <c r="N907" i="2"/>
  <c r="M907" i="2"/>
  <c r="L907" i="2"/>
  <c r="T906" i="2"/>
  <c r="S906" i="2"/>
  <c r="R906" i="2"/>
  <c r="Q906" i="2"/>
  <c r="P906" i="2"/>
  <c r="N906" i="2"/>
  <c r="M906" i="2"/>
  <c r="L906" i="2"/>
  <c r="T905" i="2"/>
  <c r="S905" i="2"/>
  <c r="R905" i="2"/>
  <c r="Q905" i="2"/>
  <c r="P905" i="2"/>
  <c r="N905" i="2"/>
  <c r="M905" i="2"/>
  <c r="L905" i="2"/>
  <c r="T904" i="2"/>
  <c r="S904" i="2"/>
  <c r="R904" i="2"/>
  <c r="Q904" i="2"/>
  <c r="P904" i="2"/>
  <c r="N904" i="2"/>
  <c r="M904" i="2"/>
  <c r="L904" i="2"/>
  <c r="T903" i="2"/>
  <c r="S903" i="2"/>
  <c r="R903" i="2"/>
  <c r="Q903" i="2"/>
  <c r="P903" i="2"/>
  <c r="N903" i="2"/>
  <c r="M903" i="2"/>
  <c r="L903" i="2"/>
  <c r="T902" i="2"/>
  <c r="S902" i="2"/>
  <c r="R902" i="2"/>
  <c r="Q902" i="2"/>
  <c r="P902" i="2"/>
  <c r="N902" i="2"/>
  <c r="M902" i="2"/>
  <c r="L902" i="2"/>
  <c r="T901" i="2"/>
  <c r="S901" i="2"/>
  <c r="R901" i="2"/>
  <c r="Q901" i="2"/>
  <c r="P901" i="2"/>
  <c r="N901" i="2"/>
  <c r="M901" i="2"/>
  <c r="L901" i="2"/>
  <c r="T900" i="2"/>
  <c r="S900" i="2"/>
  <c r="R900" i="2"/>
  <c r="Q900" i="2"/>
  <c r="P900" i="2"/>
  <c r="N900" i="2"/>
  <c r="M900" i="2"/>
  <c r="L900" i="2"/>
  <c r="T899" i="2"/>
  <c r="S899" i="2"/>
  <c r="R899" i="2"/>
  <c r="Q899" i="2"/>
  <c r="P899" i="2"/>
  <c r="N899" i="2"/>
  <c r="M899" i="2"/>
  <c r="L899" i="2"/>
  <c r="T898" i="2"/>
  <c r="S898" i="2"/>
  <c r="R898" i="2"/>
  <c r="Q898" i="2"/>
  <c r="P898" i="2"/>
  <c r="N898" i="2"/>
  <c r="M898" i="2"/>
  <c r="L898" i="2"/>
  <c r="T897" i="2"/>
  <c r="S897" i="2"/>
  <c r="R897" i="2"/>
  <c r="Q897" i="2"/>
  <c r="P897" i="2"/>
  <c r="N897" i="2"/>
  <c r="M897" i="2"/>
  <c r="L897" i="2"/>
  <c r="T896" i="2"/>
  <c r="S896" i="2"/>
  <c r="R896" i="2"/>
  <c r="Q896" i="2"/>
  <c r="P896" i="2"/>
  <c r="N896" i="2"/>
  <c r="M896" i="2"/>
  <c r="L896" i="2"/>
  <c r="T895" i="2"/>
  <c r="S895" i="2"/>
  <c r="R895" i="2"/>
  <c r="Q895" i="2"/>
  <c r="P895" i="2"/>
  <c r="N895" i="2"/>
  <c r="M895" i="2"/>
  <c r="L895" i="2"/>
  <c r="T894" i="2"/>
  <c r="S894" i="2"/>
  <c r="R894" i="2"/>
  <c r="Q894" i="2"/>
  <c r="P894" i="2"/>
  <c r="N894" i="2"/>
  <c r="M894" i="2"/>
  <c r="L894" i="2"/>
  <c r="T893" i="2"/>
  <c r="S893" i="2"/>
  <c r="R893" i="2"/>
  <c r="Q893" i="2"/>
  <c r="P893" i="2"/>
  <c r="N893" i="2"/>
  <c r="M893" i="2"/>
  <c r="L893" i="2"/>
  <c r="T892" i="2"/>
  <c r="S892" i="2"/>
  <c r="R892" i="2"/>
  <c r="Q892" i="2"/>
  <c r="P892" i="2"/>
  <c r="N892" i="2"/>
  <c r="M892" i="2"/>
  <c r="L892" i="2"/>
  <c r="T891" i="2"/>
  <c r="S891" i="2"/>
  <c r="R891" i="2"/>
  <c r="Q891" i="2"/>
  <c r="P891" i="2"/>
  <c r="N891" i="2"/>
  <c r="M891" i="2"/>
  <c r="L891" i="2"/>
  <c r="T890" i="2"/>
  <c r="S890" i="2"/>
  <c r="R890" i="2"/>
  <c r="Q890" i="2"/>
  <c r="P890" i="2"/>
  <c r="N890" i="2"/>
  <c r="M890" i="2"/>
  <c r="L890" i="2"/>
  <c r="T889" i="2"/>
  <c r="S889" i="2"/>
  <c r="R889" i="2"/>
  <c r="Q889" i="2"/>
  <c r="P889" i="2"/>
  <c r="N889" i="2"/>
  <c r="M889" i="2"/>
  <c r="L889" i="2"/>
  <c r="T888" i="2"/>
  <c r="S888" i="2"/>
  <c r="R888" i="2"/>
  <c r="Q888" i="2"/>
  <c r="P888" i="2"/>
  <c r="N888" i="2"/>
  <c r="M888" i="2"/>
  <c r="L888" i="2"/>
  <c r="T887" i="2"/>
  <c r="S887" i="2"/>
  <c r="R887" i="2"/>
  <c r="Q887" i="2"/>
  <c r="P887" i="2"/>
  <c r="N887" i="2"/>
  <c r="M887" i="2"/>
  <c r="L887" i="2"/>
  <c r="T886" i="2"/>
  <c r="S886" i="2"/>
  <c r="R886" i="2"/>
  <c r="Q886" i="2"/>
  <c r="P886" i="2"/>
  <c r="N886" i="2"/>
  <c r="M886" i="2"/>
  <c r="L886" i="2"/>
  <c r="T885" i="2"/>
  <c r="S885" i="2"/>
  <c r="R885" i="2"/>
  <c r="Q885" i="2"/>
  <c r="P885" i="2"/>
  <c r="N885" i="2"/>
  <c r="M885" i="2"/>
  <c r="L885" i="2"/>
  <c r="T884" i="2"/>
  <c r="S884" i="2"/>
  <c r="R884" i="2"/>
  <c r="Q884" i="2"/>
  <c r="P884" i="2"/>
  <c r="N884" i="2"/>
  <c r="M884" i="2"/>
  <c r="L884" i="2"/>
  <c r="T883" i="2"/>
  <c r="S883" i="2"/>
  <c r="R883" i="2"/>
  <c r="Q883" i="2"/>
  <c r="P883" i="2"/>
  <c r="N883" i="2"/>
  <c r="M883" i="2"/>
  <c r="L883" i="2"/>
  <c r="T882" i="2"/>
  <c r="S882" i="2"/>
  <c r="R882" i="2"/>
  <c r="Q882" i="2"/>
  <c r="P882" i="2"/>
  <c r="N882" i="2"/>
  <c r="M882" i="2"/>
  <c r="L882" i="2"/>
  <c r="T881" i="2"/>
  <c r="S881" i="2"/>
  <c r="R881" i="2"/>
  <c r="Q881" i="2"/>
  <c r="P881" i="2"/>
  <c r="N881" i="2"/>
  <c r="M881" i="2"/>
  <c r="L881" i="2"/>
  <c r="T880" i="2"/>
  <c r="S880" i="2"/>
  <c r="R880" i="2"/>
  <c r="Q880" i="2"/>
  <c r="P880" i="2"/>
  <c r="N880" i="2"/>
  <c r="M880" i="2"/>
  <c r="L880" i="2"/>
  <c r="T879" i="2"/>
  <c r="S879" i="2"/>
  <c r="R879" i="2"/>
  <c r="Q879" i="2"/>
  <c r="P879" i="2"/>
  <c r="N879" i="2"/>
  <c r="M879" i="2"/>
  <c r="L879" i="2"/>
  <c r="T878" i="2"/>
  <c r="S878" i="2"/>
  <c r="R878" i="2"/>
  <c r="Q878" i="2"/>
  <c r="P878" i="2"/>
  <c r="N878" i="2"/>
  <c r="M878" i="2"/>
  <c r="L878" i="2"/>
  <c r="T877" i="2"/>
  <c r="S877" i="2"/>
  <c r="R877" i="2"/>
  <c r="Q877" i="2"/>
  <c r="P877" i="2"/>
  <c r="N877" i="2"/>
  <c r="M877" i="2"/>
  <c r="L877" i="2"/>
  <c r="T876" i="2"/>
  <c r="S876" i="2"/>
  <c r="R876" i="2"/>
  <c r="Q876" i="2"/>
  <c r="P876" i="2"/>
  <c r="N876" i="2"/>
  <c r="M876" i="2"/>
  <c r="L876" i="2"/>
  <c r="T875" i="2"/>
  <c r="S875" i="2"/>
  <c r="R875" i="2"/>
  <c r="Q875" i="2"/>
  <c r="P875" i="2"/>
  <c r="N875" i="2"/>
  <c r="M875" i="2"/>
  <c r="L875" i="2"/>
  <c r="T874" i="2"/>
  <c r="S874" i="2"/>
  <c r="R874" i="2"/>
  <c r="Q874" i="2"/>
  <c r="P874" i="2"/>
  <c r="N874" i="2"/>
  <c r="M874" i="2"/>
  <c r="L874" i="2"/>
  <c r="T873" i="2"/>
  <c r="S873" i="2"/>
  <c r="R873" i="2"/>
  <c r="Q873" i="2"/>
  <c r="P873" i="2"/>
  <c r="N873" i="2"/>
  <c r="M873" i="2"/>
  <c r="L873" i="2"/>
  <c r="T872" i="2"/>
  <c r="S872" i="2"/>
  <c r="R872" i="2"/>
  <c r="Q872" i="2"/>
  <c r="P872" i="2"/>
  <c r="N872" i="2"/>
  <c r="M872" i="2"/>
  <c r="L872" i="2"/>
  <c r="T871" i="2"/>
  <c r="S871" i="2"/>
  <c r="R871" i="2"/>
  <c r="Q871" i="2"/>
  <c r="P871" i="2"/>
  <c r="N871" i="2"/>
  <c r="M871" i="2"/>
  <c r="L871" i="2"/>
  <c r="T870" i="2"/>
  <c r="S870" i="2"/>
  <c r="R870" i="2"/>
  <c r="Q870" i="2"/>
  <c r="P870" i="2"/>
  <c r="N870" i="2"/>
  <c r="M870" i="2"/>
  <c r="L870" i="2"/>
  <c r="T869" i="2"/>
  <c r="S869" i="2"/>
  <c r="R869" i="2"/>
  <c r="Q869" i="2"/>
  <c r="P869" i="2"/>
  <c r="N869" i="2"/>
  <c r="M869" i="2"/>
  <c r="L869" i="2"/>
  <c r="T868" i="2"/>
  <c r="S868" i="2"/>
  <c r="R868" i="2"/>
  <c r="Q868" i="2"/>
  <c r="P868" i="2"/>
  <c r="N868" i="2"/>
  <c r="M868" i="2"/>
  <c r="L868" i="2"/>
  <c r="T867" i="2"/>
  <c r="S867" i="2"/>
  <c r="R867" i="2"/>
  <c r="Q867" i="2"/>
  <c r="P867" i="2"/>
  <c r="N867" i="2"/>
  <c r="M867" i="2"/>
  <c r="L867" i="2"/>
  <c r="T866" i="2"/>
  <c r="S866" i="2"/>
  <c r="R866" i="2"/>
  <c r="Q866" i="2"/>
  <c r="P866" i="2"/>
  <c r="N866" i="2"/>
  <c r="M866" i="2"/>
  <c r="L866" i="2"/>
  <c r="T865" i="2"/>
  <c r="S865" i="2"/>
  <c r="R865" i="2"/>
  <c r="Q865" i="2"/>
  <c r="P865" i="2"/>
  <c r="N865" i="2"/>
  <c r="M865" i="2"/>
  <c r="L865" i="2"/>
  <c r="T864" i="2"/>
  <c r="S864" i="2"/>
  <c r="R864" i="2"/>
  <c r="Q864" i="2"/>
  <c r="P864" i="2"/>
  <c r="N864" i="2"/>
  <c r="M864" i="2"/>
  <c r="L864" i="2"/>
  <c r="T863" i="2"/>
  <c r="S863" i="2"/>
  <c r="R863" i="2"/>
  <c r="Q863" i="2"/>
  <c r="P863" i="2"/>
  <c r="N863" i="2"/>
  <c r="M863" i="2"/>
  <c r="L863" i="2"/>
  <c r="T862" i="2"/>
  <c r="S862" i="2"/>
  <c r="R862" i="2"/>
  <c r="Q862" i="2"/>
  <c r="P862" i="2"/>
  <c r="N862" i="2"/>
  <c r="M862" i="2"/>
  <c r="L862" i="2"/>
  <c r="T861" i="2"/>
  <c r="S861" i="2"/>
  <c r="R861" i="2"/>
  <c r="Q861" i="2"/>
  <c r="P861" i="2"/>
  <c r="N861" i="2"/>
  <c r="M861" i="2"/>
  <c r="L861" i="2"/>
  <c r="T860" i="2"/>
  <c r="S860" i="2"/>
  <c r="R860" i="2"/>
  <c r="Q860" i="2"/>
  <c r="P860" i="2"/>
  <c r="N860" i="2"/>
  <c r="M860" i="2"/>
  <c r="L860" i="2"/>
  <c r="T859" i="2"/>
  <c r="S859" i="2"/>
  <c r="R859" i="2"/>
  <c r="Q859" i="2"/>
  <c r="P859" i="2"/>
  <c r="N859" i="2"/>
  <c r="M859" i="2"/>
  <c r="L859" i="2"/>
  <c r="T858" i="2"/>
  <c r="S858" i="2"/>
  <c r="R858" i="2"/>
  <c r="Q858" i="2"/>
  <c r="P858" i="2"/>
  <c r="N858" i="2"/>
  <c r="M858" i="2"/>
  <c r="L858" i="2"/>
  <c r="T857" i="2"/>
  <c r="S857" i="2"/>
  <c r="R857" i="2"/>
  <c r="Q857" i="2"/>
  <c r="P857" i="2"/>
  <c r="N857" i="2"/>
  <c r="M857" i="2"/>
  <c r="L857" i="2"/>
  <c r="T856" i="2"/>
  <c r="S856" i="2"/>
  <c r="R856" i="2"/>
  <c r="Q856" i="2"/>
  <c r="P856" i="2"/>
  <c r="N856" i="2"/>
  <c r="M856" i="2"/>
  <c r="L856" i="2"/>
  <c r="T855" i="2"/>
  <c r="S855" i="2"/>
  <c r="R855" i="2"/>
  <c r="Q855" i="2"/>
  <c r="P855" i="2"/>
  <c r="N855" i="2"/>
  <c r="M855" i="2"/>
  <c r="L855" i="2"/>
  <c r="T854" i="2"/>
  <c r="S854" i="2"/>
  <c r="R854" i="2"/>
  <c r="Q854" i="2"/>
  <c r="P854" i="2"/>
  <c r="N854" i="2"/>
  <c r="M854" i="2"/>
  <c r="L854" i="2"/>
  <c r="T853" i="2"/>
  <c r="S853" i="2"/>
  <c r="R853" i="2"/>
  <c r="Q853" i="2"/>
  <c r="P853" i="2"/>
  <c r="O853" i="2"/>
  <c r="N853" i="2"/>
  <c r="M853" i="2"/>
  <c r="L853" i="2"/>
  <c r="T852" i="2"/>
  <c r="S852" i="2"/>
  <c r="R852" i="2"/>
  <c r="Q852" i="2"/>
  <c r="P852" i="2"/>
  <c r="O852" i="2"/>
  <c r="N852" i="2"/>
  <c r="M852" i="2"/>
  <c r="L852" i="2"/>
  <c r="T851" i="2"/>
  <c r="S851" i="2"/>
  <c r="R851" i="2"/>
  <c r="Q851" i="2"/>
  <c r="P851" i="2"/>
  <c r="O851" i="2"/>
  <c r="N851" i="2"/>
  <c r="M851" i="2"/>
  <c r="L851" i="2"/>
  <c r="T850" i="2"/>
  <c r="S850" i="2"/>
  <c r="R850" i="2"/>
  <c r="Q850" i="2"/>
  <c r="P850" i="2"/>
  <c r="O850" i="2"/>
  <c r="N850" i="2"/>
  <c r="M850" i="2"/>
  <c r="L850" i="2"/>
  <c r="T849" i="2"/>
  <c r="S849" i="2"/>
  <c r="R849" i="2"/>
  <c r="Q849" i="2"/>
  <c r="P849" i="2"/>
  <c r="O849" i="2"/>
  <c r="N849" i="2"/>
  <c r="M849" i="2"/>
  <c r="L849" i="2"/>
  <c r="T848" i="2"/>
  <c r="S848" i="2"/>
  <c r="R848" i="2"/>
  <c r="Q848" i="2"/>
  <c r="P848" i="2"/>
  <c r="O848" i="2"/>
  <c r="N848" i="2"/>
  <c r="M848" i="2"/>
  <c r="L848" i="2"/>
  <c r="T847" i="2"/>
  <c r="S847" i="2"/>
  <c r="R847" i="2"/>
  <c r="Q847" i="2"/>
  <c r="P847" i="2"/>
  <c r="O847" i="2"/>
  <c r="N847" i="2"/>
  <c r="M847" i="2"/>
  <c r="L847" i="2"/>
  <c r="T846" i="2"/>
  <c r="S846" i="2"/>
  <c r="R846" i="2"/>
  <c r="Q846" i="2"/>
  <c r="P846" i="2"/>
  <c r="O846" i="2"/>
  <c r="N846" i="2"/>
  <c r="M846" i="2"/>
  <c r="L846" i="2"/>
  <c r="T845" i="2"/>
  <c r="S845" i="2"/>
  <c r="R845" i="2"/>
  <c r="Q845" i="2"/>
  <c r="P845" i="2"/>
  <c r="O845" i="2"/>
  <c r="N845" i="2"/>
  <c r="M845" i="2"/>
  <c r="L845" i="2"/>
  <c r="T844" i="2"/>
  <c r="S844" i="2"/>
  <c r="R844" i="2"/>
  <c r="Q844" i="2"/>
  <c r="P844" i="2"/>
  <c r="O844" i="2"/>
  <c r="N844" i="2"/>
  <c r="M844" i="2"/>
  <c r="L844" i="2"/>
  <c r="T843" i="2"/>
  <c r="S843" i="2"/>
  <c r="R843" i="2"/>
  <c r="Q843" i="2"/>
  <c r="P843" i="2"/>
  <c r="O843" i="2"/>
  <c r="N843" i="2"/>
  <c r="M843" i="2"/>
  <c r="L843" i="2"/>
  <c r="T842" i="2"/>
  <c r="S842" i="2"/>
  <c r="R842" i="2"/>
  <c r="Q842" i="2"/>
  <c r="P842" i="2"/>
  <c r="O842" i="2"/>
  <c r="N842" i="2"/>
  <c r="M842" i="2"/>
  <c r="L842" i="2"/>
  <c r="T841" i="2"/>
  <c r="S841" i="2"/>
  <c r="R841" i="2"/>
  <c r="Q841" i="2"/>
  <c r="P841" i="2"/>
  <c r="O841" i="2"/>
  <c r="N841" i="2"/>
  <c r="M841" i="2"/>
  <c r="L841" i="2"/>
  <c r="T840" i="2"/>
  <c r="S840" i="2"/>
  <c r="R840" i="2"/>
  <c r="Q840" i="2"/>
  <c r="P840" i="2"/>
  <c r="O840" i="2"/>
  <c r="N840" i="2"/>
  <c r="M840" i="2"/>
  <c r="L840" i="2"/>
  <c r="T839" i="2"/>
  <c r="S839" i="2"/>
  <c r="R839" i="2"/>
  <c r="Q839" i="2"/>
  <c r="P839" i="2"/>
  <c r="O839" i="2"/>
  <c r="N839" i="2"/>
  <c r="M839" i="2"/>
  <c r="L839" i="2"/>
  <c r="T838" i="2"/>
  <c r="S838" i="2"/>
  <c r="R838" i="2"/>
  <c r="Q838" i="2"/>
  <c r="P838" i="2"/>
  <c r="O838" i="2"/>
  <c r="N838" i="2"/>
  <c r="M838" i="2"/>
  <c r="L838" i="2"/>
  <c r="T837" i="2"/>
  <c r="S837" i="2"/>
  <c r="R837" i="2"/>
  <c r="Q837" i="2"/>
  <c r="P837" i="2"/>
  <c r="O837" i="2"/>
  <c r="N837" i="2"/>
  <c r="M837" i="2"/>
  <c r="L837" i="2"/>
  <c r="T836" i="2"/>
  <c r="S836" i="2"/>
  <c r="R836" i="2"/>
  <c r="Q836" i="2"/>
  <c r="P836" i="2"/>
  <c r="O836" i="2"/>
  <c r="N836" i="2"/>
  <c r="M836" i="2"/>
  <c r="L836" i="2"/>
  <c r="T835" i="2"/>
  <c r="S835" i="2"/>
  <c r="R835" i="2"/>
  <c r="Q835" i="2"/>
  <c r="P835" i="2"/>
  <c r="O835" i="2"/>
  <c r="N835" i="2"/>
  <c r="M835" i="2"/>
  <c r="L835" i="2"/>
  <c r="T834" i="2"/>
  <c r="S834" i="2"/>
  <c r="R834" i="2"/>
  <c r="Q834" i="2"/>
  <c r="P834" i="2"/>
  <c r="O834" i="2"/>
  <c r="N834" i="2"/>
  <c r="M834" i="2"/>
  <c r="L834" i="2"/>
  <c r="T833" i="2"/>
  <c r="S833" i="2"/>
  <c r="R833" i="2"/>
  <c r="Q833" i="2"/>
  <c r="P833" i="2"/>
  <c r="O833" i="2"/>
  <c r="N833" i="2"/>
  <c r="M833" i="2"/>
  <c r="L833" i="2"/>
  <c r="T832" i="2"/>
  <c r="S832" i="2"/>
  <c r="R832" i="2"/>
  <c r="Q832" i="2"/>
  <c r="P832" i="2"/>
  <c r="O832" i="2"/>
  <c r="N832" i="2"/>
  <c r="M832" i="2"/>
  <c r="L832" i="2"/>
  <c r="T831" i="2"/>
  <c r="S831" i="2"/>
  <c r="R831" i="2"/>
  <c r="Q831" i="2"/>
  <c r="P831" i="2"/>
  <c r="O831" i="2"/>
  <c r="N831" i="2"/>
  <c r="M831" i="2"/>
  <c r="L831" i="2"/>
  <c r="T830" i="2"/>
  <c r="S830" i="2"/>
  <c r="R830" i="2"/>
  <c r="Q830" i="2"/>
  <c r="P830" i="2"/>
  <c r="O830" i="2"/>
  <c r="N830" i="2"/>
  <c r="M830" i="2"/>
  <c r="L830" i="2"/>
  <c r="T829" i="2"/>
  <c r="S829" i="2"/>
  <c r="R829" i="2"/>
  <c r="Q829" i="2"/>
  <c r="P829" i="2"/>
  <c r="O829" i="2"/>
  <c r="N829" i="2"/>
  <c r="M829" i="2"/>
  <c r="L829" i="2"/>
  <c r="T828" i="2"/>
  <c r="S828" i="2"/>
  <c r="R828" i="2"/>
  <c r="Q828" i="2"/>
  <c r="P828" i="2"/>
  <c r="O828" i="2"/>
  <c r="N828" i="2"/>
  <c r="M828" i="2"/>
  <c r="L828" i="2"/>
  <c r="T827" i="2"/>
  <c r="S827" i="2"/>
  <c r="R827" i="2"/>
  <c r="Q827" i="2"/>
  <c r="P827" i="2"/>
  <c r="O827" i="2"/>
  <c r="N827" i="2"/>
  <c r="M827" i="2"/>
  <c r="L827" i="2"/>
  <c r="T826" i="2"/>
  <c r="S826" i="2"/>
  <c r="R826" i="2"/>
  <c r="Q826" i="2"/>
  <c r="P826" i="2"/>
  <c r="O826" i="2"/>
  <c r="N826" i="2"/>
  <c r="M826" i="2"/>
  <c r="L826" i="2"/>
  <c r="T825" i="2"/>
  <c r="S825" i="2"/>
  <c r="R825" i="2"/>
  <c r="Q825" i="2"/>
  <c r="P825" i="2"/>
  <c r="O825" i="2"/>
  <c r="N825" i="2"/>
  <c r="M825" i="2"/>
  <c r="L825" i="2"/>
  <c r="T824" i="2"/>
  <c r="S824" i="2"/>
  <c r="R824" i="2"/>
  <c r="Q824" i="2"/>
  <c r="P824" i="2"/>
  <c r="O824" i="2"/>
  <c r="N824" i="2"/>
  <c r="M824" i="2"/>
  <c r="L824" i="2"/>
  <c r="T823" i="2"/>
  <c r="S823" i="2"/>
  <c r="R823" i="2"/>
  <c r="Q823" i="2"/>
  <c r="P823" i="2"/>
  <c r="O823" i="2"/>
  <c r="N823" i="2"/>
  <c r="M823" i="2"/>
  <c r="L823" i="2"/>
  <c r="T822" i="2"/>
  <c r="S822" i="2"/>
  <c r="R822" i="2"/>
  <c r="Q822" i="2"/>
  <c r="P822" i="2"/>
  <c r="O822" i="2"/>
  <c r="N822" i="2"/>
  <c r="M822" i="2"/>
  <c r="L822" i="2"/>
  <c r="T821" i="2"/>
  <c r="S821" i="2"/>
  <c r="R821" i="2"/>
  <c r="Q821" i="2"/>
  <c r="P821" i="2"/>
  <c r="O821" i="2"/>
  <c r="N821" i="2"/>
  <c r="M821" i="2"/>
  <c r="L821" i="2"/>
  <c r="T820" i="2"/>
  <c r="S820" i="2"/>
  <c r="R820" i="2"/>
  <c r="Q820" i="2"/>
  <c r="P820" i="2"/>
  <c r="O820" i="2"/>
  <c r="N820" i="2"/>
  <c r="M820" i="2"/>
  <c r="L820" i="2"/>
  <c r="T819" i="2"/>
  <c r="S819" i="2"/>
  <c r="R819" i="2"/>
  <c r="Q819" i="2"/>
  <c r="P819" i="2"/>
  <c r="O819" i="2"/>
  <c r="N819" i="2"/>
  <c r="M819" i="2"/>
  <c r="L819" i="2"/>
  <c r="T818" i="2"/>
  <c r="S818" i="2"/>
  <c r="R818" i="2"/>
  <c r="Q818" i="2"/>
  <c r="P818" i="2"/>
  <c r="O818" i="2"/>
  <c r="N818" i="2"/>
  <c r="M818" i="2"/>
  <c r="L818" i="2"/>
  <c r="T817" i="2"/>
  <c r="S817" i="2"/>
  <c r="R817" i="2"/>
  <c r="Q817" i="2"/>
  <c r="P817" i="2"/>
  <c r="O817" i="2"/>
  <c r="N817" i="2"/>
  <c r="M817" i="2"/>
  <c r="L817" i="2"/>
  <c r="T816" i="2"/>
  <c r="S816" i="2"/>
  <c r="R816" i="2"/>
  <c r="Q816" i="2"/>
  <c r="P816" i="2"/>
  <c r="O816" i="2"/>
  <c r="N816" i="2"/>
  <c r="M816" i="2"/>
  <c r="L816" i="2"/>
  <c r="T815" i="2"/>
  <c r="S815" i="2"/>
  <c r="R815" i="2"/>
  <c r="Q815" i="2"/>
  <c r="P815" i="2"/>
  <c r="O815" i="2"/>
  <c r="N815" i="2"/>
  <c r="M815" i="2"/>
  <c r="L815" i="2"/>
  <c r="T814" i="2"/>
  <c r="S814" i="2"/>
  <c r="R814" i="2"/>
  <c r="Q814" i="2"/>
  <c r="P814" i="2"/>
  <c r="O814" i="2"/>
  <c r="N814" i="2"/>
  <c r="M814" i="2"/>
  <c r="L814" i="2"/>
  <c r="T813" i="2"/>
  <c r="S813" i="2"/>
  <c r="R813" i="2"/>
  <c r="Q813" i="2"/>
  <c r="P813" i="2"/>
  <c r="O813" i="2"/>
  <c r="N813" i="2"/>
  <c r="M813" i="2"/>
  <c r="L813" i="2"/>
  <c r="T812" i="2"/>
  <c r="S812" i="2"/>
  <c r="R812" i="2"/>
  <c r="Q812" i="2"/>
  <c r="P812" i="2"/>
  <c r="O812" i="2"/>
  <c r="N812" i="2"/>
  <c r="M812" i="2"/>
  <c r="L812" i="2"/>
  <c r="T811" i="2"/>
  <c r="S811" i="2"/>
  <c r="R811" i="2"/>
  <c r="Q811" i="2"/>
  <c r="P811" i="2"/>
  <c r="O811" i="2"/>
  <c r="N811" i="2"/>
  <c r="M811" i="2"/>
  <c r="L811" i="2"/>
  <c r="T810" i="2"/>
  <c r="S810" i="2"/>
  <c r="R810" i="2"/>
  <c r="Q810" i="2"/>
  <c r="P810" i="2"/>
  <c r="O810" i="2"/>
  <c r="N810" i="2"/>
  <c r="M810" i="2"/>
  <c r="L810" i="2"/>
  <c r="T809" i="2"/>
  <c r="S809" i="2"/>
  <c r="R809" i="2"/>
  <c r="Q809" i="2"/>
  <c r="P809" i="2"/>
  <c r="O809" i="2"/>
  <c r="N809" i="2"/>
  <c r="M809" i="2"/>
  <c r="L809" i="2"/>
  <c r="T808" i="2"/>
  <c r="S808" i="2"/>
  <c r="R808" i="2"/>
  <c r="Q808" i="2"/>
  <c r="P808" i="2"/>
  <c r="O808" i="2"/>
  <c r="N808" i="2"/>
  <c r="M808" i="2"/>
  <c r="L808" i="2"/>
  <c r="T807" i="2"/>
  <c r="S807" i="2"/>
  <c r="R807" i="2"/>
  <c r="Q807" i="2"/>
  <c r="P807" i="2"/>
  <c r="O807" i="2"/>
  <c r="N807" i="2"/>
  <c r="M807" i="2"/>
  <c r="L807" i="2"/>
  <c r="T806" i="2"/>
  <c r="S806" i="2"/>
  <c r="R806" i="2"/>
  <c r="Q806" i="2"/>
  <c r="P806" i="2"/>
  <c r="O806" i="2"/>
  <c r="N806" i="2"/>
  <c r="M806" i="2"/>
  <c r="L806" i="2"/>
  <c r="T805" i="2"/>
  <c r="S805" i="2"/>
  <c r="R805" i="2"/>
  <c r="Q805" i="2"/>
  <c r="P805" i="2"/>
  <c r="O805" i="2"/>
  <c r="N805" i="2"/>
  <c r="M805" i="2"/>
  <c r="L805" i="2"/>
  <c r="T804" i="2"/>
  <c r="S804" i="2"/>
  <c r="R804" i="2"/>
  <c r="Q804" i="2"/>
  <c r="P804" i="2"/>
  <c r="O804" i="2"/>
  <c r="N804" i="2"/>
  <c r="M804" i="2"/>
  <c r="L804" i="2"/>
  <c r="T803" i="2"/>
  <c r="S803" i="2"/>
  <c r="R803" i="2"/>
  <c r="Q803" i="2"/>
  <c r="P803" i="2"/>
  <c r="O803" i="2"/>
  <c r="N803" i="2"/>
  <c r="M803" i="2"/>
  <c r="L803" i="2"/>
  <c r="T802" i="2"/>
  <c r="S802" i="2"/>
  <c r="R802" i="2"/>
  <c r="Q802" i="2"/>
  <c r="P802" i="2"/>
  <c r="O802" i="2"/>
  <c r="N802" i="2"/>
  <c r="M802" i="2"/>
  <c r="L802" i="2"/>
  <c r="T801" i="2"/>
  <c r="S801" i="2"/>
  <c r="R801" i="2"/>
  <c r="Q801" i="2"/>
  <c r="P801" i="2"/>
  <c r="O801" i="2"/>
  <c r="N801" i="2"/>
  <c r="M801" i="2"/>
  <c r="L801" i="2"/>
  <c r="T800" i="2"/>
  <c r="S800" i="2"/>
  <c r="R800" i="2"/>
  <c r="Q800" i="2"/>
  <c r="P800" i="2"/>
  <c r="O800" i="2"/>
  <c r="N800" i="2"/>
  <c r="M800" i="2"/>
  <c r="L800" i="2"/>
  <c r="T799" i="2"/>
  <c r="S799" i="2"/>
  <c r="R799" i="2"/>
  <c r="Q799" i="2"/>
  <c r="P799" i="2"/>
  <c r="O799" i="2"/>
  <c r="N799" i="2"/>
  <c r="M799" i="2"/>
  <c r="L799" i="2"/>
  <c r="T798" i="2"/>
  <c r="S798" i="2"/>
  <c r="R798" i="2"/>
  <c r="Q798" i="2"/>
  <c r="P798" i="2"/>
  <c r="O798" i="2"/>
  <c r="N798" i="2"/>
  <c r="M798" i="2"/>
  <c r="L798" i="2"/>
  <c r="T797" i="2"/>
  <c r="S797" i="2"/>
  <c r="R797" i="2"/>
  <c r="Q797" i="2"/>
  <c r="P797" i="2"/>
  <c r="O797" i="2"/>
  <c r="N797" i="2"/>
  <c r="M797" i="2"/>
  <c r="L797" i="2"/>
  <c r="T796" i="2"/>
  <c r="S796" i="2"/>
  <c r="R796" i="2"/>
  <c r="Q796" i="2"/>
  <c r="P796" i="2"/>
  <c r="O796" i="2"/>
  <c r="N796" i="2"/>
  <c r="M796" i="2"/>
  <c r="L796" i="2"/>
  <c r="T795" i="2"/>
  <c r="S795" i="2"/>
  <c r="R795" i="2"/>
  <c r="Q795" i="2"/>
  <c r="P795" i="2"/>
  <c r="O795" i="2"/>
  <c r="N795" i="2"/>
  <c r="M795" i="2"/>
  <c r="L795" i="2"/>
  <c r="T794" i="2"/>
  <c r="S794" i="2"/>
  <c r="R794" i="2"/>
  <c r="Q794" i="2"/>
  <c r="P794" i="2"/>
  <c r="O794" i="2"/>
  <c r="N794" i="2"/>
  <c r="M794" i="2"/>
  <c r="L794" i="2"/>
  <c r="T793" i="2"/>
  <c r="S793" i="2"/>
  <c r="R793" i="2"/>
  <c r="Q793" i="2"/>
  <c r="P793" i="2"/>
  <c r="O793" i="2"/>
  <c r="N793" i="2"/>
  <c r="M793" i="2"/>
  <c r="L793" i="2"/>
  <c r="T792" i="2"/>
  <c r="S792" i="2"/>
  <c r="R792" i="2"/>
  <c r="Q792" i="2"/>
  <c r="P792" i="2"/>
  <c r="O792" i="2"/>
  <c r="N792" i="2"/>
  <c r="M792" i="2"/>
  <c r="L792" i="2"/>
  <c r="T791" i="2"/>
  <c r="S791" i="2"/>
  <c r="R791" i="2"/>
  <c r="Q791" i="2"/>
  <c r="P791" i="2"/>
  <c r="O791" i="2"/>
  <c r="N791" i="2"/>
  <c r="M791" i="2"/>
  <c r="L791" i="2"/>
  <c r="T790" i="2"/>
  <c r="S790" i="2"/>
  <c r="R790" i="2"/>
  <c r="Q790" i="2"/>
  <c r="P790" i="2"/>
  <c r="O790" i="2"/>
  <c r="N790" i="2"/>
  <c r="M790" i="2"/>
  <c r="L790" i="2"/>
  <c r="T789" i="2"/>
  <c r="S789" i="2"/>
  <c r="R789" i="2"/>
  <c r="Q789" i="2"/>
  <c r="P789" i="2"/>
  <c r="O789" i="2"/>
  <c r="N789" i="2"/>
  <c r="M789" i="2"/>
  <c r="L789" i="2"/>
  <c r="T788" i="2"/>
  <c r="S788" i="2"/>
  <c r="R788" i="2"/>
  <c r="Q788" i="2"/>
  <c r="P788" i="2"/>
  <c r="O788" i="2"/>
  <c r="N788" i="2"/>
  <c r="M788" i="2"/>
  <c r="L788" i="2"/>
  <c r="T787" i="2"/>
  <c r="S787" i="2"/>
  <c r="R787" i="2"/>
  <c r="Q787" i="2"/>
  <c r="P787" i="2"/>
  <c r="O787" i="2"/>
  <c r="N787" i="2"/>
  <c r="M787" i="2"/>
  <c r="L787" i="2"/>
  <c r="T786" i="2"/>
  <c r="S786" i="2"/>
  <c r="R786" i="2"/>
  <c r="Q786" i="2"/>
  <c r="P786" i="2"/>
  <c r="O786" i="2"/>
  <c r="N786" i="2"/>
  <c r="M786" i="2"/>
  <c r="L786" i="2"/>
  <c r="T785" i="2"/>
  <c r="S785" i="2"/>
  <c r="R785" i="2"/>
  <c r="Q785" i="2"/>
  <c r="P785" i="2"/>
  <c r="O785" i="2"/>
  <c r="N785" i="2"/>
  <c r="M785" i="2"/>
  <c r="L785" i="2"/>
  <c r="T784" i="2"/>
  <c r="S784" i="2"/>
  <c r="R784" i="2"/>
  <c r="Q784" i="2"/>
  <c r="P784" i="2"/>
  <c r="O784" i="2"/>
  <c r="N784" i="2"/>
  <c r="M784" i="2"/>
  <c r="L784" i="2"/>
  <c r="T783" i="2"/>
  <c r="S783" i="2"/>
  <c r="R783" i="2"/>
  <c r="Q783" i="2"/>
  <c r="P783" i="2"/>
  <c r="O783" i="2"/>
  <c r="N783" i="2"/>
  <c r="M783" i="2"/>
  <c r="L783" i="2"/>
  <c r="T782" i="2"/>
  <c r="S782" i="2"/>
  <c r="R782" i="2"/>
  <c r="Q782" i="2"/>
  <c r="P782" i="2"/>
  <c r="O782" i="2"/>
  <c r="N782" i="2"/>
  <c r="M782" i="2"/>
  <c r="L782" i="2"/>
  <c r="T781" i="2"/>
  <c r="S781" i="2"/>
  <c r="R781" i="2"/>
  <c r="Q781" i="2"/>
  <c r="P781" i="2"/>
  <c r="O781" i="2"/>
  <c r="N781" i="2"/>
  <c r="M781" i="2"/>
  <c r="L781" i="2"/>
  <c r="T780" i="2"/>
  <c r="S780" i="2"/>
  <c r="R780" i="2"/>
  <c r="Q780" i="2"/>
  <c r="P780" i="2"/>
  <c r="O780" i="2"/>
  <c r="N780" i="2"/>
  <c r="M780" i="2"/>
  <c r="L780" i="2"/>
  <c r="T779" i="2"/>
  <c r="S779" i="2"/>
  <c r="R779" i="2"/>
  <c r="Q779" i="2"/>
  <c r="P779" i="2"/>
  <c r="O779" i="2"/>
  <c r="N779" i="2"/>
  <c r="M779" i="2"/>
  <c r="L779" i="2"/>
  <c r="T778" i="2"/>
  <c r="S778" i="2"/>
  <c r="R778" i="2"/>
  <c r="Q778" i="2"/>
  <c r="P778" i="2"/>
  <c r="O778" i="2"/>
  <c r="N778" i="2"/>
  <c r="M778" i="2"/>
  <c r="L778" i="2"/>
  <c r="T777" i="2"/>
  <c r="S777" i="2"/>
  <c r="R777" i="2"/>
  <c r="Q777" i="2"/>
  <c r="P777" i="2"/>
  <c r="O777" i="2"/>
  <c r="N777" i="2"/>
  <c r="M777" i="2"/>
  <c r="L777" i="2"/>
  <c r="T776" i="2"/>
  <c r="S776" i="2"/>
  <c r="R776" i="2"/>
  <c r="Q776" i="2"/>
  <c r="P776" i="2"/>
  <c r="O776" i="2"/>
  <c r="N776" i="2"/>
  <c r="M776" i="2"/>
  <c r="L776" i="2"/>
  <c r="T775" i="2"/>
  <c r="S775" i="2"/>
  <c r="R775" i="2"/>
  <c r="Q775" i="2"/>
  <c r="P775" i="2"/>
  <c r="O775" i="2"/>
  <c r="N775" i="2"/>
  <c r="M775" i="2"/>
  <c r="L775" i="2"/>
  <c r="T774" i="2"/>
  <c r="S774" i="2"/>
  <c r="R774" i="2"/>
  <c r="Q774" i="2"/>
  <c r="P774" i="2"/>
  <c r="O774" i="2"/>
  <c r="N774" i="2"/>
  <c r="M774" i="2"/>
  <c r="L774" i="2"/>
  <c r="T773" i="2"/>
  <c r="S773" i="2"/>
  <c r="R773" i="2"/>
  <c r="Q773" i="2"/>
  <c r="P773" i="2"/>
  <c r="O773" i="2"/>
  <c r="N773" i="2"/>
  <c r="M773" i="2"/>
  <c r="L773" i="2"/>
  <c r="T772" i="2"/>
  <c r="S772" i="2"/>
  <c r="R772" i="2"/>
  <c r="Q772" i="2"/>
  <c r="P772" i="2"/>
  <c r="O772" i="2"/>
  <c r="N772" i="2"/>
  <c r="M772" i="2"/>
  <c r="L772" i="2"/>
  <c r="T771" i="2"/>
  <c r="S771" i="2"/>
  <c r="R771" i="2"/>
  <c r="Q771" i="2"/>
  <c r="P771" i="2"/>
  <c r="O771" i="2"/>
  <c r="N771" i="2"/>
  <c r="M771" i="2"/>
  <c r="L771" i="2"/>
  <c r="T770" i="2"/>
  <c r="S770" i="2"/>
  <c r="R770" i="2"/>
  <c r="Q770" i="2"/>
  <c r="P770" i="2"/>
  <c r="O770" i="2"/>
  <c r="N770" i="2"/>
  <c r="M770" i="2"/>
  <c r="L770" i="2"/>
  <c r="T769" i="2"/>
  <c r="S769" i="2"/>
  <c r="R769" i="2"/>
  <c r="Q769" i="2"/>
  <c r="P769" i="2"/>
  <c r="O769" i="2"/>
  <c r="N769" i="2"/>
  <c r="M769" i="2"/>
  <c r="L769" i="2"/>
  <c r="T768" i="2"/>
  <c r="S768" i="2"/>
  <c r="R768" i="2"/>
  <c r="Q768" i="2"/>
  <c r="P768" i="2"/>
  <c r="O768" i="2"/>
  <c r="N768" i="2"/>
  <c r="M768" i="2"/>
  <c r="L768" i="2"/>
  <c r="T767" i="2"/>
  <c r="S767" i="2"/>
  <c r="R767" i="2"/>
  <c r="Q767" i="2"/>
  <c r="P767" i="2"/>
  <c r="O767" i="2"/>
  <c r="N767" i="2"/>
  <c r="M767" i="2"/>
  <c r="L767" i="2"/>
  <c r="T766" i="2"/>
  <c r="S766" i="2"/>
  <c r="R766" i="2"/>
  <c r="Q766" i="2"/>
  <c r="P766" i="2"/>
  <c r="O766" i="2"/>
  <c r="N766" i="2"/>
  <c r="M766" i="2"/>
  <c r="L766" i="2"/>
  <c r="T765" i="2"/>
  <c r="S765" i="2"/>
  <c r="R765" i="2"/>
  <c r="Q765" i="2"/>
  <c r="P765" i="2"/>
  <c r="O765" i="2"/>
  <c r="N765" i="2"/>
  <c r="M765" i="2"/>
  <c r="L765" i="2"/>
  <c r="T764" i="2"/>
  <c r="S764" i="2"/>
  <c r="R764" i="2"/>
  <c r="Q764" i="2"/>
  <c r="P764" i="2"/>
  <c r="O764" i="2"/>
  <c r="N764" i="2"/>
  <c r="M764" i="2"/>
  <c r="L764" i="2"/>
  <c r="T763" i="2"/>
  <c r="S763" i="2"/>
  <c r="R763" i="2"/>
  <c r="Q763" i="2"/>
  <c r="P763" i="2"/>
  <c r="O763" i="2"/>
  <c r="N763" i="2"/>
  <c r="M763" i="2"/>
  <c r="L763" i="2"/>
  <c r="T762" i="2"/>
  <c r="S762" i="2"/>
  <c r="R762" i="2"/>
  <c r="Q762" i="2"/>
  <c r="P762" i="2"/>
  <c r="O762" i="2"/>
  <c r="N762" i="2"/>
  <c r="M762" i="2"/>
  <c r="L762" i="2"/>
  <c r="T761" i="2"/>
  <c r="S761" i="2"/>
  <c r="R761" i="2"/>
  <c r="Q761" i="2"/>
  <c r="P761" i="2"/>
  <c r="O761" i="2"/>
  <c r="N761" i="2"/>
  <c r="M761" i="2"/>
  <c r="L761" i="2"/>
  <c r="T760" i="2"/>
  <c r="S760" i="2"/>
  <c r="R760" i="2"/>
  <c r="Q760" i="2"/>
  <c r="P760" i="2"/>
  <c r="O760" i="2"/>
  <c r="N760" i="2"/>
  <c r="M760" i="2"/>
  <c r="L760" i="2"/>
  <c r="T759" i="2"/>
  <c r="S759" i="2"/>
  <c r="R759" i="2"/>
  <c r="Q759" i="2"/>
  <c r="P759" i="2"/>
  <c r="O759" i="2"/>
  <c r="N759" i="2"/>
  <c r="M759" i="2"/>
  <c r="L759" i="2"/>
  <c r="T758" i="2"/>
  <c r="S758" i="2"/>
  <c r="R758" i="2"/>
  <c r="Q758" i="2"/>
  <c r="P758" i="2"/>
  <c r="O758" i="2"/>
  <c r="N758" i="2"/>
  <c r="M758" i="2"/>
  <c r="L758" i="2"/>
  <c r="T757" i="2"/>
  <c r="S757" i="2"/>
  <c r="R757" i="2"/>
  <c r="Q757" i="2"/>
  <c r="P757" i="2"/>
  <c r="O757" i="2"/>
  <c r="N757" i="2"/>
  <c r="M757" i="2"/>
  <c r="L757" i="2"/>
  <c r="T756" i="2"/>
  <c r="S756" i="2"/>
  <c r="R756" i="2"/>
  <c r="Q756" i="2"/>
  <c r="P756" i="2"/>
  <c r="O756" i="2"/>
  <c r="N756" i="2"/>
  <c r="M756" i="2"/>
  <c r="L756" i="2"/>
  <c r="T755" i="2"/>
  <c r="S755" i="2"/>
  <c r="R755" i="2"/>
  <c r="Q755" i="2"/>
  <c r="P755" i="2"/>
  <c r="O755" i="2"/>
  <c r="N755" i="2"/>
  <c r="M755" i="2"/>
  <c r="L755" i="2"/>
  <c r="T754" i="2"/>
  <c r="S754" i="2"/>
  <c r="R754" i="2"/>
  <c r="Q754" i="2"/>
  <c r="P754" i="2"/>
  <c r="O754" i="2"/>
  <c r="N754" i="2"/>
  <c r="M754" i="2"/>
  <c r="L754" i="2"/>
  <c r="T753" i="2"/>
  <c r="S753" i="2"/>
  <c r="R753" i="2"/>
  <c r="Q753" i="2"/>
  <c r="P753" i="2"/>
  <c r="O753" i="2"/>
  <c r="N753" i="2"/>
  <c r="M753" i="2"/>
  <c r="L753" i="2"/>
  <c r="T752" i="2"/>
  <c r="S752" i="2"/>
  <c r="R752" i="2"/>
  <c r="Q752" i="2"/>
  <c r="P752" i="2"/>
  <c r="O752" i="2"/>
  <c r="N752" i="2"/>
  <c r="M752" i="2"/>
  <c r="L752" i="2"/>
  <c r="T751" i="2"/>
  <c r="S751" i="2"/>
  <c r="R751" i="2"/>
  <c r="Q751" i="2"/>
  <c r="P751" i="2"/>
  <c r="O751" i="2"/>
  <c r="N751" i="2"/>
  <c r="M751" i="2"/>
  <c r="L751" i="2"/>
  <c r="T750" i="2"/>
  <c r="S750" i="2"/>
  <c r="R750" i="2"/>
  <c r="Q750" i="2"/>
  <c r="P750" i="2"/>
  <c r="O750" i="2"/>
  <c r="N750" i="2"/>
  <c r="M750" i="2"/>
  <c r="L750" i="2"/>
  <c r="T749" i="2"/>
  <c r="S749" i="2"/>
  <c r="R749" i="2"/>
  <c r="Q749" i="2"/>
  <c r="P749" i="2"/>
  <c r="O749" i="2"/>
  <c r="N749" i="2"/>
  <c r="M749" i="2"/>
  <c r="L749" i="2"/>
  <c r="T748" i="2"/>
  <c r="S748" i="2"/>
  <c r="R748" i="2"/>
  <c r="Q748" i="2"/>
  <c r="P748" i="2"/>
  <c r="O748" i="2"/>
  <c r="N748" i="2"/>
  <c r="M748" i="2"/>
  <c r="L748" i="2"/>
  <c r="T747" i="2"/>
  <c r="S747" i="2"/>
  <c r="R747" i="2"/>
  <c r="Q747" i="2"/>
  <c r="P747" i="2"/>
  <c r="O747" i="2"/>
  <c r="N747" i="2"/>
  <c r="M747" i="2"/>
  <c r="L747" i="2"/>
  <c r="T746" i="2"/>
  <c r="S746" i="2"/>
  <c r="R746" i="2"/>
  <c r="Q746" i="2"/>
  <c r="P746" i="2"/>
  <c r="O746" i="2"/>
  <c r="N746" i="2"/>
  <c r="M746" i="2"/>
  <c r="L746" i="2"/>
  <c r="T745" i="2"/>
  <c r="S745" i="2"/>
  <c r="R745" i="2"/>
  <c r="Q745" i="2"/>
  <c r="P745" i="2"/>
  <c r="O745" i="2"/>
  <c r="N745" i="2"/>
  <c r="M745" i="2"/>
  <c r="L745" i="2"/>
  <c r="T744" i="2"/>
  <c r="S744" i="2"/>
  <c r="R744" i="2"/>
  <c r="Q744" i="2"/>
  <c r="P744" i="2"/>
  <c r="O744" i="2"/>
  <c r="N744" i="2"/>
  <c r="M744" i="2"/>
  <c r="L744" i="2"/>
  <c r="T743" i="2"/>
  <c r="S743" i="2"/>
  <c r="R743" i="2"/>
  <c r="Q743" i="2"/>
  <c r="P743" i="2"/>
  <c r="O743" i="2"/>
  <c r="N743" i="2"/>
  <c r="M743" i="2"/>
  <c r="L743" i="2"/>
  <c r="T742" i="2"/>
  <c r="S742" i="2"/>
  <c r="R742" i="2"/>
  <c r="Q742" i="2"/>
  <c r="P742" i="2"/>
  <c r="O742" i="2"/>
  <c r="N742" i="2"/>
  <c r="M742" i="2"/>
  <c r="L742" i="2"/>
  <c r="T741" i="2"/>
  <c r="S741" i="2"/>
  <c r="R741" i="2"/>
  <c r="Q741" i="2"/>
  <c r="P741" i="2"/>
  <c r="O741" i="2"/>
  <c r="N741" i="2"/>
  <c r="M741" i="2"/>
  <c r="L741" i="2"/>
  <c r="T740" i="2"/>
  <c r="S740" i="2"/>
  <c r="R740" i="2"/>
  <c r="Q740" i="2"/>
  <c r="P740" i="2"/>
  <c r="O740" i="2"/>
  <c r="N740" i="2"/>
  <c r="M740" i="2"/>
  <c r="L740" i="2"/>
  <c r="T739" i="2"/>
  <c r="S739" i="2"/>
  <c r="R739" i="2"/>
  <c r="Q739" i="2"/>
  <c r="P739" i="2"/>
  <c r="O739" i="2"/>
  <c r="N739" i="2"/>
  <c r="M739" i="2"/>
  <c r="L739" i="2"/>
  <c r="T738" i="2"/>
  <c r="S738" i="2"/>
  <c r="R738" i="2"/>
  <c r="Q738" i="2"/>
  <c r="P738" i="2"/>
  <c r="O738" i="2"/>
  <c r="N738" i="2"/>
  <c r="M738" i="2"/>
  <c r="L738" i="2"/>
  <c r="T737" i="2"/>
  <c r="S737" i="2"/>
  <c r="R737" i="2"/>
  <c r="Q737" i="2"/>
  <c r="P737" i="2"/>
  <c r="O737" i="2"/>
  <c r="N737" i="2"/>
  <c r="M737" i="2"/>
  <c r="L737" i="2"/>
  <c r="T736" i="2"/>
  <c r="S736" i="2"/>
  <c r="R736" i="2"/>
  <c r="Q736" i="2"/>
  <c r="P736" i="2"/>
  <c r="O736" i="2"/>
  <c r="N736" i="2"/>
  <c r="M736" i="2"/>
  <c r="L736" i="2"/>
  <c r="T735" i="2"/>
  <c r="S735" i="2"/>
  <c r="R735" i="2"/>
  <c r="Q735" i="2"/>
  <c r="P735" i="2"/>
  <c r="O735" i="2"/>
  <c r="N735" i="2"/>
  <c r="M735" i="2"/>
  <c r="L735" i="2"/>
  <c r="T734" i="2"/>
  <c r="S734" i="2"/>
  <c r="R734" i="2"/>
  <c r="Q734" i="2"/>
  <c r="P734" i="2"/>
  <c r="O734" i="2"/>
  <c r="N734" i="2"/>
  <c r="M734" i="2"/>
  <c r="L734" i="2"/>
  <c r="T733" i="2"/>
  <c r="S733" i="2"/>
  <c r="R733" i="2"/>
  <c r="Q733" i="2"/>
  <c r="P733" i="2"/>
  <c r="O733" i="2"/>
  <c r="N733" i="2"/>
  <c r="M733" i="2"/>
  <c r="L733" i="2"/>
  <c r="T732" i="2"/>
  <c r="S732" i="2"/>
  <c r="R732" i="2"/>
  <c r="Q732" i="2"/>
  <c r="P732" i="2"/>
  <c r="O732" i="2"/>
  <c r="N732" i="2"/>
  <c r="M732" i="2"/>
  <c r="L732" i="2"/>
  <c r="T731" i="2"/>
  <c r="S731" i="2"/>
  <c r="R731" i="2"/>
  <c r="Q731" i="2"/>
  <c r="P731" i="2"/>
  <c r="O731" i="2"/>
  <c r="N731" i="2"/>
  <c r="M731" i="2"/>
  <c r="L731" i="2"/>
  <c r="T730" i="2"/>
  <c r="S730" i="2"/>
  <c r="R730" i="2"/>
  <c r="Q730" i="2"/>
  <c r="P730" i="2"/>
  <c r="O730" i="2"/>
  <c r="N730" i="2"/>
  <c r="M730" i="2"/>
  <c r="L730" i="2"/>
  <c r="T729" i="2"/>
  <c r="S729" i="2"/>
  <c r="R729" i="2"/>
  <c r="Q729" i="2"/>
  <c r="P729" i="2"/>
  <c r="O729" i="2"/>
  <c r="N729" i="2"/>
  <c r="M729" i="2"/>
  <c r="L729" i="2"/>
  <c r="T728" i="2"/>
  <c r="S728" i="2"/>
  <c r="R728" i="2"/>
  <c r="Q728" i="2"/>
  <c r="P728" i="2"/>
  <c r="O728" i="2"/>
  <c r="N728" i="2"/>
  <c r="M728" i="2"/>
  <c r="L728" i="2"/>
  <c r="T727" i="2"/>
  <c r="S727" i="2"/>
  <c r="R727" i="2"/>
  <c r="Q727" i="2"/>
  <c r="P727" i="2"/>
  <c r="O727" i="2"/>
  <c r="N727" i="2"/>
  <c r="M727" i="2"/>
  <c r="L727" i="2"/>
  <c r="T726" i="2"/>
  <c r="S726" i="2"/>
  <c r="R726" i="2"/>
  <c r="Q726" i="2"/>
  <c r="P726" i="2"/>
  <c r="O726" i="2"/>
  <c r="N726" i="2"/>
  <c r="M726" i="2"/>
  <c r="L726" i="2"/>
  <c r="T725" i="2"/>
  <c r="S725" i="2"/>
  <c r="R725" i="2"/>
  <c r="Q725" i="2"/>
  <c r="P725" i="2"/>
  <c r="O725" i="2"/>
  <c r="N725" i="2"/>
  <c r="M725" i="2"/>
  <c r="L725" i="2"/>
  <c r="T724" i="2"/>
  <c r="S724" i="2"/>
  <c r="R724" i="2"/>
  <c r="Q724" i="2"/>
  <c r="P724" i="2"/>
  <c r="O724" i="2"/>
  <c r="N724" i="2"/>
  <c r="M724" i="2"/>
  <c r="L724" i="2"/>
  <c r="T723" i="2"/>
  <c r="S723" i="2"/>
  <c r="R723" i="2"/>
  <c r="Q723" i="2"/>
  <c r="P723" i="2"/>
  <c r="O723" i="2"/>
  <c r="N723" i="2"/>
  <c r="M723" i="2"/>
  <c r="L723" i="2"/>
  <c r="T722" i="2"/>
  <c r="S722" i="2"/>
  <c r="R722" i="2"/>
  <c r="Q722" i="2"/>
  <c r="P722" i="2"/>
  <c r="O722" i="2"/>
  <c r="N722" i="2"/>
  <c r="M722" i="2"/>
  <c r="L722" i="2"/>
  <c r="T721" i="2"/>
  <c r="S721" i="2"/>
  <c r="R721" i="2"/>
  <c r="Q721" i="2"/>
  <c r="P721" i="2"/>
  <c r="O721" i="2"/>
  <c r="N721" i="2"/>
  <c r="M721" i="2"/>
  <c r="L721" i="2"/>
  <c r="T720" i="2"/>
  <c r="S720" i="2"/>
  <c r="R720" i="2"/>
  <c r="Q720" i="2"/>
  <c r="P720" i="2"/>
  <c r="O720" i="2"/>
  <c r="N720" i="2"/>
  <c r="M720" i="2"/>
  <c r="L720" i="2"/>
  <c r="T719" i="2"/>
  <c r="S719" i="2"/>
  <c r="R719" i="2"/>
  <c r="Q719" i="2"/>
  <c r="P719" i="2"/>
  <c r="O719" i="2"/>
  <c r="N719" i="2"/>
  <c r="M719" i="2"/>
  <c r="L719" i="2"/>
  <c r="T718" i="2"/>
  <c r="S718" i="2"/>
  <c r="R718" i="2"/>
  <c r="Q718" i="2"/>
  <c r="P718" i="2"/>
  <c r="O718" i="2"/>
  <c r="N718" i="2"/>
  <c r="M718" i="2"/>
  <c r="L718" i="2"/>
  <c r="T717" i="2"/>
  <c r="S717" i="2"/>
  <c r="R717" i="2"/>
  <c r="Q717" i="2"/>
  <c r="P717" i="2"/>
  <c r="O717" i="2"/>
  <c r="N717" i="2"/>
  <c r="M717" i="2"/>
  <c r="L717" i="2"/>
  <c r="T716" i="2"/>
  <c r="S716" i="2"/>
  <c r="R716" i="2"/>
  <c r="Q716" i="2"/>
  <c r="P716" i="2"/>
  <c r="O716" i="2"/>
  <c r="N716" i="2"/>
  <c r="M716" i="2"/>
  <c r="L716" i="2"/>
  <c r="T715" i="2"/>
  <c r="S715" i="2"/>
  <c r="R715" i="2"/>
  <c r="Q715" i="2"/>
  <c r="P715" i="2"/>
  <c r="O715" i="2"/>
  <c r="N715" i="2"/>
  <c r="M715" i="2"/>
  <c r="L715" i="2"/>
  <c r="T714" i="2"/>
  <c r="S714" i="2"/>
  <c r="R714" i="2"/>
  <c r="Q714" i="2"/>
  <c r="P714" i="2"/>
  <c r="O714" i="2"/>
  <c r="N714" i="2"/>
  <c r="M714" i="2"/>
  <c r="L714" i="2"/>
  <c r="T713" i="2"/>
  <c r="S713" i="2"/>
  <c r="R713" i="2"/>
  <c r="Q713" i="2"/>
  <c r="P713" i="2"/>
  <c r="O713" i="2"/>
  <c r="N713" i="2"/>
  <c r="M713" i="2"/>
  <c r="L713" i="2"/>
  <c r="T712" i="2"/>
  <c r="S712" i="2"/>
  <c r="R712" i="2"/>
  <c r="Q712" i="2"/>
  <c r="P712" i="2"/>
  <c r="O712" i="2"/>
  <c r="N712" i="2"/>
  <c r="M712" i="2"/>
  <c r="L712" i="2"/>
  <c r="T711" i="2"/>
  <c r="S711" i="2"/>
  <c r="R711" i="2"/>
  <c r="Q711" i="2"/>
  <c r="P711" i="2"/>
  <c r="O711" i="2"/>
  <c r="N711" i="2"/>
  <c r="M711" i="2"/>
  <c r="L711" i="2"/>
  <c r="T710" i="2"/>
  <c r="S710" i="2"/>
  <c r="R710" i="2"/>
  <c r="Q710" i="2"/>
  <c r="P710" i="2"/>
  <c r="O710" i="2"/>
  <c r="N710" i="2"/>
  <c r="M710" i="2"/>
  <c r="L710" i="2"/>
  <c r="T709" i="2"/>
  <c r="S709" i="2"/>
  <c r="R709" i="2"/>
  <c r="Q709" i="2"/>
  <c r="P709" i="2"/>
  <c r="O709" i="2"/>
  <c r="N709" i="2"/>
  <c r="M709" i="2"/>
  <c r="L709" i="2"/>
  <c r="T708" i="2"/>
  <c r="S708" i="2"/>
  <c r="R708" i="2"/>
  <c r="Q708" i="2"/>
  <c r="P708" i="2"/>
  <c r="O708" i="2"/>
  <c r="N708" i="2"/>
  <c r="M708" i="2"/>
  <c r="L708" i="2"/>
  <c r="T707" i="2"/>
  <c r="S707" i="2"/>
  <c r="R707" i="2"/>
  <c r="Q707" i="2"/>
  <c r="P707" i="2"/>
  <c r="O707" i="2"/>
  <c r="N707" i="2"/>
  <c r="M707" i="2"/>
  <c r="L707" i="2"/>
  <c r="T706" i="2"/>
  <c r="S706" i="2"/>
  <c r="R706" i="2"/>
  <c r="Q706" i="2"/>
  <c r="P706" i="2"/>
  <c r="O706" i="2"/>
  <c r="N706" i="2"/>
  <c r="M706" i="2"/>
  <c r="L706" i="2"/>
  <c r="T705" i="2"/>
  <c r="S705" i="2"/>
  <c r="R705" i="2"/>
  <c r="Q705" i="2"/>
  <c r="P705" i="2"/>
  <c r="O705" i="2"/>
  <c r="N705" i="2"/>
  <c r="M705" i="2"/>
  <c r="L705" i="2"/>
  <c r="T704" i="2"/>
  <c r="S704" i="2"/>
  <c r="R704" i="2"/>
  <c r="Q704" i="2"/>
  <c r="P704" i="2"/>
  <c r="O704" i="2"/>
  <c r="N704" i="2"/>
  <c r="M704" i="2"/>
  <c r="L704" i="2"/>
  <c r="T703" i="2"/>
  <c r="S703" i="2"/>
  <c r="R703" i="2"/>
  <c r="Q703" i="2"/>
  <c r="P703" i="2"/>
  <c r="O703" i="2"/>
  <c r="N703" i="2"/>
  <c r="M703" i="2"/>
  <c r="L703" i="2"/>
  <c r="T702" i="2"/>
  <c r="S702" i="2"/>
  <c r="R702" i="2"/>
  <c r="Q702" i="2"/>
  <c r="P702" i="2"/>
  <c r="O702" i="2"/>
  <c r="N702" i="2"/>
  <c r="M702" i="2"/>
  <c r="L702" i="2"/>
  <c r="T701" i="2"/>
  <c r="S701" i="2"/>
  <c r="R701" i="2"/>
  <c r="Q701" i="2"/>
  <c r="P701" i="2"/>
  <c r="O701" i="2"/>
  <c r="N701" i="2"/>
  <c r="M701" i="2"/>
  <c r="L701" i="2"/>
  <c r="T700" i="2"/>
  <c r="S700" i="2"/>
  <c r="R700" i="2"/>
  <c r="Q700" i="2"/>
  <c r="P700" i="2"/>
  <c r="O700" i="2"/>
  <c r="N700" i="2"/>
  <c r="M700" i="2"/>
  <c r="L700" i="2"/>
  <c r="T699" i="2"/>
  <c r="S699" i="2"/>
  <c r="R699" i="2"/>
  <c r="Q699" i="2"/>
  <c r="P699" i="2"/>
  <c r="O699" i="2"/>
  <c r="N699" i="2"/>
  <c r="M699" i="2"/>
  <c r="L699" i="2"/>
  <c r="T698" i="2"/>
  <c r="S698" i="2"/>
  <c r="R698" i="2"/>
  <c r="Q698" i="2"/>
  <c r="P698" i="2"/>
  <c r="O698" i="2"/>
  <c r="N698" i="2"/>
  <c r="M698" i="2"/>
  <c r="L698" i="2"/>
  <c r="T697" i="2"/>
  <c r="S697" i="2"/>
  <c r="R697" i="2"/>
  <c r="Q697" i="2"/>
  <c r="P697" i="2"/>
  <c r="O697" i="2"/>
  <c r="N697" i="2"/>
  <c r="M697" i="2"/>
  <c r="L697" i="2"/>
  <c r="T696" i="2"/>
  <c r="S696" i="2"/>
  <c r="R696" i="2"/>
  <c r="Q696" i="2"/>
  <c r="P696" i="2"/>
  <c r="O696" i="2"/>
  <c r="N696" i="2"/>
  <c r="M696" i="2"/>
  <c r="L696" i="2"/>
  <c r="T695" i="2"/>
  <c r="S695" i="2"/>
  <c r="R695" i="2"/>
  <c r="Q695" i="2"/>
  <c r="P695" i="2"/>
  <c r="O695" i="2"/>
  <c r="N695" i="2"/>
  <c r="M695" i="2"/>
  <c r="L695" i="2"/>
  <c r="T694" i="2"/>
  <c r="S694" i="2"/>
  <c r="R694" i="2"/>
  <c r="Q694" i="2"/>
  <c r="P694" i="2"/>
  <c r="O694" i="2"/>
  <c r="N694" i="2"/>
  <c r="M694" i="2"/>
  <c r="L694" i="2"/>
  <c r="T693" i="2"/>
  <c r="S693" i="2"/>
  <c r="R693" i="2"/>
  <c r="Q693" i="2"/>
  <c r="P693" i="2"/>
  <c r="O693" i="2"/>
  <c r="N693" i="2"/>
  <c r="M693" i="2"/>
  <c r="L693" i="2"/>
  <c r="T692" i="2"/>
  <c r="S692" i="2"/>
  <c r="R692" i="2"/>
  <c r="Q692" i="2"/>
  <c r="P692" i="2"/>
  <c r="O692" i="2"/>
  <c r="N692" i="2"/>
  <c r="M692" i="2"/>
  <c r="L692" i="2"/>
  <c r="T691" i="2"/>
  <c r="S691" i="2"/>
  <c r="R691" i="2"/>
  <c r="Q691" i="2"/>
  <c r="P691" i="2"/>
  <c r="O691" i="2"/>
  <c r="N691" i="2"/>
  <c r="M691" i="2"/>
  <c r="L691" i="2"/>
  <c r="T690" i="2"/>
  <c r="S690" i="2"/>
  <c r="R690" i="2"/>
  <c r="Q690" i="2"/>
  <c r="P690" i="2"/>
  <c r="O690" i="2"/>
  <c r="N690" i="2"/>
  <c r="M690" i="2"/>
  <c r="L690" i="2"/>
  <c r="T689" i="2"/>
  <c r="S689" i="2"/>
  <c r="R689" i="2"/>
  <c r="Q689" i="2"/>
  <c r="P689" i="2"/>
  <c r="O689" i="2"/>
  <c r="N689" i="2"/>
  <c r="M689" i="2"/>
  <c r="L689" i="2"/>
  <c r="T688" i="2"/>
  <c r="S688" i="2"/>
  <c r="R688" i="2"/>
  <c r="Q688" i="2"/>
  <c r="P688" i="2"/>
  <c r="O688" i="2"/>
  <c r="N688" i="2"/>
  <c r="M688" i="2"/>
  <c r="L688" i="2"/>
  <c r="T687" i="2"/>
  <c r="S687" i="2"/>
  <c r="R687" i="2"/>
  <c r="Q687" i="2"/>
  <c r="P687" i="2"/>
  <c r="O687" i="2"/>
  <c r="N687" i="2"/>
  <c r="M687" i="2"/>
  <c r="L687" i="2"/>
  <c r="T686" i="2"/>
  <c r="S686" i="2"/>
  <c r="R686" i="2"/>
  <c r="Q686" i="2"/>
  <c r="P686" i="2"/>
  <c r="O686" i="2"/>
  <c r="N686" i="2"/>
  <c r="M686" i="2"/>
  <c r="L686" i="2"/>
  <c r="T685" i="2"/>
  <c r="S685" i="2"/>
  <c r="R685" i="2"/>
  <c r="Q685" i="2"/>
  <c r="P685" i="2"/>
  <c r="O685" i="2"/>
  <c r="N685" i="2"/>
  <c r="M685" i="2"/>
  <c r="L685" i="2"/>
  <c r="T684" i="2"/>
  <c r="S684" i="2"/>
  <c r="R684" i="2"/>
  <c r="Q684" i="2"/>
  <c r="P684" i="2"/>
  <c r="O684" i="2"/>
  <c r="N684" i="2"/>
  <c r="M684" i="2"/>
  <c r="L684" i="2"/>
  <c r="T683" i="2"/>
  <c r="S683" i="2"/>
  <c r="R683" i="2"/>
  <c r="Q683" i="2"/>
  <c r="P683" i="2"/>
  <c r="O683" i="2"/>
  <c r="N683" i="2"/>
  <c r="M683" i="2"/>
  <c r="L683" i="2"/>
  <c r="T682" i="2"/>
  <c r="S682" i="2"/>
  <c r="R682" i="2"/>
  <c r="Q682" i="2"/>
  <c r="P682" i="2"/>
  <c r="O682" i="2"/>
  <c r="N682" i="2"/>
  <c r="M682" i="2"/>
  <c r="L682" i="2"/>
  <c r="T681" i="2"/>
  <c r="S681" i="2"/>
  <c r="R681" i="2"/>
  <c r="Q681" i="2"/>
  <c r="P681" i="2"/>
  <c r="O681" i="2"/>
  <c r="N681" i="2"/>
  <c r="M681" i="2"/>
  <c r="L681" i="2"/>
  <c r="T680" i="2"/>
  <c r="S680" i="2"/>
  <c r="R680" i="2"/>
  <c r="Q680" i="2"/>
  <c r="P680" i="2"/>
  <c r="O680" i="2"/>
  <c r="N680" i="2"/>
  <c r="M680" i="2"/>
  <c r="L680" i="2"/>
  <c r="T679" i="2"/>
  <c r="S679" i="2"/>
  <c r="R679" i="2"/>
  <c r="Q679" i="2"/>
  <c r="P679" i="2"/>
  <c r="O679" i="2"/>
  <c r="N679" i="2"/>
  <c r="M679" i="2"/>
  <c r="L679" i="2"/>
  <c r="T678" i="2"/>
  <c r="S678" i="2"/>
  <c r="R678" i="2"/>
  <c r="Q678" i="2"/>
  <c r="P678" i="2"/>
  <c r="O678" i="2"/>
  <c r="N678" i="2"/>
  <c r="M678" i="2"/>
  <c r="L678" i="2"/>
  <c r="T677" i="2"/>
  <c r="S677" i="2"/>
  <c r="R677" i="2"/>
  <c r="Q677" i="2"/>
  <c r="P677" i="2"/>
  <c r="O677" i="2"/>
  <c r="N677" i="2"/>
  <c r="M677" i="2"/>
  <c r="L677" i="2"/>
  <c r="T676" i="2"/>
  <c r="S676" i="2"/>
  <c r="R676" i="2"/>
  <c r="Q676" i="2"/>
  <c r="P676" i="2"/>
  <c r="O676" i="2"/>
  <c r="N676" i="2"/>
  <c r="M676" i="2"/>
  <c r="L676" i="2"/>
  <c r="T675" i="2"/>
  <c r="S675" i="2"/>
  <c r="R675" i="2"/>
  <c r="Q675" i="2"/>
  <c r="P675" i="2"/>
  <c r="O675" i="2"/>
  <c r="N675" i="2"/>
  <c r="M675" i="2"/>
  <c r="L675" i="2"/>
  <c r="T674" i="2"/>
  <c r="S674" i="2"/>
  <c r="R674" i="2"/>
  <c r="Q674" i="2"/>
  <c r="P674" i="2"/>
  <c r="O674" i="2"/>
  <c r="N674" i="2"/>
  <c r="M674" i="2"/>
  <c r="L674" i="2"/>
  <c r="T673" i="2"/>
  <c r="S673" i="2"/>
  <c r="R673" i="2"/>
  <c r="Q673" i="2"/>
  <c r="P673" i="2"/>
  <c r="O673" i="2"/>
  <c r="N673" i="2"/>
  <c r="M673" i="2"/>
  <c r="L673" i="2"/>
  <c r="T672" i="2"/>
  <c r="S672" i="2"/>
  <c r="R672" i="2"/>
  <c r="Q672" i="2"/>
  <c r="P672" i="2"/>
  <c r="O672" i="2"/>
  <c r="N672" i="2"/>
  <c r="M672" i="2"/>
  <c r="L672" i="2"/>
  <c r="T671" i="2"/>
  <c r="S671" i="2"/>
  <c r="R671" i="2"/>
  <c r="Q671" i="2"/>
  <c r="P671" i="2"/>
  <c r="O671" i="2"/>
  <c r="N671" i="2"/>
  <c r="M671" i="2"/>
  <c r="L671" i="2"/>
  <c r="T670" i="2"/>
  <c r="S670" i="2"/>
  <c r="R670" i="2"/>
  <c r="Q670" i="2"/>
  <c r="P670" i="2"/>
  <c r="O670" i="2"/>
  <c r="N670" i="2"/>
  <c r="M670" i="2"/>
  <c r="L670" i="2"/>
  <c r="T669" i="2"/>
  <c r="S669" i="2"/>
  <c r="R669" i="2"/>
  <c r="Q669" i="2"/>
  <c r="P669" i="2"/>
  <c r="O669" i="2"/>
  <c r="N669" i="2"/>
  <c r="M669" i="2"/>
  <c r="L669" i="2"/>
  <c r="T668" i="2"/>
  <c r="S668" i="2"/>
  <c r="R668" i="2"/>
  <c r="Q668" i="2"/>
  <c r="P668" i="2"/>
  <c r="O668" i="2"/>
  <c r="N668" i="2"/>
  <c r="M668" i="2"/>
  <c r="L668" i="2"/>
  <c r="T667" i="2"/>
  <c r="S667" i="2"/>
  <c r="R667" i="2"/>
  <c r="Q667" i="2"/>
  <c r="P667" i="2"/>
  <c r="O667" i="2"/>
  <c r="N667" i="2"/>
  <c r="M667" i="2"/>
  <c r="L667" i="2"/>
  <c r="T666" i="2"/>
  <c r="S666" i="2"/>
  <c r="R666" i="2"/>
  <c r="Q666" i="2"/>
  <c r="P666" i="2"/>
  <c r="O666" i="2"/>
  <c r="N666" i="2"/>
  <c r="M666" i="2"/>
  <c r="L666" i="2"/>
  <c r="T665" i="2"/>
  <c r="S665" i="2"/>
  <c r="R665" i="2"/>
  <c r="Q665" i="2"/>
  <c r="P665" i="2"/>
  <c r="O665" i="2"/>
  <c r="N665" i="2"/>
  <c r="M665" i="2"/>
  <c r="L665" i="2"/>
  <c r="T664" i="2"/>
  <c r="S664" i="2"/>
  <c r="R664" i="2"/>
  <c r="Q664" i="2"/>
  <c r="P664" i="2"/>
  <c r="O664" i="2"/>
  <c r="N664" i="2"/>
  <c r="M664" i="2"/>
  <c r="L664" i="2"/>
  <c r="T663" i="2"/>
  <c r="S663" i="2"/>
  <c r="R663" i="2"/>
  <c r="Q663" i="2"/>
  <c r="P663" i="2"/>
  <c r="O663" i="2"/>
  <c r="N663" i="2"/>
  <c r="M663" i="2"/>
  <c r="L663" i="2"/>
  <c r="T662" i="2"/>
  <c r="S662" i="2"/>
  <c r="R662" i="2"/>
  <c r="Q662" i="2"/>
  <c r="P662" i="2"/>
  <c r="O662" i="2"/>
  <c r="N662" i="2"/>
  <c r="M662" i="2"/>
  <c r="L662" i="2"/>
  <c r="T661" i="2"/>
  <c r="S661" i="2"/>
  <c r="R661" i="2"/>
  <c r="Q661" i="2"/>
  <c r="P661" i="2"/>
  <c r="O661" i="2"/>
  <c r="N661" i="2"/>
  <c r="M661" i="2"/>
  <c r="L661" i="2"/>
  <c r="T660" i="2"/>
  <c r="S660" i="2"/>
  <c r="R660" i="2"/>
  <c r="Q660" i="2"/>
  <c r="P660" i="2"/>
  <c r="O660" i="2"/>
  <c r="N660" i="2"/>
  <c r="M660" i="2"/>
  <c r="L660" i="2"/>
  <c r="T659" i="2"/>
  <c r="S659" i="2"/>
  <c r="R659" i="2"/>
  <c r="Q659" i="2"/>
  <c r="P659" i="2"/>
  <c r="O659" i="2"/>
  <c r="N659" i="2"/>
  <c r="M659" i="2"/>
  <c r="L659" i="2"/>
  <c r="T658" i="2"/>
  <c r="S658" i="2"/>
  <c r="R658" i="2"/>
  <c r="Q658" i="2"/>
  <c r="P658" i="2"/>
  <c r="O658" i="2"/>
  <c r="N658" i="2"/>
  <c r="M658" i="2"/>
  <c r="L658" i="2"/>
  <c r="T657" i="2"/>
  <c r="S657" i="2"/>
  <c r="R657" i="2"/>
  <c r="Q657" i="2"/>
  <c r="P657" i="2"/>
  <c r="O657" i="2"/>
  <c r="N657" i="2"/>
  <c r="M657" i="2"/>
  <c r="L657" i="2"/>
  <c r="T656" i="2"/>
  <c r="S656" i="2"/>
  <c r="R656" i="2"/>
  <c r="Q656" i="2"/>
  <c r="P656" i="2"/>
  <c r="O656" i="2"/>
  <c r="N656" i="2"/>
  <c r="M656" i="2"/>
  <c r="L656" i="2"/>
  <c r="T655" i="2"/>
  <c r="S655" i="2"/>
  <c r="R655" i="2"/>
  <c r="Q655" i="2"/>
  <c r="P655" i="2"/>
  <c r="O655" i="2"/>
  <c r="N655" i="2"/>
  <c r="M655" i="2"/>
  <c r="L655" i="2"/>
  <c r="T654" i="2"/>
  <c r="S654" i="2"/>
  <c r="R654" i="2"/>
  <c r="Q654" i="2"/>
  <c r="P654" i="2"/>
  <c r="O654" i="2"/>
  <c r="N654" i="2"/>
  <c r="M654" i="2"/>
  <c r="L654" i="2"/>
  <c r="T653" i="2"/>
  <c r="S653" i="2"/>
  <c r="R653" i="2"/>
  <c r="Q653" i="2"/>
  <c r="P653" i="2"/>
  <c r="O653" i="2"/>
  <c r="N653" i="2"/>
  <c r="M653" i="2"/>
  <c r="L653" i="2"/>
  <c r="T652" i="2"/>
  <c r="S652" i="2"/>
  <c r="R652" i="2"/>
  <c r="Q652" i="2"/>
  <c r="P652" i="2"/>
  <c r="O652" i="2"/>
  <c r="N652" i="2"/>
  <c r="M652" i="2"/>
  <c r="L652" i="2"/>
  <c r="T651" i="2"/>
  <c r="S651" i="2"/>
  <c r="R651" i="2"/>
  <c r="Q651" i="2"/>
  <c r="P651" i="2"/>
  <c r="O651" i="2"/>
  <c r="N651" i="2"/>
  <c r="M651" i="2"/>
  <c r="L651" i="2"/>
  <c r="T650" i="2"/>
  <c r="S650" i="2"/>
  <c r="R650" i="2"/>
  <c r="Q650" i="2"/>
  <c r="P650" i="2"/>
  <c r="O650" i="2"/>
  <c r="N650" i="2"/>
  <c r="M650" i="2"/>
  <c r="L650" i="2"/>
  <c r="T649" i="2"/>
  <c r="S649" i="2"/>
  <c r="R649" i="2"/>
  <c r="Q649" i="2"/>
  <c r="P649" i="2"/>
  <c r="O649" i="2"/>
  <c r="N649" i="2"/>
  <c r="M649" i="2"/>
  <c r="L649" i="2"/>
  <c r="T648" i="2"/>
  <c r="S648" i="2"/>
  <c r="R648" i="2"/>
  <c r="Q648" i="2"/>
  <c r="P648" i="2"/>
  <c r="O648" i="2"/>
  <c r="N648" i="2"/>
  <c r="M648" i="2"/>
  <c r="L648" i="2"/>
  <c r="T647" i="2"/>
  <c r="S647" i="2"/>
  <c r="R647" i="2"/>
  <c r="Q647" i="2"/>
  <c r="P647" i="2"/>
  <c r="O647" i="2"/>
  <c r="N647" i="2"/>
  <c r="M647" i="2"/>
  <c r="L647" i="2"/>
  <c r="T646" i="2"/>
  <c r="S646" i="2"/>
  <c r="R646" i="2"/>
  <c r="Q646" i="2"/>
  <c r="P646" i="2"/>
  <c r="O646" i="2"/>
  <c r="N646" i="2"/>
  <c r="M646" i="2"/>
  <c r="L646" i="2"/>
  <c r="T645" i="2"/>
  <c r="S645" i="2"/>
  <c r="R645" i="2"/>
  <c r="Q645" i="2"/>
  <c r="P645" i="2"/>
  <c r="O645" i="2"/>
  <c r="N645" i="2"/>
  <c r="M645" i="2"/>
  <c r="L645" i="2"/>
  <c r="T644" i="2"/>
  <c r="S644" i="2"/>
  <c r="R644" i="2"/>
  <c r="Q644" i="2"/>
  <c r="P644" i="2"/>
  <c r="O644" i="2"/>
  <c r="N644" i="2"/>
  <c r="M644" i="2"/>
  <c r="L644" i="2"/>
  <c r="T643" i="2"/>
  <c r="S643" i="2"/>
  <c r="R643" i="2"/>
  <c r="Q643" i="2"/>
  <c r="P643" i="2"/>
  <c r="O643" i="2"/>
  <c r="N643" i="2"/>
  <c r="M643" i="2"/>
  <c r="L643" i="2"/>
  <c r="T642" i="2"/>
  <c r="S642" i="2"/>
  <c r="R642" i="2"/>
  <c r="Q642" i="2"/>
  <c r="P642" i="2"/>
  <c r="O642" i="2"/>
  <c r="N642" i="2"/>
  <c r="M642" i="2"/>
  <c r="L642" i="2"/>
  <c r="T641" i="2"/>
  <c r="S641" i="2"/>
  <c r="R641" i="2"/>
  <c r="Q641" i="2"/>
  <c r="P641" i="2"/>
  <c r="O641" i="2"/>
  <c r="N641" i="2"/>
  <c r="M641" i="2"/>
  <c r="L641" i="2"/>
  <c r="T640" i="2"/>
  <c r="S640" i="2"/>
  <c r="R640" i="2"/>
  <c r="Q640" i="2"/>
  <c r="P640" i="2"/>
  <c r="O640" i="2"/>
  <c r="N640" i="2"/>
  <c r="M640" i="2"/>
  <c r="L640" i="2"/>
  <c r="T639" i="2"/>
  <c r="S639" i="2"/>
  <c r="R639" i="2"/>
  <c r="Q639" i="2"/>
  <c r="P639" i="2"/>
  <c r="O639" i="2"/>
  <c r="N639" i="2"/>
  <c r="M639" i="2"/>
  <c r="L639" i="2"/>
  <c r="T638" i="2"/>
  <c r="S638" i="2"/>
  <c r="R638" i="2"/>
  <c r="Q638" i="2"/>
  <c r="P638" i="2"/>
  <c r="O638" i="2"/>
  <c r="N638" i="2"/>
  <c r="M638" i="2"/>
  <c r="L638" i="2"/>
  <c r="T637" i="2"/>
  <c r="S637" i="2"/>
  <c r="R637" i="2"/>
  <c r="Q637" i="2"/>
  <c r="P637" i="2"/>
  <c r="O637" i="2"/>
  <c r="N637" i="2"/>
  <c r="M637" i="2"/>
  <c r="L637" i="2"/>
  <c r="T636" i="2"/>
  <c r="S636" i="2"/>
  <c r="R636" i="2"/>
  <c r="Q636" i="2"/>
  <c r="P636" i="2"/>
  <c r="O636" i="2"/>
  <c r="N636" i="2"/>
  <c r="M636" i="2"/>
  <c r="L636" i="2"/>
  <c r="T635" i="2"/>
  <c r="S635" i="2"/>
  <c r="R635" i="2"/>
  <c r="Q635" i="2"/>
  <c r="P635" i="2"/>
  <c r="O635" i="2"/>
  <c r="N635" i="2"/>
  <c r="M635" i="2"/>
  <c r="L635" i="2"/>
  <c r="T634" i="2"/>
  <c r="S634" i="2"/>
  <c r="R634" i="2"/>
  <c r="Q634" i="2"/>
  <c r="P634" i="2"/>
  <c r="O634" i="2"/>
  <c r="N634" i="2"/>
  <c r="M634" i="2"/>
  <c r="L634" i="2"/>
  <c r="T633" i="2"/>
  <c r="S633" i="2"/>
  <c r="R633" i="2"/>
  <c r="Q633" i="2"/>
  <c r="P633" i="2"/>
  <c r="O633" i="2"/>
  <c r="N633" i="2"/>
  <c r="M633" i="2"/>
  <c r="L633" i="2"/>
  <c r="T632" i="2"/>
  <c r="S632" i="2"/>
  <c r="R632" i="2"/>
  <c r="Q632" i="2"/>
  <c r="P632" i="2"/>
  <c r="O632" i="2"/>
  <c r="N632" i="2"/>
  <c r="M632" i="2"/>
  <c r="L632" i="2"/>
  <c r="T631" i="2"/>
  <c r="S631" i="2"/>
  <c r="R631" i="2"/>
  <c r="Q631" i="2"/>
  <c r="P631" i="2"/>
  <c r="O631" i="2"/>
  <c r="N631" i="2"/>
  <c r="M631" i="2"/>
  <c r="L631" i="2"/>
  <c r="T630" i="2"/>
  <c r="S630" i="2"/>
  <c r="R630" i="2"/>
  <c r="Q630" i="2"/>
  <c r="P630" i="2"/>
  <c r="O630" i="2"/>
  <c r="N630" i="2"/>
  <c r="M630" i="2"/>
  <c r="L630" i="2"/>
  <c r="T629" i="2"/>
  <c r="S629" i="2"/>
  <c r="R629" i="2"/>
  <c r="Q629" i="2"/>
  <c r="P629" i="2"/>
  <c r="O629" i="2"/>
  <c r="N629" i="2"/>
  <c r="M629" i="2"/>
  <c r="L629" i="2"/>
  <c r="T628" i="2"/>
  <c r="S628" i="2"/>
  <c r="R628" i="2"/>
  <c r="Q628" i="2"/>
  <c r="P628" i="2"/>
  <c r="O628" i="2"/>
  <c r="N628" i="2"/>
  <c r="M628" i="2"/>
  <c r="L628" i="2"/>
  <c r="T627" i="2"/>
  <c r="S627" i="2"/>
  <c r="R627" i="2"/>
  <c r="Q627" i="2"/>
  <c r="P627" i="2"/>
  <c r="O627" i="2"/>
  <c r="N627" i="2"/>
  <c r="M627" i="2"/>
  <c r="L627" i="2"/>
  <c r="T626" i="2"/>
  <c r="S626" i="2"/>
  <c r="R626" i="2"/>
  <c r="Q626" i="2"/>
  <c r="P626" i="2"/>
  <c r="O626" i="2"/>
  <c r="N626" i="2"/>
  <c r="M626" i="2"/>
  <c r="L626" i="2"/>
  <c r="T625" i="2"/>
  <c r="S625" i="2"/>
  <c r="R625" i="2"/>
  <c r="Q625" i="2"/>
  <c r="P625" i="2"/>
  <c r="O625" i="2"/>
  <c r="N625" i="2"/>
  <c r="M625" i="2"/>
  <c r="L625" i="2"/>
  <c r="T624" i="2"/>
  <c r="S624" i="2"/>
  <c r="R624" i="2"/>
  <c r="Q624" i="2"/>
  <c r="P624" i="2"/>
  <c r="O624" i="2"/>
  <c r="N624" i="2"/>
  <c r="M624" i="2"/>
  <c r="L624" i="2"/>
  <c r="T623" i="2"/>
  <c r="S623" i="2"/>
  <c r="R623" i="2"/>
  <c r="Q623" i="2"/>
  <c r="P623" i="2"/>
  <c r="O623" i="2"/>
  <c r="N623" i="2"/>
  <c r="M623" i="2"/>
  <c r="L623" i="2"/>
  <c r="T622" i="2"/>
  <c r="S622" i="2"/>
  <c r="R622" i="2"/>
  <c r="Q622" i="2"/>
  <c r="P622" i="2"/>
  <c r="O622" i="2"/>
  <c r="N622" i="2"/>
  <c r="M622" i="2"/>
  <c r="L622" i="2"/>
  <c r="T621" i="2"/>
  <c r="S621" i="2"/>
  <c r="R621" i="2"/>
  <c r="Q621" i="2"/>
  <c r="P621" i="2"/>
  <c r="O621" i="2"/>
  <c r="N621" i="2"/>
  <c r="M621" i="2"/>
  <c r="L621" i="2"/>
  <c r="T620" i="2"/>
  <c r="S620" i="2"/>
  <c r="R620" i="2"/>
  <c r="Q620" i="2"/>
  <c r="P620" i="2"/>
  <c r="O620" i="2"/>
  <c r="N620" i="2"/>
  <c r="M620" i="2"/>
  <c r="L620" i="2"/>
  <c r="T619" i="2"/>
  <c r="S619" i="2"/>
  <c r="R619" i="2"/>
  <c r="Q619" i="2"/>
  <c r="P619" i="2"/>
  <c r="O619" i="2"/>
  <c r="N619" i="2"/>
  <c r="M619" i="2"/>
  <c r="L619" i="2"/>
  <c r="T618" i="2"/>
  <c r="S618" i="2"/>
  <c r="R618" i="2"/>
  <c r="Q618" i="2"/>
  <c r="P618" i="2"/>
  <c r="O618" i="2"/>
  <c r="N618" i="2"/>
  <c r="M618" i="2"/>
  <c r="L618" i="2"/>
  <c r="T617" i="2"/>
  <c r="S617" i="2"/>
  <c r="R617" i="2"/>
  <c r="Q617" i="2"/>
  <c r="P617" i="2"/>
  <c r="O617" i="2"/>
  <c r="N617" i="2"/>
  <c r="M617" i="2"/>
  <c r="L617" i="2"/>
  <c r="T616" i="2"/>
  <c r="S616" i="2"/>
  <c r="R616" i="2"/>
  <c r="Q616" i="2"/>
  <c r="P616" i="2"/>
  <c r="O616" i="2"/>
  <c r="N616" i="2"/>
  <c r="M616" i="2"/>
  <c r="L616" i="2"/>
  <c r="T615" i="2"/>
  <c r="S615" i="2"/>
  <c r="R615" i="2"/>
  <c r="Q615" i="2"/>
  <c r="P615" i="2"/>
  <c r="O615" i="2"/>
  <c r="N615" i="2"/>
  <c r="M615" i="2"/>
  <c r="L615" i="2"/>
  <c r="T614" i="2"/>
  <c r="S614" i="2"/>
  <c r="R614" i="2"/>
  <c r="Q614" i="2"/>
  <c r="P614" i="2"/>
  <c r="O614" i="2"/>
  <c r="N614" i="2"/>
  <c r="M614" i="2"/>
  <c r="L614" i="2"/>
  <c r="T613" i="2"/>
  <c r="S613" i="2"/>
  <c r="R613" i="2"/>
  <c r="Q613" i="2"/>
  <c r="P613" i="2"/>
  <c r="O613" i="2"/>
  <c r="N613" i="2"/>
  <c r="M613" i="2"/>
  <c r="L613" i="2"/>
  <c r="T612" i="2"/>
  <c r="S612" i="2"/>
  <c r="R612" i="2"/>
  <c r="Q612" i="2"/>
  <c r="P612" i="2"/>
  <c r="O612" i="2"/>
  <c r="N612" i="2"/>
  <c r="M612" i="2"/>
  <c r="L612" i="2"/>
  <c r="T611" i="2"/>
  <c r="S611" i="2"/>
  <c r="R611" i="2"/>
  <c r="Q611" i="2"/>
  <c r="P611" i="2"/>
  <c r="O611" i="2"/>
  <c r="N611" i="2"/>
  <c r="M611" i="2"/>
  <c r="L611" i="2"/>
  <c r="T610" i="2"/>
  <c r="S610" i="2"/>
  <c r="R610" i="2"/>
  <c r="Q610" i="2"/>
  <c r="P610" i="2"/>
  <c r="O610" i="2"/>
  <c r="N610" i="2"/>
  <c r="M610" i="2"/>
  <c r="L610" i="2"/>
  <c r="T609" i="2"/>
  <c r="S609" i="2"/>
  <c r="R609" i="2"/>
  <c r="Q609" i="2"/>
  <c r="P609" i="2"/>
  <c r="O609" i="2"/>
  <c r="N609" i="2"/>
  <c r="M609" i="2"/>
  <c r="L609" i="2"/>
  <c r="T608" i="2"/>
  <c r="S608" i="2"/>
  <c r="R608" i="2"/>
  <c r="Q608" i="2"/>
  <c r="P608" i="2"/>
  <c r="O608" i="2"/>
  <c r="N608" i="2"/>
  <c r="M608" i="2"/>
  <c r="L608" i="2"/>
  <c r="T607" i="2"/>
  <c r="S607" i="2"/>
  <c r="R607" i="2"/>
  <c r="Q607" i="2"/>
  <c r="P607" i="2"/>
  <c r="O607" i="2"/>
  <c r="N607" i="2"/>
  <c r="M607" i="2"/>
  <c r="L607" i="2"/>
  <c r="T606" i="2"/>
  <c r="S606" i="2"/>
  <c r="R606" i="2"/>
  <c r="Q606" i="2"/>
  <c r="P606" i="2"/>
  <c r="O606" i="2"/>
  <c r="N606" i="2"/>
  <c r="M606" i="2"/>
  <c r="L606" i="2"/>
  <c r="T605" i="2"/>
  <c r="S605" i="2"/>
  <c r="R605" i="2"/>
  <c r="Q605" i="2"/>
  <c r="P605" i="2"/>
  <c r="O605" i="2"/>
  <c r="N605" i="2"/>
  <c r="M605" i="2"/>
  <c r="L605" i="2"/>
  <c r="T604" i="2"/>
  <c r="S604" i="2"/>
  <c r="R604" i="2"/>
  <c r="Q604" i="2"/>
  <c r="P604" i="2"/>
  <c r="O604" i="2"/>
  <c r="N604" i="2"/>
  <c r="M604" i="2"/>
  <c r="L604" i="2"/>
  <c r="T603" i="2"/>
  <c r="S603" i="2"/>
  <c r="R603" i="2"/>
  <c r="Q603" i="2"/>
  <c r="P603" i="2"/>
  <c r="O603" i="2"/>
  <c r="N603" i="2"/>
  <c r="M603" i="2"/>
  <c r="L603" i="2"/>
  <c r="T602" i="2"/>
  <c r="S602" i="2"/>
  <c r="R602" i="2"/>
  <c r="Q602" i="2"/>
  <c r="P602" i="2"/>
  <c r="O602" i="2"/>
  <c r="N602" i="2"/>
  <c r="M602" i="2"/>
  <c r="L602" i="2"/>
  <c r="T601" i="2"/>
  <c r="S601" i="2"/>
  <c r="R601" i="2"/>
  <c r="Q601" i="2"/>
  <c r="P601" i="2"/>
  <c r="O601" i="2"/>
  <c r="N601" i="2"/>
  <c r="M601" i="2"/>
  <c r="L601" i="2"/>
  <c r="T600" i="2"/>
  <c r="S600" i="2"/>
  <c r="R600" i="2"/>
  <c r="Q600" i="2"/>
  <c r="P600" i="2"/>
  <c r="O600" i="2"/>
  <c r="N600" i="2"/>
  <c r="M600" i="2"/>
  <c r="L600" i="2"/>
  <c r="T599" i="2"/>
  <c r="S599" i="2"/>
  <c r="R599" i="2"/>
  <c r="Q599" i="2"/>
  <c r="P599" i="2"/>
  <c r="O599" i="2"/>
  <c r="N599" i="2"/>
  <c r="M599" i="2"/>
  <c r="L599" i="2"/>
  <c r="T598" i="2"/>
  <c r="S598" i="2"/>
  <c r="R598" i="2"/>
  <c r="Q598" i="2"/>
  <c r="P598" i="2"/>
  <c r="O598" i="2"/>
  <c r="N598" i="2"/>
  <c r="M598" i="2"/>
  <c r="L598" i="2"/>
  <c r="T597" i="2"/>
  <c r="S597" i="2"/>
  <c r="R597" i="2"/>
  <c r="Q597" i="2"/>
  <c r="P597" i="2"/>
  <c r="O597" i="2"/>
  <c r="N597" i="2"/>
  <c r="M597" i="2"/>
  <c r="L597" i="2"/>
  <c r="T596" i="2"/>
  <c r="S596" i="2"/>
  <c r="R596" i="2"/>
  <c r="Q596" i="2"/>
  <c r="P596" i="2"/>
  <c r="O596" i="2"/>
  <c r="N596" i="2"/>
  <c r="M596" i="2"/>
  <c r="L596" i="2"/>
  <c r="T595" i="2"/>
  <c r="S595" i="2"/>
  <c r="R595" i="2"/>
  <c r="Q595" i="2"/>
  <c r="P595" i="2"/>
  <c r="O595" i="2"/>
  <c r="N595" i="2"/>
  <c r="M595" i="2"/>
  <c r="L595" i="2"/>
  <c r="T594" i="2"/>
  <c r="S594" i="2"/>
  <c r="R594" i="2"/>
  <c r="Q594" i="2"/>
  <c r="P594" i="2"/>
  <c r="O594" i="2"/>
  <c r="N594" i="2"/>
  <c r="M594" i="2"/>
  <c r="L594" i="2"/>
  <c r="T593" i="2"/>
  <c r="S593" i="2"/>
  <c r="R593" i="2"/>
  <c r="Q593" i="2"/>
  <c r="P593" i="2"/>
  <c r="O593" i="2"/>
  <c r="N593" i="2"/>
  <c r="M593" i="2"/>
  <c r="L593" i="2"/>
  <c r="T592" i="2"/>
  <c r="S592" i="2"/>
  <c r="R592" i="2"/>
  <c r="Q592" i="2"/>
  <c r="P592" i="2"/>
  <c r="O592" i="2"/>
  <c r="N592" i="2"/>
  <c r="M592" i="2"/>
  <c r="L592" i="2"/>
  <c r="T591" i="2"/>
  <c r="S591" i="2"/>
  <c r="R591" i="2"/>
  <c r="Q591" i="2"/>
  <c r="P591" i="2"/>
  <c r="O591" i="2"/>
  <c r="N591" i="2"/>
  <c r="M591" i="2"/>
  <c r="L591" i="2"/>
  <c r="T590" i="2"/>
  <c r="S590" i="2"/>
  <c r="R590" i="2"/>
  <c r="Q590" i="2"/>
  <c r="P590" i="2"/>
  <c r="O590" i="2"/>
  <c r="N590" i="2"/>
  <c r="M590" i="2"/>
  <c r="L590" i="2"/>
  <c r="T589" i="2"/>
  <c r="S589" i="2"/>
  <c r="R589" i="2"/>
  <c r="Q589" i="2"/>
  <c r="P589" i="2"/>
  <c r="O589" i="2"/>
  <c r="N589" i="2"/>
  <c r="M589" i="2"/>
  <c r="L589" i="2"/>
  <c r="T588" i="2"/>
  <c r="S588" i="2"/>
  <c r="R588" i="2"/>
  <c r="Q588" i="2"/>
  <c r="P588" i="2"/>
  <c r="O588" i="2"/>
  <c r="N588" i="2"/>
  <c r="M588" i="2"/>
  <c r="L588" i="2"/>
  <c r="T587" i="2"/>
  <c r="S587" i="2"/>
  <c r="R587" i="2"/>
  <c r="Q587" i="2"/>
  <c r="P587" i="2"/>
  <c r="O587" i="2"/>
  <c r="N587" i="2"/>
  <c r="M587" i="2"/>
  <c r="L587" i="2"/>
  <c r="T586" i="2"/>
  <c r="S586" i="2"/>
  <c r="R586" i="2"/>
  <c r="Q586" i="2"/>
  <c r="P586" i="2"/>
  <c r="O586" i="2"/>
  <c r="N586" i="2"/>
  <c r="M586" i="2"/>
  <c r="L586" i="2"/>
  <c r="T585" i="2"/>
  <c r="S585" i="2"/>
  <c r="R585" i="2"/>
  <c r="Q585" i="2"/>
  <c r="P585" i="2"/>
  <c r="O585" i="2"/>
  <c r="N585" i="2"/>
  <c r="M585" i="2"/>
  <c r="L585" i="2"/>
  <c r="T584" i="2"/>
  <c r="S584" i="2"/>
  <c r="R584" i="2"/>
  <c r="Q584" i="2"/>
  <c r="P584" i="2"/>
  <c r="O584" i="2"/>
  <c r="N584" i="2"/>
  <c r="M584" i="2"/>
  <c r="L584" i="2"/>
  <c r="T583" i="2"/>
  <c r="S583" i="2"/>
  <c r="R583" i="2"/>
  <c r="Q583" i="2"/>
  <c r="P583" i="2"/>
  <c r="O583" i="2"/>
  <c r="N583" i="2"/>
  <c r="M583" i="2"/>
  <c r="L583" i="2"/>
  <c r="T582" i="2"/>
  <c r="S582" i="2"/>
  <c r="R582" i="2"/>
  <c r="Q582" i="2"/>
  <c r="P582" i="2"/>
  <c r="O582" i="2"/>
  <c r="N582" i="2"/>
  <c r="M582" i="2"/>
  <c r="L582" i="2"/>
  <c r="T581" i="2"/>
  <c r="S581" i="2"/>
  <c r="R581" i="2"/>
  <c r="Q581" i="2"/>
  <c r="P581" i="2"/>
  <c r="O581" i="2"/>
  <c r="N581" i="2"/>
  <c r="M581" i="2"/>
  <c r="L581" i="2"/>
  <c r="T580" i="2"/>
  <c r="S580" i="2"/>
  <c r="R580" i="2"/>
  <c r="Q580" i="2"/>
  <c r="P580" i="2"/>
  <c r="O580" i="2"/>
  <c r="N580" i="2"/>
  <c r="M580" i="2"/>
  <c r="L580" i="2"/>
  <c r="T579" i="2"/>
  <c r="S579" i="2"/>
  <c r="R579" i="2"/>
  <c r="Q579" i="2"/>
  <c r="P579" i="2"/>
  <c r="O579" i="2"/>
  <c r="N579" i="2"/>
  <c r="M579" i="2"/>
  <c r="L579" i="2"/>
  <c r="T578" i="2"/>
  <c r="S578" i="2"/>
  <c r="R578" i="2"/>
  <c r="Q578" i="2"/>
  <c r="P578" i="2"/>
  <c r="O578" i="2"/>
  <c r="N578" i="2"/>
  <c r="M578" i="2"/>
  <c r="L578" i="2"/>
  <c r="T577" i="2"/>
  <c r="S577" i="2"/>
  <c r="R577" i="2"/>
  <c r="Q577" i="2"/>
  <c r="P577" i="2"/>
  <c r="O577" i="2"/>
  <c r="N577" i="2"/>
  <c r="M577" i="2"/>
  <c r="L577" i="2"/>
  <c r="T576" i="2"/>
  <c r="S576" i="2"/>
  <c r="R576" i="2"/>
  <c r="Q576" i="2"/>
  <c r="P576" i="2"/>
  <c r="O576" i="2"/>
  <c r="N576" i="2"/>
  <c r="M576" i="2"/>
  <c r="L576" i="2"/>
  <c r="T575" i="2"/>
  <c r="S575" i="2"/>
  <c r="R575" i="2"/>
  <c r="Q575" i="2"/>
  <c r="P575" i="2"/>
  <c r="O575" i="2"/>
  <c r="N575" i="2"/>
  <c r="M575" i="2"/>
  <c r="L575" i="2"/>
  <c r="T574" i="2"/>
  <c r="S574" i="2"/>
  <c r="R574" i="2"/>
  <c r="Q574" i="2"/>
  <c r="P574" i="2"/>
  <c r="O574" i="2"/>
  <c r="N574" i="2"/>
  <c r="M574" i="2"/>
  <c r="L574" i="2"/>
  <c r="T573" i="2"/>
  <c r="S573" i="2"/>
  <c r="R573" i="2"/>
  <c r="Q573" i="2"/>
  <c r="P573" i="2"/>
  <c r="O573" i="2"/>
  <c r="N573" i="2"/>
  <c r="M573" i="2"/>
  <c r="L573" i="2"/>
  <c r="T572" i="2"/>
  <c r="S572" i="2"/>
  <c r="R572" i="2"/>
  <c r="Q572" i="2"/>
  <c r="P572" i="2"/>
  <c r="O572" i="2"/>
  <c r="N572" i="2"/>
  <c r="M572" i="2"/>
  <c r="L572" i="2"/>
  <c r="T571" i="2"/>
  <c r="S571" i="2"/>
  <c r="R571" i="2"/>
  <c r="Q571" i="2"/>
  <c r="P571" i="2"/>
  <c r="O571" i="2"/>
  <c r="N571" i="2"/>
  <c r="M571" i="2"/>
  <c r="L571" i="2"/>
  <c r="T570" i="2"/>
  <c r="S570" i="2"/>
  <c r="R570" i="2"/>
  <c r="Q570" i="2"/>
  <c r="P570" i="2"/>
  <c r="O570" i="2"/>
  <c r="N570" i="2"/>
  <c r="M570" i="2"/>
  <c r="L570" i="2"/>
  <c r="T569" i="2"/>
  <c r="S569" i="2"/>
  <c r="R569" i="2"/>
  <c r="Q569" i="2"/>
  <c r="P569" i="2"/>
  <c r="O569" i="2"/>
  <c r="N569" i="2"/>
  <c r="M569" i="2"/>
  <c r="L569" i="2"/>
  <c r="T568" i="2"/>
  <c r="S568" i="2"/>
  <c r="R568" i="2"/>
  <c r="Q568" i="2"/>
  <c r="P568" i="2"/>
  <c r="O568" i="2"/>
  <c r="N568" i="2"/>
  <c r="M568" i="2"/>
  <c r="L568" i="2"/>
  <c r="T567" i="2"/>
  <c r="S567" i="2"/>
  <c r="R567" i="2"/>
  <c r="Q567" i="2"/>
  <c r="P567" i="2"/>
  <c r="O567" i="2"/>
  <c r="N567" i="2"/>
  <c r="M567" i="2"/>
  <c r="L567" i="2"/>
  <c r="T566" i="2"/>
  <c r="S566" i="2"/>
  <c r="R566" i="2"/>
  <c r="Q566" i="2"/>
  <c r="P566" i="2"/>
  <c r="O566" i="2"/>
  <c r="N566" i="2"/>
  <c r="M566" i="2"/>
  <c r="L566" i="2"/>
  <c r="T565" i="2"/>
  <c r="S565" i="2"/>
  <c r="R565" i="2"/>
  <c r="Q565" i="2"/>
  <c r="P565" i="2"/>
  <c r="O565" i="2"/>
  <c r="N565" i="2"/>
  <c r="M565" i="2"/>
  <c r="L565" i="2"/>
  <c r="T564" i="2"/>
  <c r="S564" i="2"/>
  <c r="R564" i="2"/>
  <c r="Q564" i="2"/>
  <c r="P564" i="2"/>
  <c r="O564" i="2"/>
  <c r="N564" i="2"/>
  <c r="M564" i="2"/>
  <c r="L564" i="2"/>
  <c r="T563" i="2"/>
  <c r="S563" i="2"/>
  <c r="R563" i="2"/>
  <c r="Q563" i="2"/>
  <c r="P563" i="2"/>
  <c r="O563" i="2"/>
  <c r="N563" i="2"/>
  <c r="M563" i="2"/>
  <c r="L563" i="2"/>
  <c r="T562" i="2"/>
  <c r="S562" i="2"/>
  <c r="R562" i="2"/>
  <c r="Q562" i="2"/>
  <c r="P562" i="2"/>
  <c r="O562" i="2"/>
  <c r="N562" i="2"/>
  <c r="M562" i="2"/>
  <c r="L562" i="2"/>
  <c r="T561" i="2"/>
  <c r="S561" i="2"/>
  <c r="R561" i="2"/>
  <c r="Q561" i="2"/>
  <c r="P561" i="2"/>
  <c r="O561" i="2"/>
  <c r="N561" i="2"/>
  <c r="M561" i="2"/>
  <c r="L561" i="2"/>
  <c r="T560" i="2"/>
  <c r="S560" i="2"/>
  <c r="R560" i="2"/>
  <c r="Q560" i="2"/>
  <c r="P560" i="2"/>
  <c r="O560" i="2"/>
  <c r="N560" i="2"/>
  <c r="M560" i="2"/>
  <c r="L560" i="2"/>
  <c r="T559" i="2"/>
  <c r="S559" i="2"/>
  <c r="R559" i="2"/>
  <c r="Q559" i="2"/>
  <c r="P559" i="2"/>
  <c r="O559" i="2"/>
  <c r="N559" i="2"/>
  <c r="M559" i="2"/>
  <c r="L559" i="2"/>
  <c r="T558" i="2"/>
  <c r="S558" i="2"/>
  <c r="R558" i="2"/>
  <c r="Q558" i="2"/>
  <c r="P558" i="2"/>
  <c r="O558" i="2"/>
  <c r="N558" i="2"/>
  <c r="M558" i="2"/>
  <c r="L558" i="2"/>
  <c r="T557" i="2"/>
  <c r="S557" i="2"/>
  <c r="R557" i="2"/>
  <c r="Q557" i="2"/>
  <c r="P557" i="2"/>
  <c r="O557" i="2"/>
  <c r="N557" i="2"/>
  <c r="M557" i="2"/>
  <c r="L557" i="2"/>
  <c r="T556" i="2"/>
  <c r="S556" i="2"/>
  <c r="R556" i="2"/>
  <c r="Q556" i="2"/>
  <c r="P556" i="2"/>
  <c r="O556" i="2"/>
  <c r="N556" i="2"/>
  <c r="M556" i="2"/>
  <c r="L556" i="2"/>
  <c r="T555" i="2"/>
  <c r="S555" i="2"/>
  <c r="R555" i="2"/>
  <c r="Q555" i="2"/>
  <c r="P555" i="2"/>
  <c r="O555" i="2"/>
  <c r="N555" i="2"/>
  <c r="M555" i="2"/>
  <c r="L555" i="2"/>
  <c r="T554" i="2"/>
  <c r="S554" i="2"/>
  <c r="R554" i="2"/>
  <c r="Q554" i="2"/>
  <c r="P554" i="2"/>
  <c r="O554" i="2"/>
  <c r="N554" i="2"/>
  <c r="M554" i="2"/>
  <c r="L554" i="2"/>
  <c r="T553" i="2"/>
  <c r="S553" i="2"/>
  <c r="R553" i="2"/>
  <c r="Q553" i="2"/>
  <c r="P553" i="2"/>
  <c r="O553" i="2"/>
  <c r="N553" i="2"/>
  <c r="M553" i="2"/>
  <c r="L553" i="2"/>
  <c r="T552" i="2"/>
  <c r="S552" i="2"/>
  <c r="R552" i="2"/>
  <c r="Q552" i="2"/>
  <c r="P552" i="2"/>
  <c r="O552" i="2"/>
  <c r="N552" i="2"/>
  <c r="M552" i="2"/>
  <c r="L552" i="2"/>
  <c r="T551" i="2"/>
  <c r="S551" i="2"/>
  <c r="R551" i="2"/>
  <c r="Q551" i="2"/>
  <c r="P551" i="2"/>
  <c r="O551" i="2"/>
  <c r="N551" i="2"/>
  <c r="M551" i="2"/>
  <c r="L551" i="2"/>
  <c r="T550" i="2"/>
  <c r="S550" i="2"/>
  <c r="R550" i="2"/>
  <c r="Q550" i="2"/>
  <c r="P550" i="2"/>
  <c r="O550" i="2"/>
  <c r="N550" i="2"/>
  <c r="M550" i="2"/>
  <c r="L550" i="2"/>
  <c r="T549" i="2"/>
  <c r="S549" i="2"/>
  <c r="R549" i="2"/>
  <c r="Q549" i="2"/>
  <c r="P549" i="2"/>
  <c r="O549" i="2"/>
  <c r="N549" i="2"/>
  <c r="M549" i="2"/>
  <c r="L549" i="2"/>
  <c r="T548" i="2"/>
  <c r="S548" i="2"/>
  <c r="R548" i="2"/>
  <c r="Q548" i="2"/>
  <c r="P548" i="2"/>
  <c r="O548" i="2"/>
  <c r="N548" i="2"/>
  <c r="M548" i="2"/>
  <c r="L548" i="2"/>
  <c r="T547" i="2"/>
  <c r="S547" i="2"/>
  <c r="R547" i="2"/>
  <c r="Q547" i="2"/>
  <c r="P547" i="2"/>
  <c r="O547" i="2"/>
  <c r="N547" i="2"/>
  <c r="M547" i="2"/>
  <c r="L547" i="2"/>
  <c r="T546" i="2"/>
  <c r="S546" i="2"/>
  <c r="R546" i="2"/>
  <c r="Q546" i="2"/>
  <c r="P546" i="2"/>
  <c r="O546" i="2"/>
  <c r="N546" i="2"/>
  <c r="M546" i="2"/>
  <c r="L546" i="2"/>
  <c r="T545" i="2"/>
  <c r="S545" i="2"/>
  <c r="R545" i="2"/>
  <c r="Q545" i="2"/>
  <c r="P545" i="2"/>
  <c r="O545" i="2"/>
  <c r="N545" i="2"/>
  <c r="M545" i="2"/>
  <c r="L545" i="2"/>
  <c r="T544" i="2"/>
  <c r="S544" i="2"/>
  <c r="R544" i="2"/>
  <c r="Q544" i="2"/>
  <c r="P544" i="2"/>
  <c r="O544" i="2"/>
  <c r="N544" i="2"/>
  <c r="M544" i="2"/>
  <c r="L544" i="2"/>
  <c r="T543" i="2"/>
  <c r="S543" i="2"/>
  <c r="R543" i="2"/>
  <c r="Q543" i="2"/>
  <c r="P543" i="2"/>
  <c r="O543" i="2"/>
  <c r="N543" i="2"/>
  <c r="M543" i="2"/>
  <c r="L543" i="2"/>
  <c r="T542" i="2"/>
  <c r="S542" i="2"/>
  <c r="R542" i="2"/>
  <c r="Q542" i="2"/>
  <c r="P542" i="2"/>
  <c r="O542" i="2"/>
  <c r="N542" i="2"/>
  <c r="M542" i="2"/>
  <c r="L542" i="2"/>
  <c r="T541" i="2"/>
  <c r="S541" i="2"/>
  <c r="R541" i="2"/>
  <c r="Q541" i="2"/>
  <c r="P541" i="2"/>
  <c r="O541" i="2"/>
  <c r="N541" i="2"/>
  <c r="M541" i="2"/>
  <c r="L541" i="2"/>
  <c r="T540" i="2"/>
  <c r="S540" i="2"/>
  <c r="R540" i="2"/>
  <c r="Q540" i="2"/>
  <c r="P540" i="2"/>
  <c r="O540" i="2"/>
  <c r="N540" i="2"/>
  <c r="M540" i="2"/>
  <c r="L540" i="2"/>
  <c r="T539" i="2"/>
  <c r="S539" i="2"/>
  <c r="R539" i="2"/>
  <c r="Q539" i="2"/>
  <c r="P539" i="2"/>
  <c r="O539" i="2"/>
  <c r="N539" i="2"/>
  <c r="M539" i="2"/>
  <c r="L539" i="2"/>
  <c r="T538" i="2"/>
  <c r="S538" i="2"/>
  <c r="R538" i="2"/>
  <c r="Q538" i="2"/>
  <c r="P538" i="2"/>
  <c r="O538" i="2"/>
  <c r="N538" i="2"/>
  <c r="M538" i="2"/>
  <c r="L538" i="2"/>
  <c r="T537" i="2"/>
  <c r="S537" i="2"/>
  <c r="R537" i="2"/>
  <c r="Q537" i="2"/>
  <c r="P537" i="2"/>
  <c r="O537" i="2"/>
  <c r="N537" i="2"/>
  <c r="M537" i="2"/>
  <c r="L537" i="2"/>
  <c r="T536" i="2"/>
  <c r="S536" i="2"/>
  <c r="R536" i="2"/>
  <c r="Q536" i="2"/>
  <c r="P536" i="2"/>
  <c r="O536" i="2"/>
  <c r="N536" i="2"/>
  <c r="M536" i="2"/>
  <c r="L536" i="2"/>
  <c r="T535" i="2"/>
  <c r="S535" i="2"/>
  <c r="R535" i="2"/>
  <c r="Q535" i="2"/>
  <c r="P535" i="2"/>
  <c r="O535" i="2"/>
  <c r="N535" i="2"/>
  <c r="M535" i="2"/>
  <c r="L535" i="2"/>
  <c r="T534" i="2"/>
  <c r="S534" i="2"/>
  <c r="R534" i="2"/>
  <c r="Q534" i="2"/>
  <c r="P534" i="2"/>
  <c r="O534" i="2"/>
  <c r="N534" i="2"/>
  <c r="M534" i="2"/>
  <c r="L534" i="2"/>
  <c r="T533" i="2"/>
  <c r="S533" i="2"/>
  <c r="R533" i="2"/>
  <c r="Q533" i="2"/>
  <c r="P533" i="2"/>
  <c r="O533" i="2"/>
  <c r="N533" i="2"/>
  <c r="M533" i="2"/>
  <c r="L533" i="2"/>
  <c r="T532" i="2"/>
  <c r="S532" i="2"/>
  <c r="R532" i="2"/>
  <c r="Q532" i="2"/>
  <c r="P532" i="2"/>
  <c r="O532" i="2"/>
  <c r="N532" i="2"/>
  <c r="M532" i="2"/>
  <c r="L532" i="2"/>
  <c r="T531" i="2"/>
  <c r="S531" i="2"/>
  <c r="R531" i="2"/>
  <c r="Q531" i="2"/>
  <c r="P531" i="2"/>
  <c r="O531" i="2"/>
  <c r="N531" i="2"/>
  <c r="M531" i="2"/>
  <c r="L531" i="2"/>
  <c r="T530" i="2"/>
  <c r="S530" i="2"/>
  <c r="R530" i="2"/>
  <c r="Q530" i="2"/>
  <c r="P530" i="2"/>
  <c r="O530" i="2"/>
  <c r="N530" i="2"/>
  <c r="M530" i="2"/>
  <c r="L530" i="2"/>
  <c r="T529" i="2"/>
  <c r="S529" i="2"/>
  <c r="R529" i="2"/>
  <c r="Q529" i="2"/>
  <c r="P529" i="2"/>
  <c r="O529" i="2"/>
  <c r="N529" i="2"/>
  <c r="M529" i="2"/>
  <c r="L529" i="2"/>
  <c r="T528" i="2"/>
  <c r="S528" i="2"/>
  <c r="R528" i="2"/>
  <c r="Q528" i="2"/>
  <c r="P528" i="2"/>
  <c r="O528" i="2"/>
  <c r="N528" i="2"/>
  <c r="M528" i="2"/>
  <c r="L528" i="2"/>
  <c r="T527" i="2"/>
  <c r="S527" i="2"/>
  <c r="R527" i="2"/>
  <c r="Q527" i="2"/>
  <c r="P527" i="2"/>
  <c r="O527" i="2"/>
  <c r="N527" i="2"/>
  <c r="M527" i="2"/>
  <c r="L527" i="2"/>
  <c r="T526" i="2"/>
  <c r="S526" i="2"/>
  <c r="R526" i="2"/>
  <c r="Q526" i="2"/>
  <c r="P526" i="2"/>
  <c r="O526" i="2"/>
  <c r="N526" i="2"/>
  <c r="M526" i="2"/>
  <c r="L526" i="2"/>
  <c r="T525" i="2"/>
  <c r="S525" i="2"/>
  <c r="R525" i="2"/>
  <c r="Q525" i="2"/>
  <c r="P525" i="2"/>
  <c r="O525" i="2"/>
  <c r="N525" i="2"/>
  <c r="M525" i="2"/>
  <c r="L525" i="2"/>
  <c r="T524" i="2"/>
  <c r="S524" i="2"/>
  <c r="R524" i="2"/>
  <c r="Q524" i="2"/>
  <c r="P524" i="2"/>
  <c r="O524" i="2"/>
  <c r="N524" i="2"/>
  <c r="M524" i="2"/>
  <c r="L524" i="2"/>
  <c r="T523" i="2"/>
  <c r="S523" i="2"/>
  <c r="R523" i="2"/>
  <c r="Q523" i="2"/>
  <c r="P523" i="2"/>
  <c r="O523" i="2"/>
  <c r="N523" i="2"/>
  <c r="M523" i="2"/>
  <c r="L523" i="2"/>
  <c r="T522" i="2"/>
  <c r="S522" i="2"/>
  <c r="R522" i="2"/>
  <c r="Q522" i="2"/>
  <c r="P522" i="2"/>
  <c r="O522" i="2"/>
  <c r="N522" i="2"/>
  <c r="M522" i="2"/>
  <c r="L522" i="2"/>
  <c r="T521" i="2"/>
  <c r="S521" i="2"/>
  <c r="R521" i="2"/>
  <c r="Q521" i="2"/>
  <c r="P521" i="2"/>
  <c r="O521" i="2"/>
  <c r="N521" i="2"/>
  <c r="M521" i="2"/>
  <c r="L521" i="2"/>
  <c r="T520" i="2"/>
  <c r="S520" i="2"/>
  <c r="R520" i="2"/>
  <c r="Q520" i="2"/>
  <c r="P520" i="2"/>
  <c r="O520" i="2"/>
  <c r="N520" i="2"/>
  <c r="M520" i="2"/>
  <c r="L520" i="2"/>
  <c r="T519" i="2"/>
  <c r="S519" i="2"/>
  <c r="R519" i="2"/>
  <c r="Q519" i="2"/>
  <c r="P519" i="2"/>
  <c r="O519" i="2"/>
  <c r="N519" i="2"/>
  <c r="M519" i="2"/>
  <c r="L519" i="2"/>
  <c r="T518" i="2"/>
  <c r="S518" i="2"/>
  <c r="R518" i="2"/>
  <c r="Q518" i="2"/>
  <c r="P518" i="2"/>
  <c r="O518" i="2"/>
  <c r="N518" i="2"/>
  <c r="M518" i="2"/>
  <c r="L518" i="2"/>
  <c r="T517" i="2"/>
  <c r="S517" i="2"/>
  <c r="R517" i="2"/>
  <c r="Q517" i="2"/>
  <c r="P517" i="2"/>
  <c r="O517" i="2"/>
  <c r="N517" i="2"/>
  <c r="M517" i="2"/>
  <c r="L517" i="2"/>
  <c r="T516" i="2"/>
  <c r="S516" i="2"/>
  <c r="R516" i="2"/>
  <c r="Q516" i="2"/>
  <c r="P516" i="2"/>
  <c r="O516" i="2"/>
  <c r="N516" i="2"/>
  <c r="M516" i="2"/>
  <c r="L516" i="2"/>
  <c r="T515" i="2"/>
  <c r="S515" i="2"/>
  <c r="R515" i="2"/>
  <c r="Q515" i="2"/>
  <c r="P515" i="2"/>
  <c r="O515" i="2"/>
  <c r="N515" i="2"/>
  <c r="M515" i="2"/>
  <c r="L515" i="2"/>
  <c r="T514" i="2"/>
  <c r="S514" i="2"/>
  <c r="R514" i="2"/>
  <c r="Q514" i="2"/>
  <c r="P514" i="2"/>
  <c r="O514" i="2"/>
  <c r="N514" i="2"/>
  <c r="M514" i="2"/>
  <c r="L514" i="2"/>
  <c r="T513" i="2"/>
  <c r="S513" i="2"/>
  <c r="R513" i="2"/>
  <c r="Q513" i="2"/>
  <c r="P513" i="2"/>
  <c r="O513" i="2"/>
  <c r="N513" i="2"/>
  <c r="M513" i="2"/>
  <c r="L513" i="2"/>
  <c r="T512" i="2"/>
  <c r="S512" i="2"/>
  <c r="R512" i="2"/>
  <c r="Q512" i="2"/>
  <c r="P512" i="2"/>
  <c r="O512" i="2"/>
  <c r="N512" i="2"/>
  <c r="M512" i="2"/>
  <c r="L512" i="2"/>
  <c r="T511" i="2"/>
  <c r="S511" i="2"/>
  <c r="R511" i="2"/>
  <c r="Q511" i="2"/>
  <c r="P511" i="2"/>
  <c r="O511" i="2"/>
  <c r="N511" i="2"/>
  <c r="M511" i="2"/>
  <c r="L511" i="2"/>
  <c r="T510" i="2"/>
  <c r="S510" i="2"/>
  <c r="R510" i="2"/>
  <c r="Q510" i="2"/>
  <c r="P510" i="2"/>
  <c r="O510" i="2"/>
  <c r="N510" i="2"/>
  <c r="M510" i="2"/>
  <c r="L510" i="2"/>
  <c r="T509" i="2"/>
  <c r="S509" i="2"/>
  <c r="R509" i="2"/>
  <c r="Q509" i="2"/>
  <c r="P509" i="2"/>
  <c r="O509" i="2"/>
  <c r="N509" i="2"/>
  <c r="M509" i="2"/>
  <c r="L509" i="2"/>
  <c r="T508" i="2"/>
  <c r="S508" i="2"/>
  <c r="R508" i="2"/>
  <c r="Q508" i="2"/>
  <c r="P508" i="2"/>
  <c r="O508" i="2"/>
  <c r="N508" i="2"/>
  <c r="M508" i="2"/>
  <c r="L508" i="2"/>
  <c r="T507" i="2"/>
  <c r="S507" i="2"/>
  <c r="R507" i="2"/>
  <c r="Q507" i="2"/>
  <c r="P507" i="2"/>
  <c r="O507" i="2"/>
  <c r="N507" i="2"/>
  <c r="M507" i="2"/>
  <c r="L507" i="2"/>
  <c r="T506" i="2"/>
  <c r="S506" i="2"/>
  <c r="R506" i="2"/>
  <c r="Q506" i="2"/>
  <c r="P506" i="2"/>
  <c r="O506" i="2"/>
  <c r="N506" i="2"/>
  <c r="M506" i="2"/>
  <c r="L506" i="2"/>
  <c r="T505" i="2"/>
  <c r="S505" i="2"/>
  <c r="R505" i="2"/>
  <c r="Q505" i="2"/>
  <c r="P505" i="2"/>
  <c r="O505" i="2"/>
  <c r="N505" i="2"/>
  <c r="M505" i="2"/>
  <c r="L505" i="2"/>
  <c r="T504" i="2"/>
  <c r="S504" i="2"/>
  <c r="R504" i="2"/>
  <c r="Q504" i="2"/>
  <c r="P504" i="2"/>
  <c r="O504" i="2"/>
  <c r="N504" i="2"/>
  <c r="M504" i="2"/>
  <c r="L504" i="2"/>
  <c r="T503" i="2"/>
  <c r="S503" i="2"/>
  <c r="R503" i="2"/>
  <c r="Q503" i="2"/>
  <c r="P503" i="2"/>
  <c r="O503" i="2"/>
  <c r="N503" i="2"/>
  <c r="M503" i="2"/>
  <c r="L503" i="2"/>
  <c r="T502" i="2"/>
  <c r="S502" i="2"/>
  <c r="R502" i="2"/>
  <c r="Q502" i="2"/>
  <c r="P502" i="2"/>
  <c r="O502" i="2"/>
  <c r="N502" i="2"/>
  <c r="M502" i="2"/>
  <c r="L502" i="2"/>
  <c r="T501" i="2"/>
  <c r="S501" i="2"/>
  <c r="R501" i="2"/>
  <c r="Q501" i="2"/>
  <c r="P501" i="2"/>
  <c r="O501" i="2"/>
  <c r="N501" i="2"/>
  <c r="M501" i="2"/>
  <c r="L501" i="2"/>
  <c r="T500" i="2"/>
  <c r="S500" i="2"/>
  <c r="R500" i="2"/>
  <c r="Q500" i="2"/>
  <c r="P500" i="2"/>
  <c r="O500" i="2"/>
  <c r="N500" i="2"/>
  <c r="M500" i="2"/>
  <c r="L500" i="2"/>
  <c r="T499" i="2"/>
  <c r="S499" i="2"/>
  <c r="R499" i="2"/>
  <c r="Q499" i="2"/>
  <c r="P499" i="2"/>
  <c r="O499" i="2"/>
  <c r="N499" i="2"/>
  <c r="M499" i="2"/>
  <c r="L499" i="2"/>
  <c r="T498" i="2"/>
  <c r="S498" i="2"/>
  <c r="R498" i="2"/>
  <c r="Q498" i="2"/>
  <c r="P498" i="2"/>
  <c r="O498" i="2"/>
  <c r="N498" i="2"/>
  <c r="M498" i="2"/>
  <c r="L498" i="2"/>
  <c r="T497" i="2"/>
  <c r="S497" i="2"/>
  <c r="R497" i="2"/>
  <c r="Q497" i="2"/>
  <c r="P497" i="2"/>
  <c r="O497" i="2"/>
  <c r="N497" i="2"/>
  <c r="M497" i="2"/>
  <c r="L497" i="2"/>
  <c r="T496" i="2"/>
  <c r="S496" i="2"/>
  <c r="R496" i="2"/>
  <c r="Q496" i="2"/>
  <c r="P496" i="2"/>
  <c r="O496" i="2"/>
  <c r="N496" i="2"/>
  <c r="M496" i="2"/>
  <c r="L496" i="2"/>
  <c r="T495" i="2"/>
  <c r="S495" i="2"/>
  <c r="R495" i="2"/>
  <c r="Q495" i="2"/>
  <c r="P495" i="2"/>
  <c r="O495" i="2"/>
  <c r="N495" i="2"/>
  <c r="M495" i="2"/>
  <c r="L495" i="2"/>
  <c r="T494" i="2"/>
  <c r="S494" i="2"/>
  <c r="R494" i="2"/>
  <c r="Q494" i="2"/>
  <c r="P494" i="2"/>
  <c r="O494" i="2"/>
  <c r="N494" i="2"/>
  <c r="M494" i="2"/>
  <c r="L494" i="2"/>
  <c r="T493" i="2"/>
  <c r="S493" i="2"/>
  <c r="R493" i="2"/>
  <c r="Q493" i="2"/>
  <c r="P493" i="2"/>
  <c r="O493" i="2"/>
  <c r="N493" i="2"/>
  <c r="M493" i="2"/>
  <c r="L493" i="2"/>
  <c r="T492" i="2"/>
  <c r="S492" i="2"/>
  <c r="R492" i="2"/>
  <c r="Q492" i="2"/>
  <c r="P492" i="2"/>
  <c r="O492" i="2"/>
  <c r="N492" i="2"/>
  <c r="M492" i="2"/>
  <c r="L492" i="2"/>
  <c r="T491" i="2"/>
  <c r="S491" i="2"/>
  <c r="R491" i="2"/>
  <c r="Q491" i="2"/>
  <c r="P491" i="2"/>
  <c r="O491" i="2"/>
  <c r="N491" i="2"/>
  <c r="M491" i="2"/>
  <c r="L491" i="2"/>
  <c r="T490" i="2"/>
  <c r="S490" i="2"/>
  <c r="R490" i="2"/>
  <c r="Q490" i="2"/>
  <c r="P490" i="2"/>
  <c r="O490" i="2"/>
  <c r="N490" i="2"/>
  <c r="M490" i="2"/>
  <c r="L490" i="2"/>
  <c r="T489" i="2"/>
  <c r="S489" i="2"/>
  <c r="R489" i="2"/>
  <c r="Q489" i="2"/>
  <c r="P489" i="2"/>
  <c r="O489" i="2"/>
  <c r="N489" i="2"/>
  <c r="M489" i="2"/>
  <c r="L489" i="2"/>
  <c r="T488" i="2"/>
  <c r="S488" i="2"/>
  <c r="R488" i="2"/>
  <c r="Q488" i="2"/>
  <c r="P488" i="2"/>
  <c r="O488" i="2"/>
  <c r="N488" i="2"/>
  <c r="M488" i="2"/>
  <c r="L488" i="2"/>
  <c r="T487" i="2"/>
  <c r="S487" i="2"/>
  <c r="R487" i="2"/>
  <c r="Q487" i="2"/>
  <c r="P487" i="2"/>
  <c r="O487" i="2"/>
  <c r="N487" i="2"/>
  <c r="M487" i="2"/>
  <c r="L487" i="2"/>
  <c r="T486" i="2"/>
  <c r="S486" i="2"/>
  <c r="R486" i="2"/>
  <c r="Q486" i="2"/>
  <c r="P486" i="2"/>
  <c r="O486" i="2"/>
  <c r="N486" i="2"/>
  <c r="M486" i="2"/>
  <c r="L486" i="2"/>
  <c r="T485" i="2"/>
  <c r="S485" i="2"/>
  <c r="R485" i="2"/>
  <c r="Q485" i="2"/>
  <c r="P485" i="2"/>
  <c r="O485" i="2"/>
  <c r="N485" i="2"/>
  <c r="M485" i="2"/>
  <c r="L485" i="2"/>
  <c r="T484" i="2"/>
  <c r="S484" i="2"/>
  <c r="R484" i="2"/>
  <c r="Q484" i="2"/>
  <c r="P484" i="2"/>
  <c r="O484" i="2"/>
  <c r="N484" i="2"/>
  <c r="M484" i="2"/>
  <c r="L484" i="2"/>
  <c r="T483" i="2"/>
  <c r="S483" i="2"/>
  <c r="R483" i="2"/>
  <c r="Q483" i="2"/>
  <c r="P483" i="2"/>
  <c r="O483" i="2"/>
  <c r="N483" i="2"/>
  <c r="M483" i="2"/>
  <c r="L483" i="2"/>
  <c r="T482" i="2"/>
  <c r="S482" i="2"/>
  <c r="R482" i="2"/>
  <c r="Q482" i="2"/>
  <c r="P482" i="2"/>
  <c r="O482" i="2"/>
  <c r="N482" i="2"/>
  <c r="M482" i="2"/>
  <c r="L482" i="2"/>
  <c r="T481" i="2"/>
  <c r="S481" i="2"/>
  <c r="R481" i="2"/>
  <c r="Q481" i="2"/>
  <c r="P481" i="2"/>
  <c r="O481" i="2"/>
  <c r="N481" i="2"/>
  <c r="M481" i="2"/>
  <c r="L481" i="2"/>
  <c r="T480" i="2"/>
  <c r="S480" i="2"/>
  <c r="R480" i="2"/>
  <c r="Q480" i="2"/>
  <c r="P480" i="2"/>
  <c r="O480" i="2"/>
  <c r="N480" i="2"/>
  <c r="M480" i="2"/>
  <c r="L480" i="2"/>
  <c r="T479" i="2"/>
  <c r="S479" i="2"/>
  <c r="R479" i="2"/>
  <c r="Q479" i="2"/>
  <c r="P479" i="2"/>
  <c r="O479" i="2"/>
  <c r="N479" i="2"/>
  <c r="M479" i="2"/>
  <c r="L479" i="2"/>
  <c r="T478" i="2"/>
  <c r="S478" i="2"/>
  <c r="R478" i="2"/>
  <c r="Q478" i="2"/>
  <c r="P478" i="2"/>
  <c r="O478" i="2"/>
  <c r="N478" i="2"/>
  <c r="M478" i="2"/>
  <c r="L478" i="2"/>
  <c r="T477" i="2"/>
  <c r="S477" i="2"/>
  <c r="R477" i="2"/>
  <c r="Q477" i="2"/>
  <c r="P477" i="2"/>
  <c r="O477" i="2"/>
  <c r="N477" i="2"/>
  <c r="M477" i="2"/>
  <c r="L477" i="2"/>
  <c r="T476" i="2"/>
  <c r="S476" i="2"/>
  <c r="R476" i="2"/>
  <c r="Q476" i="2"/>
  <c r="P476" i="2"/>
  <c r="O476" i="2"/>
  <c r="N476" i="2"/>
  <c r="M476" i="2"/>
  <c r="L476" i="2"/>
  <c r="T475" i="2"/>
  <c r="S475" i="2"/>
  <c r="R475" i="2"/>
  <c r="Q475" i="2"/>
  <c r="P475" i="2"/>
  <c r="O475" i="2"/>
  <c r="N475" i="2"/>
  <c r="M475" i="2"/>
  <c r="L475" i="2"/>
  <c r="T474" i="2"/>
  <c r="S474" i="2"/>
  <c r="R474" i="2"/>
  <c r="Q474" i="2"/>
  <c r="P474" i="2"/>
  <c r="O474" i="2"/>
  <c r="N474" i="2"/>
  <c r="M474" i="2"/>
  <c r="L474" i="2"/>
  <c r="T473" i="2"/>
  <c r="S473" i="2"/>
  <c r="R473" i="2"/>
  <c r="Q473" i="2"/>
  <c r="P473" i="2"/>
  <c r="O473" i="2"/>
  <c r="N473" i="2"/>
  <c r="M473" i="2"/>
  <c r="L473" i="2"/>
  <c r="T472" i="2"/>
  <c r="S472" i="2"/>
  <c r="R472" i="2"/>
  <c r="Q472" i="2"/>
  <c r="P472" i="2"/>
  <c r="O472" i="2"/>
  <c r="N472" i="2"/>
  <c r="M472" i="2"/>
  <c r="L472" i="2"/>
  <c r="T471" i="2"/>
  <c r="S471" i="2"/>
  <c r="R471" i="2"/>
  <c r="Q471" i="2"/>
  <c r="P471" i="2"/>
  <c r="O471" i="2"/>
  <c r="N471" i="2"/>
  <c r="M471" i="2"/>
  <c r="L471" i="2"/>
  <c r="T470" i="2"/>
  <c r="S470" i="2"/>
  <c r="R470" i="2"/>
  <c r="Q470" i="2"/>
  <c r="P470" i="2"/>
  <c r="O470" i="2"/>
  <c r="N470" i="2"/>
  <c r="M470" i="2"/>
  <c r="L470" i="2"/>
  <c r="T469" i="2"/>
  <c r="S469" i="2"/>
  <c r="R469" i="2"/>
  <c r="Q469" i="2"/>
  <c r="P469" i="2"/>
  <c r="O469" i="2"/>
  <c r="N469" i="2"/>
  <c r="M469" i="2"/>
  <c r="L469" i="2"/>
  <c r="T468" i="2"/>
  <c r="S468" i="2"/>
  <c r="R468" i="2"/>
  <c r="Q468" i="2"/>
  <c r="P468" i="2"/>
  <c r="O468" i="2"/>
  <c r="N468" i="2"/>
  <c r="M468" i="2"/>
  <c r="L468" i="2"/>
  <c r="T467" i="2"/>
  <c r="S467" i="2"/>
  <c r="R467" i="2"/>
  <c r="Q467" i="2"/>
  <c r="P467" i="2"/>
  <c r="O467" i="2"/>
  <c r="N467" i="2"/>
  <c r="M467" i="2"/>
  <c r="L467" i="2"/>
  <c r="T466" i="2"/>
  <c r="S466" i="2"/>
  <c r="R466" i="2"/>
  <c r="Q466" i="2"/>
  <c r="P466" i="2"/>
  <c r="O466" i="2"/>
  <c r="N466" i="2"/>
  <c r="M466" i="2"/>
  <c r="L466" i="2"/>
  <c r="T465" i="2"/>
  <c r="S465" i="2"/>
  <c r="R465" i="2"/>
  <c r="Q465" i="2"/>
  <c r="P465" i="2"/>
  <c r="O465" i="2"/>
  <c r="N465" i="2"/>
  <c r="M465" i="2"/>
  <c r="L465" i="2"/>
  <c r="T464" i="2"/>
  <c r="S464" i="2"/>
  <c r="R464" i="2"/>
  <c r="Q464" i="2"/>
  <c r="P464" i="2"/>
  <c r="O464" i="2"/>
  <c r="N464" i="2"/>
  <c r="M464" i="2"/>
  <c r="L464" i="2"/>
  <c r="T463" i="2"/>
  <c r="S463" i="2"/>
  <c r="R463" i="2"/>
  <c r="Q463" i="2"/>
  <c r="P463" i="2"/>
  <c r="O463" i="2"/>
  <c r="N463" i="2"/>
  <c r="M463" i="2"/>
  <c r="L463" i="2"/>
  <c r="T462" i="2"/>
  <c r="S462" i="2"/>
  <c r="R462" i="2"/>
  <c r="Q462" i="2"/>
  <c r="P462" i="2"/>
  <c r="O462" i="2"/>
  <c r="N462" i="2"/>
  <c r="M462" i="2"/>
  <c r="L462" i="2"/>
  <c r="T461" i="2"/>
  <c r="S461" i="2"/>
  <c r="R461" i="2"/>
  <c r="Q461" i="2"/>
  <c r="P461" i="2"/>
  <c r="O461" i="2"/>
  <c r="N461" i="2"/>
  <c r="M461" i="2"/>
  <c r="L461" i="2"/>
  <c r="T460" i="2"/>
  <c r="S460" i="2"/>
  <c r="R460" i="2"/>
  <c r="Q460" i="2"/>
  <c r="P460" i="2"/>
  <c r="O460" i="2"/>
  <c r="N460" i="2"/>
  <c r="M460" i="2"/>
  <c r="L460" i="2"/>
  <c r="T459" i="2"/>
  <c r="S459" i="2"/>
  <c r="R459" i="2"/>
  <c r="Q459" i="2"/>
  <c r="P459" i="2"/>
  <c r="O459" i="2"/>
  <c r="N459" i="2"/>
  <c r="M459" i="2"/>
  <c r="L459" i="2"/>
  <c r="T458" i="2"/>
  <c r="S458" i="2"/>
  <c r="R458" i="2"/>
  <c r="Q458" i="2"/>
  <c r="P458" i="2"/>
  <c r="O458" i="2"/>
  <c r="N458" i="2"/>
  <c r="M458" i="2"/>
  <c r="L458" i="2"/>
  <c r="T457" i="2"/>
  <c r="S457" i="2"/>
  <c r="R457" i="2"/>
  <c r="Q457" i="2"/>
  <c r="P457" i="2"/>
  <c r="O457" i="2"/>
  <c r="N457" i="2"/>
  <c r="M457" i="2"/>
  <c r="L457" i="2"/>
  <c r="T456" i="2"/>
  <c r="S456" i="2"/>
  <c r="R456" i="2"/>
  <c r="Q456" i="2"/>
  <c r="P456" i="2"/>
  <c r="O456" i="2"/>
  <c r="N456" i="2"/>
  <c r="M456" i="2"/>
  <c r="L456" i="2"/>
  <c r="T455" i="2"/>
  <c r="S455" i="2"/>
  <c r="R455" i="2"/>
  <c r="Q455" i="2"/>
  <c r="P455" i="2"/>
  <c r="O455" i="2"/>
  <c r="N455" i="2"/>
  <c r="M455" i="2"/>
  <c r="L455" i="2"/>
  <c r="T454" i="2"/>
  <c r="S454" i="2"/>
  <c r="R454" i="2"/>
  <c r="Q454" i="2"/>
  <c r="P454" i="2"/>
  <c r="O454" i="2"/>
  <c r="N454" i="2"/>
  <c r="M454" i="2"/>
  <c r="L454" i="2"/>
  <c r="T453" i="2"/>
  <c r="S453" i="2"/>
  <c r="R453" i="2"/>
  <c r="Q453" i="2"/>
  <c r="P453" i="2"/>
  <c r="O453" i="2"/>
  <c r="N453" i="2"/>
  <c r="M453" i="2"/>
  <c r="L453" i="2"/>
  <c r="T452" i="2"/>
  <c r="S452" i="2"/>
  <c r="R452" i="2"/>
  <c r="Q452" i="2"/>
  <c r="P452" i="2"/>
  <c r="O452" i="2"/>
  <c r="N452" i="2"/>
  <c r="M452" i="2"/>
  <c r="L452" i="2"/>
  <c r="T451" i="2"/>
  <c r="S451" i="2"/>
  <c r="R451" i="2"/>
  <c r="Q451" i="2"/>
  <c r="P451" i="2"/>
  <c r="O451" i="2"/>
  <c r="N451" i="2"/>
  <c r="M451" i="2"/>
  <c r="L451" i="2"/>
  <c r="T450" i="2"/>
  <c r="S450" i="2"/>
  <c r="R450" i="2"/>
  <c r="Q450" i="2"/>
  <c r="P450" i="2"/>
  <c r="O450" i="2"/>
  <c r="N450" i="2"/>
  <c r="M450" i="2"/>
  <c r="L450" i="2"/>
  <c r="T449" i="2"/>
  <c r="S449" i="2"/>
  <c r="R449" i="2"/>
  <c r="Q449" i="2"/>
  <c r="P449" i="2"/>
  <c r="O449" i="2"/>
  <c r="N449" i="2"/>
  <c r="M449" i="2"/>
  <c r="L449" i="2"/>
  <c r="T448" i="2"/>
  <c r="S448" i="2"/>
  <c r="R448" i="2"/>
  <c r="Q448" i="2"/>
  <c r="P448" i="2"/>
  <c r="O448" i="2"/>
  <c r="N448" i="2"/>
  <c r="M448" i="2"/>
  <c r="L448" i="2"/>
  <c r="T447" i="2"/>
  <c r="S447" i="2"/>
  <c r="R447" i="2"/>
  <c r="Q447" i="2"/>
  <c r="P447" i="2"/>
  <c r="O447" i="2"/>
  <c r="N447" i="2"/>
  <c r="M447" i="2"/>
  <c r="L447" i="2"/>
  <c r="T446" i="2"/>
  <c r="S446" i="2"/>
  <c r="R446" i="2"/>
  <c r="Q446" i="2"/>
  <c r="P446" i="2"/>
  <c r="O446" i="2"/>
  <c r="N446" i="2"/>
  <c r="M446" i="2"/>
  <c r="L446" i="2"/>
  <c r="T445" i="2"/>
  <c r="S445" i="2"/>
  <c r="R445" i="2"/>
  <c r="Q445" i="2"/>
  <c r="P445" i="2"/>
  <c r="O445" i="2"/>
  <c r="N445" i="2"/>
  <c r="M445" i="2"/>
  <c r="L445" i="2"/>
  <c r="T444" i="2"/>
  <c r="S444" i="2"/>
  <c r="R444" i="2"/>
  <c r="Q444" i="2"/>
  <c r="P444" i="2"/>
  <c r="O444" i="2"/>
  <c r="N444" i="2"/>
  <c r="M444" i="2"/>
  <c r="L444" i="2"/>
  <c r="T443" i="2"/>
  <c r="S443" i="2"/>
  <c r="R443" i="2"/>
  <c r="Q443" i="2"/>
  <c r="P443" i="2"/>
  <c r="O443" i="2"/>
  <c r="N443" i="2"/>
  <c r="M443" i="2"/>
  <c r="L443" i="2"/>
  <c r="T442" i="2"/>
  <c r="S442" i="2"/>
  <c r="R442" i="2"/>
  <c r="Q442" i="2"/>
  <c r="P442" i="2"/>
  <c r="O442" i="2"/>
  <c r="N442" i="2"/>
  <c r="M442" i="2"/>
  <c r="L442" i="2"/>
  <c r="T441" i="2"/>
  <c r="S441" i="2"/>
  <c r="R441" i="2"/>
  <c r="Q441" i="2"/>
  <c r="P441" i="2"/>
  <c r="O441" i="2"/>
  <c r="N441" i="2"/>
  <c r="M441" i="2"/>
  <c r="L441" i="2"/>
  <c r="T440" i="2"/>
  <c r="S440" i="2"/>
  <c r="R440" i="2"/>
  <c r="Q440" i="2"/>
  <c r="P440" i="2"/>
  <c r="O440" i="2"/>
  <c r="N440" i="2"/>
  <c r="M440" i="2"/>
  <c r="L440" i="2"/>
  <c r="T439" i="2"/>
  <c r="S439" i="2"/>
  <c r="R439" i="2"/>
  <c r="Q439" i="2"/>
  <c r="P439" i="2"/>
  <c r="O439" i="2"/>
  <c r="N439" i="2"/>
  <c r="M439" i="2"/>
  <c r="L439" i="2"/>
  <c r="T438" i="2"/>
  <c r="S438" i="2"/>
  <c r="R438" i="2"/>
  <c r="Q438" i="2"/>
  <c r="P438" i="2"/>
  <c r="O438" i="2"/>
  <c r="N438" i="2"/>
  <c r="M438" i="2"/>
  <c r="L438" i="2"/>
  <c r="T437" i="2"/>
  <c r="S437" i="2"/>
  <c r="R437" i="2"/>
  <c r="Q437" i="2"/>
  <c r="P437" i="2"/>
  <c r="O437" i="2"/>
  <c r="N437" i="2"/>
  <c r="M437" i="2"/>
  <c r="L437" i="2"/>
  <c r="T436" i="2"/>
  <c r="S436" i="2"/>
  <c r="R436" i="2"/>
  <c r="Q436" i="2"/>
  <c r="P436" i="2"/>
  <c r="O436" i="2"/>
  <c r="N436" i="2"/>
  <c r="M436" i="2"/>
  <c r="L436" i="2"/>
  <c r="T435" i="2"/>
  <c r="S435" i="2"/>
  <c r="R435" i="2"/>
  <c r="Q435" i="2"/>
  <c r="P435" i="2"/>
  <c r="O435" i="2"/>
  <c r="N435" i="2"/>
  <c r="M435" i="2"/>
  <c r="L435" i="2"/>
  <c r="T434" i="2"/>
  <c r="S434" i="2"/>
  <c r="R434" i="2"/>
  <c r="Q434" i="2"/>
  <c r="P434" i="2"/>
  <c r="O434" i="2"/>
  <c r="N434" i="2"/>
  <c r="M434" i="2"/>
  <c r="L434" i="2"/>
  <c r="T433" i="2"/>
  <c r="S433" i="2"/>
  <c r="R433" i="2"/>
  <c r="Q433" i="2"/>
  <c r="P433" i="2"/>
  <c r="O433" i="2"/>
  <c r="N433" i="2"/>
  <c r="M433" i="2"/>
  <c r="L433" i="2"/>
  <c r="T432" i="2"/>
  <c r="S432" i="2"/>
  <c r="R432" i="2"/>
  <c r="Q432" i="2"/>
  <c r="P432" i="2"/>
  <c r="O432" i="2"/>
  <c r="N432" i="2"/>
  <c r="M432" i="2"/>
  <c r="L432" i="2"/>
  <c r="T431" i="2"/>
  <c r="S431" i="2"/>
  <c r="R431" i="2"/>
  <c r="Q431" i="2"/>
  <c r="P431" i="2"/>
  <c r="O431" i="2"/>
  <c r="N431" i="2"/>
  <c r="M431" i="2"/>
  <c r="L431" i="2"/>
  <c r="T430" i="2"/>
  <c r="S430" i="2"/>
  <c r="R430" i="2"/>
  <c r="Q430" i="2"/>
  <c r="P430" i="2"/>
  <c r="O430" i="2"/>
  <c r="N430" i="2"/>
  <c r="M430" i="2"/>
  <c r="L430" i="2"/>
  <c r="T429" i="2"/>
  <c r="S429" i="2"/>
  <c r="R429" i="2"/>
  <c r="Q429" i="2"/>
  <c r="P429" i="2"/>
  <c r="O429" i="2"/>
  <c r="N429" i="2"/>
  <c r="M429" i="2"/>
  <c r="L429" i="2"/>
  <c r="T428" i="2"/>
  <c r="S428" i="2"/>
  <c r="R428" i="2"/>
  <c r="Q428" i="2"/>
  <c r="P428" i="2"/>
  <c r="O428" i="2"/>
  <c r="N428" i="2"/>
  <c r="M428" i="2"/>
  <c r="L428" i="2"/>
  <c r="T427" i="2"/>
  <c r="S427" i="2"/>
  <c r="R427" i="2"/>
  <c r="Q427" i="2"/>
  <c r="P427" i="2"/>
  <c r="O427" i="2"/>
  <c r="N427" i="2"/>
  <c r="M427" i="2"/>
  <c r="L427" i="2"/>
  <c r="T426" i="2"/>
  <c r="S426" i="2"/>
  <c r="R426" i="2"/>
  <c r="Q426" i="2"/>
  <c r="P426" i="2"/>
  <c r="O426" i="2"/>
  <c r="N426" i="2"/>
  <c r="M426" i="2"/>
  <c r="L426" i="2"/>
  <c r="T425" i="2"/>
  <c r="S425" i="2"/>
  <c r="R425" i="2"/>
  <c r="Q425" i="2"/>
  <c r="P425" i="2"/>
  <c r="O425" i="2"/>
  <c r="N425" i="2"/>
  <c r="M425" i="2"/>
  <c r="L425" i="2"/>
  <c r="T424" i="2"/>
  <c r="S424" i="2"/>
  <c r="R424" i="2"/>
  <c r="Q424" i="2"/>
  <c r="P424" i="2"/>
  <c r="O424" i="2"/>
  <c r="N424" i="2"/>
  <c r="M424" i="2"/>
  <c r="L424" i="2"/>
  <c r="T423" i="2"/>
  <c r="S423" i="2"/>
  <c r="R423" i="2"/>
  <c r="Q423" i="2"/>
  <c r="P423" i="2"/>
  <c r="O423" i="2"/>
  <c r="N423" i="2"/>
  <c r="M423" i="2"/>
  <c r="L423" i="2"/>
  <c r="T422" i="2"/>
  <c r="S422" i="2"/>
  <c r="R422" i="2"/>
  <c r="Q422" i="2"/>
  <c r="P422" i="2"/>
  <c r="O422" i="2"/>
  <c r="N422" i="2"/>
  <c r="M422" i="2"/>
  <c r="L422" i="2"/>
  <c r="T421" i="2"/>
  <c r="S421" i="2"/>
  <c r="R421" i="2"/>
  <c r="Q421" i="2"/>
  <c r="P421" i="2"/>
  <c r="O421" i="2"/>
  <c r="N421" i="2"/>
  <c r="M421" i="2"/>
  <c r="L421" i="2"/>
  <c r="T420" i="2"/>
  <c r="S420" i="2"/>
  <c r="R420" i="2"/>
  <c r="Q420" i="2"/>
  <c r="P420" i="2"/>
  <c r="O420" i="2"/>
  <c r="N420" i="2"/>
  <c r="M420" i="2"/>
  <c r="L420" i="2"/>
  <c r="T419" i="2"/>
  <c r="S419" i="2"/>
  <c r="R419" i="2"/>
  <c r="Q419" i="2"/>
  <c r="P419" i="2"/>
  <c r="O419" i="2"/>
  <c r="N419" i="2"/>
  <c r="M419" i="2"/>
  <c r="L419" i="2"/>
  <c r="T418" i="2"/>
  <c r="S418" i="2"/>
  <c r="R418" i="2"/>
  <c r="Q418" i="2"/>
  <c r="P418" i="2"/>
  <c r="O418" i="2"/>
  <c r="N418" i="2"/>
  <c r="M418" i="2"/>
  <c r="L418" i="2"/>
  <c r="T417" i="2"/>
  <c r="S417" i="2"/>
  <c r="R417" i="2"/>
  <c r="Q417" i="2"/>
  <c r="P417" i="2"/>
  <c r="O417" i="2"/>
  <c r="N417" i="2"/>
  <c r="M417" i="2"/>
  <c r="L417" i="2"/>
  <c r="T416" i="2"/>
  <c r="S416" i="2"/>
  <c r="R416" i="2"/>
  <c r="Q416" i="2"/>
  <c r="P416" i="2"/>
  <c r="O416" i="2"/>
  <c r="N416" i="2"/>
  <c r="M416" i="2"/>
  <c r="L416" i="2"/>
  <c r="T415" i="2"/>
  <c r="S415" i="2"/>
  <c r="R415" i="2"/>
  <c r="Q415" i="2"/>
  <c r="P415" i="2"/>
  <c r="O415" i="2"/>
  <c r="N415" i="2"/>
  <c r="M415" i="2"/>
  <c r="L415" i="2"/>
  <c r="T414" i="2"/>
  <c r="S414" i="2"/>
  <c r="R414" i="2"/>
  <c r="Q414" i="2"/>
  <c r="P414" i="2"/>
  <c r="O414" i="2"/>
  <c r="N414" i="2"/>
  <c r="M414" i="2"/>
  <c r="L414" i="2"/>
  <c r="T413" i="2"/>
  <c r="S413" i="2"/>
  <c r="R413" i="2"/>
  <c r="Q413" i="2"/>
  <c r="P413" i="2"/>
  <c r="O413" i="2"/>
  <c r="N413" i="2"/>
  <c r="M413" i="2"/>
  <c r="L413" i="2"/>
  <c r="T412" i="2"/>
  <c r="S412" i="2"/>
  <c r="R412" i="2"/>
  <c r="Q412" i="2"/>
  <c r="P412" i="2"/>
  <c r="O412" i="2"/>
  <c r="N412" i="2"/>
  <c r="M412" i="2"/>
  <c r="L412" i="2"/>
  <c r="T411" i="2"/>
  <c r="S411" i="2"/>
  <c r="R411" i="2"/>
  <c r="Q411" i="2"/>
  <c r="P411" i="2"/>
  <c r="O411" i="2"/>
  <c r="N411" i="2"/>
  <c r="M411" i="2"/>
  <c r="L411" i="2"/>
  <c r="T410" i="2"/>
  <c r="S410" i="2"/>
  <c r="R410" i="2"/>
  <c r="Q410" i="2"/>
  <c r="P410" i="2"/>
  <c r="O410" i="2"/>
  <c r="N410" i="2"/>
  <c r="M410" i="2"/>
  <c r="L410" i="2"/>
  <c r="T409" i="2"/>
  <c r="S409" i="2"/>
  <c r="R409" i="2"/>
  <c r="Q409" i="2"/>
  <c r="P409" i="2"/>
  <c r="O409" i="2"/>
  <c r="N409" i="2"/>
  <c r="M409" i="2"/>
  <c r="L409" i="2"/>
  <c r="T408" i="2"/>
  <c r="S408" i="2"/>
  <c r="R408" i="2"/>
  <c r="Q408" i="2"/>
  <c r="P408" i="2"/>
  <c r="O408" i="2"/>
  <c r="N408" i="2"/>
  <c r="M408" i="2"/>
  <c r="L408" i="2"/>
  <c r="T407" i="2"/>
  <c r="S407" i="2"/>
  <c r="R407" i="2"/>
  <c r="Q407" i="2"/>
  <c r="P407" i="2"/>
  <c r="O407" i="2"/>
  <c r="N407" i="2"/>
  <c r="M407" i="2"/>
  <c r="L407" i="2"/>
  <c r="T406" i="2"/>
  <c r="S406" i="2"/>
  <c r="R406" i="2"/>
  <c r="Q406" i="2"/>
  <c r="P406" i="2"/>
  <c r="O406" i="2"/>
  <c r="N406" i="2"/>
  <c r="M406" i="2"/>
  <c r="L406" i="2"/>
  <c r="T405" i="2"/>
  <c r="S405" i="2"/>
  <c r="R405" i="2"/>
  <c r="Q405" i="2"/>
  <c r="P405" i="2"/>
  <c r="O405" i="2"/>
  <c r="N405" i="2"/>
  <c r="M405" i="2"/>
  <c r="L405" i="2"/>
  <c r="T404" i="2"/>
  <c r="S404" i="2"/>
  <c r="R404" i="2"/>
  <c r="Q404" i="2"/>
  <c r="P404" i="2"/>
  <c r="O404" i="2"/>
  <c r="N404" i="2"/>
  <c r="M404" i="2"/>
  <c r="L404" i="2"/>
  <c r="T403" i="2"/>
  <c r="S403" i="2"/>
  <c r="R403" i="2"/>
  <c r="Q403" i="2"/>
  <c r="P403" i="2"/>
  <c r="O403" i="2"/>
  <c r="N403" i="2"/>
  <c r="M403" i="2"/>
  <c r="L403" i="2"/>
  <c r="T402" i="2"/>
  <c r="S402" i="2"/>
  <c r="R402" i="2"/>
  <c r="Q402" i="2"/>
  <c r="P402" i="2"/>
  <c r="O402" i="2"/>
  <c r="N402" i="2"/>
  <c r="M402" i="2"/>
  <c r="L402" i="2"/>
  <c r="T401" i="2"/>
  <c r="S401" i="2"/>
  <c r="R401" i="2"/>
  <c r="Q401" i="2"/>
  <c r="P401" i="2"/>
  <c r="O401" i="2"/>
  <c r="N401" i="2"/>
  <c r="M401" i="2"/>
  <c r="L401" i="2"/>
  <c r="T400" i="2"/>
  <c r="S400" i="2"/>
  <c r="R400" i="2"/>
  <c r="Q400" i="2"/>
  <c r="P400" i="2"/>
  <c r="O400" i="2"/>
  <c r="N400" i="2"/>
  <c r="M400" i="2"/>
  <c r="L400" i="2"/>
  <c r="T399" i="2"/>
  <c r="S399" i="2"/>
  <c r="R399" i="2"/>
  <c r="Q399" i="2"/>
  <c r="P399" i="2"/>
  <c r="O399" i="2"/>
  <c r="N399" i="2"/>
  <c r="M399" i="2"/>
  <c r="L399" i="2"/>
  <c r="T398" i="2"/>
  <c r="S398" i="2"/>
  <c r="R398" i="2"/>
  <c r="Q398" i="2"/>
  <c r="P398" i="2"/>
  <c r="O398" i="2"/>
  <c r="N398" i="2"/>
  <c r="M398" i="2"/>
  <c r="L398" i="2"/>
  <c r="T397" i="2"/>
  <c r="S397" i="2"/>
  <c r="R397" i="2"/>
  <c r="Q397" i="2"/>
  <c r="P397" i="2"/>
  <c r="O397" i="2"/>
  <c r="N397" i="2"/>
  <c r="M397" i="2"/>
  <c r="L397" i="2"/>
  <c r="T396" i="2"/>
  <c r="S396" i="2"/>
  <c r="R396" i="2"/>
  <c r="Q396" i="2"/>
  <c r="P396" i="2"/>
  <c r="O396" i="2"/>
  <c r="N396" i="2"/>
  <c r="M396" i="2"/>
  <c r="L396" i="2"/>
  <c r="T395" i="2"/>
  <c r="S395" i="2"/>
  <c r="R395" i="2"/>
  <c r="Q395" i="2"/>
  <c r="P395" i="2"/>
  <c r="O395" i="2"/>
  <c r="N395" i="2"/>
  <c r="M395" i="2"/>
  <c r="L395" i="2"/>
  <c r="T394" i="2"/>
  <c r="S394" i="2"/>
  <c r="R394" i="2"/>
  <c r="Q394" i="2"/>
  <c r="P394" i="2"/>
  <c r="O394" i="2"/>
  <c r="N394" i="2"/>
  <c r="M394" i="2"/>
  <c r="L394" i="2"/>
  <c r="T393" i="2"/>
  <c r="S393" i="2"/>
  <c r="R393" i="2"/>
  <c r="Q393" i="2"/>
  <c r="P393" i="2"/>
  <c r="O393" i="2"/>
  <c r="N393" i="2"/>
  <c r="M393" i="2"/>
  <c r="L393" i="2"/>
  <c r="T392" i="2"/>
  <c r="S392" i="2"/>
  <c r="R392" i="2"/>
  <c r="Q392" i="2"/>
  <c r="P392" i="2"/>
  <c r="O392" i="2"/>
  <c r="N392" i="2"/>
  <c r="M392" i="2"/>
  <c r="L392" i="2"/>
  <c r="T391" i="2"/>
  <c r="S391" i="2"/>
  <c r="R391" i="2"/>
  <c r="Q391" i="2"/>
  <c r="P391" i="2"/>
  <c r="O391" i="2"/>
  <c r="N391" i="2"/>
  <c r="M391" i="2"/>
  <c r="L391" i="2"/>
  <c r="T390" i="2"/>
  <c r="S390" i="2"/>
  <c r="R390" i="2"/>
  <c r="Q390" i="2"/>
  <c r="P390" i="2"/>
  <c r="O390" i="2"/>
  <c r="N390" i="2"/>
  <c r="M390" i="2"/>
  <c r="L390" i="2"/>
  <c r="T389" i="2"/>
  <c r="S389" i="2"/>
  <c r="R389" i="2"/>
  <c r="Q389" i="2"/>
  <c r="P389" i="2"/>
  <c r="O389" i="2"/>
  <c r="N389" i="2"/>
  <c r="M389" i="2"/>
  <c r="L389" i="2"/>
  <c r="T388" i="2"/>
  <c r="S388" i="2"/>
  <c r="R388" i="2"/>
  <c r="Q388" i="2"/>
  <c r="P388" i="2"/>
  <c r="O388" i="2"/>
  <c r="N388" i="2"/>
  <c r="M388" i="2"/>
  <c r="L388" i="2"/>
  <c r="T387" i="2"/>
  <c r="S387" i="2"/>
  <c r="R387" i="2"/>
  <c r="Q387" i="2"/>
  <c r="P387" i="2"/>
  <c r="O387" i="2"/>
  <c r="N387" i="2"/>
  <c r="M387" i="2"/>
  <c r="L387" i="2"/>
  <c r="T386" i="2"/>
  <c r="S386" i="2"/>
  <c r="R386" i="2"/>
  <c r="Q386" i="2"/>
  <c r="P386" i="2"/>
  <c r="O386" i="2"/>
  <c r="N386" i="2"/>
  <c r="M386" i="2"/>
  <c r="L386" i="2"/>
  <c r="T385" i="2"/>
  <c r="S385" i="2"/>
  <c r="R385" i="2"/>
  <c r="Q385" i="2"/>
  <c r="P385" i="2"/>
  <c r="O385" i="2"/>
  <c r="N385" i="2"/>
  <c r="M385" i="2"/>
  <c r="L385" i="2"/>
  <c r="T384" i="2"/>
  <c r="S384" i="2"/>
  <c r="R384" i="2"/>
  <c r="Q384" i="2"/>
  <c r="P384" i="2"/>
  <c r="O384" i="2"/>
  <c r="N384" i="2"/>
  <c r="M384" i="2"/>
  <c r="L384" i="2"/>
  <c r="T383" i="2"/>
  <c r="S383" i="2"/>
  <c r="R383" i="2"/>
  <c r="Q383" i="2"/>
  <c r="P383" i="2"/>
  <c r="O383" i="2"/>
  <c r="N383" i="2"/>
  <c r="M383" i="2"/>
  <c r="L383" i="2"/>
  <c r="T382" i="2"/>
  <c r="S382" i="2"/>
  <c r="R382" i="2"/>
  <c r="Q382" i="2"/>
  <c r="P382" i="2"/>
  <c r="O382" i="2"/>
  <c r="N382" i="2"/>
  <c r="M382" i="2"/>
  <c r="L382" i="2"/>
  <c r="T381" i="2"/>
  <c r="S381" i="2"/>
  <c r="R381" i="2"/>
  <c r="Q381" i="2"/>
  <c r="P381" i="2"/>
  <c r="O381" i="2"/>
  <c r="N381" i="2"/>
  <c r="M381" i="2"/>
  <c r="L381" i="2"/>
  <c r="T380" i="2"/>
  <c r="S380" i="2"/>
  <c r="R380" i="2"/>
  <c r="Q380" i="2"/>
  <c r="P380" i="2"/>
  <c r="O380" i="2"/>
  <c r="N380" i="2"/>
  <c r="M380" i="2"/>
  <c r="L380" i="2"/>
  <c r="T379" i="2"/>
  <c r="S379" i="2"/>
  <c r="R379" i="2"/>
  <c r="Q379" i="2"/>
  <c r="P379" i="2"/>
  <c r="O379" i="2"/>
  <c r="N379" i="2"/>
  <c r="M379" i="2"/>
  <c r="L379" i="2"/>
  <c r="T378" i="2"/>
  <c r="S378" i="2"/>
  <c r="R378" i="2"/>
  <c r="Q378" i="2"/>
  <c r="P378" i="2"/>
  <c r="O378" i="2"/>
  <c r="N378" i="2"/>
  <c r="M378" i="2"/>
  <c r="L378" i="2"/>
  <c r="T377" i="2"/>
  <c r="S377" i="2"/>
  <c r="R377" i="2"/>
  <c r="Q377" i="2"/>
  <c r="P377" i="2"/>
  <c r="O377" i="2"/>
  <c r="N377" i="2"/>
  <c r="M377" i="2"/>
  <c r="L377" i="2"/>
  <c r="T376" i="2"/>
  <c r="S376" i="2"/>
  <c r="R376" i="2"/>
  <c r="Q376" i="2"/>
  <c r="P376" i="2"/>
  <c r="O376" i="2"/>
  <c r="N376" i="2"/>
  <c r="M376" i="2"/>
  <c r="L376" i="2"/>
  <c r="T375" i="2"/>
  <c r="S375" i="2"/>
  <c r="R375" i="2"/>
  <c r="Q375" i="2"/>
  <c r="P375" i="2"/>
  <c r="O375" i="2"/>
  <c r="N375" i="2"/>
  <c r="M375" i="2"/>
  <c r="L375" i="2"/>
  <c r="T374" i="2"/>
  <c r="S374" i="2"/>
  <c r="R374" i="2"/>
  <c r="Q374" i="2"/>
  <c r="P374" i="2"/>
  <c r="O374" i="2"/>
  <c r="N374" i="2"/>
  <c r="M374" i="2"/>
  <c r="L374" i="2"/>
  <c r="T373" i="2"/>
  <c r="S373" i="2"/>
  <c r="R373" i="2"/>
  <c r="Q373" i="2"/>
  <c r="P373" i="2"/>
  <c r="O373" i="2"/>
  <c r="N373" i="2"/>
  <c r="M373" i="2"/>
  <c r="L373" i="2"/>
  <c r="T372" i="2"/>
  <c r="S372" i="2"/>
  <c r="R372" i="2"/>
  <c r="Q372" i="2"/>
  <c r="P372" i="2"/>
  <c r="O372" i="2"/>
  <c r="N372" i="2"/>
  <c r="M372" i="2"/>
  <c r="L372" i="2"/>
  <c r="T371" i="2"/>
  <c r="S371" i="2"/>
  <c r="R371" i="2"/>
  <c r="Q371" i="2"/>
  <c r="P371" i="2"/>
  <c r="O371" i="2"/>
  <c r="N371" i="2"/>
  <c r="M371" i="2"/>
  <c r="L371" i="2"/>
  <c r="T370" i="2"/>
  <c r="S370" i="2"/>
  <c r="R370" i="2"/>
  <c r="Q370" i="2"/>
  <c r="P370" i="2"/>
  <c r="O370" i="2"/>
  <c r="N370" i="2"/>
  <c r="M370" i="2"/>
  <c r="L370" i="2"/>
  <c r="T369" i="2"/>
  <c r="S369" i="2"/>
  <c r="R369" i="2"/>
  <c r="Q369" i="2"/>
  <c r="P369" i="2"/>
  <c r="O369" i="2"/>
  <c r="N369" i="2"/>
  <c r="M369" i="2"/>
  <c r="L369" i="2"/>
  <c r="T368" i="2"/>
  <c r="S368" i="2"/>
  <c r="R368" i="2"/>
  <c r="Q368" i="2"/>
  <c r="P368" i="2"/>
  <c r="O368" i="2"/>
  <c r="N368" i="2"/>
  <c r="M368" i="2"/>
  <c r="L368" i="2"/>
  <c r="T367" i="2"/>
  <c r="S367" i="2"/>
  <c r="R367" i="2"/>
  <c r="Q367" i="2"/>
  <c r="P367" i="2"/>
  <c r="O367" i="2"/>
  <c r="N367" i="2"/>
  <c r="M367" i="2"/>
  <c r="L367" i="2"/>
  <c r="T366" i="2"/>
  <c r="S366" i="2"/>
  <c r="R366" i="2"/>
  <c r="Q366" i="2"/>
  <c r="P366" i="2"/>
  <c r="O366" i="2"/>
  <c r="N366" i="2"/>
  <c r="M366" i="2"/>
  <c r="L366" i="2"/>
  <c r="T365" i="2"/>
  <c r="S365" i="2"/>
  <c r="R365" i="2"/>
  <c r="Q365" i="2"/>
  <c r="P365" i="2"/>
  <c r="O365" i="2"/>
  <c r="N365" i="2"/>
  <c r="M365" i="2"/>
  <c r="L365" i="2"/>
  <c r="T364" i="2"/>
  <c r="S364" i="2"/>
  <c r="R364" i="2"/>
  <c r="Q364" i="2"/>
  <c r="P364" i="2"/>
  <c r="O364" i="2"/>
  <c r="N364" i="2"/>
  <c r="M364" i="2"/>
  <c r="L364" i="2"/>
  <c r="T363" i="2"/>
  <c r="S363" i="2"/>
  <c r="R363" i="2"/>
  <c r="Q363" i="2"/>
  <c r="P363" i="2"/>
  <c r="O363" i="2"/>
  <c r="N363" i="2"/>
  <c r="M363" i="2"/>
  <c r="L363" i="2"/>
  <c r="T362" i="2"/>
  <c r="S362" i="2"/>
  <c r="R362" i="2"/>
  <c r="Q362" i="2"/>
  <c r="P362" i="2"/>
  <c r="O362" i="2"/>
  <c r="N362" i="2"/>
  <c r="M362" i="2"/>
  <c r="L362" i="2"/>
  <c r="T361" i="2"/>
  <c r="S361" i="2"/>
  <c r="R361" i="2"/>
  <c r="Q361" i="2"/>
  <c r="P361" i="2"/>
  <c r="O361" i="2"/>
  <c r="N361" i="2"/>
  <c r="M361" i="2"/>
  <c r="L361" i="2"/>
  <c r="T360" i="2"/>
  <c r="S360" i="2"/>
  <c r="R360" i="2"/>
  <c r="Q360" i="2"/>
  <c r="P360" i="2"/>
  <c r="O360" i="2"/>
  <c r="N360" i="2"/>
  <c r="M360" i="2"/>
  <c r="L360" i="2"/>
  <c r="T359" i="2"/>
  <c r="S359" i="2"/>
  <c r="R359" i="2"/>
  <c r="Q359" i="2"/>
  <c r="P359" i="2"/>
  <c r="O359" i="2"/>
  <c r="N359" i="2"/>
  <c r="M359" i="2"/>
  <c r="L359" i="2"/>
  <c r="T358" i="2"/>
  <c r="S358" i="2"/>
  <c r="R358" i="2"/>
  <c r="Q358" i="2"/>
  <c r="P358" i="2"/>
  <c r="O358" i="2"/>
  <c r="N358" i="2"/>
  <c r="M358" i="2"/>
  <c r="L358" i="2"/>
  <c r="T357" i="2"/>
  <c r="S357" i="2"/>
  <c r="R357" i="2"/>
  <c r="Q357" i="2"/>
  <c r="P357" i="2"/>
  <c r="O357" i="2"/>
  <c r="N357" i="2"/>
  <c r="M357" i="2"/>
  <c r="L357" i="2"/>
  <c r="T356" i="2"/>
  <c r="S356" i="2"/>
  <c r="R356" i="2"/>
  <c r="Q356" i="2"/>
  <c r="P356" i="2"/>
  <c r="O356" i="2"/>
  <c r="N356" i="2"/>
  <c r="M356" i="2"/>
  <c r="L356" i="2"/>
  <c r="T355" i="2"/>
  <c r="S355" i="2"/>
  <c r="R355" i="2"/>
  <c r="Q355" i="2"/>
  <c r="P355" i="2"/>
  <c r="O355" i="2"/>
  <c r="N355" i="2"/>
  <c r="M355" i="2"/>
  <c r="L355" i="2"/>
  <c r="T354" i="2"/>
  <c r="S354" i="2"/>
  <c r="R354" i="2"/>
  <c r="Q354" i="2"/>
  <c r="P354" i="2"/>
  <c r="O354" i="2"/>
  <c r="N354" i="2"/>
  <c r="M354" i="2"/>
  <c r="L354" i="2"/>
  <c r="T353" i="2"/>
  <c r="S353" i="2"/>
  <c r="R353" i="2"/>
  <c r="Q353" i="2"/>
  <c r="P353" i="2"/>
  <c r="O353" i="2"/>
  <c r="N353" i="2"/>
  <c r="M353" i="2"/>
  <c r="L353" i="2"/>
  <c r="T352" i="2"/>
  <c r="S352" i="2"/>
  <c r="R352" i="2"/>
  <c r="Q352" i="2"/>
  <c r="P352" i="2"/>
  <c r="O352" i="2"/>
  <c r="N352" i="2"/>
  <c r="M352" i="2"/>
  <c r="L352" i="2"/>
  <c r="T351" i="2"/>
  <c r="S351" i="2"/>
  <c r="R351" i="2"/>
  <c r="Q351" i="2"/>
  <c r="P351" i="2"/>
  <c r="O351" i="2"/>
  <c r="N351" i="2"/>
  <c r="M351" i="2"/>
  <c r="L351" i="2"/>
  <c r="T350" i="2"/>
  <c r="S350" i="2"/>
  <c r="R350" i="2"/>
  <c r="Q350" i="2"/>
  <c r="P350" i="2"/>
  <c r="O350" i="2"/>
  <c r="N350" i="2"/>
  <c r="M350" i="2"/>
  <c r="L350" i="2"/>
  <c r="T349" i="2"/>
  <c r="S349" i="2"/>
  <c r="R349" i="2"/>
  <c r="Q349" i="2"/>
  <c r="P349" i="2"/>
  <c r="O349" i="2"/>
  <c r="N349" i="2"/>
  <c r="M349" i="2"/>
  <c r="L349" i="2"/>
  <c r="T348" i="2"/>
  <c r="S348" i="2"/>
  <c r="R348" i="2"/>
  <c r="Q348" i="2"/>
  <c r="P348" i="2"/>
  <c r="O348" i="2"/>
  <c r="N348" i="2"/>
  <c r="M348" i="2"/>
  <c r="L348" i="2"/>
  <c r="T347" i="2"/>
  <c r="S347" i="2"/>
  <c r="R347" i="2"/>
  <c r="Q347" i="2"/>
  <c r="P347" i="2"/>
  <c r="O347" i="2"/>
  <c r="N347" i="2"/>
  <c r="M347" i="2"/>
  <c r="L347" i="2"/>
  <c r="T346" i="2"/>
  <c r="S346" i="2"/>
  <c r="R346" i="2"/>
  <c r="Q346" i="2"/>
  <c r="P346" i="2"/>
  <c r="O346" i="2"/>
  <c r="N346" i="2"/>
  <c r="M346" i="2"/>
  <c r="L346" i="2"/>
  <c r="T345" i="2"/>
  <c r="S345" i="2"/>
  <c r="R345" i="2"/>
  <c r="Q345" i="2"/>
  <c r="P345" i="2"/>
  <c r="O345" i="2"/>
  <c r="N345" i="2"/>
  <c r="M345" i="2"/>
  <c r="L345" i="2"/>
  <c r="T344" i="2"/>
  <c r="S344" i="2"/>
  <c r="R344" i="2"/>
  <c r="Q344" i="2"/>
  <c r="P344" i="2"/>
  <c r="O344" i="2"/>
  <c r="N344" i="2"/>
  <c r="M344" i="2"/>
  <c r="L344" i="2"/>
  <c r="T343" i="2"/>
  <c r="S343" i="2"/>
  <c r="R343" i="2"/>
  <c r="Q343" i="2"/>
  <c r="P343" i="2"/>
  <c r="O343" i="2"/>
  <c r="N343" i="2"/>
  <c r="M343" i="2"/>
  <c r="L343" i="2"/>
  <c r="T342" i="2"/>
  <c r="S342" i="2"/>
  <c r="R342" i="2"/>
  <c r="Q342" i="2"/>
  <c r="P342" i="2"/>
  <c r="O342" i="2"/>
  <c r="N342" i="2"/>
  <c r="M342" i="2"/>
  <c r="L342" i="2"/>
  <c r="T341" i="2"/>
  <c r="S341" i="2"/>
  <c r="R341" i="2"/>
  <c r="Q341" i="2"/>
  <c r="P341" i="2"/>
  <c r="O341" i="2"/>
  <c r="N341" i="2"/>
  <c r="M341" i="2"/>
  <c r="L341" i="2"/>
  <c r="T340" i="2"/>
  <c r="S340" i="2"/>
  <c r="R340" i="2"/>
  <c r="Q340" i="2"/>
  <c r="P340" i="2"/>
  <c r="O340" i="2"/>
  <c r="N340" i="2"/>
  <c r="M340" i="2"/>
  <c r="L340" i="2"/>
  <c r="T339" i="2"/>
  <c r="S339" i="2"/>
  <c r="R339" i="2"/>
  <c r="Q339" i="2"/>
  <c r="P339" i="2"/>
  <c r="O339" i="2"/>
  <c r="N339" i="2"/>
  <c r="M339" i="2"/>
  <c r="L339" i="2"/>
  <c r="T338" i="2"/>
  <c r="S338" i="2"/>
  <c r="R338" i="2"/>
  <c r="Q338" i="2"/>
  <c r="P338" i="2"/>
  <c r="O338" i="2"/>
  <c r="N338" i="2"/>
  <c r="M338" i="2"/>
  <c r="L338" i="2"/>
  <c r="T337" i="2"/>
  <c r="S337" i="2"/>
  <c r="R337" i="2"/>
  <c r="Q337" i="2"/>
  <c r="P337" i="2"/>
  <c r="O337" i="2"/>
  <c r="N337" i="2"/>
  <c r="M337" i="2"/>
  <c r="L337" i="2"/>
  <c r="T336" i="2"/>
  <c r="S336" i="2"/>
  <c r="R336" i="2"/>
  <c r="Q336" i="2"/>
  <c r="P336" i="2"/>
  <c r="O336" i="2"/>
  <c r="N336" i="2"/>
  <c r="M336" i="2"/>
  <c r="L336" i="2"/>
  <c r="T335" i="2"/>
  <c r="S335" i="2"/>
  <c r="R335" i="2"/>
  <c r="Q335" i="2"/>
  <c r="P335" i="2"/>
  <c r="O335" i="2"/>
  <c r="N335" i="2"/>
  <c r="M335" i="2"/>
  <c r="L335" i="2"/>
  <c r="T334" i="2"/>
  <c r="S334" i="2"/>
  <c r="R334" i="2"/>
  <c r="Q334" i="2"/>
  <c r="P334" i="2"/>
  <c r="O334" i="2"/>
  <c r="N334" i="2"/>
  <c r="M334" i="2"/>
  <c r="L334" i="2"/>
  <c r="T333" i="2"/>
  <c r="S333" i="2"/>
  <c r="R333" i="2"/>
  <c r="Q333" i="2"/>
  <c r="P333" i="2"/>
  <c r="O333" i="2"/>
  <c r="N333" i="2"/>
  <c r="M333" i="2"/>
  <c r="L333" i="2"/>
  <c r="T332" i="2"/>
  <c r="S332" i="2"/>
  <c r="R332" i="2"/>
  <c r="Q332" i="2"/>
  <c r="P332" i="2"/>
  <c r="O332" i="2"/>
  <c r="N332" i="2"/>
  <c r="M332" i="2"/>
  <c r="L332" i="2"/>
  <c r="T331" i="2"/>
  <c r="S331" i="2"/>
  <c r="R331" i="2"/>
  <c r="Q331" i="2"/>
  <c r="P331" i="2"/>
  <c r="O331" i="2"/>
  <c r="N331" i="2"/>
  <c r="M331" i="2"/>
  <c r="L331" i="2"/>
  <c r="T330" i="2"/>
  <c r="S330" i="2"/>
  <c r="R330" i="2"/>
  <c r="Q330" i="2"/>
  <c r="P330" i="2"/>
  <c r="O330" i="2"/>
  <c r="N330" i="2"/>
  <c r="M330" i="2"/>
  <c r="L330" i="2"/>
  <c r="T329" i="2"/>
  <c r="S329" i="2"/>
  <c r="R329" i="2"/>
  <c r="Q329" i="2"/>
  <c r="P329" i="2"/>
  <c r="O329" i="2"/>
  <c r="N329" i="2"/>
  <c r="M329" i="2"/>
  <c r="L329" i="2"/>
  <c r="T328" i="2"/>
  <c r="S328" i="2"/>
  <c r="R328" i="2"/>
  <c r="Q328" i="2"/>
  <c r="P328" i="2"/>
  <c r="O328" i="2"/>
  <c r="N328" i="2"/>
  <c r="M328" i="2"/>
  <c r="L328" i="2"/>
  <c r="T327" i="2"/>
  <c r="S327" i="2"/>
  <c r="R327" i="2"/>
  <c r="Q327" i="2"/>
  <c r="P327" i="2"/>
  <c r="O327" i="2"/>
  <c r="N327" i="2"/>
  <c r="M327" i="2"/>
  <c r="L327" i="2"/>
  <c r="T326" i="2"/>
  <c r="S326" i="2"/>
  <c r="R326" i="2"/>
  <c r="Q326" i="2"/>
  <c r="P326" i="2"/>
  <c r="O326" i="2"/>
  <c r="N326" i="2"/>
  <c r="M326" i="2"/>
  <c r="L326" i="2"/>
  <c r="T325" i="2"/>
  <c r="S325" i="2"/>
  <c r="R325" i="2"/>
  <c r="Q325" i="2"/>
  <c r="P325" i="2"/>
  <c r="O325" i="2"/>
  <c r="N325" i="2"/>
  <c r="M325" i="2"/>
  <c r="L325" i="2"/>
  <c r="T324" i="2"/>
  <c r="S324" i="2"/>
  <c r="R324" i="2"/>
  <c r="Q324" i="2"/>
  <c r="P324" i="2"/>
  <c r="O324" i="2"/>
  <c r="N324" i="2"/>
  <c r="M324" i="2"/>
  <c r="L324" i="2"/>
  <c r="T323" i="2"/>
  <c r="S323" i="2"/>
  <c r="R323" i="2"/>
  <c r="Q323" i="2"/>
  <c r="P323" i="2"/>
  <c r="O323" i="2"/>
  <c r="N323" i="2"/>
  <c r="M323" i="2"/>
  <c r="L323" i="2"/>
  <c r="T322" i="2"/>
  <c r="S322" i="2"/>
  <c r="R322" i="2"/>
  <c r="Q322" i="2"/>
  <c r="P322" i="2"/>
  <c r="O322" i="2"/>
  <c r="N322" i="2"/>
  <c r="M322" i="2"/>
  <c r="L322" i="2"/>
  <c r="T321" i="2"/>
  <c r="S321" i="2"/>
  <c r="R321" i="2"/>
  <c r="Q321" i="2"/>
  <c r="P321" i="2"/>
  <c r="O321" i="2"/>
  <c r="N321" i="2"/>
  <c r="M321" i="2"/>
  <c r="L321" i="2"/>
  <c r="T320" i="2"/>
  <c r="S320" i="2"/>
  <c r="R320" i="2"/>
  <c r="Q320" i="2"/>
  <c r="P320" i="2"/>
  <c r="O320" i="2"/>
  <c r="N320" i="2"/>
  <c r="M320" i="2"/>
  <c r="L320" i="2"/>
  <c r="T319" i="2"/>
  <c r="S319" i="2"/>
  <c r="R319" i="2"/>
  <c r="Q319" i="2"/>
  <c r="P319" i="2"/>
  <c r="O319" i="2"/>
  <c r="N319" i="2"/>
  <c r="M319" i="2"/>
  <c r="L319" i="2"/>
  <c r="T318" i="2"/>
  <c r="S318" i="2"/>
  <c r="R318" i="2"/>
  <c r="Q318" i="2"/>
  <c r="P318" i="2"/>
  <c r="O318" i="2"/>
  <c r="N318" i="2"/>
  <c r="M318" i="2"/>
  <c r="L318" i="2"/>
  <c r="T317" i="2"/>
  <c r="S317" i="2"/>
  <c r="R317" i="2"/>
  <c r="Q317" i="2"/>
  <c r="P317" i="2"/>
  <c r="O317" i="2"/>
  <c r="N317" i="2"/>
  <c r="M317" i="2"/>
  <c r="L317" i="2"/>
  <c r="T316" i="2"/>
  <c r="S316" i="2"/>
  <c r="R316" i="2"/>
  <c r="Q316" i="2"/>
  <c r="P316" i="2"/>
  <c r="O316" i="2"/>
  <c r="N316" i="2"/>
  <c r="M316" i="2"/>
  <c r="L316" i="2"/>
  <c r="T315" i="2"/>
  <c r="S315" i="2"/>
  <c r="R315" i="2"/>
  <c r="Q315" i="2"/>
  <c r="P315" i="2"/>
  <c r="O315" i="2"/>
  <c r="N315" i="2"/>
  <c r="M315" i="2"/>
  <c r="L315" i="2"/>
  <c r="T314" i="2"/>
  <c r="S314" i="2"/>
  <c r="R314" i="2"/>
  <c r="Q314" i="2"/>
  <c r="P314" i="2"/>
  <c r="O314" i="2"/>
  <c r="N314" i="2"/>
  <c r="M314" i="2"/>
  <c r="L314" i="2"/>
  <c r="T313" i="2"/>
  <c r="S313" i="2"/>
  <c r="R313" i="2"/>
  <c r="Q313" i="2"/>
  <c r="P313" i="2"/>
  <c r="O313" i="2"/>
  <c r="N313" i="2"/>
  <c r="M313" i="2"/>
  <c r="L313" i="2"/>
  <c r="T312" i="2"/>
  <c r="S312" i="2"/>
  <c r="R312" i="2"/>
  <c r="Q312" i="2"/>
  <c r="P312" i="2"/>
  <c r="O312" i="2"/>
  <c r="N312" i="2"/>
  <c r="M312" i="2"/>
  <c r="L312" i="2"/>
  <c r="T311" i="2"/>
  <c r="S311" i="2"/>
  <c r="R311" i="2"/>
  <c r="Q311" i="2"/>
  <c r="P311" i="2"/>
  <c r="O311" i="2"/>
  <c r="N311" i="2"/>
  <c r="M311" i="2"/>
  <c r="L311" i="2"/>
  <c r="T310" i="2"/>
  <c r="S310" i="2"/>
  <c r="R310" i="2"/>
  <c r="Q310" i="2"/>
  <c r="P310" i="2"/>
  <c r="O310" i="2"/>
  <c r="N310" i="2"/>
  <c r="M310" i="2"/>
  <c r="L310" i="2"/>
  <c r="T309" i="2"/>
  <c r="S309" i="2"/>
  <c r="R309" i="2"/>
  <c r="Q309" i="2"/>
  <c r="P309" i="2"/>
  <c r="O309" i="2"/>
  <c r="N309" i="2"/>
  <c r="M309" i="2"/>
  <c r="L309" i="2"/>
  <c r="T308" i="2"/>
  <c r="S308" i="2"/>
  <c r="R308" i="2"/>
  <c r="Q308" i="2"/>
  <c r="P308" i="2"/>
  <c r="O308" i="2"/>
  <c r="N308" i="2"/>
  <c r="M308" i="2"/>
  <c r="L308" i="2"/>
  <c r="T307" i="2"/>
  <c r="S307" i="2"/>
  <c r="R307" i="2"/>
  <c r="Q307" i="2"/>
  <c r="P307" i="2"/>
  <c r="O307" i="2"/>
  <c r="N307" i="2"/>
  <c r="M307" i="2"/>
  <c r="L307" i="2"/>
  <c r="T306" i="2"/>
  <c r="S306" i="2"/>
  <c r="R306" i="2"/>
  <c r="Q306" i="2"/>
  <c r="P306" i="2"/>
  <c r="O306" i="2"/>
  <c r="N306" i="2"/>
  <c r="M306" i="2"/>
  <c r="L306" i="2"/>
  <c r="T305" i="2"/>
  <c r="S305" i="2"/>
  <c r="R305" i="2"/>
  <c r="Q305" i="2"/>
  <c r="P305" i="2"/>
  <c r="O305" i="2"/>
  <c r="N305" i="2"/>
  <c r="M305" i="2"/>
  <c r="L305" i="2"/>
  <c r="T304" i="2"/>
  <c r="S304" i="2"/>
  <c r="R304" i="2"/>
  <c r="Q304" i="2"/>
  <c r="P304" i="2"/>
  <c r="O304" i="2"/>
  <c r="N304" i="2"/>
  <c r="M304" i="2"/>
  <c r="L304" i="2"/>
  <c r="T303" i="2"/>
  <c r="S303" i="2"/>
  <c r="R303" i="2"/>
  <c r="Q303" i="2"/>
  <c r="P303" i="2"/>
  <c r="O303" i="2"/>
  <c r="N303" i="2"/>
  <c r="M303" i="2"/>
  <c r="L303" i="2"/>
  <c r="T302" i="2"/>
  <c r="S302" i="2"/>
  <c r="R302" i="2"/>
  <c r="Q302" i="2"/>
  <c r="P302" i="2"/>
  <c r="O302" i="2"/>
  <c r="N302" i="2"/>
  <c r="M302" i="2"/>
  <c r="L302" i="2"/>
  <c r="T301" i="2"/>
  <c r="S301" i="2"/>
  <c r="R301" i="2"/>
  <c r="Q301" i="2"/>
  <c r="P301" i="2"/>
  <c r="O301" i="2"/>
  <c r="N301" i="2"/>
  <c r="M301" i="2"/>
  <c r="L301" i="2"/>
  <c r="T300" i="2"/>
  <c r="S300" i="2"/>
  <c r="R300" i="2"/>
  <c r="Q300" i="2"/>
  <c r="P300" i="2"/>
  <c r="O300" i="2"/>
  <c r="N300" i="2"/>
  <c r="M300" i="2"/>
  <c r="L300" i="2"/>
  <c r="T299" i="2"/>
  <c r="S299" i="2"/>
  <c r="R299" i="2"/>
  <c r="Q299" i="2"/>
  <c r="P299" i="2"/>
  <c r="O299" i="2"/>
  <c r="N299" i="2"/>
  <c r="M299" i="2"/>
  <c r="L299" i="2"/>
  <c r="T298" i="2"/>
  <c r="S298" i="2"/>
  <c r="R298" i="2"/>
  <c r="Q298" i="2"/>
  <c r="P298" i="2"/>
  <c r="O298" i="2"/>
  <c r="N298" i="2"/>
  <c r="M298" i="2"/>
  <c r="L298" i="2"/>
  <c r="T297" i="2"/>
  <c r="S297" i="2"/>
  <c r="R297" i="2"/>
  <c r="Q297" i="2"/>
  <c r="P297" i="2"/>
  <c r="O297" i="2"/>
  <c r="N297" i="2"/>
  <c r="M297" i="2"/>
  <c r="L297" i="2"/>
  <c r="T296" i="2"/>
  <c r="S296" i="2"/>
  <c r="R296" i="2"/>
  <c r="Q296" i="2"/>
  <c r="P296" i="2"/>
  <c r="O296" i="2"/>
  <c r="N296" i="2"/>
  <c r="M296" i="2"/>
  <c r="L296" i="2"/>
  <c r="T295" i="2"/>
  <c r="S295" i="2"/>
  <c r="R295" i="2"/>
  <c r="Q295" i="2"/>
  <c r="P295" i="2"/>
  <c r="O295" i="2"/>
  <c r="N295" i="2"/>
  <c r="M295" i="2"/>
  <c r="L295" i="2"/>
  <c r="T294" i="2"/>
  <c r="S294" i="2"/>
  <c r="R294" i="2"/>
  <c r="Q294" i="2"/>
  <c r="P294" i="2"/>
  <c r="O294" i="2"/>
  <c r="N294" i="2"/>
  <c r="M294" i="2"/>
  <c r="L294" i="2"/>
  <c r="T293" i="2"/>
  <c r="S293" i="2"/>
  <c r="R293" i="2"/>
  <c r="Q293" i="2"/>
  <c r="P293" i="2"/>
  <c r="O293" i="2"/>
  <c r="N293" i="2"/>
  <c r="M293" i="2"/>
  <c r="L293" i="2"/>
  <c r="T292" i="2"/>
  <c r="S292" i="2"/>
  <c r="R292" i="2"/>
  <c r="Q292" i="2"/>
  <c r="P292" i="2"/>
  <c r="O292" i="2"/>
  <c r="N292" i="2"/>
  <c r="M292" i="2"/>
  <c r="L292" i="2"/>
  <c r="T291" i="2"/>
  <c r="S291" i="2"/>
  <c r="R291" i="2"/>
  <c r="Q291" i="2"/>
  <c r="P291" i="2"/>
  <c r="O291" i="2"/>
  <c r="N291" i="2"/>
  <c r="M291" i="2"/>
  <c r="L291" i="2"/>
  <c r="T290" i="2"/>
  <c r="S290" i="2"/>
  <c r="R290" i="2"/>
  <c r="Q290" i="2"/>
  <c r="P290" i="2"/>
  <c r="O290" i="2"/>
  <c r="N290" i="2"/>
  <c r="M290" i="2"/>
  <c r="L290" i="2"/>
  <c r="T289" i="2"/>
  <c r="S289" i="2"/>
  <c r="R289" i="2"/>
  <c r="Q289" i="2"/>
  <c r="P289" i="2"/>
  <c r="O289" i="2"/>
  <c r="N289" i="2"/>
  <c r="M289" i="2"/>
  <c r="L289" i="2"/>
  <c r="T288" i="2"/>
  <c r="S288" i="2"/>
  <c r="R288" i="2"/>
  <c r="Q288" i="2"/>
  <c r="P288" i="2"/>
  <c r="O288" i="2"/>
  <c r="N288" i="2"/>
  <c r="M288" i="2"/>
  <c r="L288" i="2"/>
  <c r="T287" i="2"/>
  <c r="S287" i="2"/>
  <c r="R287" i="2"/>
  <c r="Q287" i="2"/>
  <c r="P287" i="2"/>
  <c r="O287" i="2"/>
  <c r="N287" i="2"/>
  <c r="M287" i="2"/>
  <c r="L287" i="2"/>
  <c r="T286" i="2"/>
  <c r="S286" i="2"/>
  <c r="R286" i="2"/>
  <c r="Q286" i="2"/>
  <c r="P286" i="2"/>
  <c r="O286" i="2"/>
  <c r="N286" i="2"/>
  <c r="M286" i="2"/>
  <c r="L286" i="2"/>
  <c r="T285" i="2"/>
  <c r="S285" i="2"/>
  <c r="R285" i="2"/>
  <c r="Q285" i="2"/>
  <c r="P285" i="2"/>
  <c r="O285" i="2"/>
  <c r="N285" i="2"/>
  <c r="M285" i="2"/>
  <c r="L285" i="2"/>
  <c r="T284" i="2"/>
  <c r="S284" i="2"/>
  <c r="R284" i="2"/>
  <c r="Q284" i="2"/>
  <c r="P284" i="2"/>
  <c r="O284" i="2"/>
  <c r="N284" i="2"/>
  <c r="M284" i="2"/>
  <c r="L284" i="2"/>
  <c r="T283" i="2"/>
  <c r="S283" i="2"/>
  <c r="R283" i="2"/>
  <c r="Q283" i="2"/>
  <c r="P283" i="2"/>
  <c r="O283" i="2"/>
  <c r="N283" i="2"/>
  <c r="M283" i="2"/>
  <c r="L283" i="2"/>
  <c r="T282" i="2"/>
  <c r="S282" i="2"/>
  <c r="R282" i="2"/>
  <c r="Q282" i="2"/>
  <c r="P282" i="2"/>
  <c r="O282" i="2"/>
  <c r="N282" i="2"/>
  <c r="M282" i="2"/>
  <c r="L282" i="2"/>
  <c r="T281" i="2"/>
  <c r="S281" i="2"/>
  <c r="R281" i="2"/>
  <c r="Q281" i="2"/>
  <c r="P281" i="2"/>
  <c r="O281" i="2"/>
  <c r="N281" i="2"/>
  <c r="M281" i="2"/>
  <c r="L281" i="2"/>
  <c r="T280" i="2"/>
  <c r="S280" i="2"/>
  <c r="R280" i="2"/>
  <c r="Q280" i="2"/>
  <c r="P280" i="2"/>
  <c r="O280" i="2"/>
  <c r="N280" i="2"/>
  <c r="M280" i="2"/>
  <c r="L280" i="2"/>
  <c r="T279" i="2"/>
  <c r="S279" i="2"/>
  <c r="R279" i="2"/>
  <c r="Q279" i="2"/>
  <c r="P279" i="2"/>
  <c r="O279" i="2"/>
  <c r="N279" i="2"/>
  <c r="M279" i="2"/>
  <c r="L279" i="2"/>
  <c r="T278" i="2"/>
  <c r="S278" i="2"/>
  <c r="R278" i="2"/>
  <c r="Q278" i="2"/>
  <c r="P278" i="2"/>
  <c r="O278" i="2"/>
  <c r="N278" i="2"/>
  <c r="M278" i="2"/>
  <c r="L278" i="2"/>
  <c r="T277" i="2"/>
  <c r="S277" i="2"/>
  <c r="R277" i="2"/>
  <c r="Q277" i="2"/>
  <c r="P277" i="2"/>
  <c r="O277" i="2"/>
  <c r="N277" i="2"/>
  <c r="M277" i="2"/>
  <c r="L277" i="2"/>
  <c r="T276" i="2"/>
  <c r="S276" i="2"/>
  <c r="R276" i="2"/>
  <c r="Q276" i="2"/>
  <c r="P276" i="2"/>
  <c r="O276" i="2"/>
  <c r="N276" i="2"/>
  <c r="M276" i="2"/>
  <c r="L276" i="2"/>
  <c r="T275" i="2"/>
  <c r="S275" i="2"/>
  <c r="R275" i="2"/>
  <c r="Q275" i="2"/>
  <c r="P275" i="2"/>
  <c r="O275" i="2"/>
  <c r="N275" i="2"/>
  <c r="M275" i="2"/>
  <c r="L275" i="2"/>
  <c r="T274" i="2"/>
  <c r="S274" i="2"/>
  <c r="R274" i="2"/>
  <c r="Q274" i="2"/>
  <c r="P274" i="2"/>
  <c r="O274" i="2"/>
  <c r="N274" i="2"/>
  <c r="M274" i="2"/>
  <c r="L274" i="2"/>
  <c r="T273" i="2"/>
  <c r="S273" i="2"/>
  <c r="R273" i="2"/>
  <c r="Q273" i="2"/>
  <c r="P273" i="2"/>
  <c r="O273" i="2"/>
  <c r="N273" i="2"/>
  <c r="M273" i="2"/>
  <c r="L273" i="2"/>
  <c r="T272" i="2"/>
  <c r="S272" i="2"/>
  <c r="R272" i="2"/>
  <c r="Q272" i="2"/>
  <c r="P272" i="2"/>
  <c r="O272" i="2"/>
  <c r="N272" i="2"/>
  <c r="M272" i="2"/>
  <c r="L272" i="2"/>
  <c r="T271" i="2"/>
  <c r="S271" i="2"/>
  <c r="R271" i="2"/>
  <c r="Q271" i="2"/>
  <c r="P271" i="2"/>
  <c r="O271" i="2"/>
  <c r="N271" i="2"/>
  <c r="M271" i="2"/>
  <c r="L271" i="2"/>
  <c r="T270" i="2"/>
  <c r="S270" i="2"/>
  <c r="R270" i="2"/>
  <c r="Q270" i="2"/>
  <c r="P270" i="2"/>
  <c r="O270" i="2"/>
  <c r="N270" i="2"/>
  <c r="M270" i="2"/>
  <c r="L270" i="2"/>
  <c r="T269" i="2"/>
  <c r="S269" i="2"/>
  <c r="R269" i="2"/>
  <c r="Q269" i="2"/>
  <c r="P269" i="2"/>
  <c r="O269" i="2"/>
  <c r="N269" i="2"/>
  <c r="M269" i="2"/>
  <c r="L269" i="2"/>
  <c r="T268" i="2"/>
  <c r="S268" i="2"/>
  <c r="R268" i="2"/>
  <c r="Q268" i="2"/>
  <c r="P268" i="2"/>
  <c r="O268" i="2"/>
  <c r="N268" i="2"/>
  <c r="M268" i="2"/>
  <c r="L268" i="2"/>
  <c r="T267" i="2"/>
  <c r="S267" i="2"/>
  <c r="R267" i="2"/>
  <c r="Q267" i="2"/>
  <c r="P267" i="2"/>
  <c r="O267" i="2"/>
  <c r="N267" i="2"/>
  <c r="M267" i="2"/>
  <c r="L267" i="2"/>
  <c r="T266" i="2"/>
  <c r="S266" i="2"/>
  <c r="R266" i="2"/>
  <c r="Q266" i="2"/>
  <c r="P266" i="2"/>
  <c r="O266" i="2"/>
  <c r="N266" i="2"/>
  <c r="M266" i="2"/>
  <c r="L266" i="2"/>
  <c r="T265" i="2"/>
  <c r="S265" i="2"/>
  <c r="R265" i="2"/>
  <c r="Q265" i="2"/>
  <c r="P265" i="2"/>
  <c r="O265" i="2"/>
  <c r="N265" i="2"/>
  <c r="M265" i="2"/>
  <c r="L265" i="2"/>
  <c r="T264" i="2"/>
  <c r="S264" i="2"/>
  <c r="R264" i="2"/>
  <c r="Q264" i="2"/>
  <c r="P264" i="2"/>
  <c r="O264" i="2"/>
  <c r="N264" i="2"/>
  <c r="M264" i="2"/>
  <c r="L264" i="2"/>
  <c r="T263" i="2"/>
  <c r="S263" i="2"/>
  <c r="R263" i="2"/>
  <c r="Q263" i="2"/>
  <c r="P263" i="2"/>
  <c r="O263" i="2"/>
  <c r="N263" i="2"/>
  <c r="M263" i="2"/>
  <c r="L263" i="2"/>
  <c r="T262" i="2"/>
  <c r="S262" i="2"/>
  <c r="R262" i="2"/>
  <c r="Q262" i="2"/>
  <c r="P262" i="2"/>
  <c r="O262" i="2"/>
  <c r="N262" i="2"/>
  <c r="M262" i="2"/>
  <c r="L262" i="2"/>
  <c r="T261" i="2"/>
  <c r="S261" i="2"/>
  <c r="R261" i="2"/>
  <c r="Q261" i="2"/>
  <c r="P261" i="2"/>
  <c r="O261" i="2"/>
  <c r="N261" i="2"/>
  <c r="M261" i="2"/>
  <c r="L261" i="2"/>
  <c r="T260" i="2"/>
  <c r="S260" i="2"/>
  <c r="R260" i="2"/>
  <c r="Q260" i="2"/>
  <c r="P260" i="2"/>
  <c r="O260" i="2"/>
  <c r="N260" i="2"/>
  <c r="M260" i="2"/>
  <c r="L260" i="2"/>
  <c r="T259" i="2"/>
  <c r="S259" i="2"/>
  <c r="R259" i="2"/>
  <c r="Q259" i="2"/>
  <c r="P259" i="2"/>
  <c r="O259" i="2"/>
  <c r="N259" i="2"/>
  <c r="M259" i="2"/>
  <c r="L259" i="2"/>
  <c r="T258" i="2"/>
  <c r="S258" i="2"/>
  <c r="R258" i="2"/>
  <c r="Q258" i="2"/>
  <c r="P258" i="2"/>
  <c r="O258" i="2"/>
  <c r="N258" i="2"/>
  <c r="M258" i="2"/>
  <c r="L258" i="2"/>
  <c r="T257" i="2"/>
  <c r="S257" i="2"/>
  <c r="R257" i="2"/>
  <c r="Q257" i="2"/>
  <c r="P257" i="2"/>
  <c r="O257" i="2"/>
  <c r="N257" i="2"/>
  <c r="M257" i="2"/>
  <c r="L257" i="2"/>
  <c r="T256" i="2"/>
  <c r="S256" i="2"/>
  <c r="R256" i="2"/>
  <c r="Q256" i="2"/>
  <c r="P256" i="2"/>
  <c r="O256" i="2"/>
  <c r="N256" i="2"/>
  <c r="M256" i="2"/>
  <c r="L256" i="2"/>
  <c r="T255" i="2"/>
  <c r="S255" i="2"/>
  <c r="R255" i="2"/>
  <c r="Q255" i="2"/>
  <c r="P255" i="2"/>
  <c r="O255" i="2"/>
  <c r="N255" i="2"/>
  <c r="M255" i="2"/>
  <c r="L255" i="2"/>
  <c r="T254" i="2"/>
  <c r="S254" i="2"/>
  <c r="R254" i="2"/>
  <c r="Q254" i="2"/>
  <c r="P254" i="2"/>
  <c r="O254" i="2"/>
  <c r="N254" i="2"/>
  <c r="M254" i="2"/>
  <c r="L254" i="2"/>
  <c r="T253" i="2"/>
  <c r="S253" i="2"/>
  <c r="R253" i="2"/>
  <c r="Q253" i="2"/>
  <c r="P253" i="2"/>
  <c r="O253" i="2"/>
  <c r="N253" i="2"/>
  <c r="M253" i="2"/>
  <c r="L253" i="2"/>
  <c r="T252" i="2"/>
  <c r="S252" i="2"/>
  <c r="R252" i="2"/>
  <c r="Q252" i="2"/>
  <c r="P252" i="2"/>
  <c r="O252" i="2"/>
  <c r="N252" i="2"/>
  <c r="M252" i="2"/>
  <c r="L252" i="2"/>
  <c r="T251" i="2"/>
  <c r="S251" i="2"/>
  <c r="R251" i="2"/>
  <c r="Q251" i="2"/>
  <c r="P251" i="2"/>
  <c r="O251" i="2"/>
  <c r="N251" i="2"/>
  <c r="M251" i="2"/>
  <c r="L251" i="2"/>
  <c r="T250" i="2"/>
  <c r="S250" i="2"/>
  <c r="R250" i="2"/>
  <c r="Q250" i="2"/>
  <c r="P250" i="2"/>
  <c r="O250" i="2"/>
  <c r="N250" i="2"/>
  <c r="M250" i="2"/>
  <c r="L250" i="2"/>
  <c r="T249" i="2"/>
  <c r="S249" i="2"/>
  <c r="R249" i="2"/>
  <c r="Q249" i="2"/>
  <c r="P249" i="2"/>
  <c r="O249" i="2"/>
  <c r="N249" i="2"/>
  <c r="M249" i="2"/>
  <c r="L249" i="2"/>
  <c r="T248" i="2"/>
  <c r="S248" i="2"/>
  <c r="R248" i="2"/>
  <c r="Q248" i="2"/>
  <c r="P248" i="2"/>
  <c r="O248" i="2"/>
  <c r="N248" i="2"/>
  <c r="M248" i="2"/>
  <c r="L248" i="2"/>
  <c r="T247" i="2"/>
  <c r="S247" i="2"/>
  <c r="R247" i="2"/>
  <c r="Q247" i="2"/>
  <c r="P247" i="2"/>
  <c r="O247" i="2"/>
  <c r="N247" i="2"/>
  <c r="M247" i="2"/>
  <c r="L247" i="2"/>
  <c r="T246" i="2"/>
  <c r="S246" i="2"/>
  <c r="R246" i="2"/>
  <c r="Q246" i="2"/>
  <c r="P246" i="2"/>
  <c r="O246" i="2"/>
  <c r="N246" i="2"/>
  <c r="M246" i="2"/>
  <c r="L246" i="2"/>
  <c r="T245" i="2"/>
  <c r="S245" i="2"/>
  <c r="R245" i="2"/>
  <c r="Q245" i="2"/>
  <c r="P245" i="2"/>
  <c r="O245" i="2"/>
  <c r="N245" i="2"/>
  <c r="M245" i="2"/>
  <c r="L245" i="2"/>
  <c r="T244" i="2"/>
  <c r="S244" i="2"/>
  <c r="R244" i="2"/>
  <c r="Q244" i="2"/>
  <c r="P244" i="2"/>
  <c r="O244" i="2"/>
  <c r="N244" i="2"/>
  <c r="M244" i="2"/>
  <c r="L244" i="2"/>
  <c r="T243" i="2"/>
  <c r="S243" i="2"/>
  <c r="R243" i="2"/>
  <c r="Q243" i="2"/>
  <c r="P243" i="2"/>
  <c r="O243" i="2"/>
  <c r="N243" i="2"/>
  <c r="M243" i="2"/>
  <c r="L243" i="2"/>
  <c r="T242" i="2"/>
  <c r="S242" i="2"/>
  <c r="R242" i="2"/>
  <c r="Q242" i="2"/>
  <c r="P242" i="2"/>
  <c r="O242" i="2"/>
  <c r="N242" i="2"/>
  <c r="M242" i="2"/>
  <c r="L242" i="2"/>
  <c r="T241" i="2"/>
  <c r="S241" i="2"/>
  <c r="R241" i="2"/>
  <c r="Q241" i="2"/>
  <c r="P241" i="2"/>
  <c r="O241" i="2"/>
  <c r="N241" i="2"/>
  <c r="M241" i="2"/>
  <c r="L241" i="2"/>
  <c r="T240" i="2"/>
  <c r="S240" i="2"/>
  <c r="R240" i="2"/>
  <c r="Q240" i="2"/>
  <c r="P240" i="2"/>
  <c r="O240" i="2"/>
  <c r="N240" i="2"/>
  <c r="M240" i="2"/>
  <c r="L240" i="2"/>
  <c r="T239" i="2"/>
  <c r="S239" i="2"/>
  <c r="R239" i="2"/>
  <c r="Q239" i="2"/>
  <c r="P239" i="2"/>
  <c r="O239" i="2"/>
  <c r="N239" i="2"/>
  <c r="M239" i="2"/>
  <c r="L239" i="2"/>
  <c r="T238" i="2"/>
  <c r="S238" i="2"/>
  <c r="R238" i="2"/>
  <c r="Q238" i="2"/>
  <c r="P238" i="2"/>
  <c r="O238" i="2"/>
  <c r="N238" i="2"/>
  <c r="M238" i="2"/>
  <c r="L238" i="2"/>
  <c r="T237" i="2"/>
  <c r="S237" i="2"/>
  <c r="R237" i="2"/>
  <c r="Q237" i="2"/>
  <c r="P237" i="2"/>
  <c r="O237" i="2"/>
  <c r="N237" i="2"/>
  <c r="M237" i="2"/>
  <c r="L237" i="2"/>
  <c r="T236" i="2"/>
  <c r="S236" i="2"/>
  <c r="R236" i="2"/>
  <c r="Q236" i="2"/>
  <c r="P236" i="2"/>
  <c r="O236" i="2"/>
  <c r="N236" i="2"/>
  <c r="M236" i="2"/>
  <c r="L236" i="2"/>
  <c r="T235" i="2"/>
  <c r="S235" i="2"/>
  <c r="R235" i="2"/>
  <c r="Q235" i="2"/>
  <c r="P235" i="2"/>
  <c r="O235" i="2"/>
  <c r="N235" i="2"/>
  <c r="M235" i="2"/>
  <c r="L235" i="2"/>
  <c r="T234" i="2"/>
  <c r="S234" i="2"/>
  <c r="R234" i="2"/>
  <c r="Q234" i="2"/>
  <c r="P234" i="2"/>
  <c r="O234" i="2"/>
  <c r="N234" i="2"/>
  <c r="M234" i="2"/>
  <c r="L234" i="2"/>
  <c r="T233" i="2"/>
  <c r="S233" i="2"/>
  <c r="R233" i="2"/>
  <c r="Q233" i="2"/>
  <c r="P233" i="2"/>
  <c r="O233" i="2"/>
  <c r="N233" i="2"/>
  <c r="M233" i="2"/>
  <c r="L233" i="2"/>
  <c r="T232" i="2"/>
  <c r="S232" i="2"/>
  <c r="R232" i="2"/>
  <c r="Q232" i="2"/>
  <c r="P232" i="2"/>
  <c r="O232" i="2"/>
  <c r="N232" i="2"/>
  <c r="M232" i="2"/>
  <c r="L232" i="2"/>
  <c r="T231" i="2"/>
  <c r="S231" i="2"/>
  <c r="R231" i="2"/>
  <c r="Q231" i="2"/>
  <c r="P231" i="2"/>
  <c r="O231" i="2"/>
  <c r="N231" i="2"/>
  <c r="M231" i="2"/>
  <c r="L231" i="2"/>
  <c r="T230" i="2"/>
  <c r="S230" i="2"/>
  <c r="R230" i="2"/>
  <c r="Q230" i="2"/>
  <c r="P230" i="2"/>
  <c r="O230" i="2"/>
  <c r="N230" i="2"/>
  <c r="M230" i="2"/>
  <c r="L230" i="2"/>
  <c r="T229" i="2"/>
  <c r="S229" i="2"/>
  <c r="R229" i="2"/>
  <c r="Q229" i="2"/>
  <c r="P229" i="2"/>
  <c r="O229" i="2"/>
  <c r="N229" i="2"/>
  <c r="M229" i="2"/>
  <c r="L229" i="2"/>
  <c r="T228" i="2"/>
  <c r="S228" i="2"/>
  <c r="R228" i="2"/>
  <c r="Q228" i="2"/>
  <c r="P228" i="2"/>
  <c r="O228" i="2"/>
  <c r="N228" i="2"/>
  <c r="M228" i="2"/>
  <c r="L228" i="2"/>
  <c r="T227" i="2"/>
  <c r="S227" i="2"/>
  <c r="R227" i="2"/>
  <c r="Q227" i="2"/>
  <c r="P227" i="2"/>
  <c r="O227" i="2"/>
  <c r="N227" i="2"/>
  <c r="M227" i="2"/>
  <c r="L227" i="2"/>
  <c r="T226" i="2"/>
  <c r="S226" i="2"/>
  <c r="R226" i="2"/>
  <c r="Q226" i="2"/>
  <c r="P226" i="2"/>
  <c r="O226" i="2"/>
  <c r="N226" i="2"/>
  <c r="M226" i="2"/>
  <c r="L226" i="2"/>
  <c r="T225" i="2"/>
  <c r="S225" i="2"/>
  <c r="R225" i="2"/>
  <c r="Q225" i="2"/>
  <c r="P225" i="2"/>
  <c r="O225" i="2"/>
  <c r="N225" i="2"/>
  <c r="M225" i="2"/>
  <c r="L225" i="2"/>
  <c r="T224" i="2"/>
  <c r="S224" i="2"/>
  <c r="R224" i="2"/>
  <c r="Q224" i="2"/>
  <c r="P224" i="2"/>
  <c r="O224" i="2"/>
  <c r="N224" i="2"/>
  <c r="M224" i="2"/>
  <c r="L224" i="2"/>
  <c r="T223" i="2"/>
  <c r="S223" i="2"/>
  <c r="R223" i="2"/>
  <c r="Q223" i="2"/>
  <c r="P223" i="2"/>
  <c r="O223" i="2"/>
  <c r="N223" i="2"/>
  <c r="M223" i="2"/>
  <c r="L223" i="2"/>
  <c r="T222" i="2"/>
  <c r="S222" i="2"/>
  <c r="R222" i="2"/>
  <c r="Q222" i="2"/>
  <c r="P222" i="2"/>
  <c r="O222" i="2"/>
  <c r="N222" i="2"/>
  <c r="M222" i="2"/>
  <c r="L222" i="2"/>
  <c r="T221" i="2"/>
  <c r="S221" i="2"/>
  <c r="R221" i="2"/>
  <c r="Q221" i="2"/>
  <c r="P221" i="2"/>
  <c r="O221" i="2"/>
  <c r="N221" i="2"/>
  <c r="M221" i="2"/>
  <c r="L221" i="2"/>
  <c r="T220" i="2"/>
  <c r="S220" i="2"/>
  <c r="R220" i="2"/>
  <c r="Q220" i="2"/>
  <c r="P220" i="2"/>
  <c r="O220" i="2"/>
  <c r="N220" i="2"/>
  <c r="M220" i="2"/>
  <c r="L220" i="2"/>
  <c r="T219" i="2"/>
  <c r="S219" i="2"/>
  <c r="R219" i="2"/>
  <c r="Q219" i="2"/>
  <c r="P219" i="2"/>
  <c r="O219" i="2"/>
  <c r="N219" i="2"/>
  <c r="M219" i="2"/>
  <c r="L219" i="2"/>
  <c r="T218" i="2"/>
  <c r="S218" i="2"/>
  <c r="R218" i="2"/>
  <c r="Q218" i="2"/>
  <c r="P218" i="2"/>
  <c r="O218" i="2"/>
  <c r="N218" i="2"/>
  <c r="M218" i="2"/>
  <c r="L218" i="2"/>
  <c r="T217" i="2"/>
  <c r="S217" i="2"/>
  <c r="R217" i="2"/>
  <c r="Q217" i="2"/>
  <c r="P217" i="2"/>
  <c r="O217" i="2"/>
  <c r="N217" i="2"/>
  <c r="M217" i="2"/>
  <c r="L217" i="2"/>
  <c r="T216" i="2"/>
  <c r="S216" i="2"/>
  <c r="R216" i="2"/>
  <c r="Q216" i="2"/>
  <c r="P216" i="2"/>
  <c r="O216" i="2"/>
  <c r="N216" i="2"/>
  <c r="M216" i="2"/>
  <c r="L216" i="2"/>
  <c r="T215" i="2"/>
  <c r="S215" i="2"/>
  <c r="R215" i="2"/>
  <c r="Q215" i="2"/>
  <c r="P215" i="2"/>
  <c r="O215" i="2"/>
  <c r="N215" i="2"/>
  <c r="M215" i="2"/>
  <c r="L215" i="2"/>
  <c r="T214" i="2"/>
  <c r="S214" i="2"/>
  <c r="R214" i="2"/>
  <c r="Q214" i="2"/>
  <c r="P214" i="2"/>
  <c r="O214" i="2"/>
  <c r="N214" i="2"/>
  <c r="M214" i="2"/>
  <c r="L214" i="2"/>
  <c r="T213" i="2"/>
  <c r="S213" i="2"/>
  <c r="R213" i="2"/>
  <c r="Q213" i="2"/>
  <c r="P213" i="2"/>
  <c r="O213" i="2"/>
  <c r="N213" i="2"/>
  <c r="M213" i="2"/>
  <c r="L213" i="2"/>
  <c r="T212" i="2"/>
  <c r="S212" i="2"/>
  <c r="R212" i="2"/>
  <c r="Q212" i="2"/>
  <c r="P212" i="2"/>
  <c r="O212" i="2"/>
  <c r="N212" i="2"/>
  <c r="M212" i="2"/>
  <c r="L212" i="2"/>
  <c r="T211" i="2"/>
  <c r="S211" i="2"/>
  <c r="R211" i="2"/>
  <c r="Q211" i="2"/>
  <c r="P211" i="2"/>
  <c r="O211" i="2"/>
  <c r="N211" i="2"/>
  <c r="M211" i="2"/>
  <c r="L211" i="2"/>
  <c r="T210" i="2"/>
  <c r="S210" i="2"/>
  <c r="R210" i="2"/>
  <c r="Q210" i="2"/>
  <c r="P210" i="2"/>
  <c r="O210" i="2"/>
  <c r="N210" i="2"/>
  <c r="M210" i="2"/>
  <c r="L210" i="2"/>
  <c r="T209" i="2"/>
  <c r="S209" i="2"/>
  <c r="R209" i="2"/>
  <c r="Q209" i="2"/>
  <c r="P209" i="2"/>
  <c r="O209" i="2"/>
  <c r="N209" i="2"/>
  <c r="M209" i="2"/>
  <c r="L209" i="2"/>
  <c r="T208" i="2"/>
  <c r="S208" i="2"/>
  <c r="R208" i="2"/>
  <c r="Q208" i="2"/>
  <c r="P208" i="2"/>
  <c r="O208" i="2"/>
  <c r="N208" i="2"/>
  <c r="M208" i="2"/>
  <c r="L208" i="2"/>
  <c r="T207" i="2"/>
  <c r="S207" i="2"/>
  <c r="R207" i="2"/>
  <c r="Q207" i="2"/>
  <c r="P207" i="2"/>
  <c r="O207" i="2"/>
  <c r="N207" i="2"/>
  <c r="M207" i="2"/>
  <c r="L207" i="2"/>
  <c r="T206" i="2"/>
  <c r="S206" i="2"/>
  <c r="R206" i="2"/>
  <c r="Q206" i="2"/>
  <c r="P206" i="2"/>
  <c r="O206" i="2"/>
  <c r="N206" i="2"/>
  <c r="M206" i="2"/>
  <c r="L206" i="2"/>
  <c r="T205" i="2"/>
  <c r="S205" i="2"/>
  <c r="R205" i="2"/>
  <c r="Q205" i="2"/>
  <c r="P205" i="2"/>
  <c r="O205" i="2"/>
  <c r="N205" i="2"/>
  <c r="M205" i="2"/>
  <c r="L205" i="2"/>
  <c r="T204" i="2"/>
  <c r="S204" i="2"/>
  <c r="R204" i="2"/>
  <c r="Q204" i="2"/>
  <c r="P204" i="2"/>
  <c r="O204" i="2"/>
  <c r="N204" i="2"/>
  <c r="M204" i="2"/>
  <c r="L204" i="2"/>
  <c r="T203" i="2"/>
  <c r="S203" i="2"/>
  <c r="R203" i="2"/>
  <c r="Q203" i="2"/>
  <c r="P203" i="2"/>
  <c r="O203" i="2"/>
  <c r="N203" i="2"/>
  <c r="M203" i="2"/>
  <c r="L203" i="2"/>
  <c r="T202" i="2"/>
  <c r="S202" i="2"/>
  <c r="R202" i="2"/>
  <c r="Q202" i="2"/>
  <c r="P202" i="2"/>
  <c r="O202" i="2"/>
  <c r="N202" i="2"/>
  <c r="M202" i="2"/>
  <c r="L202" i="2"/>
  <c r="T201" i="2"/>
  <c r="S201" i="2"/>
  <c r="R201" i="2"/>
  <c r="Q201" i="2"/>
  <c r="P201" i="2"/>
  <c r="O201" i="2"/>
  <c r="N201" i="2"/>
  <c r="M201" i="2"/>
  <c r="L201" i="2"/>
  <c r="T200" i="2"/>
  <c r="S200" i="2"/>
  <c r="R200" i="2"/>
  <c r="Q200" i="2"/>
  <c r="P200" i="2"/>
  <c r="O200" i="2"/>
  <c r="N200" i="2"/>
  <c r="M200" i="2"/>
  <c r="L200" i="2"/>
  <c r="T199" i="2"/>
  <c r="S199" i="2"/>
  <c r="R199" i="2"/>
  <c r="Q199" i="2"/>
  <c r="P199" i="2"/>
  <c r="O199" i="2"/>
  <c r="N199" i="2"/>
  <c r="M199" i="2"/>
  <c r="L199" i="2"/>
  <c r="T198" i="2"/>
  <c r="S198" i="2"/>
  <c r="R198" i="2"/>
  <c r="Q198" i="2"/>
  <c r="P198" i="2"/>
  <c r="O198" i="2"/>
  <c r="N198" i="2"/>
  <c r="M198" i="2"/>
  <c r="L198" i="2"/>
  <c r="T197" i="2"/>
  <c r="S197" i="2"/>
  <c r="R197" i="2"/>
  <c r="Q197" i="2"/>
  <c r="P197" i="2"/>
  <c r="O197" i="2"/>
  <c r="N197" i="2"/>
  <c r="M197" i="2"/>
  <c r="L197" i="2"/>
  <c r="T196" i="2"/>
  <c r="S196" i="2"/>
  <c r="R196" i="2"/>
  <c r="Q196" i="2"/>
  <c r="P196" i="2"/>
  <c r="O196" i="2"/>
  <c r="N196" i="2"/>
  <c r="M196" i="2"/>
  <c r="L196" i="2"/>
  <c r="T195" i="2"/>
  <c r="S195" i="2"/>
  <c r="R195" i="2"/>
  <c r="Q195" i="2"/>
  <c r="P195" i="2"/>
  <c r="O195" i="2"/>
  <c r="N195" i="2"/>
  <c r="M195" i="2"/>
  <c r="L195" i="2"/>
  <c r="T194" i="2"/>
  <c r="S194" i="2"/>
  <c r="R194" i="2"/>
  <c r="Q194" i="2"/>
  <c r="P194" i="2"/>
  <c r="O194" i="2"/>
  <c r="N194" i="2"/>
  <c r="M194" i="2"/>
  <c r="L194" i="2"/>
  <c r="T193" i="2"/>
  <c r="S193" i="2"/>
  <c r="R193" i="2"/>
  <c r="Q193" i="2"/>
  <c r="P193" i="2"/>
  <c r="O193" i="2"/>
  <c r="N193" i="2"/>
  <c r="M193" i="2"/>
  <c r="L193" i="2"/>
  <c r="T192" i="2"/>
  <c r="S192" i="2"/>
  <c r="R192" i="2"/>
  <c r="Q192" i="2"/>
  <c r="P192" i="2"/>
  <c r="O192" i="2"/>
  <c r="N192" i="2"/>
  <c r="M192" i="2"/>
  <c r="L192" i="2"/>
  <c r="T191" i="2"/>
  <c r="S191" i="2"/>
  <c r="R191" i="2"/>
  <c r="Q191" i="2"/>
  <c r="P191" i="2"/>
  <c r="O191" i="2"/>
  <c r="N191" i="2"/>
  <c r="M191" i="2"/>
  <c r="L191" i="2"/>
  <c r="T190" i="2"/>
  <c r="S190" i="2"/>
  <c r="R190" i="2"/>
  <c r="Q190" i="2"/>
  <c r="P190" i="2"/>
  <c r="O190" i="2"/>
  <c r="N190" i="2"/>
  <c r="M190" i="2"/>
  <c r="L190" i="2"/>
  <c r="T189" i="2"/>
  <c r="S189" i="2"/>
  <c r="R189" i="2"/>
  <c r="Q189" i="2"/>
  <c r="P189" i="2"/>
  <c r="O189" i="2"/>
  <c r="N189" i="2"/>
  <c r="M189" i="2"/>
  <c r="L189" i="2"/>
  <c r="T188" i="2"/>
  <c r="S188" i="2"/>
  <c r="R188" i="2"/>
  <c r="Q188" i="2"/>
  <c r="P188" i="2"/>
  <c r="O188" i="2"/>
  <c r="N188" i="2"/>
  <c r="M188" i="2"/>
  <c r="L188" i="2"/>
  <c r="T187" i="2"/>
  <c r="S187" i="2"/>
  <c r="R187" i="2"/>
  <c r="Q187" i="2"/>
  <c r="P187" i="2"/>
  <c r="O187" i="2"/>
  <c r="N187" i="2"/>
  <c r="M187" i="2"/>
  <c r="L187" i="2"/>
  <c r="T186" i="2"/>
  <c r="S186" i="2"/>
  <c r="R186" i="2"/>
  <c r="Q186" i="2"/>
  <c r="P186" i="2"/>
  <c r="O186" i="2"/>
  <c r="N186" i="2"/>
  <c r="M186" i="2"/>
  <c r="L186" i="2"/>
  <c r="T185" i="2"/>
  <c r="S185" i="2"/>
  <c r="R185" i="2"/>
  <c r="Q185" i="2"/>
  <c r="P185" i="2"/>
  <c r="O185" i="2"/>
  <c r="N185" i="2"/>
  <c r="M185" i="2"/>
  <c r="L185" i="2"/>
  <c r="T184" i="2"/>
  <c r="S184" i="2"/>
  <c r="R184" i="2"/>
  <c r="Q184" i="2"/>
  <c r="P184" i="2"/>
  <c r="O184" i="2"/>
  <c r="N184" i="2"/>
  <c r="M184" i="2"/>
  <c r="L184" i="2"/>
  <c r="T183" i="2"/>
  <c r="S183" i="2"/>
  <c r="R183" i="2"/>
  <c r="Q183" i="2"/>
  <c r="P183" i="2"/>
  <c r="O183" i="2"/>
  <c r="N183" i="2"/>
  <c r="M183" i="2"/>
  <c r="L183" i="2"/>
  <c r="T182" i="2"/>
  <c r="S182" i="2"/>
  <c r="R182" i="2"/>
  <c r="Q182" i="2"/>
  <c r="P182" i="2"/>
  <c r="O182" i="2"/>
  <c r="N182" i="2"/>
  <c r="M182" i="2"/>
  <c r="L182" i="2"/>
  <c r="T181" i="2"/>
  <c r="S181" i="2"/>
  <c r="R181" i="2"/>
  <c r="Q181" i="2"/>
  <c r="P181" i="2"/>
  <c r="O181" i="2"/>
  <c r="N181" i="2"/>
  <c r="M181" i="2"/>
  <c r="L181" i="2"/>
  <c r="T180" i="2"/>
  <c r="S180" i="2"/>
  <c r="R180" i="2"/>
  <c r="Q180" i="2"/>
  <c r="P180" i="2"/>
  <c r="O180" i="2"/>
  <c r="N180" i="2"/>
  <c r="M180" i="2"/>
  <c r="L180" i="2"/>
  <c r="T179" i="2"/>
  <c r="S179" i="2"/>
  <c r="R179" i="2"/>
  <c r="Q179" i="2"/>
  <c r="P179" i="2"/>
  <c r="O179" i="2"/>
  <c r="N179" i="2"/>
  <c r="M179" i="2"/>
  <c r="L179" i="2"/>
  <c r="T178" i="2"/>
  <c r="S178" i="2"/>
  <c r="R178" i="2"/>
  <c r="Q178" i="2"/>
  <c r="P178" i="2"/>
  <c r="O178" i="2"/>
  <c r="N178" i="2"/>
  <c r="M178" i="2"/>
  <c r="L178" i="2"/>
  <c r="T177" i="2"/>
  <c r="S177" i="2"/>
  <c r="R177" i="2"/>
  <c r="Q177" i="2"/>
  <c r="P177" i="2"/>
  <c r="O177" i="2"/>
  <c r="N177" i="2"/>
  <c r="M177" i="2"/>
  <c r="L177" i="2"/>
  <c r="T176" i="2"/>
  <c r="S176" i="2"/>
  <c r="R176" i="2"/>
  <c r="Q176" i="2"/>
  <c r="P176" i="2"/>
  <c r="O176" i="2"/>
  <c r="N176" i="2"/>
  <c r="M176" i="2"/>
  <c r="L176" i="2"/>
  <c r="T175" i="2"/>
  <c r="S175" i="2"/>
  <c r="R175" i="2"/>
  <c r="Q175" i="2"/>
  <c r="P175" i="2"/>
  <c r="O175" i="2"/>
  <c r="N175" i="2"/>
  <c r="M175" i="2"/>
  <c r="L175" i="2"/>
  <c r="T174" i="2"/>
  <c r="S174" i="2"/>
  <c r="R174" i="2"/>
  <c r="Q174" i="2"/>
  <c r="P174" i="2"/>
  <c r="O174" i="2"/>
  <c r="N174" i="2"/>
  <c r="M174" i="2"/>
  <c r="L174" i="2"/>
  <c r="T173" i="2"/>
  <c r="S173" i="2"/>
  <c r="R173" i="2"/>
  <c r="Q173" i="2"/>
  <c r="P173" i="2"/>
  <c r="O173" i="2"/>
  <c r="N173" i="2"/>
  <c r="M173" i="2"/>
  <c r="L173" i="2"/>
  <c r="T172" i="2"/>
  <c r="S172" i="2"/>
  <c r="R172" i="2"/>
  <c r="Q172" i="2"/>
  <c r="P172" i="2"/>
  <c r="O172" i="2"/>
  <c r="N172" i="2"/>
  <c r="M172" i="2"/>
  <c r="L172" i="2"/>
  <c r="T171" i="2"/>
  <c r="S171" i="2"/>
  <c r="R171" i="2"/>
  <c r="Q171" i="2"/>
  <c r="P171" i="2"/>
  <c r="O171" i="2"/>
  <c r="N171" i="2"/>
  <c r="M171" i="2"/>
  <c r="L171" i="2"/>
  <c r="T170" i="2"/>
  <c r="S170" i="2"/>
  <c r="R170" i="2"/>
  <c r="Q170" i="2"/>
  <c r="P170" i="2"/>
  <c r="O170" i="2"/>
  <c r="N170" i="2"/>
  <c r="M170" i="2"/>
  <c r="L170" i="2"/>
  <c r="T169" i="2"/>
  <c r="S169" i="2"/>
  <c r="R169" i="2"/>
  <c r="Q169" i="2"/>
  <c r="P169" i="2"/>
  <c r="O169" i="2"/>
  <c r="N169" i="2"/>
  <c r="M169" i="2"/>
  <c r="L169" i="2"/>
  <c r="T168" i="2"/>
  <c r="S168" i="2"/>
  <c r="R168" i="2"/>
  <c r="Q168" i="2"/>
  <c r="P168" i="2"/>
  <c r="O168" i="2"/>
  <c r="N168" i="2"/>
  <c r="M168" i="2"/>
  <c r="L168" i="2"/>
  <c r="T167" i="2"/>
  <c r="S167" i="2"/>
  <c r="R167" i="2"/>
  <c r="Q167" i="2"/>
  <c r="P167" i="2"/>
  <c r="O167" i="2"/>
  <c r="N167" i="2"/>
  <c r="M167" i="2"/>
  <c r="L167" i="2"/>
  <c r="T166" i="2"/>
  <c r="S166" i="2"/>
  <c r="R166" i="2"/>
  <c r="Q166" i="2"/>
  <c r="P166" i="2"/>
  <c r="O166" i="2"/>
  <c r="N166" i="2"/>
  <c r="M166" i="2"/>
  <c r="L166" i="2"/>
  <c r="T165" i="2"/>
  <c r="S165" i="2"/>
  <c r="R165" i="2"/>
  <c r="Q165" i="2"/>
  <c r="P165" i="2"/>
  <c r="O165" i="2"/>
  <c r="N165" i="2"/>
  <c r="M165" i="2"/>
  <c r="L165" i="2"/>
  <c r="T164" i="2"/>
  <c r="S164" i="2"/>
  <c r="R164" i="2"/>
  <c r="Q164" i="2"/>
  <c r="P164" i="2"/>
  <c r="O164" i="2"/>
  <c r="N164" i="2"/>
  <c r="M164" i="2"/>
  <c r="L164" i="2"/>
  <c r="T163" i="2"/>
  <c r="S163" i="2"/>
  <c r="R163" i="2"/>
  <c r="Q163" i="2"/>
  <c r="P163" i="2"/>
  <c r="O163" i="2"/>
  <c r="N163" i="2"/>
  <c r="M163" i="2"/>
  <c r="L163" i="2"/>
  <c r="T162" i="2"/>
  <c r="S162" i="2"/>
  <c r="R162" i="2"/>
  <c r="Q162" i="2"/>
  <c r="P162" i="2"/>
  <c r="O162" i="2"/>
  <c r="N162" i="2"/>
  <c r="M162" i="2"/>
  <c r="L162" i="2"/>
  <c r="T161" i="2"/>
  <c r="S161" i="2"/>
  <c r="R161" i="2"/>
  <c r="Q161" i="2"/>
  <c r="P161" i="2"/>
  <c r="O161" i="2"/>
  <c r="N161" i="2"/>
  <c r="M161" i="2"/>
  <c r="L161" i="2"/>
  <c r="T160" i="2"/>
  <c r="S160" i="2"/>
  <c r="R160" i="2"/>
  <c r="Q160" i="2"/>
  <c r="P160" i="2"/>
  <c r="O160" i="2"/>
  <c r="N160" i="2"/>
  <c r="M160" i="2"/>
  <c r="L160" i="2"/>
  <c r="T159" i="2"/>
  <c r="S159" i="2"/>
  <c r="R159" i="2"/>
  <c r="Q159" i="2"/>
  <c r="P159" i="2"/>
  <c r="O159" i="2"/>
  <c r="N159" i="2"/>
  <c r="M159" i="2"/>
  <c r="L159" i="2"/>
  <c r="T158" i="2"/>
  <c r="S158" i="2"/>
  <c r="R158" i="2"/>
  <c r="Q158" i="2"/>
  <c r="P158" i="2"/>
  <c r="O158" i="2"/>
  <c r="N158" i="2"/>
  <c r="M158" i="2"/>
  <c r="L158" i="2"/>
  <c r="T157" i="2"/>
  <c r="S157" i="2"/>
  <c r="R157" i="2"/>
  <c r="Q157" i="2"/>
  <c r="P157" i="2"/>
  <c r="O157" i="2"/>
  <c r="N157" i="2"/>
  <c r="M157" i="2"/>
  <c r="L157" i="2"/>
  <c r="T156" i="2"/>
  <c r="S156" i="2"/>
  <c r="R156" i="2"/>
  <c r="Q156" i="2"/>
  <c r="P156" i="2"/>
  <c r="O156" i="2"/>
  <c r="N156" i="2"/>
  <c r="M156" i="2"/>
  <c r="L156" i="2"/>
  <c r="T155" i="2"/>
  <c r="S155" i="2"/>
  <c r="R155" i="2"/>
  <c r="Q155" i="2"/>
  <c r="P155" i="2"/>
  <c r="O155" i="2"/>
  <c r="N155" i="2"/>
  <c r="M155" i="2"/>
  <c r="L155" i="2"/>
  <c r="T154" i="2"/>
  <c r="S154" i="2"/>
  <c r="R154" i="2"/>
  <c r="Q154" i="2"/>
  <c r="P154" i="2"/>
  <c r="O154" i="2"/>
  <c r="N154" i="2"/>
  <c r="M154" i="2"/>
  <c r="L154" i="2"/>
  <c r="T153" i="2"/>
  <c r="S153" i="2"/>
  <c r="R153" i="2"/>
  <c r="Q153" i="2"/>
  <c r="P153" i="2"/>
  <c r="O153" i="2"/>
  <c r="N153" i="2"/>
  <c r="M153" i="2"/>
  <c r="L153" i="2"/>
  <c r="T152" i="2"/>
  <c r="S152" i="2"/>
  <c r="R152" i="2"/>
  <c r="Q152" i="2"/>
  <c r="P152" i="2"/>
  <c r="O152" i="2"/>
  <c r="N152" i="2"/>
  <c r="M152" i="2"/>
  <c r="L152" i="2"/>
  <c r="T151" i="2"/>
  <c r="S151" i="2"/>
  <c r="R151" i="2"/>
  <c r="Q151" i="2"/>
  <c r="P151" i="2"/>
  <c r="O151" i="2"/>
  <c r="N151" i="2"/>
  <c r="M151" i="2"/>
  <c r="L151" i="2"/>
  <c r="T150" i="2"/>
  <c r="S150" i="2"/>
  <c r="R150" i="2"/>
  <c r="Q150" i="2"/>
  <c r="P150" i="2"/>
  <c r="O150" i="2"/>
  <c r="N150" i="2"/>
  <c r="M150" i="2"/>
  <c r="L150" i="2"/>
  <c r="T149" i="2"/>
  <c r="S149" i="2"/>
  <c r="R149" i="2"/>
  <c r="Q149" i="2"/>
  <c r="P149" i="2"/>
  <c r="O149" i="2"/>
  <c r="N149" i="2"/>
  <c r="M149" i="2"/>
  <c r="L149" i="2"/>
  <c r="T148" i="2"/>
  <c r="S148" i="2"/>
  <c r="R148" i="2"/>
  <c r="Q148" i="2"/>
  <c r="P148" i="2"/>
  <c r="O148" i="2"/>
  <c r="N148" i="2"/>
  <c r="M148" i="2"/>
  <c r="L148" i="2"/>
  <c r="T147" i="2"/>
  <c r="S147" i="2"/>
  <c r="R147" i="2"/>
  <c r="Q147" i="2"/>
  <c r="P147" i="2"/>
  <c r="O147" i="2"/>
  <c r="N147" i="2"/>
  <c r="M147" i="2"/>
  <c r="L147" i="2"/>
  <c r="T146" i="2"/>
  <c r="S146" i="2"/>
  <c r="R146" i="2"/>
  <c r="Q146" i="2"/>
  <c r="P146" i="2"/>
  <c r="O146" i="2"/>
  <c r="N146" i="2"/>
  <c r="M146" i="2"/>
  <c r="L146" i="2"/>
  <c r="T145" i="2"/>
  <c r="S145" i="2"/>
  <c r="R145" i="2"/>
  <c r="Q145" i="2"/>
  <c r="P145" i="2"/>
  <c r="O145" i="2"/>
  <c r="N145" i="2"/>
  <c r="M145" i="2"/>
  <c r="L145" i="2"/>
  <c r="T144" i="2"/>
  <c r="S144" i="2"/>
  <c r="R144" i="2"/>
  <c r="Q144" i="2"/>
  <c r="P144" i="2"/>
  <c r="O144" i="2"/>
  <c r="N144" i="2"/>
  <c r="M144" i="2"/>
  <c r="L144" i="2"/>
  <c r="T143" i="2"/>
  <c r="S143" i="2"/>
  <c r="R143" i="2"/>
  <c r="Q143" i="2"/>
  <c r="P143" i="2"/>
  <c r="O143" i="2"/>
  <c r="N143" i="2"/>
  <c r="M143" i="2"/>
  <c r="L143" i="2"/>
  <c r="T142" i="2"/>
  <c r="S142" i="2"/>
  <c r="R142" i="2"/>
  <c r="Q142" i="2"/>
  <c r="P142" i="2"/>
  <c r="O142" i="2"/>
  <c r="N142" i="2"/>
  <c r="M142" i="2"/>
  <c r="L142" i="2"/>
  <c r="T141" i="2"/>
  <c r="S141" i="2"/>
  <c r="R141" i="2"/>
  <c r="Q141" i="2"/>
  <c r="P141" i="2"/>
  <c r="O141" i="2"/>
  <c r="N141" i="2"/>
  <c r="M141" i="2"/>
  <c r="L141" i="2"/>
  <c r="T140" i="2"/>
  <c r="S140" i="2"/>
  <c r="R140" i="2"/>
  <c r="Q140" i="2"/>
  <c r="P140" i="2"/>
  <c r="O140" i="2"/>
  <c r="N140" i="2"/>
  <c r="M140" i="2"/>
  <c r="L140" i="2"/>
  <c r="T139" i="2"/>
  <c r="S139" i="2"/>
  <c r="R139" i="2"/>
  <c r="Q139" i="2"/>
  <c r="P139" i="2"/>
  <c r="O139" i="2"/>
  <c r="N139" i="2"/>
  <c r="M139" i="2"/>
  <c r="L139" i="2"/>
  <c r="T138" i="2"/>
  <c r="S138" i="2"/>
  <c r="R138" i="2"/>
  <c r="Q138" i="2"/>
  <c r="P138" i="2"/>
  <c r="O138" i="2"/>
  <c r="N138" i="2"/>
  <c r="M138" i="2"/>
  <c r="L138" i="2"/>
  <c r="T137" i="2"/>
  <c r="S137" i="2"/>
  <c r="R137" i="2"/>
  <c r="Q137" i="2"/>
  <c r="P137" i="2"/>
  <c r="O137" i="2"/>
  <c r="N137" i="2"/>
  <c r="M137" i="2"/>
  <c r="L137" i="2"/>
  <c r="T136" i="2"/>
  <c r="S136" i="2"/>
  <c r="R136" i="2"/>
  <c r="Q136" i="2"/>
  <c r="P136" i="2"/>
  <c r="O136" i="2"/>
  <c r="N136" i="2"/>
  <c r="M136" i="2"/>
  <c r="L136" i="2"/>
  <c r="T135" i="2"/>
  <c r="S135" i="2"/>
  <c r="R135" i="2"/>
  <c r="Q135" i="2"/>
  <c r="P135" i="2"/>
  <c r="O135" i="2"/>
  <c r="N135" i="2"/>
  <c r="M135" i="2"/>
  <c r="L135" i="2"/>
  <c r="T134" i="2"/>
  <c r="S134" i="2"/>
  <c r="R134" i="2"/>
  <c r="Q134" i="2"/>
  <c r="P134" i="2"/>
  <c r="O134" i="2"/>
  <c r="N134" i="2"/>
  <c r="M134" i="2"/>
  <c r="L134" i="2"/>
  <c r="T133" i="2"/>
  <c r="S133" i="2"/>
  <c r="R133" i="2"/>
  <c r="Q133" i="2"/>
  <c r="P133" i="2"/>
  <c r="O133" i="2"/>
  <c r="N133" i="2"/>
  <c r="M133" i="2"/>
  <c r="L133" i="2"/>
  <c r="T132" i="2"/>
  <c r="S132" i="2"/>
  <c r="R132" i="2"/>
  <c r="Q132" i="2"/>
  <c r="P132" i="2"/>
  <c r="O132" i="2"/>
  <c r="N132" i="2"/>
  <c r="M132" i="2"/>
  <c r="L132" i="2"/>
  <c r="T131" i="2"/>
  <c r="S131" i="2"/>
  <c r="R131" i="2"/>
  <c r="Q131" i="2"/>
  <c r="P131" i="2"/>
  <c r="O131" i="2"/>
  <c r="N131" i="2"/>
  <c r="M131" i="2"/>
  <c r="L131" i="2"/>
  <c r="T130" i="2"/>
  <c r="S130" i="2"/>
  <c r="R130" i="2"/>
  <c r="Q130" i="2"/>
  <c r="P130" i="2"/>
  <c r="O130" i="2"/>
  <c r="N130" i="2"/>
  <c r="M130" i="2"/>
  <c r="L130" i="2"/>
  <c r="T129" i="2"/>
  <c r="S129" i="2"/>
  <c r="R129" i="2"/>
  <c r="Q129" i="2"/>
  <c r="P129" i="2"/>
  <c r="O129" i="2"/>
  <c r="N129" i="2"/>
  <c r="M129" i="2"/>
  <c r="L129" i="2"/>
  <c r="T128" i="2"/>
  <c r="S128" i="2"/>
  <c r="R128" i="2"/>
  <c r="Q128" i="2"/>
  <c r="P128" i="2"/>
  <c r="O128" i="2"/>
  <c r="N128" i="2"/>
  <c r="M128" i="2"/>
  <c r="L128" i="2"/>
  <c r="T127" i="2"/>
  <c r="S127" i="2"/>
  <c r="R127" i="2"/>
  <c r="Q127" i="2"/>
  <c r="P127" i="2"/>
  <c r="O127" i="2"/>
  <c r="N127" i="2"/>
  <c r="M127" i="2"/>
  <c r="L127" i="2"/>
  <c r="T126" i="2"/>
  <c r="S126" i="2"/>
  <c r="R126" i="2"/>
  <c r="Q126" i="2"/>
  <c r="P126" i="2"/>
  <c r="O126" i="2"/>
  <c r="N126" i="2"/>
  <c r="M126" i="2"/>
  <c r="L126" i="2"/>
  <c r="T125" i="2"/>
  <c r="S125" i="2"/>
  <c r="R125" i="2"/>
  <c r="Q125" i="2"/>
  <c r="P125" i="2"/>
  <c r="O125" i="2"/>
  <c r="N125" i="2"/>
  <c r="M125" i="2"/>
  <c r="L125" i="2"/>
  <c r="T124" i="2"/>
  <c r="S124" i="2"/>
  <c r="R124" i="2"/>
  <c r="Q124" i="2"/>
  <c r="P124" i="2"/>
  <c r="O124" i="2"/>
  <c r="N124" i="2"/>
  <c r="M124" i="2"/>
  <c r="L124" i="2"/>
  <c r="T123" i="2"/>
  <c r="S123" i="2"/>
  <c r="R123" i="2"/>
  <c r="Q123" i="2"/>
  <c r="P123" i="2"/>
  <c r="O123" i="2"/>
  <c r="N123" i="2"/>
  <c r="M123" i="2"/>
  <c r="L123" i="2"/>
  <c r="T122" i="2"/>
  <c r="S122" i="2"/>
  <c r="R122" i="2"/>
  <c r="Q122" i="2"/>
  <c r="P122" i="2"/>
  <c r="O122" i="2"/>
  <c r="N122" i="2"/>
  <c r="M122" i="2"/>
  <c r="L122" i="2"/>
  <c r="T121" i="2"/>
  <c r="S121" i="2"/>
  <c r="R121" i="2"/>
  <c r="Q121" i="2"/>
  <c r="P121" i="2"/>
  <c r="O121" i="2"/>
  <c r="N121" i="2"/>
  <c r="M121" i="2"/>
  <c r="L121" i="2"/>
  <c r="T120" i="2"/>
  <c r="S120" i="2"/>
  <c r="R120" i="2"/>
  <c r="Q120" i="2"/>
  <c r="P120" i="2"/>
  <c r="O120" i="2"/>
  <c r="N120" i="2"/>
  <c r="M120" i="2"/>
  <c r="L120" i="2"/>
  <c r="T119" i="2"/>
  <c r="S119" i="2"/>
  <c r="R119" i="2"/>
  <c r="Q119" i="2"/>
  <c r="P119" i="2"/>
  <c r="O119" i="2"/>
  <c r="N119" i="2"/>
  <c r="M119" i="2"/>
  <c r="L119" i="2"/>
  <c r="T118" i="2"/>
  <c r="S118" i="2"/>
  <c r="R118" i="2"/>
  <c r="Q118" i="2"/>
  <c r="P118" i="2"/>
  <c r="O118" i="2"/>
  <c r="N118" i="2"/>
  <c r="M118" i="2"/>
  <c r="L118" i="2"/>
  <c r="T117" i="2"/>
  <c r="S117" i="2"/>
  <c r="R117" i="2"/>
  <c r="Q117" i="2"/>
  <c r="P117" i="2"/>
  <c r="O117" i="2"/>
  <c r="N117" i="2"/>
  <c r="M117" i="2"/>
  <c r="L117" i="2"/>
  <c r="T116" i="2"/>
  <c r="S116" i="2"/>
  <c r="R116" i="2"/>
  <c r="Q116" i="2"/>
  <c r="P116" i="2"/>
  <c r="O116" i="2"/>
  <c r="N116" i="2"/>
  <c r="M116" i="2"/>
  <c r="L116" i="2"/>
  <c r="T115" i="2"/>
  <c r="S115" i="2"/>
  <c r="R115" i="2"/>
  <c r="Q115" i="2"/>
  <c r="P115" i="2"/>
  <c r="O115" i="2"/>
  <c r="N115" i="2"/>
  <c r="M115" i="2"/>
  <c r="L115" i="2"/>
  <c r="T114" i="2"/>
  <c r="S114" i="2"/>
  <c r="R114" i="2"/>
  <c r="Q114" i="2"/>
  <c r="P114" i="2"/>
  <c r="O114" i="2"/>
  <c r="N114" i="2"/>
  <c r="M114" i="2"/>
  <c r="L114" i="2"/>
  <c r="T113" i="2"/>
  <c r="S113" i="2"/>
  <c r="R113" i="2"/>
  <c r="Q113" i="2"/>
  <c r="P113" i="2"/>
  <c r="O113" i="2"/>
  <c r="N113" i="2"/>
  <c r="M113" i="2"/>
  <c r="L113" i="2"/>
  <c r="T112" i="2"/>
  <c r="S112" i="2"/>
  <c r="R112" i="2"/>
  <c r="Q112" i="2"/>
  <c r="P112" i="2"/>
  <c r="O112" i="2"/>
  <c r="N112" i="2"/>
  <c r="M112" i="2"/>
  <c r="L112" i="2"/>
  <c r="T111" i="2"/>
  <c r="S111" i="2"/>
  <c r="R111" i="2"/>
  <c r="Q111" i="2"/>
  <c r="P111" i="2"/>
  <c r="O111" i="2"/>
  <c r="N111" i="2"/>
  <c r="M111" i="2"/>
  <c r="L111" i="2"/>
  <c r="T110" i="2"/>
  <c r="S110" i="2"/>
  <c r="R110" i="2"/>
  <c r="Q110" i="2"/>
  <c r="P110" i="2"/>
  <c r="O110" i="2"/>
  <c r="N110" i="2"/>
  <c r="M110" i="2"/>
  <c r="L110" i="2"/>
  <c r="T109" i="2"/>
  <c r="S109" i="2"/>
  <c r="R109" i="2"/>
  <c r="Q109" i="2"/>
  <c r="P109" i="2"/>
  <c r="O109" i="2"/>
  <c r="N109" i="2"/>
  <c r="M109" i="2"/>
  <c r="L109" i="2"/>
  <c r="T108" i="2"/>
  <c r="S108" i="2"/>
  <c r="R108" i="2"/>
  <c r="Q108" i="2"/>
  <c r="P108" i="2"/>
  <c r="O108" i="2"/>
  <c r="N108" i="2"/>
  <c r="M108" i="2"/>
  <c r="L108" i="2"/>
  <c r="T107" i="2"/>
  <c r="S107" i="2"/>
  <c r="R107" i="2"/>
  <c r="Q107" i="2"/>
  <c r="P107" i="2"/>
  <c r="O107" i="2"/>
  <c r="N107" i="2"/>
  <c r="M107" i="2"/>
  <c r="L107" i="2"/>
  <c r="T106" i="2"/>
  <c r="S106" i="2"/>
  <c r="R106" i="2"/>
  <c r="Q106" i="2"/>
  <c r="P106" i="2"/>
  <c r="O106" i="2"/>
  <c r="N106" i="2"/>
  <c r="M106" i="2"/>
  <c r="L106" i="2"/>
  <c r="T105" i="2"/>
  <c r="S105" i="2"/>
  <c r="R105" i="2"/>
  <c r="Q105" i="2"/>
  <c r="P105" i="2"/>
  <c r="O105" i="2"/>
  <c r="N105" i="2"/>
  <c r="M105" i="2"/>
  <c r="L105" i="2"/>
  <c r="T104" i="2"/>
  <c r="S104" i="2"/>
  <c r="R104" i="2"/>
  <c r="Q104" i="2"/>
  <c r="P104" i="2"/>
  <c r="O104" i="2"/>
  <c r="N104" i="2"/>
  <c r="M104" i="2"/>
  <c r="L104" i="2"/>
  <c r="T103" i="2"/>
  <c r="S103" i="2"/>
  <c r="R103" i="2"/>
  <c r="Q103" i="2"/>
  <c r="P103" i="2"/>
  <c r="O103" i="2"/>
  <c r="N103" i="2"/>
  <c r="M103" i="2"/>
  <c r="L103" i="2"/>
  <c r="T102" i="2"/>
  <c r="S102" i="2"/>
  <c r="R102" i="2"/>
  <c r="Q102" i="2"/>
  <c r="P102" i="2"/>
  <c r="O102" i="2"/>
  <c r="N102" i="2"/>
  <c r="M102" i="2"/>
  <c r="L102" i="2"/>
  <c r="T101" i="2"/>
  <c r="S101" i="2"/>
  <c r="R101" i="2"/>
  <c r="Q101" i="2"/>
  <c r="P101" i="2"/>
  <c r="O101" i="2"/>
  <c r="N101" i="2"/>
  <c r="M101" i="2"/>
  <c r="L101" i="2"/>
  <c r="T100" i="2"/>
  <c r="S100" i="2"/>
  <c r="R100" i="2"/>
  <c r="Q100" i="2"/>
  <c r="P100" i="2"/>
  <c r="O100" i="2"/>
  <c r="N100" i="2"/>
  <c r="M100" i="2"/>
  <c r="L100" i="2"/>
  <c r="T99" i="2"/>
  <c r="S99" i="2"/>
  <c r="R99" i="2"/>
  <c r="Q99" i="2"/>
  <c r="P99" i="2"/>
  <c r="O99" i="2"/>
  <c r="N99" i="2"/>
  <c r="M99" i="2"/>
  <c r="L99" i="2"/>
  <c r="T98" i="2"/>
  <c r="S98" i="2"/>
  <c r="R98" i="2"/>
  <c r="Q98" i="2"/>
  <c r="P98" i="2"/>
  <c r="O98" i="2"/>
  <c r="N98" i="2"/>
  <c r="M98" i="2"/>
  <c r="L98" i="2"/>
  <c r="T97" i="2"/>
  <c r="S97" i="2"/>
  <c r="R97" i="2"/>
  <c r="Q97" i="2"/>
  <c r="P97" i="2"/>
  <c r="O97" i="2"/>
  <c r="N97" i="2"/>
  <c r="M97" i="2"/>
  <c r="L97" i="2"/>
  <c r="T96" i="2"/>
  <c r="S96" i="2"/>
  <c r="R96" i="2"/>
  <c r="Q96" i="2"/>
  <c r="P96" i="2"/>
  <c r="O96" i="2"/>
  <c r="N96" i="2"/>
  <c r="M96" i="2"/>
  <c r="L96" i="2"/>
  <c r="T95" i="2"/>
  <c r="S95" i="2"/>
  <c r="R95" i="2"/>
  <c r="Q95" i="2"/>
  <c r="P95" i="2"/>
  <c r="O95" i="2"/>
  <c r="N95" i="2"/>
  <c r="M95" i="2"/>
  <c r="L95" i="2"/>
  <c r="T94" i="2"/>
  <c r="S94" i="2"/>
  <c r="R94" i="2"/>
  <c r="Q94" i="2"/>
  <c r="P94" i="2"/>
  <c r="O94" i="2"/>
  <c r="N94" i="2"/>
  <c r="M94" i="2"/>
  <c r="L94" i="2"/>
  <c r="T93" i="2"/>
  <c r="S93" i="2"/>
  <c r="R93" i="2"/>
  <c r="Q93" i="2"/>
  <c r="P93" i="2"/>
  <c r="O93" i="2"/>
  <c r="N93" i="2"/>
  <c r="M93" i="2"/>
  <c r="L93" i="2"/>
  <c r="T92" i="2"/>
  <c r="S92" i="2"/>
  <c r="R92" i="2"/>
  <c r="Q92" i="2"/>
  <c r="P92" i="2"/>
  <c r="O92" i="2"/>
  <c r="N92" i="2"/>
  <c r="M92" i="2"/>
  <c r="L92" i="2"/>
  <c r="T91" i="2"/>
  <c r="S91" i="2"/>
  <c r="R91" i="2"/>
  <c r="Q91" i="2"/>
  <c r="P91" i="2"/>
  <c r="O91" i="2"/>
  <c r="N91" i="2"/>
  <c r="M91" i="2"/>
  <c r="L91" i="2"/>
  <c r="T90" i="2"/>
  <c r="S90" i="2"/>
  <c r="R90" i="2"/>
  <c r="Q90" i="2"/>
  <c r="P90" i="2"/>
  <c r="O90" i="2"/>
  <c r="N90" i="2"/>
  <c r="M90" i="2"/>
  <c r="L90" i="2"/>
  <c r="T89" i="2"/>
  <c r="S89" i="2"/>
  <c r="R89" i="2"/>
  <c r="Q89" i="2"/>
  <c r="P89" i="2"/>
  <c r="O89" i="2"/>
  <c r="N89" i="2"/>
  <c r="M89" i="2"/>
  <c r="L89" i="2"/>
  <c r="T88" i="2"/>
  <c r="S88" i="2"/>
  <c r="R88" i="2"/>
  <c r="Q88" i="2"/>
  <c r="P88" i="2"/>
  <c r="O88" i="2"/>
  <c r="N88" i="2"/>
  <c r="M88" i="2"/>
  <c r="L88" i="2"/>
  <c r="T87" i="2"/>
  <c r="S87" i="2"/>
  <c r="R87" i="2"/>
  <c r="Q87" i="2"/>
  <c r="P87" i="2"/>
  <c r="O87" i="2"/>
  <c r="N87" i="2"/>
  <c r="M87" i="2"/>
  <c r="L87" i="2"/>
  <c r="T86" i="2"/>
  <c r="S86" i="2"/>
  <c r="R86" i="2"/>
  <c r="Q86" i="2"/>
  <c r="P86" i="2"/>
  <c r="O86" i="2"/>
  <c r="N86" i="2"/>
  <c r="M86" i="2"/>
  <c r="L86" i="2"/>
  <c r="T85" i="2"/>
  <c r="S85" i="2"/>
  <c r="R85" i="2"/>
  <c r="Q85" i="2"/>
  <c r="P85" i="2"/>
  <c r="O85" i="2"/>
  <c r="N85" i="2"/>
  <c r="M85" i="2"/>
  <c r="L85" i="2"/>
  <c r="T84" i="2"/>
  <c r="S84" i="2"/>
  <c r="R84" i="2"/>
  <c r="Q84" i="2"/>
  <c r="P84" i="2"/>
  <c r="O84" i="2"/>
  <c r="N84" i="2"/>
  <c r="M84" i="2"/>
  <c r="L84" i="2"/>
  <c r="T83" i="2"/>
  <c r="S83" i="2"/>
  <c r="R83" i="2"/>
  <c r="Q83" i="2"/>
  <c r="P83" i="2"/>
  <c r="O83" i="2"/>
  <c r="N83" i="2"/>
  <c r="M83" i="2"/>
  <c r="L83" i="2"/>
  <c r="T82" i="2"/>
  <c r="S82" i="2"/>
  <c r="R82" i="2"/>
  <c r="Q82" i="2"/>
  <c r="P82" i="2"/>
  <c r="O82" i="2"/>
  <c r="N82" i="2"/>
  <c r="M82" i="2"/>
  <c r="L82" i="2"/>
  <c r="T81" i="2"/>
  <c r="S81" i="2"/>
  <c r="R81" i="2"/>
  <c r="Q81" i="2"/>
  <c r="P81" i="2"/>
  <c r="O81" i="2"/>
  <c r="N81" i="2"/>
  <c r="M81" i="2"/>
  <c r="L81" i="2"/>
  <c r="T80" i="2"/>
  <c r="S80" i="2"/>
  <c r="R80" i="2"/>
  <c r="Q80" i="2"/>
  <c r="P80" i="2"/>
  <c r="O80" i="2"/>
  <c r="N80" i="2"/>
  <c r="M80" i="2"/>
  <c r="L80" i="2"/>
  <c r="T79" i="2"/>
  <c r="S79" i="2"/>
  <c r="R79" i="2"/>
  <c r="Q79" i="2"/>
  <c r="P79" i="2"/>
  <c r="O79" i="2"/>
  <c r="N79" i="2"/>
  <c r="M79" i="2"/>
  <c r="L79" i="2"/>
  <c r="T78" i="2"/>
  <c r="S78" i="2"/>
  <c r="R78" i="2"/>
  <c r="Q78" i="2"/>
  <c r="P78" i="2"/>
  <c r="O78" i="2"/>
  <c r="N78" i="2"/>
  <c r="M78" i="2"/>
  <c r="L78" i="2"/>
  <c r="T77" i="2"/>
  <c r="S77" i="2"/>
  <c r="R77" i="2"/>
  <c r="Q77" i="2"/>
  <c r="P77" i="2"/>
  <c r="O77" i="2"/>
  <c r="N77" i="2"/>
  <c r="M77" i="2"/>
  <c r="L77" i="2"/>
  <c r="T76" i="2"/>
  <c r="S76" i="2"/>
  <c r="R76" i="2"/>
  <c r="Q76" i="2"/>
  <c r="P76" i="2"/>
  <c r="O76" i="2"/>
  <c r="N76" i="2"/>
  <c r="M76" i="2"/>
  <c r="L76" i="2"/>
  <c r="T75" i="2"/>
  <c r="S75" i="2"/>
  <c r="R75" i="2"/>
  <c r="Q75" i="2"/>
  <c r="P75" i="2"/>
  <c r="O75" i="2"/>
  <c r="N75" i="2"/>
  <c r="M75" i="2"/>
  <c r="L75" i="2"/>
  <c r="T74" i="2"/>
  <c r="S74" i="2"/>
  <c r="R74" i="2"/>
  <c r="Q74" i="2"/>
  <c r="P74" i="2"/>
  <c r="O74" i="2"/>
  <c r="N74" i="2"/>
  <c r="M74" i="2"/>
  <c r="L74" i="2"/>
  <c r="T73" i="2"/>
  <c r="S73" i="2"/>
  <c r="R73" i="2"/>
  <c r="Q73" i="2"/>
  <c r="P73" i="2"/>
  <c r="O73" i="2"/>
  <c r="N73" i="2"/>
  <c r="M73" i="2"/>
  <c r="L73" i="2"/>
  <c r="T72" i="2"/>
  <c r="S72" i="2"/>
  <c r="R72" i="2"/>
  <c r="Q72" i="2"/>
  <c r="P72" i="2"/>
  <c r="O72" i="2"/>
  <c r="N72" i="2"/>
  <c r="M72" i="2"/>
  <c r="L72" i="2"/>
  <c r="T71" i="2"/>
  <c r="S71" i="2"/>
  <c r="R71" i="2"/>
  <c r="Q71" i="2"/>
  <c r="P71" i="2"/>
  <c r="O71" i="2"/>
  <c r="N71" i="2"/>
  <c r="M71" i="2"/>
  <c r="L71" i="2"/>
  <c r="T70" i="2"/>
  <c r="S70" i="2"/>
  <c r="R70" i="2"/>
  <c r="Q70" i="2"/>
  <c r="P70" i="2"/>
  <c r="O70" i="2"/>
  <c r="N70" i="2"/>
  <c r="M70" i="2"/>
  <c r="L70" i="2"/>
  <c r="T69" i="2"/>
  <c r="S69" i="2"/>
  <c r="R69" i="2"/>
  <c r="Q69" i="2"/>
  <c r="P69" i="2"/>
  <c r="O69" i="2"/>
  <c r="N69" i="2"/>
  <c r="M69" i="2"/>
  <c r="L69" i="2"/>
  <c r="T68" i="2"/>
  <c r="S68" i="2"/>
  <c r="R68" i="2"/>
  <c r="Q68" i="2"/>
  <c r="P68" i="2"/>
  <c r="O68" i="2"/>
  <c r="N68" i="2"/>
  <c r="M68" i="2"/>
  <c r="L68" i="2"/>
  <c r="T67" i="2"/>
  <c r="S67" i="2"/>
  <c r="R67" i="2"/>
  <c r="Q67" i="2"/>
  <c r="P67" i="2"/>
  <c r="O67" i="2"/>
  <c r="N67" i="2"/>
  <c r="M67" i="2"/>
  <c r="L67" i="2"/>
  <c r="T66" i="2"/>
  <c r="S66" i="2"/>
  <c r="R66" i="2"/>
  <c r="Q66" i="2"/>
  <c r="P66" i="2"/>
  <c r="O66" i="2"/>
  <c r="N66" i="2"/>
  <c r="M66" i="2"/>
  <c r="L66" i="2"/>
  <c r="T65" i="2"/>
  <c r="S65" i="2"/>
  <c r="R65" i="2"/>
  <c r="Q65" i="2"/>
  <c r="P65" i="2"/>
  <c r="O65" i="2"/>
  <c r="N65" i="2"/>
  <c r="M65" i="2"/>
  <c r="L65" i="2"/>
  <c r="T64" i="2"/>
  <c r="S64" i="2"/>
  <c r="R64" i="2"/>
  <c r="Q64" i="2"/>
  <c r="P64" i="2"/>
  <c r="O64" i="2"/>
  <c r="N64" i="2"/>
  <c r="M64" i="2"/>
  <c r="L64" i="2"/>
  <c r="T63" i="2"/>
  <c r="S63" i="2"/>
  <c r="R63" i="2"/>
  <c r="Q63" i="2"/>
  <c r="P63" i="2"/>
  <c r="O63" i="2"/>
  <c r="N63" i="2"/>
  <c r="M63" i="2"/>
  <c r="L63" i="2"/>
  <c r="T62" i="2"/>
  <c r="S62" i="2"/>
  <c r="R62" i="2"/>
  <c r="Q62" i="2"/>
  <c r="P62" i="2"/>
  <c r="O62" i="2"/>
  <c r="N62" i="2"/>
  <c r="M62" i="2"/>
  <c r="L62" i="2"/>
  <c r="T61" i="2"/>
  <c r="S61" i="2"/>
  <c r="R61" i="2"/>
  <c r="Q61" i="2"/>
  <c r="P61" i="2"/>
  <c r="O61" i="2"/>
  <c r="N61" i="2"/>
  <c r="M61" i="2"/>
  <c r="L61" i="2"/>
  <c r="T60" i="2"/>
  <c r="S60" i="2"/>
  <c r="R60" i="2"/>
  <c r="Q60" i="2"/>
  <c r="P60" i="2"/>
  <c r="O60" i="2"/>
  <c r="N60" i="2"/>
  <c r="M60" i="2"/>
  <c r="L60" i="2"/>
  <c r="T59" i="2"/>
  <c r="S59" i="2"/>
  <c r="R59" i="2"/>
  <c r="Q59" i="2"/>
  <c r="P59" i="2"/>
  <c r="O59" i="2"/>
  <c r="N59" i="2"/>
  <c r="M59" i="2"/>
  <c r="L59" i="2"/>
  <c r="T58" i="2"/>
  <c r="S58" i="2"/>
  <c r="R58" i="2"/>
  <c r="Q58" i="2"/>
  <c r="P58" i="2"/>
  <c r="O58" i="2"/>
  <c r="N58" i="2"/>
  <c r="M58" i="2"/>
  <c r="L58" i="2"/>
  <c r="T57" i="2"/>
  <c r="S57" i="2"/>
  <c r="R57" i="2"/>
  <c r="Q57" i="2"/>
  <c r="P57" i="2"/>
  <c r="O57" i="2"/>
  <c r="N57" i="2"/>
  <c r="M57" i="2"/>
  <c r="L57" i="2"/>
  <c r="T56" i="2"/>
  <c r="S56" i="2"/>
  <c r="R56" i="2"/>
  <c r="Q56" i="2"/>
  <c r="P56" i="2"/>
  <c r="O56" i="2"/>
  <c r="N56" i="2"/>
  <c r="M56" i="2"/>
  <c r="L56" i="2"/>
  <c r="T55" i="2"/>
  <c r="S55" i="2"/>
  <c r="R55" i="2"/>
  <c r="Q55" i="2"/>
  <c r="P55" i="2"/>
  <c r="O55" i="2"/>
  <c r="N55" i="2"/>
  <c r="M55" i="2"/>
  <c r="L55" i="2"/>
  <c r="T54" i="2"/>
  <c r="S54" i="2"/>
  <c r="R54" i="2"/>
  <c r="Q54" i="2"/>
  <c r="P54" i="2"/>
  <c r="O54" i="2"/>
  <c r="N54" i="2"/>
  <c r="M54" i="2"/>
  <c r="L54" i="2"/>
  <c r="T53" i="2"/>
  <c r="S53" i="2"/>
  <c r="R53" i="2"/>
  <c r="Q53" i="2"/>
  <c r="P53" i="2"/>
  <c r="O53" i="2"/>
  <c r="N53" i="2"/>
  <c r="M53" i="2"/>
  <c r="L53" i="2"/>
  <c r="T52" i="2"/>
  <c r="S52" i="2"/>
  <c r="R52" i="2"/>
  <c r="Q52" i="2"/>
  <c r="P52" i="2"/>
  <c r="O52" i="2"/>
  <c r="N52" i="2"/>
  <c r="M52" i="2"/>
  <c r="L52" i="2"/>
  <c r="T51" i="2"/>
  <c r="S51" i="2"/>
  <c r="R51" i="2"/>
  <c r="Q51" i="2"/>
  <c r="P51" i="2"/>
  <c r="O51" i="2"/>
  <c r="N51" i="2"/>
  <c r="M51" i="2"/>
  <c r="L51" i="2"/>
  <c r="T50" i="2"/>
  <c r="S50" i="2"/>
  <c r="R50" i="2"/>
  <c r="Q50" i="2"/>
  <c r="P50" i="2"/>
  <c r="O50" i="2"/>
  <c r="N50" i="2"/>
  <c r="M50" i="2"/>
  <c r="L50" i="2"/>
  <c r="T49" i="2"/>
  <c r="S49" i="2"/>
  <c r="R49" i="2"/>
  <c r="Q49" i="2"/>
  <c r="P49" i="2"/>
  <c r="O49" i="2"/>
  <c r="N49" i="2"/>
  <c r="M49" i="2"/>
  <c r="L49" i="2"/>
  <c r="T48" i="2"/>
  <c r="S48" i="2"/>
  <c r="R48" i="2"/>
  <c r="Q48" i="2"/>
  <c r="P48" i="2"/>
  <c r="O48" i="2"/>
  <c r="N48" i="2"/>
  <c r="M48" i="2"/>
  <c r="L48" i="2"/>
  <c r="T47" i="2"/>
  <c r="S47" i="2"/>
  <c r="R47" i="2"/>
  <c r="Q47" i="2"/>
  <c r="P47" i="2"/>
  <c r="O47" i="2"/>
  <c r="N47" i="2"/>
  <c r="M47" i="2"/>
  <c r="L47" i="2"/>
  <c r="T46" i="2"/>
  <c r="S46" i="2"/>
  <c r="R46" i="2"/>
  <c r="Q46" i="2"/>
  <c r="P46" i="2"/>
  <c r="O46" i="2"/>
  <c r="N46" i="2"/>
  <c r="M46" i="2"/>
  <c r="L46" i="2"/>
  <c r="T45" i="2"/>
  <c r="S45" i="2"/>
  <c r="R45" i="2"/>
  <c r="Q45" i="2"/>
  <c r="P45" i="2"/>
  <c r="O45" i="2"/>
  <c r="N45" i="2"/>
  <c r="M45" i="2"/>
  <c r="L45" i="2"/>
  <c r="T44" i="2"/>
  <c r="S44" i="2"/>
  <c r="R44" i="2"/>
  <c r="Q44" i="2"/>
  <c r="P44" i="2"/>
  <c r="O44" i="2"/>
  <c r="N44" i="2"/>
  <c r="M44" i="2"/>
  <c r="L44" i="2"/>
  <c r="T43" i="2"/>
  <c r="S43" i="2"/>
  <c r="R43" i="2"/>
  <c r="Q43" i="2"/>
  <c r="P43" i="2"/>
  <c r="O43" i="2"/>
  <c r="N43" i="2"/>
  <c r="M43" i="2"/>
  <c r="L43" i="2"/>
  <c r="T42" i="2"/>
  <c r="S42" i="2"/>
  <c r="R42" i="2"/>
  <c r="Q42" i="2"/>
  <c r="P42" i="2"/>
  <c r="O42" i="2"/>
  <c r="N42" i="2"/>
  <c r="M42" i="2"/>
  <c r="L42" i="2"/>
  <c r="T41" i="2"/>
  <c r="S41" i="2"/>
  <c r="R41" i="2"/>
  <c r="Q41" i="2"/>
  <c r="P41" i="2"/>
  <c r="O41" i="2"/>
  <c r="N41" i="2"/>
  <c r="M41" i="2"/>
  <c r="L41" i="2"/>
  <c r="T40" i="2"/>
  <c r="S40" i="2"/>
  <c r="R40" i="2"/>
  <c r="Q40" i="2"/>
  <c r="P40" i="2"/>
  <c r="O40" i="2"/>
  <c r="N40" i="2"/>
  <c r="M40" i="2"/>
  <c r="L40" i="2"/>
  <c r="T39" i="2"/>
  <c r="S39" i="2"/>
  <c r="R39" i="2"/>
  <c r="Q39" i="2"/>
  <c r="P39" i="2"/>
  <c r="O39" i="2"/>
  <c r="N39" i="2"/>
  <c r="M39" i="2"/>
  <c r="L39" i="2"/>
  <c r="T38" i="2"/>
  <c r="S38" i="2"/>
  <c r="R38" i="2"/>
  <c r="Q38" i="2"/>
  <c r="P38" i="2"/>
  <c r="O38" i="2"/>
  <c r="N38" i="2"/>
  <c r="M38" i="2"/>
  <c r="L38" i="2"/>
  <c r="T37" i="2"/>
  <c r="S37" i="2"/>
  <c r="R37" i="2"/>
  <c r="Q37" i="2"/>
  <c r="P37" i="2"/>
  <c r="O37" i="2"/>
  <c r="N37" i="2"/>
  <c r="M37" i="2"/>
  <c r="L37" i="2"/>
  <c r="T36" i="2"/>
  <c r="S36" i="2"/>
  <c r="R36" i="2"/>
  <c r="Q36" i="2"/>
  <c r="P36" i="2"/>
  <c r="O36" i="2"/>
  <c r="N36" i="2"/>
  <c r="M36" i="2"/>
  <c r="L36" i="2"/>
  <c r="T35" i="2"/>
  <c r="S35" i="2"/>
  <c r="R35" i="2"/>
  <c r="Q35" i="2"/>
  <c r="P35" i="2"/>
  <c r="O35" i="2"/>
  <c r="N35" i="2"/>
  <c r="M35" i="2"/>
  <c r="L35" i="2"/>
  <c r="T34" i="2"/>
  <c r="S34" i="2"/>
  <c r="R34" i="2"/>
  <c r="Q34" i="2"/>
  <c r="P34" i="2"/>
  <c r="O34" i="2"/>
  <c r="N34" i="2"/>
  <c r="M34" i="2"/>
  <c r="L34" i="2"/>
  <c r="T33" i="2"/>
  <c r="S33" i="2"/>
  <c r="R33" i="2"/>
  <c r="Q33" i="2"/>
  <c r="P33" i="2"/>
  <c r="O33" i="2"/>
  <c r="N33" i="2"/>
  <c r="M33" i="2"/>
  <c r="L33" i="2"/>
  <c r="T32" i="2"/>
  <c r="S32" i="2"/>
  <c r="R32" i="2"/>
  <c r="Q32" i="2"/>
  <c r="P32" i="2"/>
  <c r="O32" i="2"/>
  <c r="N32" i="2"/>
  <c r="M32" i="2"/>
  <c r="L32" i="2"/>
  <c r="T31" i="2"/>
  <c r="S31" i="2"/>
  <c r="R31" i="2"/>
  <c r="Q31" i="2"/>
  <c r="P31" i="2"/>
  <c r="O31" i="2"/>
  <c r="N31" i="2"/>
  <c r="M31" i="2"/>
  <c r="L31" i="2"/>
  <c r="T30" i="2"/>
  <c r="S30" i="2"/>
  <c r="R30" i="2"/>
  <c r="Q30" i="2"/>
  <c r="P30" i="2"/>
  <c r="O30" i="2"/>
  <c r="N30" i="2"/>
  <c r="M30" i="2"/>
  <c r="L30" i="2"/>
  <c r="AH29" i="2"/>
  <c r="AG30" i="2" s="1"/>
  <c r="AG31" i="2" s="1"/>
  <c r="T29" i="2"/>
  <c r="S29" i="2"/>
  <c r="R29" i="2"/>
  <c r="Q29" i="2"/>
  <c r="P29" i="2"/>
  <c r="O29" i="2"/>
  <c r="N29" i="2"/>
  <c r="M29" i="2"/>
  <c r="L29" i="2"/>
  <c r="T28" i="2"/>
  <c r="S28" i="2"/>
  <c r="R28" i="2"/>
  <c r="Q28" i="2"/>
  <c r="P28" i="2"/>
  <c r="O28" i="2"/>
  <c r="N28" i="2"/>
  <c r="M28" i="2"/>
  <c r="L28" i="2"/>
  <c r="T27" i="2"/>
  <c r="S27" i="2"/>
  <c r="R27" i="2"/>
  <c r="Q27" i="2"/>
  <c r="P27" i="2"/>
  <c r="O27" i="2"/>
  <c r="N27" i="2"/>
  <c r="M27" i="2"/>
  <c r="L27" i="2"/>
  <c r="T26" i="2"/>
  <c r="S26" i="2"/>
  <c r="R26" i="2"/>
  <c r="Q26" i="2"/>
  <c r="P26" i="2"/>
  <c r="O26" i="2"/>
  <c r="N26" i="2"/>
  <c r="M26" i="2"/>
  <c r="L26" i="2"/>
  <c r="T25" i="2"/>
  <c r="S25" i="2"/>
  <c r="R25" i="2"/>
  <c r="Q25" i="2"/>
  <c r="P25" i="2"/>
  <c r="O25" i="2"/>
  <c r="N25" i="2"/>
  <c r="M25" i="2"/>
  <c r="L25" i="2"/>
  <c r="T24" i="2"/>
  <c r="S24" i="2"/>
  <c r="R24" i="2"/>
  <c r="Q24" i="2"/>
  <c r="P24" i="2"/>
  <c r="O24" i="2"/>
  <c r="N24" i="2"/>
  <c r="M24" i="2"/>
  <c r="L24" i="2"/>
  <c r="AC23" i="2"/>
  <c r="AE24" i="2" s="1"/>
  <c r="T23" i="2"/>
  <c r="S23" i="2"/>
  <c r="R23" i="2"/>
  <c r="Q23" i="2"/>
  <c r="P23" i="2"/>
  <c r="O23" i="2"/>
  <c r="N23" i="2"/>
  <c r="M23" i="2"/>
  <c r="L23" i="2"/>
  <c r="T22" i="2"/>
  <c r="S22" i="2"/>
  <c r="R22" i="2"/>
  <c r="Q22" i="2"/>
  <c r="P22" i="2"/>
  <c r="O22" i="2"/>
  <c r="N22" i="2"/>
  <c r="M22" i="2"/>
  <c r="L22" i="2"/>
  <c r="T21" i="2"/>
  <c r="S21" i="2"/>
  <c r="R21" i="2"/>
  <c r="Q21" i="2"/>
  <c r="P21" i="2"/>
  <c r="O21" i="2"/>
  <c r="N21" i="2"/>
  <c r="M21" i="2"/>
  <c r="L21" i="2"/>
  <c r="T20" i="2"/>
  <c r="S20" i="2"/>
  <c r="R20" i="2"/>
  <c r="Q20" i="2"/>
  <c r="P20" i="2"/>
  <c r="O20" i="2"/>
  <c r="N20" i="2"/>
  <c r="M20" i="2"/>
  <c r="L20" i="2"/>
  <c r="T19" i="2"/>
  <c r="S19" i="2"/>
  <c r="R19" i="2"/>
  <c r="Q19" i="2"/>
  <c r="P19" i="2"/>
  <c r="O19" i="2"/>
  <c r="N19" i="2"/>
  <c r="M19" i="2"/>
  <c r="L19" i="2"/>
  <c r="T18" i="2"/>
  <c r="S18" i="2"/>
  <c r="R18" i="2"/>
  <c r="Q18" i="2"/>
  <c r="P18" i="2"/>
  <c r="O18" i="2"/>
  <c r="N18" i="2"/>
  <c r="M18" i="2"/>
  <c r="L18" i="2"/>
  <c r="T17" i="2"/>
  <c r="S17" i="2"/>
  <c r="R17" i="2"/>
  <c r="Q17" i="2"/>
  <c r="P17" i="2"/>
  <c r="O17" i="2"/>
  <c r="N17" i="2"/>
  <c r="M17" i="2"/>
  <c r="L17" i="2"/>
  <c r="T16" i="2"/>
  <c r="S16" i="2"/>
  <c r="R16" i="2"/>
  <c r="Q16" i="2"/>
  <c r="P16" i="2"/>
  <c r="O16" i="2"/>
  <c r="N16" i="2"/>
  <c r="M16" i="2"/>
  <c r="L16" i="2"/>
  <c r="T15" i="2"/>
  <c r="S15" i="2"/>
  <c r="R15" i="2"/>
  <c r="Q15" i="2"/>
  <c r="P15" i="2"/>
  <c r="O15" i="2"/>
  <c r="N15" i="2"/>
  <c r="M15" i="2"/>
  <c r="L15" i="2"/>
  <c r="T14" i="2"/>
  <c r="S14" i="2"/>
  <c r="R14" i="2"/>
  <c r="Q14" i="2"/>
  <c r="P14" i="2"/>
  <c r="O14" i="2"/>
  <c r="N14" i="2"/>
  <c r="M14" i="2"/>
  <c r="L14" i="2"/>
  <c r="T13" i="2"/>
  <c r="S13" i="2"/>
  <c r="R13" i="2"/>
  <c r="Q13" i="2"/>
  <c r="P13" i="2"/>
  <c r="O13" i="2"/>
  <c r="N13" i="2"/>
  <c r="M13" i="2"/>
  <c r="L13" i="2"/>
  <c r="AB12" i="2"/>
  <c r="AA12" i="2"/>
  <c r="T12" i="2"/>
  <c r="S12" i="2"/>
  <c r="R12" i="2"/>
  <c r="Q12" i="2"/>
  <c r="P12" i="2"/>
  <c r="O12" i="2"/>
  <c r="N12" i="2"/>
  <c r="M12" i="2"/>
  <c r="L12" i="2"/>
  <c r="AD11" i="2"/>
  <c r="AC11" i="2"/>
  <c r="Z11" i="2"/>
  <c r="T11" i="2"/>
  <c r="S11" i="2"/>
  <c r="R11" i="2"/>
  <c r="Q11" i="2"/>
  <c r="P11" i="2"/>
  <c r="O11" i="2"/>
  <c r="N11" i="2"/>
  <c r="M11" i="2"/>
  <c r="L11" i="2"/>
  <c r="T10" i="2"/>
  <c r="S10" i="2"/>
  <c r="R10" i="2"/>
  <c r="Q10" i="2"/>
  <c r="P10" i="2"/>
  <c r="O10" i="2"/>
  <c r="N10" i="2"/>
  <c r="M10" i="2"/>
  <c r="L10" i="2"/>
  <c r="T9" i="2"/>
  <c r="S9" i="2"/>
  <c r="R9" i="2"/>
  <c r="Q9" i="2"/>
  <c r="P9" i="2"/>
  <c r="O9" i="2"/>
  <c r="N9" i="2"/>
  <c r="M9" i="2"/>
  <c r="L9" i="2"/>
  <c r="T8" i="2"/>
  <c r="S8" i="2"/>
  <c r="R8" i="2"/>
  <c r="Q8" i="2"/>
  <c r="P8" i="2"/>
  <c r="O8" i="2"/>
  <c r="N8" i="2"/>
  <c r="M8" i="2"/>
  <c r="L8" i="2"/>
  <c r="T7" i="2"/>
  <c r="S7" i="2"/>
  <c r="R7" i="2"/>
  <c r="Q7" i="2"/>
  <c r="P7" i="2"/>
  <c r="O7" i="2"/>
  <c r="N7" i="2"/>
  <c r="M7" i="2"/>
  <c r="L7" i="2"/>
  <c r="T6" i="2"/>
  <c r="S6" i="2"/>
  <c r="R6" i="2"/>
  <c r="Q6" i="2"/>
  <c r="P6" i="2"/>
  <c r="O6" i="2"/>
  <c r="N6" i="2"/>
  <c r="M6" i="2"/>
  <c r="L6" i="2"/>
  <c r="AD5" i="2"/>
  <c r="T5" i="2"/>
  <c r="S5" i="2"/>
  <c r="AE5" i="2" s="1"/>
  <c r="R5" i="2"/>
  <c r="Q5" i="2"/>
  <c r="P5" i="2"/>
  <c r="O5" i="2"/>
  <c r="N5" i="2"/>
  <c r="M5" i="2"/>
  <c r="L5" i="2"/>
  <c r="T4" i="2"/>
  <c r="AF5" i="2" s="1"/>
  <c r="S4" i="2"/>
  <c r="R4" i="2"/>
  <c r="Q4" i="2"/>
  <c r="P4" i="2"/>
  <c r="O4" i="2"/>
  <c r="N4" i="2"/>
  <c r="M4" i="2"/>
  <c r="Y5" i="2" s="1"/>
  <c r="L4" i="2"/>
  <c r="X5" i="2" s="1"/>
  <c r="AA3" i="2"/>
  <c r="T3" i="2"/>
  <c r="S3" i="2"/>
  <c r="R3" i="2"/>
  <c r="Q3" i="2"/>
  <c r="P3" i="2"/>
  <c r="AB5" i="2" s="1"/>
  <c r="O3" i="2"/>
  <c r="N3" i="2"/>
  <c r="Z5" i="2" s="1"/>
  <c r="M3" i="2"/>
  <c r="L3" i="2"/>
  <c r="T2" i="2"/>
  <c r="AM23" i="2" s="1"/>
  <c r="S2" i="2"/>
  <c r="AO22" i="2" s="1"/>
  <c r="R2" i="2"/>
  <c r="AI21" i="2" s="1"/>
  <c r="Q2" i="2"/>
  <c r="AK20" i="2" s="1"/>
  <c r="P2" i="2"/>
  <c r="AM19" i="2" s="1"/>
  <c r="O2" i="2"/>
  <c r="AP18" i="2" s="1"/>
  <c r="N2" i="2"/>
  <c r="AK17" i="2" s="1"/>
  <c r="M2" i="2"/>
  <c r="AN16" i="2" s="1"/>
  <c r="L2" i="2"/>
  <c r="AI15" i="2" s="1"/>
  <c r="AJ1" i="2"/>
  <c r="AH31" i="2" l="1"/>
  <c r="AG32" i="2"/>
  <c r="AB6" i="2"/>
  <c r="AB7" i="2" s="1"/>
  <c r="AB3" i="2"/>
  <c r="AC6" i="2"/>
  <c r="AC7" i="2" s="1"/>
  <c r="Y3" i="2"/>
  <c r="Z6" i="2"/>
  <c r="Z7" i="2" s="1"/>
  <c r="X12" i="2"/>
  <c r="AB14" i="2"/>
  <c r="Z15" i="2"/>
  <c r="AJ15" i="2"/>
  <c r="W16" i="2"/>
  <c r="AE16" i="2"/>
  <c r="AO16" i="2"/>
  <c r="AB17" i="2"/>
  <c r="AL17" i="2"/>
  <c r="Y18" i="2"/>
  <c r="AI18" i="2"/>
  <c r="AD19" i="2"/>
  <c r="AN19" i="2"/>
  <c r="AL20" i="2"/>
  <c r="AJ21" i="2"/>
  <c r="AH22" i="2"/>
  <c r="AP22" i="2"/>
  <c r="AO23" i="2"/>
  <c r="AD13" i="2"/>
  <c r="Z3" i="2"/>
  <c r="AC5" i="2"/>
  <c r="AA6" i="2"/>
  <c r="AA7" i="2" s="1"/>
  <c r="AA11" i="2"/>
  <c r="Y12" i="2"/>
  <c r="W13" i="2"/>
  <c r="AE13" i="2"/>
  <c r="AC14" i="2"/>
  <c r="AA15" i="2"/>
  <c r="AK15" i="2"/>
  <c r="X16" i="2"/>
  <c r="AH16" i="2"/>
  <c r="AP16" i="2"/>
  <c r="AC17" i="2"/>
  <c r="AM17" i="2"/>
  <c r="Z18" i="2"/>
  <c r="AJ18" i="2"/>
  <c r="W19" i="2"/>
  <c r="AE19" i="2"/>
  <c r="AO19" i="2"/>
  <c r="AM20" i="2"/>
  <c r="AK21" i="2"/>
  <c r="AI22" i="2"/>
  <c r="AP23" i="2"/>
  <c r="AB11" i="2"/>
  <c r="Z12" i="2"/>
  <c r="X13" i="2"/>
  <c r="AD14" i="2"/>
  <c r="AB15" i="2"/>
  <c r="AL15" i="2"/>
  <c r="Y16" i="2"/>
  <c r="AI16" i="2"/>
  <c r="AD17" i="2"/>
  <c r="AN17" i="2"/>
  <c r="AA18" i="2"/>
  <c r="AK18" i="2"/>
  <c r="X19" i="2"/>
  <c r="AH19" i="2"/>
  <c r="AP19" i="2"/>
  <c r="AN20" i="2"/>
  <c r="AL21" i="2"/>
  <c r="AJ22" i="2"/>
  <c r="Y13" i="2"/>
  <c r="W14" i="2"/>
  <c r="AE14" i="2"/>
  <c r="AC15" i="2"/>
  <c r="AM15" i="2"/>
  <c r="Z16" i="2"/>
  <c r="AJ16" i="2"/>
  <c r="W17" i="2"/>
  <c r="AE17" i="2"/>
  <c r="AO17" i="2"/>
  <c r="AB18" i="2"/>
  <c r="AL18" i="2"/>
  <c r="Y19" i="2"/>
  <c r="AI19" i="2"/>
  <c r="AO20" i="2"/>
  <c r="AM21" i="2"/>
  <c r="AK22" i="2"/>
  <c r="AH23" i="2"/>
  <c r="Z13" i="2"/>
  <c r="X14" i="2"/>
  <c r="AD15" i="2"/>
  <c r="AN15" i="2"/>
  <c r="AA16" i="2"/>
  <c r="AK16" i="2"/>
  <c r="X17" i="2"/>
  <c r="AH17" i="2"/>
  <c r="AP17" i="2"/>
  <c r="AC18" i="2"/>
  <c r="AM18" i="2"/>
  <c r="Z19" i="2"/>
  <c r="AJ19" i="2"/>
  <c r="AH20" i="2"/>
  <c r="AP20" i="2"/>
  <c r="AN21" i="2"/>
  <c r="AL22" i="2"/>
  <c r="AI23" i="2"/>
  <c r="W11" i="2"/>
  <c r="AA13" i="2"/>
  <c r="W15" i="2"/>
  <c r="AE15" i="2"/>
  <c r="AO15" i="2"/>
  <c r="AB16" i="2"/>
  <c r="AL16" i="2"/>
  <c r="Y17" i="2"/>
  <c r="AI17" i="2"/>
  <c r="AD18" i="2"/>
  <c r="AN18" i="2"/>
  <c r="AA19" i="2"/>
  <c r="AK19" i="2"/>
  <c r="AI20" i="2"/>
  <c r="AO21" i="2"/>
  <c r="AM22" i="2"/>
  <c r="AK23" i="2"/>
  <c r="AC3" i="2"/>
  <c r="AD6" i="2"/>
  <c r="AD7" i="2" s="1"/>
  <c r="AE11" i="2"/>
  <c r="Y14" i="2"/>
  <c r="AE3" i="2"/>
  <c r="X6" i="2"/>
  <c r="X7" i="2" s="1"/>
  <c r="AF6" i="2"/>
  <c r="AF7" i="2" s="1"/>
  <c r="AB13" i="2"/>
  <c r="X15" i="2"/>
  <c r="AP15" i="2"/>
  <c r="AM16" i="2"/>
  <c r="Z17" i="2"/>
  <c r="AJ17" i="2"/>
  <c r="W18" i="2"/>
  <c r="AE18" i="2"/>
  <c r="AO18" i="2"/>
  <c r="AB19" i="2"/>
  <c r="AL19" i="2"/>
  <c r="AJ20" i="2"/>
  <c r="AH21" i="2"/>
  <c r="AP21" i="2"/>
  <c r="AN22" i="2"/>
  <c r="AH30" i="2"/>
  <c r="AJ23" i="2"/>
  <c r="AL23" i="2"/>
  <c r="AD3" i="2"/>
  <c r="AE6" i="2"/>
  <c r="AE7" i="2" s="1"/>
  <c r="AC12" i="2"/>
  <c r="X11" i="2"/>
  <c r="AD12" i="2"/>
  <c r="Z14" i="2"/>
  <c r="AH15" i="2"/>
  <c r="AC16" i="2"/>
  <c r="X3" i="2"/>
  <c r="AF3" i="2"/>
  <c r="AA5" i="2"/>
  <c r="AI3" i="2" s="1" a="1"/>
  <c r="Y6" i="2"/>
  <c r="Y7" i="2" s="1"/>
  <c r="Y11" i="2"/>
  <c r="W12" i="2"/>
  <c r="AE12" i="2"/>
  <c r="AC13" i="2"/>
  <c r="AA14" i="2"/>
  <c r="Y15" i="2"/>
  <c r="AD16" i="2"/>
  <c r="AA17" i="2"/>
  <c r="X18" i="2"/>
  <c r="AH18" i="2"/>
  <c r="AC19" i="2"/>
  <c r="AN23" i="2"/>
  <c r="AI9" i="2" l="1"/>
  <c r="AI7" i="2"/>
  <c r="AI8" i="2"/>
  <c r="AI6" i="2"/>
  <c r="AI4" i="2"/>
  <c r="AI11" i="2"/>
  <c r="AI10" i="2"/>
  <c r="AI3" i="2"/>
  <c r="AI5" i="2"/>
  <c r="Z25" i="2" a="1"/>
  <c r="AD25" i="2" a="1"/>
  <c r="W25" i="2" a="1"/>
  <c r="AB25" i="2" a="1"/>
  <c r="AG33" i="2"/>
  <c r="AH32" i="2"/>
  <c r="AB26" i="2" l="1"/>
  <c r="AB31" i="2"/>
  <c r="AB30" i="2"/>
  <c r="AB28" i="2"/>
  <c r="AB33" i="2"/>
  <c r="AB32" i="2"/>
  <c r="AB29" i="2"/>
  <c r="AB27" i="2"/>
  <c r="AB25" i="2"/>
  <c r="W30" i="2"/>
  <c r="W32" i="2"/>
  <c r="W25" i="2"/>
  <c r="W28" i="2"/>
  <c r="W27" i="2"/>
  <c r="W26" i="2"/>
  <c r="W33" i="2"/>
  <c r="W31" i="2"/>
  <c r="W29" i="2"/>
  <c r="AD32" i="2"/>
  <c r="AD25" i="2"/>
  <c r="AD30" i="2"/>
  <c r="AD29" i="2"/>
  <c r="AD28" i="2"/>
  <c r="AD26" i="2"/>
  <c r="AD27" i="2"/>
  <c r="AD33" i="2"/>
  <c r="AD31" i="2"/>
  <c r="Z28" i="2"/>
  <c r="Z33" i="2"/>
  <c r="Z32" i="2"/>
  <c r="Z30" i="2"/>
  <c r="Z31" i="2"/>
  <c r="Z29" i="2"/>
  <c r="Z27" i="2"/>
  <c r="Z26" i="2"/>
  <c r="Z25" i="2"/>
  <c r="AG34" i="2"/>
  <c r="AH33" i="2"/>
  <c r="AH34" i="2" l="1"/>
  <c r="AG35" i="2"/>
  <c r="AA38" i="2"/>
  <c r="AC44" i="2" a="1"/>
  <c r="AC44" i="2" s="1"/>
  <c r="AA63" i="2" s="1"/>
  <c r="Y40" i="2" a="1"/>
  <c r="Y40" i="2" s="1"/>
  <c r="AA47" i="2" s="1"/>
  <c r="AA43" i="2" a="1"/>
  <c r="AA43" i="2" s="1"/>
  <c r="AI34" i="2" s="1"/>
  <c r="X40" i="2" a="1"/>
  <c r="X40" i="2" s="1"/>
  <c r="AJ34" i="2" s="1"/>
  <c r="X38" i="2"/>
  <c r="AA44" i="2" a="1"/>
  <c r="AA44" i="2" s="1"/>
  <c r="AA62" i="2" s="1"/>
  <c r="Y48" i="2" l="1"/>
  <c r="X56" i="2"/>
  <c r="Y53" i="2"/>
  <c r="Y58" i="2"/>
  <c r="X53" i="2"/>
  <c r="Y55" i="2"/>
  <c r="X50" i="2"/>
  <c r="Y57" i="2"/>
  <c r="X52" i="2"/>
  <c r="X57" i="2"/>
  <c r="Y54" i="2"/>
  <c r="AA48" i="2"/>
  <c r="Y50" i="2" s="1"/>
  <c r="Y52" i="2"/>
  <c r="Y56" i="2"/>
  <c r="X51" i="2"/>
  <c r="X55" i="2"/>
  <c r="X48" i="2"/>
  <c r="AH35" i="2"/>
  <c r="AG36" i="2"/>
  <c r="AJ35" i="2"/>
  <c r="AI35" i="2"/>
  <c r="AK35" i="2"/>
  <c r="AJ29" i="2"/>
  <c r="AL29" i="2" s="1"/>
  <c r="AJ30" i="2"/>
  <c r="AJ31" i="2"/>
  <c r="AL31" i="2" s="1"/>
  <c r="AJ32" i="2"/>
  <c r="AJ33" i="2"/>
  <c r="AK29" i="2"/>
  <c r="AI29" i="2"/>
  <c r="AA61" i="2"/>
  <c r="Y63" i="2" s="1"/>
  <c r="AI31" i="2"/>
  <c r="AK30" i="2"/>
  <c r="AI30" i="2"/>
  <c r="AK31" i="2"/>
  <c r="AK32" i="2"/>
  <c r="AI32" i="2"/>
  <c r="AI33" i="2"/>
  <c r="AK33" i="2"/>
  <c r="AK34" i="2"/>
  <c r="AL34" i="2" s="1"/>
  <c r="AD55" i="2" l="1"/>
  <c r="Y64" i="2"/>
  <c r="Y72" i="2" s="1"/>
  <c r="Y62" i="2"/>
  <c r="AA65" i="2" s="1"/>
  <c r="AD56" i="2"/>
  <c r="Y49" i="2"/>
  <c r="X63" i="2"/>
  <c r="AL30" i="2"/>
  <c r="X49" i="2"/>
  <c r="AL35" i="2"/>
  <c r="Y51" i="2"/>
  <c r="AL33" i="2"/>
  <c r="AG37" i="2"/>
  <c r="AH36" i="2"/>
  <c r="AI36" i="2" s="1"/>
  <c r="X58" i="2"/>
  <c r="X54" i="2"/>
  <c r="AL32" i="2"/>
  <c r="AD51" i="2" l="1"/>
  <c r="AD53" i="2"/>
  <c r="AD49" i="2"/>
  <c r="AD57" i="2"/>
  <c r="AD50" i="2"/>
  <c r="Y74" i="2"/>
  <c r="Y67" i="2"/>
  <c r="AD52" i="2"/>
  <c r="Y69" i="2"/>
  <c r="AK36" i="2"/>
  <c r="AJ36" i="2"/>
  <c r="AL36" i="2" s="1"/>
  <c r="Y70" i="2"/>
  <c r="AG38" i="2"/>
  <c r="AH37" i="2"/>
  <c r="AJ37" i="2" s="1"/>
  <c r="AL37" i="2" s="1"/>
  <c r="AK37" i="2"/>
  <c r="AI37" i="2"/>
  <c r="AD54" i="2"/>
  <c r="Y66" i="2"/>
  <c r="Y68" i="2"/>
  <c r="X64" i="2"/>
  <c r="X72" i="2" s="1"/>
  <c r="Y71" i="2"/>
  <c r="Y73" i="2"/>
  <c r="X74" i="2" l="1"/>
  <c r="AC51" i="2"/>
  <c r="X68" i="2"/>
  <c r="AC50" i="2"/>
  <c r="X66" i="2"/>
  <c r="X71" i="2"/>
  <c r="AC53" i="2"/>
  <c r="AC57" i="2"/>
  <c r="AC54" i="2"/>
  <c r="AC56" i="2"/>
  <c r="AC49" i="2"/>
  <c r="X69" i="2"/>
  <c r="AG39" i="2"/>
  <c r="AH38" i="2"/>
  <c r="AI38" i="2" s="1"/>
  <c r="X67" i="2"/>
  <c r="X65" i="2" s="1"/>
  <c r="X73" i="2"/>
  <c r="X70" i="2"/>
  <c r="AC52" i="2"/>
  <c r="AC55" i="2"/>
  <c r="Y65" i="2"/>
  <c r="X62" i="2"/>
  <c r="AA64" i="2" s="1"/>
  <c r="AK38" i="2" l="1"/>
  <c r="AG40" i="2"/>
  <c r="AH39" i="2"/>
  <c r="AJ39" i="2" s="1"/>
  <c r="AL39" i="2" s="1"/>
  <c r="AK39" i="2"/>
  <c r="AI39" i="2"/>
  <c r="AJ38" i="2"/>
  <c r="AL38" i="2" s="1"/>
  <c r="AH40" i="2" l="1"/>
  <c r="AK40" i="2" s="1"/>
  <c r="AG41" i="2"/>
  <c r="AJ40" i="2"/>
  <c r="AH41" i="2" l="1"/>
  <c r="AG42" i="2"/>
  <c r="AJ41" i="2"/>
  <c r="AI41" i="2"/>
  <c r="AK41" i="2"/>
  <c r="AI40" i="2"/>
  <c r="AL40" i="2"/>
  <c r="AG43" i="2" l="1"/>
  <c r="AH42" i="2"/>
  <c r="AI42" i="2" s="1"/>
  <c r="AL41" i="2"/>
  <c r="AH43" i="2" l="1"/>
  <c r="AG44" i="2"/>
  <c r="AJ43" i="2"/>
  <c r="AI43" i="2"/>
  <c r="AK43" i="2"/>
  <c r="AJ42" i="2"/>
  <c r="AK42" i="2"/>
  <c r="AG45" i="2" l="1"/>
  <c r="AH44" i="2"/>
  <c r="AK44" i="2" s="1"/>
  <c r="AL42" i="2"/>
  <c r="AL43" i="2"/>
  <c r="AG46" i="2" l="1"/>
  <c r="AH45" i="2"/>
  <c r="AK45" i="2" s="1"/>
  <c r="AI45" i="2"/>
  <c r="AJ44" i="2"/>
  <c r="AL44" i="2" s="1"/>
  <c r="AI44" i="2"/>
  <c r="AJ45" i="2" l="1"/>
  <c r="AL45" i="2" s="1"/>
  <c r="AG47" i="2"/>
  <c r="AH46" i="2"/>
  <c r="AI46" i="2" s="1"/>
  <c r="AJ46" i="2"/>
  <c r="AK46" i="2" l="1"/>
  <c r="AG48" i="2"/>
  <c r="AH47" i="2"/>
  <c r="AI47" i="2" s="1"/>
  <c r="AJ47" i="2"/>
  <c r="AL46" i="2"/>
  <c r="AG49" i="2" l="1"/>
  <c r="AH48" i="2"/>
  <c r="AI48" i="2" s="1"/>
  <c r="AK47" i="2"/>
  <c r="AL47" i="2" s="1"/>
  <c r="AG50" i="2" l="1"/>
  <c r="AH49" i="2"/>
  <c r="AJ49" i="2" s="1"/>
  <c r="AL49" i="2" s="1"/>
  <c r="AK49" i="2"/>
  <c r="AI49" i="2"/>
  <c r="AJ48" i="2"/>
  <c r="AK48" i="2"/>
  <c r="AL48" i="2" l="1"/>
  <c r="AH50" i="2"/>
  <c r="AK50" i="2" s="1"/>
  <c r="AG51" i="2"/>
  <c r="AJ50" i="2"/>
  <c r="AG52" i="2" l="1"/>
  <c r="AH51" i="2"/>
  <c r="AJ51" i="2" s="1"/>
  <c r="AL51" i="2" s="1"/>
  <c r="AK51" i="2"/>
  <c r="AI50" i="2"/>
  <c r="AL50" i="2"/>
  <c r="AI51" i="2" l="1"/>
  <c r="AG53" i="2"/>
  <c r="AH52" i="2"/>
  <c r="AJ52" i="2" s="1"/>
  <c r="AK52" i="2" l="1"/>
  <c r="AL52" i="2" s="1"/>
  <c r="AG54" i="2"/>
  <c r="AH53" i="2"/>
  <c r="AK53" i="2" s="1"/>
  <c r="AI53" i="2"/>
  <c r="AI52" i="2"/>
  <c r="AJ53" i="2" l="1"/>
  <c r="AL53" i="2" s="1"/>
  <c r="AH54" i="2"/>
  <c r="AK54" i="2" s="1"/>
  <c r="AG55" i="2"/>
  <c r="AI54" i="2" l="1"/>
  <c r="AJ54" i="2"/>
  <c r="AL54" i="2" s="1"/>
  <c r="AH55" i="2"/>
  <c r="AG56" i="2"/>
  <c r="AJ55" i="2"/>
  <c r="AI55" i="2"/>
  <c r="AK55" i="2"/>
  <c r="AG57" i="2" l="1"/>
  <c r="AH56" i="2"/>
  <c r="AK56" i="2" s="1"/>
  <c r="AL55" i="2"/>
  <c r="AI56" i="2" l="1"/>
  <c r="AG58" i="2"/>
  <c r="AH57" i="2"/>
  <c r="AJ57" i="2" s="1"/>
  <c r="AI57" i="2"/>
  <c r="AJ56" i="2"/>
  <c r="AL56" i="2" s="1"/>
  <c r="AG59" i="2" l="1"/>
  <c r="AH58" i="2"/>
  <c r="AI58" i="2" s="1"/>
  <c r="AK57" i="2"/>
  <c r="AL57" i="2" s="1"/>
  <c r="AJ58" i="2" l="1"/>
  <c r="AK58" i="2"/>
  <c r="AH59" i="2"/>
  <c r="AJ59" i="2" s="1"/>
  <c r="AL59" i="2" s="1"/>
  <c r="AG60" i="2"/>
  <c r="AK59" i="2"/>
  <c r="AI59" i="2"/>
  <c r="AH60" i="2" l="1"/>
  <c r="AK60" i="2" s="1"/>
  <c r="AG61" i="2"/>
  <c r="AJ60" i="2"/>
  <c r="AL58" i="2"/>
  <c r="AL60" i="2" l="1"/>
  <c r="AI60" i="2"/>
  <c r="AG62" i="2"/>
  <c r="AH61" i="2"/>
  <c r="AK61" i="2" s="1"/>
  <c r="AJ61" i="2"/>
  <c r="AL61" i="2" l="1"/>
  <c r="AH62" i="2"/>
  <c r="AJ62" i="2" s="1"/>
  <c r="AG63" i="2"/>
  <c r="AI62" i="2"/>
  <c r="AI61" i="2"/>
  <c r="AG64" i="2" l="1"/>
  <c r="AH63" i="2"/>
  <c r="AK63" i="2" s="1"/>
  <c r="AJ63" i="2"/>
  <c r="AK62" i="2"/>
  <c r="AL62" i="2" s="1"/>
  <c r="AI63" i="2" l="1"/>
  <c r="AH64" i="2"/>
  <c r="AK64" i="2" s="1"/>
  <c r="AG65" i="2"/>
  <c r="AI64" i="2"/>
  <c r="AL63" i="2"/>
  <c r="AJ64" i="2" l="1"/>
  <c r="AL64" i="2" s="1"/>
  <c r="AH65" i="2"/>
  <c r="AK65" i="2" s="1"/>
  <c r="AG66" i="2"/>
  <c r="AJ65" i="2"/>
  <c r="AG67" i="2" l="1"/>
  <c r="AH66" i="2"/>
  <c r="AK66" i="2"/>
  <c r="AI66" i="2"/>
  <c r="AJ66" i="2"/>
  <c r="AL66" i="2" s="1"/>
  <c r="AI65" i="2"/>
  <c r="AL65" i="2"/>
  <c r="AH67" i="2" l="1"/>
  <c r="AK67" i="2" s="1"/>
  <c r="AG68" i="2"/>
  <c r="AG69" i="2" l="1"/>
  <c r="AH68" i="2"/>
  <c r="AJ68" i="2" s="1"/>
  <c r="AJ67" i="2"/>
  <c r="AL67" i="2" s="1"/>
  <c r="AI67" i="2"/>
  <c r="AK68" i="2" l="1"/>
  <c r="AL68" i="2" s="1"/>
  <c r="AH69" i="2"/>
  <c r="AK69" i="2" s="1"/>
  <c r="AG70" i="2"/>
  <c r="AJ69" i="2"/>
  <c r="AI68" i="2"/>
  <c r="AL69" i="2" l="1"/>
  <c r="AG71" i="2"/>
  <c r="AH70" i="2"/>
  <c r="AK70" i="2"/>
  <c r="AI70" i="2"/>
  <c r="AJ70" i="2"/>
  <c r="AL70" i="2" s="1"/>
  <c r="AI69" i="2"/>
  <c r="AH71" i="2" l="1"/>
  <c r="AK71" i="2" s="1"/>
  <c r="AG72" i="2"/>
  <c r="AJ71" i="2"/>
  <c r="AI71" i="2"/>
  <c r="AG73" i="2" l="1"/>
  <c r="AH72" i="2"/>
  <c r="AJ72" i="2" s="1"/>
  <c r="AL71" i="2"/>
  <c r="AK72" i="2" l="1"/>
  <c r="AL72" i="2" s="1"/>
  <c r="AI72" i="2"/>
  <c r="AH73" i="2"/>
  <c r="AK73" i="2" s="1"/>
  <c r="AG74" i="2"/>
  <c r="AJ73" i="2"/>
  <c r="AH74" i="2" l="1"/>
  <c r="AK74" i="2"/>
  <c r="AI74" i="2"/>
  <c r="AG75" i="2"/>
  <c r="AJ74" i="2"/>
  <c r="AL74" i="2" s="1"/>
  <c r="AI73" i="2"/>
  <c r="AL73" i="2"/>
  <c r="AG76" i="2" l="1"/>
  <c r="AH75" i="2"/>
  <c r="AI75" i="2" s="1"/>
  <c r="AG77" i="2" l="1"/>
  <c r="AH76" i="2"/>
  <c r="AK76" i="2" s="1"/>
  <c r="AJ75" i="2"/>
  <c r="AK75" i="2"/>
  <c r="AI76" i="2" l="1"/>
  <c r="AJ76" i="2"/>
  <c r="AL76" i="2" s="1"/>
  <c r="AL75" i="2"/>
  <c r="AH77" i="2"/>
  <c r="AJ77" i="2" s="1"/>
  <c r="AG78" i="2"/>
  <c r="AI77" i="2"/>
  <c r="AH78" i="2" l="1"/>
  <c r="AG79" i="2"/>
  <c r="AK78" i="2"/>
  <c r="AJ78" i="2"/>
  <c r="AL78" i="2" s="1"/>
  <c r="AI78" i="2"/>
  <c r="AK77" i="2"/>
  <c r="AL77" i="2" s="1"/>
  <c r="AG80" i="2" l="1"/>
  <c r="AH79" i="2"/>
  <c r="AI79" i="2" s="1"/>
  <c r="AK79" i="2"/>
  <c r="AG81" i="2" l="1"/>
  <c r="AH80" i="2"/>
  <c r="AJ80" i="2" s="1"/>
  <c r="AJ79" i="2"/>
  <c r="AL79" i="2" s="1"/>
  <c r="AH81" i="2" l="1"/>
  <c r="AK81" i="2" s="1"/>
  <c r="AG82" i="2"/>
  <c r="AK80" i="2"/>
  <c r="AL80" i="2" s="1"/>
  <c r="AI80" i="2"/>
  <c r="AH82" i="2" l="1"/>
  <c r="AG83" i="2"/>
  <c r="AK82" i="2"/>
  <c r="AI82" i="2"/>
  <c r="AJ82" i="2"/>
  <c r="AL82" i="2" s="1"/>
  <c r="AJ81" i="2"/>
  <c r="AL81" i="2" s="1"/>
  <c r="AI81" i="2"/>
  <c r="AH83" i="2" l="1"/>
  <c r="AI83" i="2"/>
  <c r="AK83" i="2"/>
  <c r="AG84" i="2"/>
  <c r="AJ83" i="2"/>
  <c r="AL83" i="2" s="1"/>
  <c r="AG85" i="2" l="1"/>
  <c r="AH84" i="2"/>
  <c r="AI84" i="2" s="1"/>
  <c r="AH85" i="2" l="1"/>
  <c r="AJ85" i="2" s="1"/>
  <c r="AG86" i="2"/>
  <c r="AI85" i="2"/>
  <c r="AK84" i="2"/>
  <c r="AJ84" i="2"/>
  <c r="AL84" i="2" l="1"/>
  <c r="AH86" i="2"/>
  <c r="AK86" i="2" s="1"/>
  <c r="AG87" i="2"/>
  <c r="AJ86" i="2"/>
  <c r="AI86" i="2"/>
  <c r="AK85" i="2"/>
  <c r="AL85" i="2" s="1"/>
  <c r="AG88" i="2" l="1"/>
  <c r="AH87" i="2"/>
  <c r="AI87" i="2" s="1"/>
  <c r="AK87" i="2"/>
  <c r="AL86" i="2"/>
  <c r="AG89" i="2" l="1"/>
  <c r="AH88" i="2"/>
  <c r="AJ88" i="2" s="1"/>
  <c r="AL88" i="2" s="1"/>
  <c r="AK88" i="2"/>
  <c r="AJ87" i="2"/>
  <c r="AL87" i="2" s="1"/>
  <c r="AG90" i="2" l="1"/>
  <c r="AH89" i="2"/>
  <c r="AK89" i="2" s="1"/>
  <c r="AJ89" i="2"/>
  <c r="AI88" i="2"/>
  <c r="AI89" i="2" l="1"/>
  <c r="AL89" i="2"/>
  <c r="AH90" i="2"/>
  <c r="AI90" i="2" s="1"/>
  <c r="AJ90" i="2"/>
  <c r="AG91" i="2"/>
  <c r="AK90" i="2"/>
  <c r="AL90" i="2" l="1"/>
  <c r="AH91" i="2"/>
  <c r="AG92" i="2"/>
  <c r="AJ91" i="2"/>
  <c r="AI91" i="2"/>
  <c r="AK91" i="2"/>
  <c r="AL91" i="2" l="1"/>
  <c r="AG93" i="2"/>
  <c r="AH92" i="2"/>
  <c r="AI92" i="2" s="1"/>
  <c r="AJ92" i="2" l="1"/>
  <c r="AK92" i="2"/>
  <c r="AH93" i="2"/>
  <c r="AJ93" i="2" s="1"/>
  <c r="AL93" i="2" s="1"/>
  <c r="AG94" i="2"/>
  <c r="AK93" i="2"/>
  <c r="AI93" i="2"/>
  <c r="AH94" i="2" l="1"/>
  <c r="AK94" i="2" s="1"/>
  <c r="AG95" i="2"/>
  <c r="AJ94" i="2"/>
  <c r="AL92" i="2"/>
  <c r="AL94" i="2" l="1"/>
  <c r="AH95" i="2"/>
  <c r="AI95" i="2" s="1"/>
  <c r="AG96" i="2"/>
  <c r="AK95" i="2"/>
  <c r="AI94" i="2"/>
  <c r="AG97" i="2" l="1"/>
  <c r="AH96" i="2"/>
  <c r="AK96" i="2" s="1"/>
  <c r="AJ95" i="2"/>
  <c r="AL95" i="2" s="1"/>
  <c r="AJ96" i="2" l="1"/>
  <c r="AL96" i="2" s="1"/>
  <c r="AG98" i="2"/>
  <c r="AH97" i="2"/>
  <c r="AK97" i="2" s="1"/>
  <c r="AI97" i="2"/>
  <c r="AI96" i="2"/>
  <c r="AH98" i="2" l="1"/>
  <c r="AK98" i="2" s="1"/>
  <c r="AG99" i="2"/>
  <c r="AJ98" i="2"/>
  <c r="AJ97" i="2"/>
  <c r="AL97" i="2" s="1"/>
  <c r="AL98" i="2" l="1"/>
  <c r="AI98" i="2"/>
  <c r="AH99" i="2"/>
  <c r="AG100" i="2"/>
  <c r="AJ99" i="2"/>
  <c r="AI99" i="2"/>
  <c r="AK99" i="2"/>
  <c r="AL99" i="2" l="1"/>
  <c r="AG101" i="2"/>
  <c r="AH100" i="2"/>
  <c r="AI100" i="2" s="1"/>
  <c r="AJ100" i="2" l="1"/>
  <c r="AK100" i="2"/>
  <c r="AH101" i="2"/>
  <c r="AJ101" i="2" s="1"/>
  <c r="AL101" i="2" s="1"/>
  <c r="AG102" i="2"/>
  <c r="AK101" i="2"/>
  <c r="AI101" i="2"/>
  <c r="AH102" i="2" l="1"/>
  <c r="AK102" i="2" s="1"/>
  <c r="AG103" i="2"/>
  <c r="AJ102" i="2"/>
  <c r="AL100" i="2"/>
  <c r="AH103" i="2" l="1"/>
  <c r="AJ103" i="2" s="1"/>
  <c r="AL103" i="2" s="1"/>
  <c r="AG104" i="2"/>
  <c r="AK103" i="2"/>
  <c r="AI102" i="2"/>
  <c r="AL102" i="2"/>
  <c r="AG105" i="2" l="1"/>
  <c r="AH104" i="2"/>
  <c r="AK104" i="2" s="1"/>
  <c r="AI103" i="2"/>
  <c r="AJ104" i="2" l="1"/>
  <c r="AL104" i="2" s="1"/>
  <c r="AG106" i="2"/>
  <c r="AH105" i="2"/>
  <c r="AK105" i="2" s="1"/>
  <c r="AI105" i="2"/>
  <c r="AI104" i="2"/>
  <c r="AH106" i="2" l="1"/>
  <c r="AK106" i="2" s="1"/>
  <c r="AJ106" i="2"/>
  <c r="AG107" i="2"/>
  <c r="AJ105" i="2"/>
  <c r="AL105" i="2" s="1"/>
  <c r="AL106" i="2" l="1"/>
  <c r="AI106" i="2"/>
  <c r="AH107" i="2"/>
  <c r="AG108" i="2"/>
  <c r="AJ107" i="2"/>
  <c r="AI107" i="2"/>
  <c r="AK107" i="2"/>
  <c r="AL107" i="2" l="1"/>
  <c r="AG109" i="2"/>
  <c r="AH108" i="2"/>
  <c r="AI108" i="2" s="1"/>
  <c r="AJ108" i="2" l="1"/>
  <c r="AK108" i="2"/>
  <c r="AH109" i="2"/>
  <c r="AJ109" i="2" s="1"/>
  <c r="AL109" i="2" s="1"/>
  <c r="AG110" i="2"/>
  <c r="AK109" i="2"/>
  <c r="AI109" i="2"/>
  <c r="AH110" i="2" l="1"/>
  <c r="AK110" i="2" s="1"/>
  <c r="AG111" i="2"/>
  <c r="AJ110" i="2"/>
  <c r="AL108" i="2"/>
  <c r="AL110" i="2" l="1"/>
  <c r="AI110" i="2"/>
  <c r="AH111" i="2"/>
  <c r="AJ111" i="2" s="1"/>
  <c r="AL111" i="2" s="1"/>
  <c r="AG112" i="2"/>
  <c r="AK111" i="2"/>
  <c r="AG113" i="2" l="1"/>
  <c r="AH112" i="2"/>
  <c r="AK112" i="2" s="1"/>
  <c r="AI111" i="2"/>
  <c r="AG114" i="2" l="1"/>
  <c r="AH113" i="2"/>
  <c r="AJ113" i="2" s="1"/>
  <c r="AI113" i="2"/>
  <c r="AJ112" i="2"/>
  <c r="AL112" i="2" s="1"/>
  <c r="AI112" i="2"/>
  <c r="AK113" i="2" l="1"/>
  <c r="AL113" i="2" s="1"/>
  <c r="AH114" i="2"/>
  <c r="AI114" i="2" s="1"/>
  <c r="AG115" i="2"/>
  <c r="AJ114" i="2"/>
  <c r="AK114" i="2" l="1"/>
  <c r="AL114" i="2" s="1"/>
  <c r="AH115" i="2"/>
  <c r="AG116" i="2"/>
  <c r="AJ115" i="2"/>
  <c r="AI115" i="2"/>
  <c r="AK115" i="2"/>
  <c r="AL115" i="2" l="1"/>
  <c r="AG117" i="2"/>
  <c r="AH116" i="2"/>
  <c r="AJ116" i="2" s="1"/>
  <c r="AK116" i="2" l="1"/>
  <c r="AL116" i="2" s="1"/>
  <c r="AI116" i="2"/>
  <c r="AH117" i="2"/>
  <c r="AJ117" i="2" s="1"/>
  <c r="AL117" i="2" s="1"/>
  <c r="AG118" i="2"/>
  <c r="AK117" i="2"/>
  <c r="AI117" i="2"/>
  <c r="AH118" i="2" l="1"/>
  <c r="AK118" i="2" s="1"/>
  <c r="AG119" i="2"/>
  <c r="AJ118" i="2"/>
  <c r="AL118" i="2" l="1"/>
  <c r="AI118" i="2"/>
  <c r="AH119" i="2"/>
  <c r="AJ119" i="2" s="1"/>
  <c r="AL119" i="2" s="1"/>
  <c r="AG120" i="2"/>
  <c r="AK119" i="2"/>
  <c r="AG121" i="2" l="1"/>
  <c r="AH120" i="2"/>
  <c r="AK120" i="2" s="1"/>
  <c r="AI119" i="2"/>
  <c r="AJ120" i="2" l="1"/>
  <c r="AL120" i="2" s="1"/>
  <c r="AG122" i="2"/>
  <c r="AH121" i="2"/>
  <c r="AJ121" i="2" s="1"/>
  <c r="AI121" i="2"/>
  <c r="AI120" i="2"/>
  <c r="AK121" i="2" l="1"/>
  <c r="AL121" i="2" s="1"/>
  <c r="AH122" i="2"/>
  <c r="AK122" i="2" s="1"/>
  <c r="AJ122" i="2"/>
  <c r="AG123" i="2"/>
  <c r="AH123" i="2" l="1"/>
  <c r="AG124" i="2"/>
  <c r="AJ123" i="2"/>
  <c r="AI123" i="2"/>
  <c r="AK123" i="2"/>
  <c r="AL122" i="2"/>
  <c r="AI122" i="2"/>
  <c r="AG125" i="2" l="1"/>
  <c r="AH124" i="2"/>
  <c r="AI124" i="2" s="1"/>
  <c r="AL123" i="2"/>
  <c r="AH125" i="2" l="1"/>
  <c r="AJ125" i="2" s="1"/>
  <c r="AL125" i="2" s="1"/>
  <c r="AG126" i="2"/>
  <c r="AK125" i="2"/>
  <c r="AI125" i="2"/>
  <c r="AJ124" i="2"/>
  <c r="AK124" i="2"/>
  <c r="AL124" i="2" l="1"/>
  <c r="AH126" i="2"/>
  <c r="AI126" i="2" s="1"/>
  <c r="AG127" i="2"/>
  <c r="AJ126" i="2"/>
  <c r="AH127" i="2" l="1"/>
  <c r="AJ127" i="2" s="1"/>
  <c r="AL127" i="2" s="1"/>
  <c r="AG128" i="2"/>
  <c r="AK127" i="2"/>
  <c r="AK126" i="2"/>
  <c r="AL126" i="2" s="1"/>
  <c r="AG129" i="2" l="1"/>
  <c r="AH128" i="2"/>
  <c r="AK128" i="2" s="1"/>
  <c r="AI127" i="2"/>
  <c r="AJ128" i="2" l="1"/>
  <c r="AL128" i="2" s="1"/>
  <c r="AG130" i="2"/>
  <c r="AH129" i="2"/>
  <c r="AK129" i="2" s="1"/>
  <c r="AI129" i="2"/>
  <c r="AI128" i="2"/>
  <c r="AJ129" i="2" l="1"/>
  <c r="AL129" i="2" s="1"/>
  <c r="AH130" i="2"/>
  <c r="AI130" i="2" s="1"/>
  <c r="AG131" i="2"/>
  <c r="AJ130" i="2"/>
  <c r="AH131" i="2" l="1"/>
  <c r="AG132" i="2"/>
  <c r="AJ131" i="2"/>
  <c r="AI131" i="2"/>
  <c r="AK131" i="2"/>
  <c r="AK130" i="2"/>
  <c r="AL130" i="2" s="1"/>
  <c r="AG133" i="2" l="1"/>
  <c r="AH132" i="2"/>
  <c r="AI132" i="2" s="1"/>
  <c r="AL131" i="2"/>
  <c r="AH133" i="2" l="1"/>
  <c r="AG134" i="2"/>
  <c r="AJ133" i="2"/>
  <c r="AI133" i="2"/>
  <c r="AK133" i="2"/>
  <c r="AJ132" i="2"/>
  <c r="AK132" i="2"/>
  <c r="AG135" i="2" l="1"/>
  <c r="AH134" i="2"/>
  <c r="AI134" i="2" s="1"/>
  <c r="AJ134" i="2"/>
  <c r="AL132" i="2"/>
  <c r="AL133" i="2"/>
  <c r="AH135" i="2" l="1"/>
  <c r="AJ135" i="2" s="1"/>
  <c r="AL135" i="2" s="1"/>
  <c r="AG136" i="2"/>
  <c r="AI135" i="2"/>
  <c r="AK135" i="2"/>
  <c r="AK134" i="2"/>
  <c r="AL134" i="2" s="1"/>
  <c r="AH136" i="2" l="1"/>
  <c r="AK136" i="2" s="1"/>
  <c r="AG137" i="2"/>
  <c r="AJ136" i="2"/>
  <c r="AL136" i="2" l="1"/>
  <c r="AI136" i="2"/>
  <c r="AH137" i="2"/>
  <c r="AJ137" i="2" s="1"/>
  <c r="AL137" i="2" s="1"/>
  <c r="AG138" i="2"/>
  <c r="AK137" i="2"/>
  <c r="AG139" i="2" l="1"/>
  <c r="AH138" i="2"/>
  <c r="AK138" i="2" s="1"/>
  <c r="AI137" i="2"/>
  <c r="AG140" i="2" l="1"/>
  <c r="AH139" i="2"/>
  <c r="AJ139" i="2" s="1"/>
  <c r="AI139" i="2"/>
  <c r="AJ138" i="2"/>
  <c r="AL138" i="2" s="1"/>
  <c r="AI138" i="2"/>
  <c r="AK139" i="2" l="1"/>
  <c r="AL139" i="2" s="1"/>
  <c r="AG141" i="2"/>
  <c r="AH140" i="2"/>
  <c r="AK140" i="2" s="1"/>
  <c r="AH141" i="2" l="1"/>
  <c r="AG142" i="2"/>
  <c r="AJ141" i="2"/>
  <c r="AK141" i="2"/>
  <c r="AI141" i="2"/>
  <c r="AJ140" i="2"/>
  <c r="AL140" i="2" s="1"/>
  <c r="AI140" i="2"/>
  <c r="AG143" i="2" l="1"/>
  <c r="AH142" i="2"/>
  <c r="AI142" i="2" s="1"/>
  <c r="AL141" i="2"/>
  <c r="AJ142" i="2" l="1"/>
  <c r="AH143" i="2"/>
  <c r="AJ143" i="2" s="1"/>
  <c r="AL143" i="2" s="1"/>
  <c r="AG144" i="2"/>
  <c r="AI143" i="2"/>
  <c r="AK143" i="2"/>
  <c r="AK142" i="2"/>
  <c r="AH144" i="2" l="1"/>
  <c r="AK144" i="2" s="1"/>
  <c r="AG145" i="2"/>
  <c r="AJ144" i="2"/>
  <c r="AL142" i="2"/>
  <c r="AL144" i="2" l="1"/>
  <c r="AH145" i="2"/>
  <c r="AI145" i="2" s="1"/>
  <c r="AG146" i="2"/>
  <c r="AK145" i="2"/>
  <c r="AI144" i="2"/>
  <c r="AG147" i="2" l="1"/>
  <c r="AH146" i="2"/>
  <c r="AK146" i="2" s="1"/>
  <c r="AJ145" i="2"/>
  <c r="AL145" i="2" s="1"/>
  <c r="AJ146" i="2" l="1"/>
  <c r="AL146" i="2" s="1"/>
  <c r="AG148" i="2"/>
  <c r="AH147" i="2"/>
  <c r="AK147" i="2" s="1"/>
  <c r="AI147" i="2"/>
  <c r="AI146" i="2"/>
  <c r="AJ147" i="2" l="1"/>
  <c r="AL147" i="2" s="1"/>
  <c r="AG149" i="2"/>
  <c r="AH148" i="2"/>
  <c r="AK148" i="2" s="1"/>
  <c r="AI148" i="2" l="1"/>
  <c r="AJ148" i="2"/>
  <c r="AL148" i="2" s="1"/>
  <c r="AH149" i="2"/>
  <c r="AG150" i="2"/>
  <c r="AJ149" i="2"/>
  <c r="AK149" i="2"/>
  <c r="AI149" i="2"/>
  <c r="AL149" i="2" l="1"/>
  <c r="AG151" i="2"/>
  <c r="AH150" i="2"/>
  <c r="AI150" i="2" s="1"/>
  <c r="AJ150" i="2" l="1"/>
  <c r="AK150" i="2"/>
  <c r="AH151" i="2"/>
  <c r="AJ151" i="2" s="1"/>
  <c r="AL151" i="2" s="1"/>
  <c r="AG152" i="2"/>
  <c r="AI151" i="2"/>
  <c r="AK151" i="2"/>
  <c r="AH152" i="2" l="1"/>
  <c r="AK152" i="2" s="1"/>
  <c r="AG153" i="2"/>
  <c r="AJ152" i="2"/>
  <c r="AL150" i="2"/>
  <c r="AH153" i="2" l="1"/>
  <c r="AJ153" i="2" s="1"/>
  <c r="AL153" i="2" s="1"/>
  <c r="AG154" i="2"/>
  <c r="AK153" i="2"/>
  <c r="AI152" i="2"/>
  <c r="AL152" i="2"/>
  <c r="AG155" i="2" l="1"/>
  <c r="AH154" i="2"/>
  <c r="AK154" i="2" s="1"/>
  <c r="AI153" i="2"/>
  <c r="AJ154" i="2" l="1"/>
  <c r="AL154" i="2" s="1"/>
  <c r="AG156" i="2"/>
  <c r="AH155" i="2"/>
  <c r="AJ155" i="2" s="1"/>
  <c r="AI155" i="2"/>
  <c r="AI154" i="2"/>
  <c r="AK155" i="2" l="1"/>
  <c r="AL155" i="2" s="1"/>
  <c r="AG157" i="2"/>
  <c r="AH156" i="2"/>
  <c r="AK156" i="2" s="1"/>
  <c r="AI156" i="2" l="1"/>
  <c r="AH157" i="2"/>
  <c r="AG158" i="2"/>
  <c r="AJ157" i="2"/>
  <c r="AK157" i="2"/>
  <c r="AI157" i="2"/>
  <c r="AJ156" i="2"/>
  <c r="AL156" i="2" s="1"/>
  <c r="AG159" i="2" l="1"/>
  <c r="AH158" i="2"/>
  <c r="AI158" i="2" s="1"/>
  <c r="AJ158" i="2"/>
  <c r="AL157" i="2"/>
  <c r="AH159" i="2" l="1"/>
  <c r="AJ159" i="2" s="1"/>
  <c r="AL159" i="2" s="1"/>
  <c r="AG160" i="2"/>
  <c r="AK159" i="2"/>
  <c r="AI159" i="2"/>
  <c r="AK158" i="2"/>
  <c r="AL158" i="2" s="1"/>
  <c r="AH160" i="2" l="1"/>
  <c r="AK160" i="2" s="1"/>
  <c r="AG161" i="2"/>
  <c r="AJ160" i="2"/>
  <c r="AH161" i="2" l="1"/>
  <c r="AJ161" i="2" s="1"/>
  <c r="AL161" i="2" s="1"/>
  <c r="AG162" i="2"/>
  <c r="AK161" i="2"/>
  <c r="AI160" i="2"/>
  <c r="AL160" i="2"/>
  <c r="AG163" i="2" l="1"/>
  <c r="AH162" i="2"/>
  <c r="AK162" i="2" s="1"/>
  <c r="AI161" i="2"/>
  <c r="AG164" i="2" l="1"/>
  <c r="AH163" i="2"/>
  <c r="AJ163" i="2" s="1"/>
  <c r="AI163" i="2"/>
  <c r="AJ162" i="2"/>
  <c r="AL162" i="2" s="1"/>
  <c r="AI162" i="2"/>
  <c r="AK163" i="2" l="1"/>
  <c r="AL163" i="2" s="1"/>
  <c r="AG165" i="2"/>
  <c r="AH164" i="2"/>
  <c r="AK164" i="2" s="1"/>
  <c r="AH165" i="2" l="1"/>
  <c r="AG166" i="2"/>
  <c r="AJ165" i="2"/>
  <c r="AK165" i="2"/>
  <c r="AI165" i="2"/>
  <c r="AJ164" i="2"/>
  <c r="AL164" i="2" s="1"/>
  <c r="AI164" i="2"/>
  <c r="AG167" i="2" l="1"/>
  <c r="AH166" i="2"/>
  <c r="AI166" i="2" s="1"/>
  <c r="AJ166" i="2"/>
  <c r="AL165" i="2"/>
  <c r="AH167" i="2" l="1"/>
  <c r="AJ167" i="2" s="1"/>
  <c r="AL167" i="2" s="1"/>
  <c r="AG168" i="2"/>
  <c r="AI167" i="2"/>
  <c r="AK167" i="2"/>
  <c r="AK166" i="2"/>
  <c r="AL166" i="2" s="1"/>
  <c r="AH168" i="2" l="1"/>
  <c r="AK168" i="2" s="1"/>
  <c r="AG169" i="2"/>
  <c r="AJ168" i="2"/>
  <c r="AH169" i="2" l="1"/>
  <c r="AJ169" i="2" s="1"/>
  <c r="AL169" i="2" s="1"/>
  <c r="AG170" i="2"/>
  <c r="AK169" i="2"/>
  <c r="AI168" i="2"/>
  <c r="AL168" i="2"/>
  <c r="AI169" i="2" l="1"/>
  <c r="AG171" i="2"/>
  <c r="AH170" i="2"/>
  <c r="AK170" i="2" s="1"/>
  <c r="AJ170" i="2" l="1"/>
  <c r="AL170" i="2" s="1"/>
  <c r="AI170" i="2"/>
  <c r="AG172" i="2"/>
  <c r="AH171" i="2"/>
  <c r="AJ171" i="2" s="1"/>
  <c r="AI171" i="2"/>
  <c r="AK171" i="2" l="1"/>
  <c r="AL171" i="2" s="1"/>
  <c r="AG173" i="2"/>
  <c r="AH172" i="2"/>
  <c r="AK172" i="2" s="1"/>
  <c r="AI172" i="2" l="1"/>
  <c r="AJ172" i="2"/>
  <c r="AL172" i="2" s="1"/>
  <c r="AH173" i="2"/>
  <c r="AG174" i="2"/>
  <c r="AJ173" i="2"/>
  <c r="AK173" i="2"/>
  <c r="AI173" i="2"/>
  <c r="AG175" i="2" l="1"/>
  <c r="AH174" i="2"/>
  <c r="AI174" i="2" s="1"/>
  <c r="AL173" i="2"/>
  <c r="AJ174" i="2" l="1"/>
  <c r="AH175" i="2"/>
  <c r="AJ175" i="2" s="1"/>
  <c r="AL175" i="2" s="1"/>
  <c r="AG176" i="2"/>
  <c r="AI175" i="2"/>
  <c r="AK175" i="2"/>
  <c r="AK174" i="2"/>
  <c r="AH176" i="2" l="1"/>
  <c r="AK176" i="2" s="1"/>
  <c r="AG177" i="2"/>
  <c r="AJ176" i="2"/>
  <c r="AL174" i="2"/>
  <c r="AL176" i="2" l="1"/>
  <c r="AH177" i="2"/>
  <c r="AI177" i="2" s="1"/>
  <c r="AG178" i="2"/>
  <c r="AK177" i="2"/>
  <c r="AI176" i="2"/>
  <c r="AG179" i="2" l="1"/>
  <c r="AH178" i="2"/>
  <c r="AK178" i="2" s="1"/>
  <c r="AJ177" i="2"/>
  <c r="AL177" i="2" s="1"/>
  <c r="AJ178" i="2" l="1"/>
  <c r="AL178" i="2" s="1"/>
  <c r="AG180" i="2"/>
  <c r="AH179" i="2"/>
  <c r="AK179" i="2" s="1"/>
  <c r="AI178" i="2"/>
  <c r="AJ179" i="2" l="1"/>
  <c r="AL179" i="2" s="1"/>
  <c r="AG181" i="2"/>
  <c r="AH180" i="2"/>
  <c r="AJ180" i="2" s="1"/>
  <c r="AI179" i="2"/>
  <c r="AI180" i="2" l="1"/>
  <c r="AH181" i="2"/>
  <c r="AG182" i="2"/>
  <c r="AJ181" i="2"/>
  <c r="AK181" i="2"/>
  <c r="AI181" i="2"/>
  <c r="AK180" i="2"/>
  <c r="AL180" i="2" s="1"/>
  <c r="AL181" i="2" l="1"/>
  <c r="AG183" i="2"/>
  <c r="AH182" i="2"/>
  <c r="AI182" i="2" s="1"/>
  <c r="AJ182" i="2"/>
  <c r="AK182" i="2" l="1"/>
  <c r="AL182" i="2"/>
  <c r="AH183" i="2"/>
  <c r="AJ183" i="2" s="1"/>
  <c r="AL183" i="2" s="1"/>
  <c r="AG184" i="2"/>
  <c r="AI183" i="2"/>
  <c r="AK183" i="2"/>
  <c r="AH184" i="2" l="1"/>
  <c r="AK184" i="2" s="1"/>
  <c r="AG185" i="2"/>
  <c r="AJ184" i="2"/>
  <c r="AH185" i="2" l="1"/>
  <c r="AJ185" i="2" s="1"/>
  <c r="AL185" i="2" s="1"/>
  <c r="AG186" i="2"/>
  <c r="AK185" i="2"/>
  <c r="AI184" i="2"/>
  <c r="AL184" i="2"/>
  <c r="AG187" i="2" l="1"/>
  <c r="AH186" i="2"/>
  <c r="AK186" i="2" s="1"/>
  <c r="AI185" i="2"/>
  <c r="AJ186" i="2" l="1"/>
  <c r="AL186" i="2" s="1"/>
  <c r="AG188" i="2"/>
  <c r="AH187" i="2"/>
  <c r="AK187" i="2" s="1"/>
  <c r="AI186" i="2"/>
  <c r="AJ187" i="2" l="1"/>
  <c r="AL187" i="2" s="1"/>
  <c r="AG189" i="2"/>
  <c r="AH188" i="2"/>
  <c r="AJ188" i="2" s="1"/>
  <c r="AI187" i="2"/>
  <c r="AI188" i="2" l="1"/>
  <c r="AH189" i="2"/>
  <c r="AG190" i="2"/>
  <c r="AJ189" i="2"/>
  <c r="AK189" i="2"/>
  <c r="AI189" i="2"/>
  <c r="AK188" i="2"/>
  <c r="AL188" i="2" s="1"/>
  <c r="AL189" i="2" l="1"/>
  <c r="AG191" i="2"/>
  <c r="AH190" i="2"/>
  <c r="AI190" i="2" s="1"/>
  <c r="AJ190" i="2"/>
  <c r="AK190" i="2" l="1"/>
  <c r="AL190" i="2" s="1"/>
  <c r="AH191" i="2"/>
  <c r="AJ191" i="2" s="1"/>
  <c r="AL191" i="2" s="1"/>
  <c r="AG192" i="2"/>
  <c r="AK191" i="2"/>
  <c r="AI191" i="2"/>
  <c r="AH192" i="2" l="1"/>
  <c r="AK192" i="2" s="1"/>
  <c r="AG193" i="2"/>
  <c r="AJ192" i="2"/>
  <c r="AL192" i="2" l="1"/>
  <c r="AI192" i="2"/>
  <c r="AH193" i="2"/>
  <c r="AJ193" i="2" s="1"/>
  <c r="AL193" i="2" s="1"/>
  <c r="AG194" i="2"/>
  <c r="AK193" i="2"/>
  <c r="AG195" i="2" l="1"/>
  <c r="AH194" i="2"/>
  <c r="AK194" i="2" s="1"/>
  <c r="AI193" i="2"/>
  <c r="AJ194" i="2" l="1"/>
  <c r="AL194" i="2" s="1"/>
  <c r="AG196" i="2"/>
  <c r="AH195" i="2"/>
  <c r="AK195" i="2" s="1"/>
  <c r="AI194" i="2"/>
  <c r="AJ195" i="2" l="1"/>
  <c r="AL195" i="2" s="1"/>
  <c r="AG197" i="2"/>
  <c r="AH196" i="2"/>
  <c r="AK196" i="2" s="1"/>
  <c r="AI195" i="2"/>
  <c r="AJ196" i="2" l="1"/>
  <c r="AL196" i="2" s="1"/>
  <c r="AI196" i="2"/>
  <c r="AH197" i="2"/>
  <c r="AG198" i="2"/>
  <c r="AJ197" i="2"/>
  <c r="AK197" i="2"/>
  <c r="AI197" i="2"/>
  <c r="AL197" i="2" l="1"/>
  <c r="AG199" i="2"/>
  <c r="AH198" i="2"/>
  <c r="AI198" i="2" s="1"/>
  <c r="AJ198" i="2"/>
  <c r="AK198" i="2" l="1"/>
  <c r="AL198" i="2"/>
  <c r="AH199" i="2"/>
  <c r="AJ199" i="2" s="1"/>
  <c r="AL199" i="2" s="1"/>
  <c r="AG200" i="2"/>
  <c r="AI199" i="2"/>
  <c r="AK199" i="2"/>
  <c r="AH200" i="2" l="1"/>
  <c r="AK200" i="2" s="1"/>
  <c r="AG201" i="2"/>
  <c r="AJ200" i="2"/>
  <c r="AL200" i="2" l="1"/>
  <c r="AI200" i="2"/>
  <c r="AH201" i="2"/>
  <c r="AJ201" i="2" s="1"/>
  <c r="AL201" i="2" s="1"/>
  <c r="AG202" i="2"/>
  <c r="AK201" i="2"/>
  <c r="AG203" i="2" l="1"/>
  <c r="AH202" i="2"/>
  <c r="AK202" i="2" s="1"/>
  <c r="AI201" i="2"/>
  <c r="AI202" i="2" l="1"/>
  <c r="AG204" i="2"/>
  <c r="AH203" i="2"/>
  <c r="AJ203" i="2" s="1"/>
  <c r="AI203" i="2"/>
  <c r="AJ202" i="2"/>
  <c r="AL202" i="2" s="1"/>
  <c r="AK203" i="2" l="1"/>
  <c r="AL203" i="2" s="1"/>
  <c r="AG205" i="2"/>
  <c r="AH204" i="2"/>
  <c r="AK204" i="2" s="1"/>
  <c r="AH205" i="2" l="1"/>
  <c r="AG206" i="2"/>
  <c r="AJ205" i="2"/>
  <c r="AK205" i="2"/>
  <c r="AI205" i="2"/>
  <c r="AJ204" i="2"/>
  <c r="AL204" i="2" s="1"/>
  <c r="AI204" i="2"/>
  <c r="AG207" i="2" l="1"/>
  <c r="AH206" i="2"/>
  <c r="AI206" i="2" s="1"/>
  <c r="AL205" i="2"/>
  <c r="AJ206" i="2" l="1"/>
  <c r="AH207" i="2"/>
  <c r="AJ207" i="2" s="1"/>
  <c r="AL207" i="2" s="1"/>
  <c r="AG208" i="2"/>
  <c r="AI207" i="2"/>
  <c r="AK207" i="2"/>
  <c r="AK206" i="2"/>
  <c r="AH208" i="2" l="1"/>
  <c r="AK208" i="2" s="1"/>
  <c r="AG209" i="2"/>
  <c r="AJ208" i="2"/>
  <c r="AL206" i="2"/>
  <c r="AL208" i="2" l="1"/>
  <c r="AI208" i="2"/>
  <c r="AH209" i="2"/>
  <c r="AJ209" i="2" s="1"/>
  <c r="AL209" i="2" s="1"/>
  <c r="AG210" i="2"/>
  <c r="AK209" i="2"/>
  <c r="AG211" i="2" l="1"/>
  <c r="AH210" i="2"/>
  <c r="AK210" i="2" s="1"/>
  <c r="AI209" i="2"/>
  <c r="AJ210" i="2" l="1"/>
  <c r="AL210" i="2" s="1"/>
  <c r="AG212" i="2"/>
  <c r="AH211" i="2"/>
  <c r="AK211" i="2" s="1"/>
  <c r="AI211" i="2"/>
  <c r="AI210" i="2"/>
  <c r="AJ211" i="2" l="1"/>
  <c r="AL211" i="2" s="1"/>
  <c r="AG213" i="2"/>
  <c r="AH212" i="2"/>
  <c r="AI212" i="2" s="1"/>
  <c r="AH213" i="2" l="1"/>
  <c r="AG214" i="2"/>
  <c r="AJ213" i="2"/>
  <c r="AK213" i="2"/>
  <c r="AI213" i="2"/>
  <c r="AJ212" i="2"/>
  <c r="AK212" i="2"/>
  <c r="AG215" i="2" l="1"/>
  <c r="AH214" i="2"/>
  <c r="AI214" i="2" s="1"/>
  <c r="AJ214" i="2"/>
  <c r="AL212" i="2"/>
  <c r="AL213" i="2"/>
  <c r="AH215" i="2" l="1"/>
  <c r="AJ215" i="2" s="1"/>
  <c r="AL215" i="2" s="1"/>
  <c r="AG216" i="2"/>
  <c r="AI215" i="2"/>
  <c r="AK215" i="2"/>
  <c r="AK214" i="2"/>
  <c r="AL214" i="2" s="1"/>
  <c r="AH216" i="2" l="1"/>
  <c r="AK216" i="2" s="1"/>
  <c r="AG217" i="2"/>
  <c r="AJ216" i="2"/>
  <c r="AL216" i="2" l="1"/>
  <c r="AI216" i="2"/>
  <c r="AH217" i="2"/>
  <c r="AJ217" i="2" s="1"/>
  <c r="AL217" i="2" s="1"/>
  <c r="AG218" i="2"/>
  <c r="AK217" i="2"/>
  <c r="AI217" i="2" l="1"/>
  <c r="AG219" i="2"/>
  <c r="AH218" i="2"/>
  <c r="AK218" i="2" s="1"/>
  <c r="AJ218" i="2" l="1"/>
  <c r="AL218" i="2" s="1"/>
  <c r="AI218" i="2"/>
  <c r="AG220" i="2"/>
  <c r="AH219" i="2"/>
  <c r="AJ219" i="2" s="1"/>
  <c r="AI219" i="2"/>
  <c r="AK219" i="2" l="1"/>
  <c r="AL219" i="2" s="1"/>
  <c r="AG221" i="2"/>
  <c r="AH220" i="2"/>
  <c r="AK220" i="2" s="1"/>
  <c r="AJ220" i="2" l="1"/>
  <c r="AL220" i="2" s="1"/>
  <c r="AH221" i="2"/>
  <c r="AG222" i="2"/>
  <c r="AJ221" i="2"/>
  <c r="AK221" i="2"/>
  <c r="AI221" i="2"/>
  <c r="AI220" i="2"/>
  <c r="AL221" i="2" l="1"/>
  <c r="AG223" i="2"/>
  <c r="AH222" i="2"/>
  <c r="AI222" i="2" s="1"/>
  <c r="AJ222" i="2"/>
  <c r="AK222" i="2" l="1"/>
  <c r="AL222" i="2" s="1"/>
  <c r="AH223" i="2"/>
  <c r="AJ223" i="2" s="1"/>
  <c r="AL223" i="2" s="1"/>
  <c r="AG224" i="2"/>
  <c r="AK223" i="2"/>
  <c r="AI223" i="2"/>
  <c r="AH224" i="2" l="1"/>
  <c r="AK224" i="2" s="1"/>
  <c r="AG225" i="2"/>
  <c r="AJ224" i="2"/>
  <c r="AH225" i="2" l="1"/>
  <c r="AJ225" i="2" s="1"/>
  <c r="AL225" i="2" s="1"/>
  <c r="AG226" i="2"/>
  <c r="AK225" i="2"/>
  <c r="AI224" i="2"/>
  <c r="AL224" i="2"/>
  <c r="AG227" i="2" l="1"/>
  <c r="AH226" i="2"/>
  <c r="AK226" i="2" s="1"/>
  <c r="AI225" i="2"/>
  <c r="AJ226" i="2" l="1"/>
  <c r="AL226" i="2" s="1"/>
  <c r="AG228" i="2"/>
  <c r="AH227" i="2"/>
  <c r="AK227" i="2" s="1"/>
  <c r="AI227" i="2"/>
  <c r="AI226" i="2"/>
  <c r="AJ227" i="2" l="1"/>
  <c r="AL227" i="2" s="1"/>
  <c r="AG229" i="2"/>
  <c r="AH228" i="2"/>
  <c r="AJ228" i="2" s="1"/>
  <c r="AI228" i="2" l="1"/>
  <c r="AH229" i="2"/>
  <c r="AG230" i="2"/>
  <c r="AJ229" i="2"/>
  <c r="AK229" i="2"/>
  <c r="AI229" i="2"/>
  <c r="AK228" i="2"/>
  <c r="AL228" i="2" s="1"/>
  <c r="AL229" i="2" l="1"/>
  <c r="AG231" i="2"/>
  <c r="AH230" i="2"/>
  <c r="AI230" i="2" s="1"/>
  <c r="AJ230" i="2"/>
  <c r="AK230" i="2" l="1"/>
  <c r="AL230" i="2" s="1"/>
  <c r="AH231" i="2"/>
  <c r="AJ231" i="2" s="1"/>
  <c r="AL231" i="2" s="1"/>
  <c r="AG232" i="2"/>
  <c r="AI231" i="2"/>
  <c r="AK231" i="2"/>
  <c r="AH232" i="2" l="1"/>
  <c r="AK232" i="2" s="1"/>
  <c r="AG233" i="2"/>
  <c r="AJ232" i="2"/>
  <c r="AL232" i="2" l="1"/>
  <c r="AH233" i="2"/>
  <c r="AJ233" i="2" s="1"/>
  <c r="AL233" i="2" s="1"/>
  <c r="AG234" i="2"/>
  <c r="AK233" i="2"/>
  <c r="AI232" i="2"/>
  <c r="AG235" i="2" l="1"/>
  <c r="AH234" i="2"/>
  <c r="AK234" i="2" s="1"/>
  <c r="AI233" i="2"/>
  <c r="AI234" i="2" l="1"/>
  <c r="AG236" i="2"/>
  <c r="AH235" i="2"/>
  <c r="AK235" i="2" s="1"/>
  <c r="AI235" i="2"/>
  <c r="AJ234" i="2"/>
  <c r="AL234" i="2" s="1"/>
  <c r="AG237" i="2" l="1"/>
  <c r="AH236" i="2"/>
  <c r="AK236" i="2" s="1"/>
  <c r="AJ235" i="2"/>
  <c r="AL235" i="2" s="1"/>
  <c r="AH237" i="2" l="1"/>
  <c r="AG238" i="2"/>
  <c r="AJ237" i="2"/>
  <c r="AK237" i="2"/>
  <c r="AI237" i="2"/>
  <c r="AJ236" i="2"/>
  <c r="AL236" i="2" s="1"/>
  <c r="AI236" i="2"/>
  <c r="AL237" i="2" l="1"/>
  <c r="AG239" i="2"/>
  <c r="AH238" i="2"/>
  <c r="AI238" i="2" s="1"/>
  <c r="AJ238" i="2" l="1"/>
  <c r="AH239" i="2"/>
  <c r="AJ239" i="2" s="1"/>
  <c r="AL239" i="2" s="1"/>
  <c r="AG240" i="2"/>
  <c r="AI239" i="2"/>
  <c r="AK239" i="2"/>
  <c r="AK238" i="2"/>
  <c r="AH240" i="2" l="1"/>
  <c r="AK240" i="2" s="1"/>
  <c r="AG241" i="2"/>
  <c r="AJ240" i="2"/>
  <c r="AL238" i="2"/>
  <c r="AL240" i="2" l="1"/>
  <c r="AH241" i="2"/>
  <c r="AJ241" i="2" s="1"/>
  <c r="AL241" i="2" s="1"/>
  <c r="AG242" i="2"/>
  <c r="AK241" i="2"/>
  <c r="AI240" i="2"/>
  <c r="AG243" i="2" l="1"/>
  <c r="AH242" i="2"/>
  <c r="AK242" i="2" s="1"/>
  <c r="AI241" i="2"/>
  <c r="AG244" i="2" l="1"/>
  <c r="AH243" i="2"/>
  <c r="AJ243" i="2" s="1"/>
  <c r="AJ242" i="2"/>
  <c r="AL242" i="2" s="1"/>
  <c r="AI242" i="2"/>
  <c r="AI243" i="2" l="1"/>
  <c r="AK243" i="2"/>
  <c r="AL243" i="2" s="1"/>
  <c r="AG245" i="2"/>
  <c r="AH244" i="2"/>
  <c r="AI244" i="2" s="1"/>
  <c r="AK244" i="2" l="1"/>
  <c r="AJ244" i="2"/>
  <c r="AL244" i="2" s="1"/>
  <c r="AH245" i="2"/>
  <c r="AJ245" i="2"/>
  <c r="AK245" i="2"/>
  <c r="AI245" i="2"/>
  <c r="AL245" i="2" l="1"/>
</calcChain>
</file>

<file path=xl/sharedStrings.xml><?xml version="1.0" encoding="utf-8"?>
<sst xmlns="http://schemas.openxmlformats.org/spreadsheetml/2006/main" count="874" uniqueCount="671">
  <si>
    <t>id</t>
  </si>
  <si>
    <t>name</t>
  </si>
  <si>
    <t>symbol</t>
  </si>
  <si>
    <t>price_usd</t>
  </si>
  <si>
    <t>price_btc</t>
  </si>
  <si>
    <t>percent_change_24h</t>
  </si>
  <si>
    <t>last_updated</t>
  </si>
  <si>
    <t>civic</t>
  </si>
  <si>
    <t>Civic</t>
  </si>
  <si>
    <t>CVC</t>
  </si>
  <si>
    <t>1.32187</t>
  </si>
  <si>
    <t>0.00008952</t>
  </si>
  <si>
    <t>-0.09</t>
  </si>
  <si>
    <t>1515086952</t>
  </si>
  <si>
    <t>komodo</t>
  </si>
  <si>
    <t>Komodo</t>
  </si>
  <si>
    <t>KMD</t>
  </si>
  <si>
    <t>9.86524</t>
  </si>
  <si>
    <t>0.0006681</t>
  </si>
  <si>
    <t>-0.48</t>
  </si>
  <si>
    <t>1515086950</t>
  </si>
  <si>
    <t>monero</t>
  </si>
  <si>
    <t>Monero</t>
  </si>
  <si>
    <t>XMR</t>
  </si>
  <si>
    <t>402.886</t>
  </si>
  <si>
    <t>0.0272843</t>
  </si>
  <si>
    <t>0.53</t>
  </si>
  <si>
    <t>1515086942</t>
  </si>
  <si>
    <t>tether</t>
  </si>
  <si>
    <t>Tether</t>
  </si>
  <si>
    <t>USDT</t>
  </si>
  <si>
    <t>1.00139</t>
  </si>
  <si>
    <t>0.00006782</t>
  </si>
  <si>
    <t>-0.82</t>
  </si>
  <si>
    <t>1515086945</t>
  </si>
  <si>
    <t>pivx</t>
  </si>
  <si>
    <t>PIVX</t>
  </si>
  <si>
    <t>10.9956</t>
  </si>
  <si>
    <t>0.00074465</t>
  </si>
  <si>
    <t>-0.86</t>
  </si>
  <si>
    <t>1515086946</t>
  </si>
  <si>
    <t>vertcoin</t>
  </si>
  <si>
    <t>Vertcoin</t>
  </si>
  <si>
    <t>VTC</t>
  </si>
  <si>
    <t>7.17424</t>
  </si>
  <si>
    <t>0.00048585</t>
  </si>
  <si>
    <t>1515086941</t>
  </si>
  <si>
    <t>zcash</t>
  </si>
  <si>
    <t>Zcash</t>
  </si>
  <si>
    <t>ZEC</t>
  </si>
  <si>
    <t>583.942</t>
  </si>
  <si>
    <t>0.0395458</t>
  </si>
  <si>
    <t>0.93</t>
  </si>
  <si>
    <t>1515086949</t>
  </si>
  <si>
    <t>waves</t>
  </si>
  <si>
    <t>Waves</t>
  </si>
  <si>
    <t>WAVES</t>
  </si>
  <si>
    <t>12.7245</t>
  </si>
  <si>
    <t>0.00086173</t>
  </si>
  <si>
    <t>-1.12</t>
  </si>
  <si>
    <t>1515086947</t>
  </si>
  <si>
    <t>bitcoin-gold</t>
  </si>
  <si>
    <t>Bitcoin Gold</t>
  </si>
  <si>
    <t>BTG</t>
  </si>
  <si>
    <t>275.619</t>
  </si>
  <si>
    <t>0.0186655</t>
  </si>
  <si>
    <t>1.35</t>
  </si>
  <si>
    <t>1515086955</t>
  </si>
  <si>
    <t>bitcoin</t>
  </si>
  <si>
    <t>Bitcoin</t>
  </si>
  <si>
    <t>BTC</t>
  </si>
  <si>
    <t>15023.8</t>
  </si>
  <si>
    <t>1.0</t>
  </si>
  <si>
    <t>-1.45</t>
  </si>
  <si>
    <t>1515086961</t>
  </si>
  <si>
    <t>byteball</t>
  </si>
  <si>
    <t>Byteball Bytes</t>
  </si>
  <si>
    <t>GBYTE</t>
  </si>
  <si>
    <t>815.855</t>
  </si>
  <si>
    <t>0.0552515</t>
  </si>
  <si>
    <t>1.5</t>
  </si>
  <si>
    <t>1515086948</t>
  </si>
  <si>
    <t>bitshares</t>
  </si>
  <si>
    <t>BitShares</t>
  </si>
  <si>
    <t>BTS</t>
  </si>
  <si>
    <t>0.869794</t>
  </si>
  <si>
    <t>0.00005890</t>
  </si>
  <si>
    <t>1.54</t>
  </si>
  <si>
    <t>1515086943</t>
  </si>
  <si>
    <t>augur</t>
  </si>
  <si>
    <t>Augur</t>
  </si>
  <si>
    <t>REP</t>
  </si>
  <si>
    <t>75.1194</t>
  </si>
  <si>
    <t>0.00508725</t>
  </si>
  <si>
    <t>-1.54</t>
  </si>
  <si>
    <t>rchain</t>
  </si>
  <si>
    <t>RChain</t>
  </si>
  <si>
    <t>RHOC</t>
  </si>
  <si>
    <t>2.0943</t>
  </si>
  <si>
    <t>0.00014183</t>
  </si>
  <si>
    <t>-1.7</t>
  </si>
  <si>
    <t>1515086954</t>
  </si>
  <si>
    <t>santiment</t>
  </si>
  <si>
    <t>Santiment Network Token</t>
  </si>
  <si>
    <t>SAN</t>
  </si>
  <si>
    <t>6.44106</t>
  </si>
  <si>
    <t>0.0004362</t>
  </si>
  <si>
    <t>1.8</t>
  </si>
  <si>
    <t>dragonchain</t>
  </si>
  <si>
    <t>Dragonchain</t>
  </si>
  <si>
    <t>DRGN</t>
  </si>
  <si>
    <t>2.63327</t>
  </si>
  <si>
    <t>0.00017833</t>
  </si>
  <si>
    <t>-1.84</t>
  </si>
  <si>
    <t>1515086957</t>
  </si>
  <si>
    <t>syscoin</t>
  </si>
  <si>
    <t>Syscoin</t>
  </si>
  <si>
    <t>SYS</t>
  </si>
  <si>
    <t>0.792641</t>
  </si>
  <si>
    <t>0.00005368</t>
  </si>
  <si>
    <t>1.85</t>
  </si>
  <si>
    <t>neo</t>
  </si>
  <si>
    <t>NEO</t>
  </si>
  <si>
    <t>105.951</t>
  </si>
  <si>
    <t>0.0071752</t>
  </si>
  <si>
    <t>10.4</t>
  </si>
  <si>
    <t>raiblocks</t>
  </si>
  <si>
    <t>RaiBlocks</t>
  </si>
  <si>
    <t>XRB</t>
  </si>
  <si>
    <t>29.2603</t>
  </si>
  <si>
    <t>0.00198157</t>
  </si>
  <si>
    <t>10.54</t>
  </si>
  <si>
    <t>gamecredits</t>
  </si>
  <si>
    <t>GameCredits</t>
  </si>
  <si>
    <t>GAME</t>
  </si>
  <si>
    <t>4.99302</t>
  </si>
  <si>
    <t>0.00033814</t>
  </si>
  <si>
    <t>10.96</t>
  </si>
  <si>
    <t>1515086944</t>
  </si>
  <si>
    <t>bytom</t>
  </si>
  <si>
    <t>Bytom</t>
  </si>
  <si>
    <t>BTM</t>
  </si>
  <si>
    <t>0.463951</t>
  </si>
  <si>
    <t>0.00003142</t>
  </si>
  <si>
    <t>11.37</t>
  </si>
  <si>
    <t>1515086953</t>
  </si>
  <si>
    <t>digixdao</t>
  </si>
  <si>
    <t>DigixDAO</t>
  </si>
  <si>
    <t>DGD</t>
  </si>
  <si>
    <t>190.623</t>
  </si>
  <si>
    <t>0.0129094</t>
  </si>
  <si>
    <t>11.66</t>
  </si>
  <si>
    <t>xtrabytes</t>
  </si>
  <si>
    <t>XTRABYTES</t>
  </si>
  <si>
    <t>XBY</t>
  </si>
  <si>
    <t>0.682187</t>
  </si>
  <si>
    <t>0.00004620</t>
  </si>
  <si>
    <t>-13.46</t>
  </si>
  <si>
    <t>ethereum-classic</t>
  </si>
  <si>
    <t>Ethereum Classic</t>
  </si>
  <si>
    <t>ETC</t>
  </si>
  <si>
    <t>38.2193</t>
  </si>
  <si>
    <t>0.0025883</t>
  </si>
  <si>
    <t>14.7</t>
  </si>
  <si>
    <t>icon</t>
  </si>
  <si>
    <t>ICON</t>
  </si>
  <si>
    <t>ICX</t>
  </si>
  <si>
    <t>7.96746</t>
  </si>
  <si>
    <t>0.00053957</t>
  </si>
  <si>
    <t>15.14</t>
  </si>
  <si>
    <t>1515086956</t>
  </si>
  <si>
    <t>ethereum</t>
  </si>
  <si>
    <t>Ethereum</t>
  </si>
  <si>
    <t>ETH</t>
  </si>
  <si>
    <t>1035.46</t>
  </si>
  <si>
    <t>0.0701234</t>
  </si>
  <si>
    <t>15.36</t>
  </si>
  <si>
    <t>cardano</t>
  </si>
  <si>
    <t>Cardano</t>
  </si>
  <si>
    <t>ADA</t>
  </si>
  <si>
    <t>1.2043</t>
  </si>
  <si>
    <t>0.00008156</t>
  </si>
  <si>
    <t>15.48</t>
  </si>
  <si>
    <t>tron</t>
  </si>
  <si>
    <t>TRON</t>
  </si>
  <si>
    <t>TRX</t>
  </si>
  <si>
    <t>0.203946</t>
  </si>
  <si>
    <t>0.00001381</t>
  </si>
  <si>
    <t>155.27</t>
  </si>
  <si>
    <t>basic-attention-token</t>
  </si>
  <si>
    <t>Basic Attention Token</t>
  </si>
  <si>
    <t>BAT</t>
  </si>
  <si>
    <t>0.678744</t>
  </si>
  <si>
    <t>0.00004597</t>
  </si>
  <si>
    <t>16.15</t>
  </si>
  <si>
    <t>1515086951</t>
  </si>
  <si>
    <t>aeternity</t>
  </si>
  <si>
    <t>Aeternity</t>
  </si>
  <si>
    <t>AE</t>
  </si>
  <si>
    <t>1.7268</t>
  </si>
  <si>
    <t>0.00011694</t>
  </si>
  <si>
    <t>16.51</t>
  </si>
  <si>
    <t>salt</t>
  </si>
  <si>
    <t>SALT</t>
  </si>
  <si>
    <t>13.6543</t>
  </si>
  <si>
    <t>0.0009247</t>
  </si>
  <si>
    <t>16.58</t>
  </si>
  <si>
    <t>substratum</t>
  </si>
  <si>
    <t>Substratum</t>
  </si>
  <si>
    <t>SUB</t>
  </si>
  <si>
    <t>1.50801</t>
  </si>
  <si>
    <t>0.00010213</t>
  </si>
  <si>
    <t>17.75</t>
  </si>
  <si>
    <t>kin</t>
  </si>
  <si>
    <t>Kin</t>
  </si>
  <si>
    <t>KIN</t>
  </si>
  <si>
    <t>0.000544585</t>
  </si>
  <si>
    <t>0.00000004</t>
  </si>
  <si>
    <t>18.05</t>
  </si>
  <si>
    <t>gnosis-gno</t>
  </si>
  <si>
    <t>Gnosis</t>
  </si>
  <si>
    <t>GNO</t>
  </si>
  <si>
    <t>301.052</t>
  </si>
  <si>
    <t>0.0203879</t>
  </si>
  <si>
    <t>18.08</t>
  </si>
  <si>
    <t>ethos</t>
  </si>
  <si>
    <t>Ethos</t>
  </si>
  <si>
    <t>ETHOS</t>
  </si>
  <si>
    <t>6.13705</t>
  </si>
  <si>
    <t>0.00041561</t>
  </si>
  <si>
    <t>18.22</t>
  </si>
  <si>
    <t>bancor</t>
  </si>
  <si>
    <t>Bancor</t>
  </si>
  <si>
    <t>BNT</t>
  </si>
  <si>
    <t>7.29565</t>
  </si>
  <si>
    <t>0.00049408</t>
  </si>
  <si>
    <t>19.22</t>
  </si>
  <si>
    <t>bitbay</t>
  </si>
  <si>
    <t>BitBay</t>
  </si>
  <si>
    <t>BAY</t>
  </si>
  <si>
    <t>0.369078</t>
  </si>
  <si>
    <t>0.00002499</t>
  </si>
  <si>
    <t>19.57</t>
  </si>
  <si>
    <t>litecoin</t>
  </si>
  <si>
    <t>Litecoin</t>
  </si>
  <si>
    <t>LTC</t>
  </si>
  <si>
    <t>243.08</t>
  </si>
  <si>
    <t>0.0164619</t>
  </si>
  <si>
    <t>-2.33</t>
  </si>
  <si>
    <t>wax</t>
  </si>
  <si>
    <t>WAX</t>
  </si>
  <si>
    <t>0.842698</t>
  </si>
  <si>
    <t>0.00005707</t>
  </si>
  <si>
    <t>2.56</t>
  </si>
  <si>
    <t>1515086958</t>
  </si>
  <si>
    <t>monacoin</t>
  </si>
  <si>
    <t>MonaCoin</t>
  </si>
  <si>
    <t>MONA</t>
  </si>
  <si>
    <t>9.65336</t>
  </si>
  <si>
    <t>0.00065375</t>
  </si>
  <si>
    <t>-2.56</t>
  </si>
  <si>
    <t>populous</t>
  </si>
  <si>
    <t>Populous</t>
  </si>
  <si>
    <t>PPT</t>
  </si>
  <si>
    <t>46.2961</t>
  </si>
  <si>
    <t>0.00313527</t>
  </si>
  <si>
    <t>-2.6</t>
  </si>
  <si>
    <t>qtum</t>
  </si>
  <si>
    <t>Qtum</t>
  </si>
  <si>
    <t>QTUM</t>
  </si>
  <si>
    <t>60.2676</t>
  </si>
  <si>
    <t>0.00408145</t>
  </si>
  <si>
    <t>2.61</t>
  </si>
  <si>
    <t>ark</t>
  </si>
  <si>
    <t>Ark</t>
  </si>
  <si>
    <t>ARK</t>
  </si>
  <si>
    <t>7.66217</t>
  </si>
  <si>
    <t>0.0005189</t>
  </si>
  <si>
    <t>2.72</t>
  </si>
  <si>
    <t>lisk</t>
  </si>
  <si>
    <t>Lisk</t>
  </si>
  <si>
    <t>LSK</t>
  </si>
  <si>
    <t>21.4009</t>
  </si>
  <si>
    <t>0.00144931</t>
  </si>
  <si>
    <t>2.84</t>
  </si>
  <si>
    <t>qash</t>
  </si>
  <si>
    <t>QASH</t>
  </si>
  <si>
    <t>1.10582</t>
  </si>
  <si>
    <t>0.00007489</t>
  </si>
  <si>
    <t>2.92</t>
  </si>
  <si>
    <t>storj</t>
  </si>
  <si>
    <t>Storj</t>
  </si>
  <si>
    <t>STORJ</t>
  </si>
  <si>
    <t>2.6562</t>
  </si>
  <si>
    <t>0.00017988</t>
  </si>
  <si>
    <t>20.01</t>
  </si>
  <si>
    <t>gas</t>
  </si>
  <si>
    <t>Gas</t>
  </si>
  <si>
    <t>GAS</t>
  </si>
  <si>
    <t>40.1016</t>
  </si>
  <si>
    <t>0.00271576</t>
  </si>
  <si>
    <t>20.13</t>
  </si>
  <si>
    <t>reddcoin</t>
  </si>
  <si>
    <t>ReddCoin</t>
  </si>
  <si>
    <t>RDD</t>
  </si>
  <si>
    <t>0.0212396</t>
  </si>
  <si>
    <t>0.00000144</t>
  </si>
  <si>
    <t>20.72</t>
  </si>
  <si>
    <t>nem</t>
  </si>
  <si>
    <t>NEM</t>
  </si>
  <si>
    <t>XEM</t>
  </si>
  <si>
    <t>1.77119</t>
  </si>
  <si>
    <t>0.00011995</t>
  </si>
  <si>
    <t>20.78</t>
  </si>
  <si>
    <t>tenx</t>
  </si>
  <si>
    <t>TenX</t>
  </si>
  <si>
    <t>PAY</t>
  </si>
  <si>
    <t>5.04173</t>
  </si>
  <si>
    <t>0.00034144</t>
  </si>
  <si>
    <t>20.82</t>
  </si>
  <si>
    <t>quantstamp</t>
  </si>
  <si>
    <t>Quantstamp</t>
  </si>
  <si>
    <t>QSP</t>
  </si>
  <si>
    <t>0.540659</t>
  </si>
  <si>
    <t>0.00003661</t>
  </si>
  <si>
    <t>21.53</t>
  </si>
  <si>
    <t>ripple</t>
  </si>
  <si>
    <t>Ripple</t>
  </si>
  <si>
    <t>XRP</t>
  </si>
  <si>
    <t>3.64328</t>
  </si>
  <si>
    <t>0.00024673</t>
  </si>
  <si>
    <t>21.88</t>
  </si>
  <si>
    <t>raiden-network-token</t>
  </si>
  <si>
    <t>Raiden Network Token</t>
  </si>
  <si>
    <t>RDN</t>
  </si>
  <si>
    <t>6.56059</t>
  </si>
  <si>
    <t>0.0004443</t>
  </si>
  <si>
    <t>25.39</t>
  </si>
  <si>
    <t>verge</t>
  </si>
  <si>
    <t>Verge</t>
  </si>
  <si>
    <t>XVG</t>
  </si>
  <si>
    <t>0.176003</t>
  </si>
  <si>
    <t>0.00001192</t>
  </si>
  <si>
    <t>26.36</t>
  </si>
  <si>
    <t>vechain</t>
  </si>
  <si>
    <t>VeChain</t>
  </si>
  <si>
    <t>VEN</t>
  </si>
  <si>
    <t>3.76557</t>
  </si>
  <si>
    <t>0.00025501</t>
  </si>
  <si>
    <t>26.69</t>
  </si>
  <si>
    <t>power-ledger</t>
  </si>
  <si>
    <t>Power Ledger</t>
  </si>
  <si>
    <t>POWR</t>
  </si>
  <si>
    <t>1.78053</t>
  </si>
  <si>
    <t>0.00012058</t>
  </si>
  <si>
    <t>27.33</t>
  </si>
  <si>
    <t>eos</t>
  </si>
  <si>
    <t>EOS</t>
  </si>
  <si>
    <t>11.7619</t>
  </si>
  <si>
    <t>0.00079654</t>
  </si>
  <si>
    <t>29.17</t>
  </si>
  <si>
    <t>binance-coin</t>
  </si>
  <si>
    <t>Binance Coin</t>
  </si>
  <si>
    <t>BNB</t>
  </si>
  <si>
    <t>9.07816</t>
  </si>
  <si>
    <t>0.00061479</t>
  </si>
  <si>
    <t>3.24</t>
  </si>
  <si>
    <t>status</t>
  </si>
  <si>
    <t>Status</t>
  </si>
  <si>
    <t>SNT</t>
  </si>
  <si>
    <t>0.578495</t>
  </si>
  <si>
    <t>0.00003918</t>
  </si>
  <si>
    <t>3.44</t>
  </si>
  <si>
    <t>kyber-network</t>
  </si>
  <si>
    <t>Kyber Network</t>
  </si>
  <si>
    <t>KNC</t>
  </si>
  <si>
    <t>3.45913</t>
  </si>
  <si>
    <t>0.00023426</t>
  </si>
  <si>
    <t>3.76</t>
  </si>
  <si>
    <t>zcoin</t>
  </si>
  <si>
    <t>ZCoin</t>
  </si>
  <si>
    <t>XZC</t>
  </si>
  <si>
    <t>118.497</t>
  </si>
  <si>
    <t>0.00802487</t>
  </si>
  <si>
    <t>-3.81</t>
  </si>
  <si>
    <t>bitconnect</t>
  </si>
  <si>
    <t>BitConnect</t>
  </si>
  <si>
    <t>BCC</t>
  </si>
  <si>
    <t>417.163</t>
  </si>
  <si>
    <t>0.0282512</t>
  </si>
  <si>
    <t>-3.86</t>
  </si>
  <si>
    <t>iota</t>
  </si>
  <si>
    <t>IOTA</t>
  </si>
  <si>
    <t>MIOTA</t>
  </si>
  <si>
    <t>3.85576</t>
  </si>
  <si>
    <t>0.00026112</t>
  </si>
  <si>
    <t>-3.88</t>
  </si>
  <si>
    <t>siacoin</t>
  </si>
  <si>
    <t>Siacoin</t>
  </si>
  <si>
    <t>SC</t>
  </si>
  <si>
    <t>0.0395695</t>
  </si>
  <si>
    <t>0.00000268</t>
  </si>
  <si>
    <t>31.95</t>
  </si>
  <si>
    <t>time-new-bank</t>
  </si>
  <si>
    <t>Time New Bank</t>
  </si>
  <si>
    <t>TNB</t>
  </si>
  <si>
    <t>0.180554</t>
  </si>
  <si>
    <t>0.00001223</t>
  </si>
  <si>
    <t>32.25</t>
  </si>
  <si>
    <t>iconomi</t>
  </si>
  <si>
    <t>Iconomi</t>
  </si>
  <si>
    <t>ICN</t>
  </si>
  <si>
    <t>3.95777</t>
  </si>
  <si>
    <t>0.00026803</t>
  </si>
  <si>
    <t>37.6</t>
  </si>
  <si>
    <t>triggers</t>
  </si>
  <si>
    <t>Triggers</t>
  </si>
  <si>
    <t>TRIG</t>
  </si>
  <si>
    <t>9.2992</t>
  </si>
  <si>
    <t>0.00062976</t>
  </si>
  <si>
    <t>38.0</t>
  </si>
  <si>
    <t>gxshares</t>
  </si>
  <si>
    <t>GXShares</t>
  </si>
  <si>
    <t>GXS</t>
  </si>
  <si>
    <t>8.18802</t>
  </si>
  <si>
    <t>0.00055451</t>
  </si>
  <si>
    <t>4.03</t>
  </si>
  <si>
    <t>hshare</t>
  </si>
  <si>
    <t>Hshare</t>
  </si>
  <si>
    <t>HSR</t>
  </si>
  <si>
    <t>25.0797</t>
  </si>
  <si>
    <t>0.00169845</t>
  </si>
  <si>
    <t>-4.15</t>
  </si>
  <si>
    <t>veritaseum</t>
  </si>
  <si>
    <t>Veritaseum</t>
  </si>
  <si>
    <t>VERI</t>
  </si>
  <si>
    <t>375.776</t>
  </si>
  <si>
    <t>0.0254484</t>
  </si>
  <si>
    <t>4.52</t>
  </si>
  <si>
    <t>bitcoindark</t>
  </si>
  <si>
    <t>BitcoinDark</t>
  </si>
  <si>
    <t>BTCD</t>
  </si>
  <si>
    <t>348.367</t>
  </si>
  <si>
    <t>0.0235922</t>
  </si>
  <si>
    <t>-4.9</t>
  </si>
  <si>
    <t>stellar</t>
  </si>
  <si>
    <t>Stellar</t>
  </si>
  <si>
    <t>XLM</t>
  </si>
  <si>
    <t>0.825934</t>
  </si>
  <si>
    <t>0.00005593</t>
  </si>
  <si>
    <t>-4.93</t>
  </si>
  <si>
    <t>chainlink</t>
  </si>
  <si>
    <t>ChainLink</t>
  </si>
  <si>
    <t>LINK</t>
  </si>
  <si>
    <t>0.989099</t>
  </si>
  <si>
    <t>0.00006698</t>
  </si>
  <si>
    <t>49.65</t>
  </si>
  <si>
    <t>maidsafecoin</t>
  </si>
  <si>
    <t>MaidSafeCoin</t>
  </si>
  <si>
    <t>MAID</t>
  </si>
  <si>
    <t>1.08142</t>
  </si>
  <si>
    <t>0.00007324</t>
  </si>
  <si>
    <t>-5.4</t>
  </si>
  <si>
    <t>dogecoin</t>
  </si>
  <si>
    <t>Dogecoin</t>
  </si>
  <si>
    <t>DOGE</t>
  </si>
  <si>
    <t>0.0096676</t>
  </si>
  <si>
    <t>0.00000065</t>
  </si>
  <si>
    <t>5.45</t>
  </si>
  <si>
    <t>electroneum</t>
  </si>
  <si>
    <t>Electroneum</t>
  </si>
  <si>
    <t>ETN</t>
  </si>
  <si>
    <t>0.0834318</t>
  </si>
  <si>
    <t>0.00000565</t>
  </si>
  <si>
    <t>-5.94</t>
  </si>
  <si>
    <t>experience-points</t>
  </si>
  <si>
    <t>Experience Points</t>
  </si>
  <si>
    <t>XP</t>
  </si>
  <si>
    <t>0.00332158</t>
  </si>
  <si>
    <t>0.00000022</t>
  </si>
  <si>
    <t>52.94</t>
  </si>
  <si>
    <t>nxt</t>
  </si>
  <si>
    <t>Nxt</t>
  </si>
  <si>
    <t>NXT</t>
  </si>
  <si>
    <t>0.639695</t>
  </si>
  <si>
    <t>0.00004332</t>
  </si>
  <si>
    <t>6.1</t>
  </si>
  <si>
    <t>decred</t>
  </si>
  <si>
    <t>Decred</t>
  </si>
  <si>
    <t>DCR</t>
  </si>
  <si>
    <t>109.629</t>
  </si>
  <si>
    <t>0.00742433</t>
  </si>
  <si>
    <t>6.22</t>
  </si>
  <si>
    <t>kucoin-shares</t>
  </si>
  <si>
    <t>KuCoin Shares</t>
  </si>
  <si>
    <t>KCS</t>
  </si>
  <si>
    <t>7.02745</t>
  </si>
  <si>
    <t>0.00047591</t>
  </si>
  <si>
    <t>-6.32</t>
  </si>
  <si>
    <t>dent</t>
  </si>
  <si>
    <t>Dent</t>
  </si>
  <si>
    <t>DENT</t>
  </si>
  <si>
    <t>0.0462124</t>
  </si>
  <si>
    <t>0.00000313</t>
  </si>
  <si>
    <t>62.66</t>
  </si>
  <si>
    <t>enjin-coin</t>
  </si>
  <si>
    <t>Enjin Coin</t>
  </si>
  <si>
    <t>ENJ</t>
  </si>
  <si>
    <t>0.370459</t>
  </si>
  <si>
    <t>0.00002509</t>
  </si>
  <si>
    <t>64.5</t>
  </si>
  <si>
    <t>aelf</t>
  </si>
  <si>
    <t>ELF</t>
  </si>
  <si>
    <t>1.94016</t>
  </si>
  <si>
    <t>0.00013139</t>
  </si>
  <si>
    <t>67.44</t>
  </si>
  <si>
    <t>digibyte</t>
  </si>
  <si>
    <t>DigiByte</t>
  </si>
  <si>
    <t>DGB</t>
  </si>
  <si>
    <t>0.110768</t>
  </si>
  <si>
    <t>0.00000750</t>
  </si>
  <si>
    <t>69.67</t>
  </si>
  <si>
    <t>bytecoin-bcn</t>
  </si>
  <si>
    <t>Bytecoin</t>
  </si>
  <si>
    <t>BCN</t>
  </si>
  <si>
    <t>0.00657471</t>
  </si>
  <si>
    <t>0.00000045</t>
  </si>
  <si>
    <t>7.18</t>
  </si>
  <si>
    <t>request-network</t>
  </si>
  <si>
    <t>Request Network</t>
  </si>
  <si>
    <t>REQ</t>
  </si>
  <si>
    <t>0.831046</t>
  </si>
  <si>
    <t>0.00005628</t>
  </si>
  <si>
    <t>7.28</t>
  </si>
  <si>
    <t>omisego</t>
  </si>
  <si>
    <t>OmiseGO</t>
  </si>
  <si>
    <t>OMG</t>
  </si>
  <si>
    <t>21.2797</t>
  </si>
  <si>
    <t>0.00144111</t>
  </si>
  <si>
    <t>7.31</t>
  </si>
  <si>
    <t>aion</t>
  </si>
  <si>
    <t>Aion</t>
  </si>
  <si>
    <t>AION</t>
  </si>
  <si>
    <t>9.34867</t>
  </si>
  <si>
    <t>0.00063311</t>
  </si>
  <si>
    <t>7.51</t>
  </si>
  <si>
    <t>dash</t>
  </si>
  <si>
    <t>Dash</t>
  </si>
  <si>
    <t>DASH</t>
  </si>
  <si>
    <t>1254.65</t>
  </si>
  <si>
    <t>0.0849674</t>
  </si>
  <si>
    <t>7.55</t>
  </si>
  <si>
    <t>0x</t>
  </si>
  <si>
    <t>ZRX</t>
  </si>
  <si>
    <t>1.04434</t>
  </si>
  <si>
    <t>0.00007073</t>
  </si>
  <si>
    <t>7.67</t>
  </si>
  <si>
    <t>funfair</t>
  </si>
  <si>
    <t>FunFair</t>
  </si>
  <si>
    <t>FUN</t>
  </si>
  <si>
    <t>0.172915</t>
  </si>
  <si>
    <t>0.00001171</t>
  </si>
  <si>
    <t>73.28</t>
  </si>
  <si>
    <t>poet</t>
  </si>
  <si>
    <t>Po.et</t>
  </si>
  <si>
    <t>POE</t>
  </si>
  <si>
    <t>0.176362</t>
  </si>
  <si>
    <t>0.00001194</t>
  </si>
  <si>
    <t>78.52</t>
  </si>
  <si>
    <t>ardor</t>
  </si>
  <si>
    <t>Ardor</t>
  </si>
  <si>
    <t>ARDR</t>
  </si>
  <si>
    <t>1.77343</t>
  </si>
  <si>
    <t>0.0001201</t>
  </si>
  <si>
    <t>-8.09</t>
  </si>
  <si>
    <t>skycoin</t>
  </si>
  <si>
    <t>Skycoin</t>
  </si>
  <si>
    <t>SKY</t>
  </si>
  <si>
    <t>45.4922</t>
  </si>
  <si>
    <t>0.00308083</t>
  </si>
  <si>
    <t>-8.21</t>
  </si>
  <si>
    <t>steem</t>
  </si>
  <si>
    <t>Steem</t>
  </si>
  <si>
    <t>STEEM</t>
  </si>
  <si>
    <t>7.33556</t>
  </si>
  <si>
    <t>0.00049678</t>
  </si>
  <si>
    <t>-8.53</t>
  </si>
  <si>
    <t>enigma-project</t>
  </si>
  <si>
    <t>Enigma</t>
  </si>
  <si>
    <t>ENG</t>
  </si>
  <si>
    <t>5.83828</t>
  </si>
  <si>
    <t>0.00039538</t>
  </si>
  <si>
    <t>-9.02</t>
  </si>
  <si>
    <t>golem-network-tokens</t>
  </si>
  <si>
    <t>Golem</t>
  </si>
  <si>
    <t>GNT</t>
  </si>
  <si>
    <t>1.15946</t>
  </si>
  <si>
    <t>0.00007852</t>
  </si>
  <si>
    <t>9.04</t>
  </si>
  <si>
    <t>bitcoin-cash</t>
  </si>
  <si>
    <t>Bitcoin Cash</t>
  </si>
  <si>
    <t>BCH</t>
  </si>
  <si>
    <t>2445.53</t>
  </si>
  <si>
    <t>0.165617</t>
  </si>
  <si>
    <t>-9.33</t>
  </si>
  <si>
    <t>stratis</t>
  </si>
  <si>
    <t>Stratis</t>
  </si>
  <si>
    <t>STRAT</t>
  </si>
  <si>
    <t>17.2161</t>
  </si>
  <si>
    <t>0.00116591</t>
  </si>
  <si>
    <t>9.45</t>
  </si>
  <si>
    <t>factom</t>
  </si>
  <si>
    <t>Factom</t>
  </si>
  <si>
    <t>FCT</t>
  </si>
  <si>
    <t>69.788</t>
  </si>
  <si>
    <t>0.0047262</t>
  </si>
  <si>
    <t>9.61</t>
  </si>
  <si>
    <t>Date</t>
  </si>
  <si>
    <t>Eth</t>
  </si>
  <si>
    <t>BTC Cash</t>
  </si>
  <si>
    <t>Doge</t>
  </si>
  <si>
    <t>Neo</t>
  </si>
  <si>
    <t>BTC return</t>
  </si>
  <si>
    <t>ETH return</t>
  </si>
  <si>
    <t>LTC return</t>
  </si>
  <si>
    <t>BTC Cash return</t>
  </si>
  <si>
    <t>Ripple Return</t>
  </si>
  <si>
    <t>Doge Return</t>
  </si>
  <si>
    <t>COINS</t>
  </si>
  <si>
    <t>RETURNS</t>
  </si>
  <si>
    <t>BTC cash</t>
  </si>
  <si>
    <t>Mean</t>
  </si>
  <si>
    <t>Variance</t>
  </si>
  <si>
    <t>Sandard Dev.</t>
  </si>
  <si>
    <t>CORRELATION MATRIX</t>
  </si>
  <si>
    <t>COVARIANCE MATRIX</t>
  </si>
  <si>
    <t>Portfolio A</t>
  </si>
  <si>
    <t>Portfolio B</t>
  </si>
  <si>
    <t>Risk Free</t>
  </si>
  <si>
    <t>Coins</t>
  </si>
  <si>
    <t>Weights</t>
  </si>
  <si>
    <t>Invested</t>
  </si>
  <si>
    <t>Btc</t>
  </si>
  <si>
    <t>ETH cash</t>
  </si>
  <si>
    <t>LTC cash</t>
  </si>
  <si>
    <t>BTC Cash cash</t>
  </si>
  <si>
    <t>Step Size</t>
  </si>
  <si>
    <t>Weight A</t>
  </si>
  <si>
    <t>Weight B</t>
  </si>
  <si>
    <t>Vol P</t>
  </si>
  <si>
    <t xml:space="preserve">Return P </t>
  </si>
  <si>
    <t>Volitility</t>
  </si>
  <si>
    <t>Ratio</t>
  </si>
  <si>
    <t>Ripple cash</t>
  </si>
  <si>
    <t>Doge cash</t>
  </si>
  <si>
    <t>Dash cash</t>
  </si>
  <si>
    <t>Monero cash</t>
  </si>
  <si>
    <t>SUM</t>
  </si>
  <si>
    <t>A</t>
  </si>
  <si>
    <t>B</t>
  </si>
  <si>
    <t>E return</t>
  </si>
  <si>
    <t>a</t>
  </si>
  <si>
    <t>b</t>
  </si>
  <si>
    <t>Return</t>
  </si>
  <si>
    <t>Ratio:</t>
  </si>
  <si>
    <t>Wx</t>
  </si>
  <si>
    <t>Volatility</t>
  </si>
  <si>
    <t>Wy</t>
  </si>
  <si>
    <t>Weights:</t>
  </si>
  <si>
    <t>c</t>
  </si>
  <si>
    <t>Ratios: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</si>
</sst>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164" formatCode="yyyyddmm"/>
    <numFmt numFmtId="165" formatCode="mm/dd/yyyy"/>
    <numFmt numFmtId="166" formatCode="0.000%"/>
    <numFmt numFmtId="167" formatCode="0.0%"/>
    <numFmt numFmtId="168" formatCode="0.00000000"/>
    <numFmt numFmtId="169" formatCode="0.0000%"/>
    <numFmt numFmtId="170" formatCode="0.0000"/>
  </numFmts>
  <fonts count="4">
    <font>
      <sz val="11"/>
      <color rgb="FF000000"/>
      <name val="Calibri"/>
    </font>
    <font>
      <sz val="11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9" fontId="0" fillId="0" borderId="0" xfId="0" applyNumberFormat="1" applyFont="1"/>
    <xf numFmtId="164" fontId="0" fillId="0" borderId="0" xfId="0" applyNumberFormat="1" applyFont="1"/>
    <xf numFmtId="9" fontId="0" fillId="0" borderId="0" xfId="0" applyNumberFormat="1" applyFont="1"/>
    <xf numFmtId="165" fontId="0" fillId="0" borderId="0" xfId="0" applyNumberFormat="1" applyFont="1"/>
    <xf numFmtId="0" fontId="0" fillId="0" borderId="0" xfId="0" applyFont="1"/>
    <xf numFmtId="166" fontId="2" fillId="0" borderId="0" xfId="0" applyNumberFormat="1" applyFont="1" applyAlignment="1">
      <alignment horizontal="center"/>
    </xf>
    <xf numFmtId="166" fontId="0" fillId="0" borderId="0" xfId="0" applyNumberFormat="1" applyFont="1"/>
    <xf numFmtId="164" fontId="0" fillId="0" borderId="0" xfId="0" applyNumberFormat="1" applyFont="1"/>
    <xf numFmtId="14" fontId="0" fillId="0" borderId="0" xfId="0" applyNumberFormat="1" applyFont="1"/>
    <xf numFmtId="0" fontId="0" fillId="0" borderId="1" xfId="0" applyFont="1" applyBorder="1"/>
    <xf numFmtId="10" fontId="0" fillId="0" borderId="2" xfId="0" applyNumberFormat="1" applyFont="1" applyBorder="1"/>
    <xf numFmtId="10" fontId="0" fillId="0" borderId="3" xfId="0" applyNumberFormat="1" applyFont="1" applyBorder="1"/>
    <xf numFmtId="0" fontId="0" fillId="0" borderId="4" xfId="0" applyFont="1" applyBorder="1"/>
    <xf numFmtId="166" fontId="0" fillId="0" borderId="4" xfId="0" applyNumberFormat="1" applyFont="1" applyBorder="1"/>
    <xf numFmtId="10" fontId="0" fillId="0" borderId="1" xfId="0" applyNumberFormat="1" applyFont="1" applyBorder="1"/>
    <xf numFmtId="10" fontId="0" fillId="0" borderId="5" xfId="0" applyNumberFormat="1" applyFont="1" applyBorder="1"/>
    <xf numFmtId="10" fontId="0" fillId="0" borderId="6" xfId="0" applyNumberFormat="1" applyFont="1" applyBorder="1"/>
    <xf numFmtId="10" fontId="0" fillId="0" borderId="4" xfId="0" applyNumberFormat="1" applyFont="1" applyBorder="1"/>
    <xf numFmtId="166" fontId="0" fillId="0" borderId="1" xfId="0" applyNumberFormat="1" applyFont="1" applyBorder="1"/>
    <xf numFmtId="0" fontId="3" fillId="0" borderId="1" xfId="0" applyFont="1" applyBorder="1"/>
    <xf numFmtId="0" fontId="0" fillId="0" borderId="0" xfId="0" applyFont="1"/>
    <xf numFmtId="44" fontId="0" fillId="0" borderId="1" xfId="0" applyNumberFormat="1" applyFont="1" applyBorder="1"/>
    <xf numFmtId="9" fontId="0" fillId="0" borderId="1" xfId="0" applyNumberFormat="1" applyFont="1" applyBorder="1"/>
    <xf numFmtId="167" fontId="0" fillId="0" borderId="1" xfId="0" applyNumberFormat="1" applyFont="1" applyBorder="1"/>
    <xf numFmtId="168" fontId="0" fillId="0" borderId="1" xfId="0" applyNumberFormat="1" applyFont="1" applyBorder="1"/>
    <xf numFmtId="169" fontId="0" fillId="0" borderId="0" xfId="0" applyNumberFormat="1" applyFont="1"/>
    <xf numFmtId="2" fontId="0" fillId="0" borderId="0" xfId="0" applyNumberFormat="1" applyFont="1"/>
    <xf numFmtId="10" fontId="0" fillId="0" borderId="0" xfId="0" applyNumberFormat="1" applyFont="1"/>
    <xf numFmtId="167" fontId="0" fillId="0" borderId="0" xfId="0" applyNumberFormat="1" applyFont="1"/>
    <xf numFmtId="0" fontId="3" fillId="0" borderId="0" xfId="0" applyFont="1"/>
    <xf numFmtId="170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2">
    <tableStyle name="Sheet2-style" pivot="0" count="3">
      <tableStyleElement type="headerRow" dxfId="5"/>
      <tableStyleElement type="firstRowStripe" dxfId="4"/>
      <tableStyleElement type="secondRowStripe" dxfId="3"/>
    </tableStyle>
    <tableStyle name="Sheet3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1191953413347445"/>
          <c:y val="9.6385854426380521E-2"/>
          <c:w val="0.84148513791328616"/>
          <c:h val="0.8599215551718151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Sheet3!$AJ$28</c:f>
              <c:strCache>
                <c:ptCount val="1"/>
                <c:pt idx="0">
                  <c:v>Return P 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3"/>
            <c:spPr>
              <a:solidFill>
                <a:srgbClr val="8FAADC"/>
              </a:solidFill>
              <a:ln cmpd="sng">
                <a:solidFill>
                  <a:srgbClr val="8FAADC"/>
                </a:solidFill>
              </a:ln>
            </c:spPr>
          </c:marker>
          <c:xVal>
            <c:numRef>
              <c:f>Sheet3!$AI$29:$AI$245</c:f>
              <c:numCache>
                <c:formatCode>0.0000%</c:formatCode>
                <c:ptCount val="217"/>
                <c:pt idx="0">
                  <c:v>1.3266523063148028</c:v>
                </c:pt>
                <c:pt idx="1">
                  <c:v>1.3041211649911306</c:v>
                </c:pt>
                <c:pt idx="2">
                  <c:v>1.2816813187430247</c:v>
                </c:pt>
                <c:pt idx="3">
                  <c:v>1.2593376480623268</c:v>
                </c:pt>
                <c:pt idx="4">
                  <c:v>1.2370953640612652</c:v>
                </c:pt>
                <c:pt idx="5">
                  <c:v>1.214960034965187</c:v>
                </c:pt>
                <c:pt idx="6">
                  <c:v>1.1929376145336998</c:v>
                </c:pt>
                <c:pt idx="7">
                  <c:v>1.1710344727501758</c:v>
                </c:pt>
                <c:pt idx="8">
                  <c:v>1.149257429659714</c:v>
                </c:pt>
                <c:pt idx="9">
                  <c:v>1.1276137910779787</c:v>
                </c:pt>
                <c:pt idx="10">
                  <c:v>1.106111388034698</c:v>
                </c:pt>
                <c:pt idx="11">
                  <c:v>1.0847586195599852</c:v>
                </c:pt>
                <c:pt idx="12">
                  <c:v>1.0635644979919741</c:v>
                </c:pt>
                <c:pt idx="13">
                  <c:v>1.0425386990469865</c:v>
                </c:pt>
                <c:pt idx="14">
                  <c:v>1.02169161471291</c:v>
                </c:pt>
                <c:pt idx="15">
                  <c:v>1.0010344104217201</c:v>
                </c:pt>
                <c:pt idx="16">
                  <c:v>0.98057908659346604</c:v>
                </c:pt>
                <c:pt idx="17">
                  <c:v>0.96033854354754444</c:v>
                </c:pt>
                <c:pt idx="18">
                  <c:v>0.94032665067770116</c:v>
                </c:pt>
                <c:pt idx="19">
                  <c:v>0.92055832020667017</c:v>
                </c:pt>
                <c:pt idx="20">
                  <c:v>0.90104958273022129</c:v>
                </c:pt>
                <c:pt idx="21">
                  <c:v>0.88181766776104065</c:v>
                </c:pt>
                <c:pt idx="22">
                  <c:v>0.86288108480968162</c:v>
                </c:pt>
                <c:pt idx="23">
                  <c:v>0.84425970696911312</c:v>
                </c:pt>
                <c:pt idx="24">
                  <c:v>0.82597485311904761</c:v>
                </c:pt>
                <c:pt idx="25">
                  <c:v>0.80804936853171561</c:v>
                </c:pt>
                <c:pt idx="26">
                  <c:v>0.79050770073820531</c:v>
                </c:pt>
                <c:pt idx="27">
                  <c:v>0.77337596719584467</c:v>
                </c:pt>
                <c:pt idx="28">
                  <c:v>0.75668201196409601</c:v>
                </c:pt>
                <c:pt idx="29">
                  <c:v>0.74045544549715092</c:v>
                </c:pt>
                <c:pt idx="30">
                  <c:v>0.72472766269167677</c:v>
                </c:pt>
                <c:pt idx="31">
                  <c:v>0.70953183319504765</c:v>
                </c:pt>
                <c:pt idx="32">
                  <c:v>0.69490285536161189</c:v>
                </c:pt>
                <c:pt idx="33">
                  <c:v>0.68087726746201316</c:v>
                </c:pt>
                <c:pt idx="34">
                  <c:v>0.66749310647195015</c:v>
                </c:pt>
                <c:pt idx="35">
                  <c:v>0.65478970661100555</c:v>
                </c:pt>
                <c:pt idx="36">
                  <c:v>0.64280742948871683</c:v>
                </c:pt>
                <c:pt idx="37">
                  <c:v>0.63158731925314993</c:v>
                </c:pt>
                <c:pt idx="38">
                  <c:v>0.62117067793963454</c:v>
                </c:pt>
                <c:pt idx="39">
                  <c:v>0.61159856058268314</c:v>
                </c:pt>
                <c:pt idx="40">
                  <c:v>0.60291119272049265</c:v>
                </c:pt>
                <c:pt idx="41">
                  <c:v>0.59514731973915846</c:v>
                </c:pt>
                <c:pt idx="42">
                  <c:v>0.5883435025114403</c:v>
                </c:pt>
                <c:pt idx="43">
                  <c:v>0.58253338152107159</c:v>
                </c:pt>
                <c:pt idx="44">
                  <c:v>0.57774693689797052</c:v>
                </c:pt>
                <c:pt idx="45">
                  <c:v>0.574009777307116</c:v>
                </c:pt>
                <c:pt idx="46">
                  <c:v>0.57134249331115772</c:v>
                </c:pt>
                <c:pt idx="47">
                  <c:v>0.56976011071860388</c:v>
                </c:pt>
                <c:pt idx="48">
                  <c:v>0.56927167656472188</c:v>
                </c:pt>
                <c:pt idx="49">
                  <c:v>0.56988000364934976</c:v>
                </c:pt>
                <c:pt idx="50">
                  <c:v>0.57158159020117205</c:v>
                </c:pt>
                <c:pt idx="51">
                  <c:v>0.57436671980894438</c:v>
                </c:pt>
                <c:pt idx="52">
                  <c:v>0.578219735268232</c:v>
                </c:pt>
                <c:pt idx="53">
                  <c:v>0.5831194685047586</c:v>
                </c:pt>
                <c:pt idx="54">
                  <c:v>0.58903979976970078</c:v>
                </c:pt>
                <c:pt idx="55">
                  <c:v>0.5959503131519055</c:v>
                </c:pt>
                <c:pt idx="56">
                  <c:v>0.60381701254941456</c:v>
                </c:pt>
                <c:pt idx="57">
                  <c:v>0.61260306268467946</c:v>
                </c:pt>
                <c:pt idx="58">
                  <c:v>0.62226952283103643</c:v>
                </c:pt>
                <c:pt idx="59">
                  <c:v>0.632776046121302</c:v>
                </c:pt>
                <c:pt idx="60">
                  <c:v>0.64408152349894288</c:v>
                </c:pt>
                <c:pt idx="61">
                  <c:v>0.65614465794340204</c:v>
                </c:pt>
                <c:pt idx="62">
                  <c:v>0.66892446079508217</c:v>
                </c:pt>
                <c:pt idx="63">
                  <c:v>0.68238066738358027</c:v>
                </c:pt>
                <c:pt idx="64">
                  <c:v>0.69647407349963153</c:v>
                </c:pt>
                <c:pt idx="65">
                  <c:v>0.71116679742625077</c:v>
                </c:pt>
                <c:pt idx="66">
                  <c:v>0.72642247441145491</c:v>
                </c:pt>
                <c:pt idx="67">
                  <c:v>0.7422063916232875</c:v>
                </c:pt>
                <c:pt idx="68">
                  <c:v>0.75848557209372669</c:v>
                </c:pt>
                <c:pt idx="69">
                  <c:v>0.77522881605667038</c:v>
                </c:pt>
                <c:pt idx="70">
                  <c:v>0.79240670762214915</c:v>
                </c:pt>
                <c:pt idx="71">
                  <c:v>0.80999159390341169</c:v>
                </c:pt>
                <c:pt idx="72">
                  <c:v>0.82795754297318691</c:v>
                </c:pt>
                <c:pt idx="73">
                  <c:v>0.84628028608013317</c:v>
                </c:pt>
                <c:pt idx="74">
                  <c:v>0.864937148652557</c:v>
                </c:pt>
                <c:pt idx="75">
                  <c:v>0.88390697388677453</c:v>
                </c:pt>
                <c:pt idx="76">
                  <c:v>0.9031700419753762</c:v>
                </c:pt>
                <c:pt idx="77">
                  <c:v>0.92270798730809223</c:v>
                </c:pt>
                <c:pt idx="78">
                  <c:v>0.94250371554578716</c:v>
                </c:pt>
                <c:pt idx="79">
                  <c:v>0.96254132205466691</c:v>
                </c:pt>
                <c:pt idx="80">
                  <c:v>0.98280601259460043</c:v>
                </c:pt>
                <c:pt idx="81">
                  <c:v>1.0032840270568759</c:v>
                </c:pt>
                <c:pt idx="82">
                  <c:v>1.0239625668876016</c:v>
                </c:pt>
                <c:pt idx="83">
                  <c:v>1.0448297261807065</c:v>
                </c:pt>
                <c:pt idx="84">
                  <c:v>1.0658744268724465</c:v>
                </c:pt>
                <c:pt idx="85">
                  <c:v>1.0870863580800776</c:v>
                </c:pt>
                <c:pt idx="86">
                  <c:v>1.1084559192015526</c:v>
                </c:pt>
                <c:pt idx="87">
                  <c:v>1.1299741672336743</c:v>
                </c:pt>
                <c:pt idx="88">
                  <c:v>1.1516327675405158</c:v>
                </c:pt>
                <c:pt idx="89">
                  <c:v>1.1734239484208291</c:v>
                </c:pt>
                <c:pt idx="90">
                  <c:v>1.1953404590967216</c:v>
                </c:pt>
                <c:pt idx="91">
                  <c:v>1.217375530583646</c:v>
                </c:pt>
                <c:pt idx="92">
                  <c:v>1.2395228398629332</c:v>
                </c:pt>
                <c:pt idx="93">
                  <c:v>1.2617764768158979</c:v>
                </c:pt>
                <c:pt idx="94">
                  <c:v>1.2841309136567238</c:v>
                </c:pt>
                <c:pt idx="95">
                  <c:v>1.3065809764953602</c:v>
                </c:pt>
                <c:pt idx="96">
                  <c:v>1.3291218197133363</c:v>
                </c:pt>
                <c:pt idx="97">
                  <c:v>1.3517489020077065</c:v>
                </c:pt>
                <c:pt idx="98">
                  <c:v>1.3744579642398733</c:v>
                </c:pt>
                <c:pt idx="99">
                  <c:v>1.3972450091359749</c:v>
                </c:pt>
                <c:pt idx="100">
                  <c:v>1.4201062828707576</c:v>
                </c:pt>
                <c:pt idx="101">
                  <c:v>1.443038257526472</c:v>
                </c:pt>
                <c:pt idx="102">
                  <c:v>1.4660376152850481</c:v>
                </c:pt>
                <c:pt idx="103">
                  <c:v>1.4891012340061813</c:v>
                </c:pt>
                <c:pt idx="104">
                  <c:v>1.5122261734386182</c:v>
                </c:pt>
                <c:pt idx="105">
                  <c:v>1.5354096629150449</c:v>
                </c:pt>
                <c:pt idx="106">
                  <c:v>1.5586490898388274</c:v>
                </c:pt>
                <c:pt idx="107">
                  <c:v>1.5819419889744208</c:v>
                </c:pt>
                <c:pt idx="108">
                  <c:v>1.605286032549486</c:v>
                </c:pt>
                <c:pt idx="109">
                  <c:v>1.628679021566819</c:v>
                </c:pt>
                <c:pt idx="110">
                  <c:v>1.6521188767393264</c:v>
                </c:pt>
                <c:pt idx="111">
                  <c:v>1.6756036313889451</c:v>
                </c:pt>
                <c:pt idx="112">
                  <c:v>1.6991314236971895</c:v>
                </c:pt>
                <c:pt idx="113">
                  <c:v>1.7227004903037175</c:v>
                </c:pt>
                <c:pt idx="114">
                  <c:v>1.7463091600666036</c:v>
                </c:pt>
                <c:pt idx="115">
                  <c:v>1.7699558482059368</c:v>
                </c:pt>
                <c:pt idx="116">
                  <c:v>1.7936390510932503</c:v>
                </c:pt>
                <c:pt idx="117">
                  <c:v>1.8173573411205046</c:v>
                </c:pt>
                <c:pt idx="118">
                  <c:v>1.8411093622149846</c:v>
                </c:pt>
                <c:pt idx="119">
                  <c:v>1.8648938257592127</c:v>
                </c:pt>
                <c:pt idx="120">
                  <c:v>1.8887095059898507</c:v>
                </c:pt>
                <c:pt idx="121">
                  <c:v>1.9125552366284184</c:v>
                </c:pt>
                <c:pt idx="122">
                  <c:v>1.9364299076484985</c:v>
                </c:pt>
                <c:pt idx="123">
                  <c:v>1.9603324616653135</c:v>
                </c:pt>
                <c:pt idx="124">
                  <c:v>1.9842618910376801</c:v>
                </c:pt>
                <c:pt idx="125">
                  <c:v>2.0082172349872089</c:v>
                </c:pt>
                <c:pt idx="126">
                  <c:v>2.0321975771359777</c:v>
                </c:pt>
                <c:pt idx="127">
                  <c:v>2.0562020428638408</c:v>
                </c:pt>
                <c:pt idx="128">
                  <c:v>2.0802297970049182</c:v>
                </c:pt>
                <c:pt idx="129">
                  <c:v>2.1042800418573671</c:v>
                </c:pt>
                <c:pt idx="130">
                  <c:v>2.1283520149904223</c:v>
                </c:pt>
                <c:pt idx="131">
                  <c:v>2.1524449872981894</c:v>
                </c:pt>
                <c:pt idx="132">
                  <c:v>2.1765582616028625</c:v>
                </c:pt>
                <c:pt idx="133">
                  <c:v>2.2006911704963681</c:v>
                </c:pt>
                <c:pt idx="134">
                  <c:v>2.2248430749963628</c:v>
                </c:pt>
                <c:pt idx="135">
                  <c:v>2.2490133632313363</c:v>
                </c:pt>
                <c:pt idx="136">
                  <c:v>2.2732014486410455</c:v>
                </c:pt>
                <c:pt idx="137">
                  <c:v>2.2974067692486733</c:v>
                </c:pt>
                <c:pt idx="138">
                  <c:v>2.3216287858710536</c:v>
                </c:pt>
                <c:pt idx="139">
                  <c:v>2.3458669813787409</c:v>
                </c:pt>
                <c:pt idx="140">
                  <c:v>2.370120859359393</c:v>
                </c:pt>
                <c:pt idx="141">
                  <c:v>2.3943899432480928</c:v>
                </c:pt>
                <c:pt idx="142">
                  <c:v>2.4186737753626741</c:v>
                </c:pt>
                <c:pt idx="143">
                  <c:v>2.442971915993867</c:v>
                </c:pt>
                <c:pt idx="144">
                  <c:v>2.4672839422164459</c:v>
                </c:pt>
                <c:pt idx="145">
                  <c:v>2.4916094476554576</c:v>
                </c:pt>
                <c:pt idx="146">
                  <c:v>2.5159480413385271</c:v>
                </c:pt>
                <c:pt idx="147">
                  <c:v>2.5402993469788502</c:v>
                </c:pt>
                <c:pt idx="148">
                  <c:v>2.5646630026604398</c:v>
                </c:pt>
                <c:pt idx="149">
                  <c:v>2.5890386595503205</c:v>
                </c:pt>
                <c:pt idx="150">
                  <c:v>2.6134259819285885</c:v>
                </c:pt>
                <c:pt idx="151">
                  <c:v>2.6378246462445376</c:v>
                </c:pt>
                <c:pt idx="152">
                  <c:v>2.6622343406607278</c:v>
                </c:pt>
                <c:pt idx="153">
                  <c:v>2.6866547645341088</c:v>
                </c:pt>
                <c:pt idx="154">
                  <c:v>2.7110856279241391</c:v>
                </c:pt>
                <c:pt idx="155">
                  <c:v>2.7355266509560687</c:v>
                </c:pt>
                <c:pt idx="156">
                  <c:v>2.7599775639764021</c:v>
                </c:pt>
                <c:pt idx="157">
                  <c:v>2.7844381063614492</c:v>
                </c:pt>
                <c:pt idx="158">
                  <c:v>2.8089080265478215</c:v>
                </c:pt>
                <c:pt idx="159">
                  <c:v>2.8333870815676159</c:v>
                </c:pt>
                <c:pt idx="160">
                  <c:v>2.85787503660683</c:v>
                </c:pt>
                <c:pt idx="161">
                  <c:v>2.8823716649088049</c:v>
                </c:pt>
                <c:pt idx="162">
                  <c:v>2.9068767472014101</c:v>
                </c:pt>
                <c:pt idx="163">
                  <c:v>2.9313900714701502</c:v>
                </c:pt>
                <c:pt idx="164">
                  <c:v>2.9559114327420879</c:v>
                </c:pt>
                <c:pt idx="165">
                  <c:v>2.9804406324112716</c:v>
                </c:pt>
                <c:pt idx="166">
                  <c:v>3.0049774786815364</c:v>
                </c:pt>
                <c:pt idx="167">
                  <c:v>3.0295217858346017</c:v>
                </c:pt>
                <c:pt idx="168">
                  <c:v>3.0540733737618049</c:v>
                </c:pt>
                <c:pt idx="169">
                  <c:v>3.0786320685010802</c:v>
                </c:pt>
                <c:pt idx="170">
                  <c:v>3.1031977012475522</c:v>
                </c:pt>
                <c:pt idx="171">
                  <c:v>3.1277701084526202</c:v>
                </c:pt>
                <c:pt idx="172">
                  <c:v>3.1523491319920049</c:v>
                </c:pt>
                <c:pt idx="173">
                  <c:v>3.1769346178599935</c:v>
                </c:pt>
                <c:pt idx="174">
                  <c:v>3.2015264172508093</c:v>
                </c:pt>
                <c:pt idx="175">
                  <c:v>3.2261243862190834</c:v>
                </c:pt>
                <c:pt idx="176">
                  <c:v>3.2507283842811621</c:v>
                </c:pt>
                <c:pt idx="177">
                  <c:v>3.2753382757094571</c:v>
                </c:pt>
                <c:pt idx="178">
                  <c:v>3.2999539286520374</c:v>
                </c:pt>
                <c:pt idx="179">
                  <c:v>3.3245752148514267</c:v>
                </c:pt>
                <c:pt idx="180">
                  <c:v>3.3492020107660276</c:v>
                </c:pt>
                <c:pt idx="181">
                  <c:v>3.3738341949156978</c:v>
                </c:pt>
                <c:pt idx="182">
                  <c:v>3.3984716509604875</c:v>
                </c:pt>
                <c:pt idx="183">
                  <c:v>3.4231142643887207</c:v>
                </c:pt>
                <c:pt idx="184">
                  <c:v>3.4477619248845168</c:v>
                </c:pt>
                <c:pt idx="185">
                  <c:v>3.472414525107709</c:v>
                </c:pt>
                <c:pt idx="186">
                  <c:v>3.4970719603241949</c:v>
                </c:pt>
                <c:pt idx="187">
                  <c:v>3.5217341291095283</c:v>
                </c:pt>
                <c:pt idx="188">
                  <c:v>3.5464009328413137</c:v>
                </c:pt>
                <c:pt idx="189">
                  <c:v>3.5710722750821513</c:v>
                </c:pt>
                <c:pt idx="190">
                  <c:v>3.5957480626714537</c:v>
                </c:pt>
                <c:pt idx="191">
                  <c:v>3.6204282049718493</c:v>
                </c:pt>
                <c:pt idx="192">
                  <c:v>3.645112612890625</c:v>
                </c:pt>
                <c:pt idx="193">
                  <c:v>3.669801200985964</c:v>
                </c:pt>
                <c:pt idx="194">
                  <c:v>3.6944938852032436</c:v>
                </c:pt>
                <c:pt idx="195">
                  <c:v>3.7191905838315678</c:v>
                </c:pt>
                <c:pt idx="196">
                  <c:v>3.7438912176761208</c:v>
                </c:pt>
                <c:pt idx="197">
                  <c:v>3.7685957091116156</c:v>
                </c:pt>
                <c:pt idx="198">
                  <c:v>3.7933039828913002</c:v>
                </c:pt>
                <c:pt idx="199">
                  <c:v>3.8180159655829033</c:v>
                </c:pt>
                <c:pt idx="200">
                  <c:v>3.8427315857533753</c:v>
                </c:pt>
                <c:pt idx="201">
                  <c:v>3.8674507733036667</c:v>
                </c:pt>
                <c:pt idx="202">
                  <c:v>3.8921734606234293</c:v>
                </c:pt>
                <c:pt idx="203">
                  <c:v>3.916899581324242</c:v>
                </c:pt>
                <c:pt idx="204">
                  <c:v>3.9416290706744319</c:v>
                </c:pt>
                <c:pt idx="205">
                  <c:v>3.9663618657827957</c:v>
                </c:pt>
                <c:pt idx="206">
                  <c:v>3.9910979053087536</c:v>
                </c:pt>
                <c:pt idx="207">
                  <c:v>4.0158371290672346</c:v>
                </c:pt>
                <c:pt idx="208">
                  <c:v>4.0405794789157516</c:v>
                </c:pt>
                <c:pt idx="209">
                  <c:v>4.0653248972036256</c:v>
                </c:pt>
                <c:pt idx="210">
                  <c:v>4.0900733288068718</c:v>
                </c:pt>
                <c:pt idx="211">
                  <c:v>4.1148247190156324</c:v>
                </c:pt>
                <c:pt idx="212">
                  <c:v>4.1395790148720764</c:v>
                </c:pt>
                <c:pt idx="213">
                  <c:v>4.164336164335948</c:v>
                </c:pt>
                <c:pt idx="214">
                  <c:v>4.1890961173694263</c:v>
                </c:pt>
                <c:pt idx="215">
                  <c:v>4.213858824221024</c:v>
                </c:pt>
                <c:pt idx="216">
                  <c:v>4.238624236296447</c:v>
                </c:pt>
              </c:numCache>
            </c:numRef>
          </c:xVal>
          <c:yVal>
            <c:numRef>
              <c:f>Sheet3!$AJ$29:$AJ$245</c:f>
              <c:numCache>
                <c:formatCode>0.0000%</c:formatCode>
                <c:ptCount val="217"/>
                <c:pt idx="0">
                  <c:v>-0.33682554257666197</c:v>
                </c:pt>
                <c:pt idx="1">
                  <c:v>-0.26402933110057347</c:v>
                </c:pt>
                <c:pt idx="2">
                  <c:v>-0.19123311962539447</c:v>
                </c:pt>
                <c:pt idx="3">
                  <c:v>-0.11843690814839647</c:v>
                </c:pt>
                <c:pt idx="4">
                  <c:v>-4.5640696673217462E-2</c:v>
                </c:pt>
                <c:pt idx="5">
                  <c:v>2.7155514802871039E-2</c:v>
                </c:pt>
                <c:pt idx="6">
                  <c:v>9.9951726278050046E-2</c:v>
                </c:pt>
                <c:pt idx="7">
                  <c:v>0.17274793775413855</c:v>
                </c:pt>
                <c:pt idx="8">
                  <c:v>0.24554414923022705</c:v>
                </c:pt>
                <c:pt idx="9">
                  <c:v>0.31834036070631555</c:v>
                </c:pt>
                <c:pt idx="10">
                  <c:v>0.3911365721819493</c:v>
                </c:pt>
                <c:pt idx="11">
                  <c:v>0.46393278365758306</c:v>
                </c:pt>
                <c:pt idx="12">
                  <c:v>0.53672899513367156</c:v>
                </c:pt>
                <c:pt idx="13">
                  <c:v>0.60952520660930531</c:v>
                </c:pt>
                <c:pt idx="14">
                  <c:v>0.68232141808493907</c:v>
                </c:pt>
                <c:pt idx="15">
                  <c:v>0.75511762956102757</c:v>
                </c:pt>
                <c:pt idx="16">
                  <c:v>0.82791384103666132</c:v>
                </c:pt>
                <c:pt idx="17">
                  <c:v>0.90071005251274983</c:v>
                </c:pt>
                <c:pt idx="18">
                  <c:v>0.97350626398838358</c:v>
                </c:pt>
                <c:pt idx="19">
                  <c:v>1.0463024754644721</c:v>
                </c:pt>
                <c:pt idx="20">
                  <c:v>1.1190986869401058</c:v>
                </c:pt>
                <c:pt idx="21">
                  <c:v>1.1918948984161943</c:v>
                </c:pt>
                <c:pt idx="22">
                  <c:v>1.2646911098918281</c:v>
                </c:pt>
                <c:pt idx="23">
                  <c:v>1.3374873213679166</c:v>
                </c:pt>
                <c:pt idx="24">
                  <c:v>1.4102835328430956</c:v>
                </c:pt>
                <c:pt idx="25">
                  <c:v>1.4830797443191841</c:v>
                </c:pt>
                <c:pt idx="26">
                  <c:v>1.5558759557952726</c:v>
                </c:pt>
                <c:pt idx="27">
                  <c:v>1.6286721672709064</c:v>
                </c:pt>
                <c:pt idx="28">
                  <c:v>1.7014683787469949</c:v>
                </c:pt>
                <c:pt idx="29">
                  <c:v>1.7742645902226286</c:v>
                </c:pt>
                <c:pt idx="30">
                  <c:v>1.8470608016987171</c:v>
                </c:pt>
                <c:pt idx="31">
                  <c:v>1.9198570131743509</c:v>
                </c:pt>
                <c:pt idx="32">
                  <c:v>1.9926532246504394</c:v>
                </c:pt>
                <c:pt idx="33">
                  <c:v>2.0654494361260731</c:v>
                </c:pt>
                <c:pt idx="34">
                  <c:v>2.1382456476021616</c:v>
                </c:pt>
                <c:pt idx="35">
                  <c:v>2.2110418590777954</c:v>
                </c:pt>
                <c:pt idx="36">
                  <c:v>2.2838380705536565</c:v>
                </c:pt>
                <c:pt idx="37">
                  <c:v>2.3566342820295176</c:v>
                </c:pt>
                <c:pt idx="38">
                  <c:v>2.4294304935053788</c:v>
                </c:pt>
                <c:pt idx="39">
                  <c:v>2.5022267049810125</c:v>
                </c:pt>
                <c:pt idx="40">
                  <c:v>2.5750229164568736</c:v>
                </c:pt>
                <c:pt idx="41">
                  <c:v>2.6478191279327348</c:v>
                </c:pt>
                <c:pt idx="42">
                  <c:v>2.7206153394085959</c:v>
                </c:pt>
                <c:pt idx="43">
                  <c:v>2.793411550884457</c:v>
                </c:pt>
                <c:pt idx="44">
                  <c:v>2.8662077623603182</c:v>
                </c:pt>
                <c:pt idx="45">
                  <c:v>2.9390039738359519</c:v>
                </c:pt>
                <c:pt idx="46">
                  <c:v>3.011800185311813</c:v>
                </c:pt>
                <c:pt idx="47">
                  <c:v>3.0845963967879015</c:v>
                </c:pt>
                <c:pt idx="48">
                  <c:v>3.157392608263649</c:v>
                </c:pt>
                <c:pt idx="49">
                  <c:v>3.2301888197393964</c:v>
                </c:pt>
                <c:pt idx="50">
                  <c:v>3.3029850312152575</c:v>
                </c:pt>
                <c:pt idx="51">
                  <c:v>3.3757812426912324</c:v>
                </c:pt>
                <c:pt idx="52">
                  <c:v>3.4485774541669798</c:v>
                </c:pt>
                <c:pt idx="53">
                  <c:v>3.5213736656428409</c:v>
                </c:pt>
                <c:pt idx="54">
                  <c:v>3.5941698771186452</c:v>
                </c:pt>
                <c:pt idx="55">
                  <c:v>3.6669660885945063</c:v>
                </c:pt>
                <c:pt idx="56">
                  <c:v>3.7397623000703675</c:v>
                </c:pt>
                <c:pt idx="57">
                  <c:v>3.8125585115461718</c:v>
                </c:pt>
                <c:pt idx="58">
                  <c:v>3.8853547230220329</c:v>
                </c:pt>
                <c:pt idx="59">
                  <c:v>3.9581509344978514</c:v>
                </c:pt>
                <c:pt idx="60">
                  <c:v>4.0309471459736983</c:v>
                </c:pt>
                <c:pt idx="61">
                  <c:v>4.1037433574495452</c:v>
                </c:pt>
                <c:pt idx="62">
                  <c:v>4.1765395689253637</c:v>
                </c:pt>
                <c:pt idx="63">
                  <c:v>4.2493357804012248</c:v>
                </c:pt>
                <c:pt idx="64">
                  <c:v>4.3221319918770291</c:v>
                </c:pt>
                <c:pt idx="65">
                  <c:v>4.3949282033528903</c:v>
                </c:pt>
                <c:pt idx="66">
                  <c:v>4.4677244148287514</c:v>
                </c:pt>
                <c:pt idx="67">
                  <c:v>4.5405206263045557</c:v>
                </c:pt>
                <c:pt idx="68">
                  <c:v>4.6133168377804168</c:v>
                </c:pt>
                <c:pt idx="69">
                  <c:v>4.6861130492561642</c:v>
                </c:pt>
                <c:pt idx="70">
                  <c:v>4.7589092607320254</c:v>
                </c:pt>
                <c:pt idx="71">
                  <c:v>4.8317054722080002</c:v>
                </c:pt>
                <c:pt idx="72">
                  <c:v>4.9045016836837476</c:v>
                </c:pt>
                <c:pt idx="73">
                  <c:v>4.9772978951596087</c:v>
                </c:pt>
                <c:pt idx="74">
                  <c:v>5.0500941066352425</c:v>
                </c:pt>
                <c:pt idx="75">
                  <c:v>5.122890318111331</c:v>
                </c:pt>
                <c:pt idx="76">
                  <c:v>5.1956865295871921</c:v>
                </c:pt>
                <c:pt idx="77">
                  <c:v>5.2684827410630533</c:v>
                </c:pt>
                <c:pt idx="78">
                  <c:v>5.3412789525389144</c:v>
                </c:pt>
                <c:pt idx="79">
                  <c:v>5.4140751640147755</c:v>
                </c:pt>
                <c:pt idx="80">
                  <c:v>5.4868713754904093</c:v>
                </c:pt>
                <c:pt idx="81">
                  <c:v>5.5596675869662704</c:v>
                </c:pt>
                <c:pt idx="82">
                  <c:v>5.6324637984421315</c:v>
                </c:pt>
                <c:pt idx="83">
                  <c:v>5.7052600099179926</c:v>
                </c:pt>
                <c:pt idx="84">
                  <c:v>5.7780562213938538</c:v>
                </c:pt>
                <c:pt idx="85">
                  <c:v>5.8508524328694875</c:v>
                </c:pt>
                <c:pt idx="86">
                  <c:v>5.923648644345576</c:v>
                </c:pt>
                <c:pt idx="87">
                  <c:v>5.9964448558212098</c:v>
                </c:pt>
                <c:pt idx="88">
                  <c:v>6.0692410672972983</c:v>
                </c:pt>
                <c:pt idx="89">
                  <c:v>6.142037278772932</c:v>
                </c:pt>
                <c:pt idx="90">
                  <c:v>6.2148334902490205</c:v>
                </c:pt>
                <c:pt idx="91">
                  <c:v>6.2876297017246543</c:v>
                </c:pt>
                <c:pt idx="92">
                  <c:v>6.3604259132007428</c:v>
                </c:pt>
                <c:pt idx="93">
                  <c:v>6.4332221246763766</c:v>
                </c:pt>
                <c:pt idx="94">
                  <c:v>6.5060183361520103</c:v>
                </c:pt>
                <c:pt idx="95">
                  <c:v>6.5788145476280988</c:v>
                </c:pt>
                <c:pt idx="96">
                  <c:v>6.6516107591037326</c:v>
                </c:pt>
                <c:pt idx="97">
                  <c:v>6.7244069705798211</c:v>
                </c:pt>
                <c:pt idx="98">
                  <c:v>6.7972031820554548</c:v>
                </c:pt>
                <c:pt idx="99">
                  <c:v>6.8699993935315433</c:v>
                </c:pt>
                <c:pt idx="100">
                  <c:v>6.9427956050071771</c:v>
                </c:pt>
                <c:pt idx="101">
                  <c:v>7.0155918164832656</c:v>
                </c:pt>
                <c:pt idx="102">
                  <c:v>7.0883880279588993</c:v>
                </c:pt>
                <c:pt idx="103">
                  <c:v>7.1611842394349878</c:v>
                </c:pt>
                <c:pt idx="104">
                  <c:v>7.2339804509106216</c:v>
                </c:pt>
                <c:pt idx="105">
                  <c:v>7.3067766623867101</c:v>
                </c:pt>
                <c:pt idx="106">
                  <c:v>7.3795728738618891</c:v>
                </c:pt>
                <c:pt idx="107">
                  <c:v>7.4523690853379776</c:v>
                </c:pt>
                <c:pt idx="108">
                  <c:v>7.5251652968136113</c:v>
                </c:pt>
                <c:pt idx="109">
                  <c:v>7.5979615082896999</c:v>
                </c:pt>
                <c:pt idx="110">
                  <c:v>7.6707577197657884</c:v>
                </c:pt>
                <c:pt idx="111">
                  <c:v>7.7435539312418769</c:v>
                </c:pt>
                <c:pt idx="112">
                  <c:v>7.8163501427170559</c:v>
                </c:pt>
                <c:pt idx="113">
                  <c:v>7.8891463541931444</c:v>
                </c:pt>
                <c:pt idx="114">
                  <c:v>7.9619425656683234</c:v>
                </c:pt>
                <c:pt idx="115">
                  <c:v>8.0347387771453214</c:v>
                </c:pt>
                <c:pt idx="116">
                  <c:v>8.1075349886205004</c:v>
                </c:pt>
                <c:pt idx="117">
                  <c:v>8.1803312000965889</c:v>
                </c:pt>
                <c:pt idx="118">
                  <c:v>8.2531274115717679</c:v>
                </c:pt>
                <c:pt idx="119">
                  <c:v>8.3259236230487659</c:v>
                </c:pt>
                <c:pt idx="120">
                  <c:v>8.3987198345239449</c:v>
                </c:pt>
                <c:pt idx="121">
                  <c:v>8.4715160460000334</c:v>
                </c:pt>
                <c:pt idx="122">
                  <c:v>8.5443122574761219</c:v>
                </c:pt>
                <c:pt idx="123">
                  <c:v>8.6171084689513009</c:v>
                </c:pt>
                <c:pt idx="124">
                  <c:v>8.6899046804273894</c:v>
                </c:pt>
                <c:pt idx="125">
                  <c:v>8.7627008919025684</c:v>
                </c:pt>
                <c:pt idx="126">
                  <c:v>8.8354971033795664</c:v>
                </c:pt>
                <c:pt idx="127">
                  <c:v>8.9082933148547454</c:v>
                </c:pt>
                <c:pt idx="128">
                  <c:v>8.9810895263308339</c:v>
                </c:pt>
                <c:pt idx="129">
                  <c:v>9.0538857378060129</c:v>
                </c:pt>
                <c:pt idx="130">
                  <c:v>9.1266819492830109</c:v>
                </c:pt>
                <c:pt idx="131">
                  <c:v>9.1994781607581899</c:v>
                </c:pt>
                <c:pt idx="132">
                  <c:v>9.2722743722342784</c:v>
                </c:pt>
                <c:pt idx="133">
                  <c:v>9.3450705837103669</c:v>
                </c:pt>
                <c:pt idx="134">
                  <c:v>9.4178667951855459</c:v>
                </c:pt>
                <c:pt idx="135">
                  <c:v>9.4906630066616344</c:v>
                </c:pt>
                <c:pt idx="136">
                  <c:v>9.5634592181368134</c:v>
                </c:pt>
                <c:pt idx="137">
                  <c:v>9.6362554296138114</c:v>
                </c:pt>
                <c:pt idx="138">
                  <c:v>9.7090516410889904</c:v>
                </c:pt>
                <c:pt idx="139">
                  <c:v>9.7818478525650789</c:v>
                </c:pt>
                <c:pt idx="140">
                  <c:v>9.8546440640402579</c:v>
                </c:pt>
                <c:pt idx="141">
                  <c:v>9.9274402755172559</c:v>
                </c:pt>
                <c:pt idx="142">
                  <c:v>10.000236486992435</c:v>
                </c:pt>
                <c:pt idx="143">
                  <c:v>10.073032698467614</c:v>
                </c:pt>
                <c:pt idx="144">
                  <c:v>10.145828909944612</c:v>
                </c:pt>
                <c:pt idx="145">
                  <c:v>10.218625121419791</c:v>
                </c:pt>
                <c:pt idx="146">
                  <c:v>10.291421332895879</c:v>
                </c:pt>
                <c:pt idx="147">
                  <c:v>10.364217544371058</c:v>
                </c:pt>
                <c:pt idx="148">
                  <c:v>10.437013755848056</c:v>
                </c:pt>
                <c:pt idx="149">
                  <c:v>10.509809967323235</c:v>
                </c:pt>
                <c:pt idx="150">
                  <c:v>10.582606178799324</c:v>
                </c:pt>
                <c:pt idx="151">
                  <c:v>10.655402390274503</c:v>
                </c:pt>
                <c:pt idx="152">
                  <c:v>10.728198601751501</c:v>
                </c:pt>
                <c:pt idx="153">
                  <c:v>10.80099481322668</c:v>
                </c:pt>
                <c:pt idx="154">
                  <c:v>10.873791024701859</c:v>
                </c:pt>
                <c:pt idx="155">
                  <c:v>10.946587236178857</c:v>
                </c:pt>
                <c:pt idx="156">
                  <c:v>11.019383447654036</c:v>
                </c:pt>
                <c:pt idx="157">
                  <c:v>11.092179659130124</c:v>
                </c:pt>
                <c:pt idx="158">
                  <c:v>11.164975870605303</c:v>
                </c:pt>
                <c:pt idx="159">
                  <c:v>11.237772082082301</c:v>
                </c:pt>
                <c:pt idx="160">
                  <c:v>11.310568293557481</c:v>
                </c:pt>
                <c:pt idx="161">
                  <c:v>11.383364505033569</c:v>
                </c:pt>
                <c:pt idx="162">
                  <c:v>11.456160716508748</c:v>
                </c:pt>
                <c:pt idx="163">
                  <c:v>11.528956927984837</c:v>
                </c:pt>
                <c:pt idx="164">
                  <c:v>11.601753139460925</c:v>
                </c:pt>
                <c:pt idx="165">
                  <c:v>11.674549350937014</c:v>
                </c:pt>
                <c:pt idx="166">
                  <c:v>11.747345562411283</c:v>
                </c:pt>
                <c:pt idx="167">
                  <c:v>11.820141773887372</c:v>
                </c:pt>
                <c:pt idx="168">
                  <c:v>11.89293798536346</c:v>
                </c:pt>
                <c:pt idx="169">
                  <c:v>11.965734196841368</c:v>
                </c:pt>
                <c:pt idx="170">
                  <c:v>12.038530408315637</c:v>
                </c:pt>
                <c:pt idx="171">
                  <c:v>12.111326619791726</c:v>
                </c:pt>
                <c:pt idx="172">
                  <c:v>12.184122831267814</c:v>
                </c:pt>
                <c:pt idx="173">
                  <c:v>12.256919042743903</c:v>
                </c:pt>
                <c:pt idx="174">
                  <c:v>12.329715254218172</c:v>
                </c:pt>
                <c:pt idx="175">
                  <c:v>12.402511465694261</c:v>
                </c:pt>
                <c:pt idx="176">
                  <c:v>12.475307677172168</c:v>
                </c:pt>
                <c:pt idx="177">
                  <c:v>12.548103888646438</c:v>
                </c:pt>
                <c:pt idx="178">
                  <c:v>12.620900100122526</c:v>
                </c:pt>
                <c:pt idx="179">
                  <c:v>12.693696311598615</c:v>
                </c:pt>
                <c:pt idx="180">
                  <c:v>12.766492523074703</c:v>
                </c:pt>
                <c:pt idx="181">
                  <c:v>12.839288734548973</c:v>
                </c:pt>
                <c:pt idx="182">
                  <c:v>12.912084946025061</c:v>
                </c:pt>
                <c:pt idx="183">
                  <c:v>12.98488115750115</c:v>
                </c:pt>
                <c:pt idx="184">
                  <c:v>13.057677368979057</c:v>
                </c:pt>
                <c:pt idx="185">
                  <c:v>13.130473580453327</c:v>
                </c:pt>
                <c:pt idx="186">
                  <c:v>13.203269791929415</c:v>
                </c:pt>
                <c:pt idx="187">
                  <c:v>13.276066003405504</c:v>
                </c:pt>
                <c:pt idx="188">
                  <c:v>13.348862214881592</c:v>
                </c:pt>
                <c:pt idx="189">
                  <c:v>13.421658426355862</c:v>
                </c:pt>
                <c:pt idx="190">
                  <c:v>13.49445463783195</c:v>
                </c:pt>
                <c:pt idx="191">
                  <c:v>13.567250849309858</c:v>
                </c:pt>
                <c:pt idx="192">
                  <c:v>13.640047060784127</c:v>
                </c:pt>
                <c:pt idx="193">
                  <c:v>13.712843272260216</c:v>
                </c:pt>
                <c:pt idx="194">
                  <c:v>13.785639483736304</c:v>
                </c:pt>
                <c:pt idx="195">
                  <c:v>13.858435695212393</c:v>
                </c:pt>
                <c:pt idx="196">
                  <c:v>13.931231906686662</c:v>
                </c:pt>
                <c:pt idx="197">
                  <c:v>14.004028118162751</c:v>
                </c:pt>
                <c:pt idx="198">
                  <c:v>14.076824329638839</c:v>
                </c:pt>
                <c:pt idx="199">
                  <c:v>14.149620541116747</c:v>
                </c:pt>
                <c:pt idx="200">
                  <c:v>14.222416752591016</c:v>
                </c:pt>
                <c:pt idx="201">
                  <c:v>14.295212964067105</c:v>
                </c:pt>
                <c:pt idx="202">
                  <c:v>14.368009175543193</c:v>
                </c:pt>
                <c:pt idx="203">
                  <c:v>14.440805387017463</c:v>
                </c:pt>
                <c:pt idx="204">
                  <c:v>14.513601598493551</c:v>
                </c:pt>
                <c:pt idx="205">
                  <c:v>14.58639780996964</c:v>
                </c:pt>
                <c:pt idx="206">
                  <c:v>14.659194021447547</c:v>
                </c:pt>
                <c:pt idx="207">
                  <c:v>14.731990232921817</c:v>
                </c:pt>
                <c:pt idx="208">
                  <c:v>14.804786444397905</c:v>
                </c:pt>
                <c:pt idx="209">
                  <c:v>14.877582655873994</c:v>
                </c:pt>
                <c:pt idx="210">
                  <c:v>14.950378867350082</c:v>
                </c:pt>
                <c:pt idx="211">
                  <c:v>15.023175078824352</c:v>
                </c:pt>
                <c:pt idx="212">
                  <c:v>15.09597129030044</c:v>
                </c:pt>
                <c:pt idx="213">
                  <c:v>15.168767501776529</c:v>
                </c:pt>
                <c:pt idx="214">
                  <c:v>15.241563713254436</c:v>
                </c:pt>
                <c:pt idx="215">
                  <c:v>15.314359924728706</c:v>
                </c:pt>
                <c:pt idx="216">
                  <c:v>15.387156136204794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E0-478F-A2ED-B95482F96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516815"/>
        <c:axId val="518519224"/>
      </c:scatterChart>
      <c:valAx>
        <c:axId val="996516815"/>
        <c:scaling>
          <c:orientation val="minMax"/>
        </c:scaling>
        <c:delete val="0"/>
        <c:axPos val="b"/>
        <c:majorGridlines>
          <c:spPr>
            <a:ln>
              <a:solidFill>
                <a:srgbClr val="595959"/>
              </a:solidFill>
            </a:ln>
          </c:spPr>
        </c:majorGridlines>
        <c:numFmt formatCode="0.000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BFBFBF"/>
                </a:solidFill>
                <a:latin typeface="Calibri"/>
              </a:defRPr>
            </a:pPr>
            <a:endParaRPr lang="en-US"/>
          </a:p>
        </c:txPr>
        <c:crossAx val="518519224"/>
        <c:crosses val="autoZero"/>
        <c:crossBetween val="midCat"/>
      </c:valAx>
      <c:valAx>
        <c:axId val="518519224"/>
        <c:scaling>
          <c:orientation val="minMax"/>
        </c:scaling>
        <c:delete val="0"/>
        <c:axPos val="l"/>
        <c:majorGridlines>
          <c:spPr>
            <a:ln>
              <a:solidFill>
                <a:srgbClr val="595959"/>
              </a:solidFill>
            </a:ln>
          </c:spPr>
        </c:majorGridlines>
        <c:numFmt formatCode="0.000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BFBFBF"/>
                </a:solidFill>
                <a:latin typeface="Calibri"/>
              </a:defRPr>
            </a:pPr>
            <a:endParaRPr lang="en-US"/>
          </a:p>
        </c:txPr>
        <c:crossAx val="996516815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404040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Sheet3!$AL$28</c:f>
              <c:strCache>
                <c:ptCount val="1"/>
                <c:pt idx="0">
                  <c:v>Ratio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Sheet3!$AK$29:$AK$245</c:f>
              <c:numCache>
                <c:formatCode>0.0000%</c:formatCode>
                <c:ptCount val="217"/>
                <c:pt idx="0">
                  <c:v>1.3266523063148028</c:v>
                </c:pt>
                <c:pt idx="1">
                  <c:v>1.3041211649911306</c:v>
                </c:pt>
                <c:pt idx="2">
                  <c:v>1.2816813187430247</c:v>
                </c:pt>
                <c:pt idx="3">
                  <c:v>1.2593376480623268</c:v>
                </c:pt>
                <c:pt idx="4">
                  <c:v>1.2370953640612652</c:v>
                </c:pt>
                <c:pt idx="5">
                  <c:v>1.214960034965187</c:v>
                </c:pt>
                <c:pt idx="6">
                  <c:v>1.1929376145336998</c:v>
                </c:pt>
                <c:pt idx="7">
                  <c:v>1.1710344727501758</c:v>
                </c:pt>
                <c:pt idx="8">
                  <c:v>1.149257429659714</c:v>
                </c:pt>
                <c:pt idx="9">
                  <c:v>1.1276137910779787</c:v>
                </c:pt>
                <c:pt idx="10">
                  <c:v>1.106111388034698</c:v>
                </c:pt>
                <c:pt idx="11">
                  <c:v>1.0847586195599852</c:v>
                </c:pt>
                <c:pt idx="12">
                  <c:v>1.0635644979919741</c:v>
                </c:pt>
                <c:pt idx="13">
                  <c:v>1.0425386990469865</c:v>
                </c:pt>
                <c:pt idx="14">
                  <c:v>1.02169161471291</c:v>
                </c:pt>
                <c:pt idx="15">
                  <c:v>1.0010344104217201</c:v>
                </c:pt>
                <c:pt idx="16">
                  <c:v>0.98057908659346604</c:v>
                </c:pt>
                <c:pt idx="17">
                  <c:v>0.96033854354754444</c:v>
                </c:pt>
                <c:pt idx="18">
                  <c:v>0.94032665067770116</c:v>
                </c:pt>
                <c:pt idx="19">
                  <c:v>0.92055832020667017</c:v>
                </c:pt>
                <c:pt idx="20">
                  <c:v>0.90104958273022129</c:v>
                </c:pt>
                <c:pt idx="21">
                  <c:v>0.88181766776104065</c:v>
                </c:pt>
                <c:pt idx="22">
                  <c:v>0.86288108480968162</c:v>
                </c:pt>
                <c:pt idx="23">
                  <c:v>0.84425970696911312</c:v>
                </c:pt>
                <c:pt idx="24">
                  <c:v>0.82597485311904761</c:v>
                </c:pt>
                <c:pt idx="25">
                  <c:v>0.80804936853171561</c:v>
                </c:pt>
                <c:pt idx="26">
                  <c:v>0.79050770073820531</c:v>
                </c:pt>
                <c:pt idx="27">
                  <c:v>0.77337596719584467</c:v>
                </c:pt>
                <c:pt idx="28">
                  <c:v>0.75668201196409601</c:v>
                </c:pt>
                <c:pt idx="29">
                  <c:v>0.74045544549715092</c:v>
                </c:pt>
                <c:pt idx="30">
                  <c:v>0.72472766269167677</c:v>
                </c:pt>
                <c:pt idx="31">
                  <c:v>0.70953183319504765</c:v>
                </c:pt>
                <c:pt idx="32">
                  <c:v>0.69490285536161189</c:v>
                </c:pt>
                <c:pt idx="33">
                  <c:v>0.68087726746201316</c:v>
                </c:pt>
                <c:pt idx="34">
                  <c:v>0.66749310647195015</c:v>
                </c:pt>
                <c:pt idx="35">
                  <c:v>0.65478970661100555</c:v>
                </c:pt>
                <c:pt idx="36">
                  <c:v>0.64280742948871683</c:v>
                </c:pt>
                <c:pt idx="37">
                  <c:v>0.63158731925314993</c:v>
                </c:pt>
                <c:pt idx="38">
                  <c:v>0.62117067793963454</c:v>
                </c:pt>
                <c:pt idx="39">
                  <c:v>0.61159856058268314</c:v>
                </c:pt>
                <c:pt idx="40">
                  <c:v>0.60291119272049265</c:v>
                </c:pt>
                <c:pt idx="41">
                  <c:v>0.59514731973915846</c:v>
                </c:pt>
                <c:pt idx="42">
                  <c:v>0.5883435025114403</c:v>
                </c:pt>
                <c:pt idx="43">
                  <c:v>0.58253338152107159</c:v>
                </c:pt>
                <c:pt idx="44">
                  <c:v>0.57774693689797052</c:v>
                </c:pt>
                <c:pt idx="45">
                  <c:v>0.574009777307116</c:v>
                </c:pt>
                <c:pt idx="46">
                  <c:v>0.57134249331115772</c:v>
                </c:pt>
                <c:pt idx="47">
                  <c:v>0.56976011071860388</c:v>
                </c:pt>
                <c:pt idx="48">
                  <c:v>0.56927167656472188</c:v>
                </c:pt>
                <c:pt idx="49">
                  <c:v>0.56988000364934976</c:v>
                </c:pt>
                <c:pt idx="50">
                  <c:v>0.57158159020117205</c:v>
                </c:pt>
                <c:pt idx="51">
                  <c:v>0.57436671980894438</c:v>
                </c:pt>
                <c:pt idx="52">
                  <c:v>0.578219735268232</c:v>
                </c:pt>
                <c:pt idx="53">
                  <c:v>0.5831194685047586</c:v>
                </c:pt>
                <c:pt idx="54">
                  <c:v>0.58903979976970078</c:v>
                </c:pt>
                <c:pt idx="55">
                  <c:v>0.5959503131519055</c:v>
                </c:pt>
                <c:pt idx="56">
                  <c:v>0.60381701254941456</c:v>
                </c:pt>
                <c:pt idx="57">
                  <c:v>0.61260306268467946</c:v>
                </c:pt>
                <c:pt idx="58">
                  <c:v>0.62226952283103643</c:v>
                </c:pt>
                <c:pt idx="59">
                  <c:v>0.632776046121302</c:v>
                </c:pt>
                <c:pt idx="60">
                  <c:v>0.64408152349894288</c:v>
                </c:pt>
                <c:pt idx="61">
                  <c:v>0.65614465794340204</c:v>
                </c:pt>
                <c:pt idx="62">
                  <c:v>0.66892446079508217</c:v>
                </c:pt>
                <c:pt idx="63">
                  <c:v>0.68238066738358027</c:v>
                </c:pt>
                <c:pt idx="64">
                  <c:v>0.69647407349963153</c:v>
                </c:pt>
                <c:pt idx="65">
                  <c:v>0.71116679742625077</c:v>
                </c:pt>
                <c:pt idx="66">
                  <c:v>0.72642247441145491</c:v>
                </c:pt>
                <c:pt idx="67">
                  <c:v>0.7422063916232875</c:v>
                </c:pt>
                <c:pt idx="68">
                  <c:v>0.75848557209372669</c:v>
                </c:pt>
                <c:pt idx="69">
                  <c:v>0.77522881605667038</c:v>
                </c:pt>
                <c:pt idx="70">
                  <c:v>0.79240670762214915</c:v>
                </c:pt>
                <c:pt idx="71">
                  <c:v>0.80999159390341169</c:v>
                </c:pt>
                <c:pt idx="72">
                  <c:v>0.82795754297318691</c:v>
                </c:pt>
                <c:pt idx="73">
                  <c:v>0.84628028608013317</c:v>
                </c:pt>
                <c:pt idx="74">
                  <c:v>0.864937148652557</c:v>
                </c:pt>
                <c:pt idx="75">
                  <c:v>0.88390697388677453</c:v>
                </c:pt>
                <c:pt idx="76">
                  <c:v>0.9031700419753762</c:v>
                </c:pt>
                <c:pt idx="77">
                  <c:v>0.92270798730809223</c:v>
                </c:pt>
                <c:pt idx="78">
                  <c:v>0.94250371554578716</c:v>
                </c:pt>
                <c:pt idx="79">
                  <c:v>0.96254132205466691</c:v>
                </c:pt>
                <c:pt idx="80">
                  <c:v>0.98280601259460043</c:v>
                </c:pt>
                <c:pt idx="81">
                  <c:v>1.0032840270568759</c:v>
                </c:pt>
                <c:pt idx="82">
                  <c:v>1.0239625668876016</c:v>
                </c:pt>
                <c:pt idx="83">
                  <c:v>1.0448297261807065</c:v>
                </c:pt>
                <c:pt idx="84">
                  <c:v>1.0658744268724465</c:v>
                </c:pt>
                <c:pt idx="85">
                  <c:v>1.0870863580800776</c:v>
                </c:pt>
                <c:pt idx="86">
                  <c:v>1.1084559192015526</c:v>
                </c:pt>
                <c:pt idx="87">
                  <c:v>1.1299741672336743</c:v>
                </c:pt>
                <c:pt idx="88">
                  <c:v>1.1516327675405158</c:v>
                </c:pt>
                <c:pt idx="89">
                  <c:v>1.1734239484208291</c:v>
                </c:pt>
                <c:pt idx="90">
                  <c:v>1.1953404590967216</c:v>
                </c:pt>
                <c:pt idx="91">
                  <c:v>1.217375530583646</c:v>
                </c:pt>
                <c:pt idx="92">
                  <c:v>1.2395228398629332</c:v>
                </c:pt>
                <c:pt idx="93">
                  <c:v>1.2617764768158979</c:v>
                </c:pt>
                <c:pt idx="94">
                  <c:v>1.2841309136567238</c:v>
                </c:pt>
                <c:pt idx="95">
                  <c:v>1.3065809764953602</c:v>
                </c:pt>
                <c:pt idx="96">
                  <c:v>1.3291218197133363</c:v>
                </c:pt>
                <c:pt idx="97">
                  <c:v>1.3517489020077065</c:v>
                </c:pt>
                <c:pt idx="98">
                  <c:v>1.3744579642398733</c:v>
                </c:pt>
                <c:pt idx="99">
                  <c:v>1.3972450091359749</c:v>
                </c:pt>
                <c:pt idx="100">
                  <c:v>1.4201062828707576</c:v>
                </c:pt>
                <c:pt idx="101">
                  <c:v>1.443038257526472</c:v>
                </c:pt>
                <c:pt idx="102">
                  <c:v>1.4660376152850481</c:v>
                </c:pt>
                <c:pt idx="103">
                  <c:v>1.4891012340061813</c:v>
                </c:pt>
                <c:pt idx="104">
                  <c:v>1.5122261734386182</c:v>
                </c:pt>
                <c:pt idx="105">
                  <c:v>1.5354096629150449</c:v>
                </c:pt>
                <c:pt idx="106">
                  <c:v>1.5586490898388274</c:v>
                </c:pt>
                <c:pt idx="107">
                  <c:v>1.5819419889744208</c:v>
                </c:pt>
                <c:pt idx="108">
                  <c:v>1.605286032549486</c:v>
                </c:pt>
                <c:pt idx="109">
                  <c:v>1.628679021566819</c:v>
                </c:pt>
                <c:pt idx="110">
                  <c:v>1.6521188767393264</c:v>
                </c:pt>
                <c:pt idx="111">
                  <c:v>1.6756036313889451</c:v>
                </c:pt>
                <c:pt idx="112">
                  <c:v>1.6991314236971895</c:v>
                </c:pt>
                <c:pt idx="113">
                  <c:v>1.7227004903037175</c:v>
                </c:pt>
                <c:pt idx="114">
                  <c:v>1.7463091600666036</c:v>
                </c:pt>
                <c:pt idx="115">
                  <c:v>1.7699558482059368</c:v>
                </c:pt>
                <c:pt idx="116">
                  <c:v>1.7936390510932503</c:v>
                </c:pt>
                <c:pt idx="117">
                  <c:v>1.8173573411205046</c:v>
                </c:pt>
                <c:pt idx="118">
                  <c:v>1.8411093622149846</c:v>
                </c:pt>
                <c:pt idx="119">
                  <c:v>1.8648938257592127</c:v>
                </c:pt>
                <c:pt idx="120">
                  <c:v>1.8887095059898507</c:v>
                </c:pt>
                <c:pt idx="121">
                  <c:v>1.9125552366284184</c:v>
                </c:pt>
                <c:pt idx="122">
                  <c:v>1.9364299076484985</c:v>
                </c:pt>
                <c:pt idx="123">
                  <c:v>1.9603324616653135</c:v>
                </c:pt>
                <c:pt idx="124">
                  <c:v>1.9842618910376801</c:v>
                </c:pt>
                <c:pt idx="125">
                  <c:v>2.0082172349872089</c:v>
                </c:pt>
                <c:pt idx="126">
                  <c:v>2.0321975771359777</c:v>
                </c:pt>
                <c:pt idx="127">
                  <c:v>2.0562020428638408</c:v>
                </c:pt>
                <c:pt idx="128">
                  <c:v>2.0802297970049182</c:v>
                </c:pt>
                <c:pt idx="129">
                  <c:v>2.1042800418573671</c:v>
                </c:pt>
                <c:pt idx="130">
                  <c:v>2.1283520149904223</c:v>
                </c:pt>
                <c:pt idx="131">
                  <c:v>2.1524449872981894</c:v>
                </c:pt>
                <c:pt idx="132">
                  <c:v>2.1765582616028625</c:v>
                </c:pt>
                <c:pt idx="133">
                  <c:v>2.2006911704963681</c:v>
                </c:pt>
                <c:pt idx="134">
                  <c:v>2.2248430749963628</c:v>
                </c:pt>
                <c:pt idx="135">
                  <c:v>2.2490133632313363</c:v>
                </c:pt>
                <c:pt idx="136">
                  <c:v>2.2732014486410455</c:v>
                </c:pt>
                <c:pt idx="137">
                  <c:v>2.2974067692486733</c:v>
                </c:pt>
                <c:pt idx="138">
                  <c:v>2.3216287858710536</c:v>
                </c:pt>
                <c:pt idx="139">
                  <c:v>2.3458669813787409</c:v>
                </c:pt>
                <c:pt idx="140">
                  <c:v>2.370120859359393</c:v>
                </c:pt>
                <c:pt idx="141">
                  <c:v>2.3943899432480928</c:v>
                </c:pt>
                <c:pt idx="142">
                  <c:v>2.4186737753626741</c:v>
                </c:pt>
                <c:pt idx="143">
                  <c:v>2.442971915993867</c:v>
                </c:pt>
                <c:pt idx="144">
                  <c:v>2.4672839422164459</c:v>
                </c:pt>
                <c:pt idx="145">
                  <c:v>2.4916094476554576</c:v>
                </c:pt>
                <c:pt idx="146">
                  <c:v>2.5159480413385271</c:v>
                </c:pt>
                <c:pt idx="147">
                  <c:v>2.5402993469788502</c:v>
                </c:pt>
                <c:pt idx="148">
                  <c:v>2.5646630026604398</c:v>
                </c:pt>
                <c:pt idx="149">
                  <c:v>2.5890386595503205</c:v>
                </c:pt>
                <c:pt idx="150">
                  <c:v>2.6134259819285885</c:v>
                </c:pt>
                <c:pt idx="151">
                  <c:v>2.6378246462445376</c:v>
                </c:pt>
                <c:pt idx="152">
                  <c:v>2.6622343406607278</c:v>
                </c:pt>
                <c:pt idx="153">
                  <c:v>2.6866547645341088</c:v>
                </c:pt>
                <c:pt idx="154">
                  <c:v>2.7110856279241391</c:v>
                </c:pt>
                <c:pt idx="155">
                  <c:v>2.7355266509560687</c:v>
                </c:pt>
                <c:pt idx="156">
                  <c:v>2.7599775639764021</c:v>
                </c:pt>
                <c:pt idx="157">
                  <c:v>2.7844381063614492</c:v>
                </c:pt>
                <c:pt idx="158">
                  <c:v>2.8089080265478215</c:v>
                </c:pt>
                <c:pt idx="159">
                  <c:v>2.8333870815676159</c:v>
                </c:pt>
                <c:pt idx="160">
                  <c:v>2.85787503660683</c:v>
                </c:pt>
                <c:pt idx="161">
                  <c:v>2.8823716649088049</c:v>
                </c:pt>
                <c:pt idx="162">
                  <c:v>2.9068767472014101</c:v>
                </c:pt>
                <c:pt idx="163">
                  <c:v>2.9313900714701502</c:v>
                </c:pt>
                <c:pt idx="164">
                  <c:v>2.9559114327420879</c:v>
                </c:pt>
                <c:pt idx="165">
                  <c:v>2.9804406324112716</c:v>
                </c:pt>
                <c:pt idx="166">
                  <c:v>3.0049774786815364</c:v>
                </c:pt>
                <c:pt idx="167">
                  <c:v>3.0295217858346017</c:v>
                </c:pt>
                <c:pt idx="168">
                  <c:v>3.0540733737618049</c:v>
                </c:pt>
                <c:pt idx="169">
                  <c:v>3.0786320685010802</c:v>
                </c:pt>
                <c:pt idx="170">
                  <c:v>3.1031977012475522</c:v>
                </c:pt>
                <c:pt idx="171">
                  <c:v>3.1277701084526202</c:v>
                </c:pt>
                <c:pt idx="172">
                  <c:v>3.1523491319920049</c:v>
                </c:pt>
                <c:pt idx="173">
                  <c:v>3.1769346178599935</c:v>
                </c:pt>
                <c:pt idx="174">
                  <c:v>3.2015264172508093</c:v>
                </c:pt>
                <c:pt idx="175">
                  <c:v>3.2261243862190834</c:v>
                </c:pt>
                <c:pt idx="176">
                  <c:v>3.2507283842811621</c:v>
                </c:pt>
                <c:pt idx="177">
                  <c:v>3.2753382757094571</c:v>
                </c:pt>
                <c:pt idx="178">
                  <c:v>3.2999539286520374</c:v>
                </c:pt>
                <c:pt idx="179">
                  <c:v>3.3245752148514267</c:v>
                </c:pt>
                <c:pt idx="180">
                  <c:v>3.3492020107660276</c:v>
                </c:pt>
                <c:pt idx="181">
                  <c:v>3.3738341949156978</c:v>
                </c:pt>
                <c:pt idx="182">
                  <c:v>3.3984716509604875</c:v>
                </c:pt>
                <c:pt idx="183">
                  <c:v>3.4231142643887207</c:v>
                </c:pt>
                <c:pt idx="184">
                  <c:v>3.4477619248845168</c:v>
                </c:pt>
                <c:pt idx="185">
                  <c:v>3.472414525107709</c:v>
                </c:pt>
                <c:pt idx="186">
                  <c:v>3.4970719603241949</c:v>
                </c:pt>
                <c:pt idx="187">
                  <c:v>3.5217341291095283</c:v>
                </c:pt>
                <c:pt idx="188">
                  <c:v>3.5464009328413137</c:v>
                </c:pt>
                <c:pt idx="189">
                  <c:v>3.5710722750821513</c:v>
                </c:pt>
                <c:pt idx="190">
                  <c:v>3.5957480626714537</c:v>
                </c:pt>
                <c:pt idx="191">
                  <c:v>3.6204282049718493</c:v>
                </c:pt>
                <c:pt idx="192">
                  <c:v>3.645112612890625</c:v>
                </c:pt>
                <c:pt idx="193">
                  <c:v>3.669801200985964</c:v>
                </c:pt>
                <c:pt idx="194">
                  <c:v>3.6944938852032436</c:v>
                </c:pt>
                <c:pt idx="195">
                  <c:v>3.7191905838315678</c:v>
                </c:pt>
                <c:pt idx="196">
                  <c:v>3.7438912176761208</c:v>
                </c:pt>
                <c:pt idx="197">
                  <c:v>3.7685957091116156</c:v>
                </c:pt>
                <c:pt idx="198">
                  <c:v>3.7933039828913002</c:v>
                </c:pt>
                <c:pt idx="199">
                  <c:v>3.8180159655829033</c:v>
                </c:pt>
                <c:pt idx="200">
                  <c:v>3.8427315857533753</c:v>
                </c:pt>
                <c:pt idx="201">
                  <c:v>3.8674507733036667</c:v>
                </c:pt>
                <c:pt idx="202">
                  <c:v>3.8921734606234293</c:v>
                </c:pt>
                <c:pt idx="203">
                  <c:v>3.916899581324242</c:v>
                </c:pt>
                <c:pt idx="204">
                  <c:v>3.9416290706744319</c:v>
                </c:pt>
                <c:pt idx="205">
                  <c:v>3.9663618657827957</c:v>
                </c:pt>
                <c:pt idx="206">
                  <c:v>3.9910979053087536</c:v>
                </c:pt>
                <c:pt idx="207">
                  <c:v>4.0158371290672346</c:v>
                </c:pt>
                <c:pt idx="208">
                  <c:v>4.0405794789157516</c:v>
                </c:pt>
                <c:pt idx="209">
                  <c:v>4.0653248972036256</c:v>
                </c:pt>
                <c:pt idx="210">
                  <c:v>4.0900733288068718</c:v>
                </c:pt>
                <c:pt idx="211">
                  <c:v>4.1148247190156324</c:v>
                </c:pt>
                <c:pt idx="212">
                  <c:v>4.1395790148720764</c:v>
                </c:pt>
                <c:pt idx="213">
                  <c:v>4.164336164335948</c:v>
                </c:pt>
                <c:pt idx="214">
                  <c:v>4.1890961173694263</c:v>
                </c:pt>
                <c:pt idx="215">
                  <c:v>4.213858824221024</c:v>
                </c:pt>
                <c:pt idx="216">
                  <c:v>4.238624236296447</c:v>
                </c:pt>
              </c:numCache>
            </c:numRef>
          </c:xVal>
          <c:yVal>
            <c:numRef>
              <c:f>Sheet3!$AL$29:$AL$245</c:f>
              <c:numCache>
                <c:formatCode>0.00</c:formatCode>
                <c:ptCount val="217"/>
                <c:pt idx="0">
                  <c:v>-0.25389134815006781</c:v>
                </c:pt>
                <c:pt idx="1">
                  <c:v>-0.20245766895621939</c:v>
                </c:pt>
                <c:pt idx="2">
                  <c:v>-0.14920488956875905</c:v>
                </c:pt>
                <c:pt idx="3">
                  <c:v>-9.4046984405356887E-2</c:v>
                </c:pt>
                <c:pt idx="4">
                  <c:v>-3.6893434410249053E-2</c:v>
                </c:pt>
                <c:pt idx="5">
                  <c:v>2.2350953135383704E-2</c:v>
                </c:pt>
                <c:pt idx="6">
                  <c:v>8.3786214015155833E-2</c:v>
                </c:pt>
                <c:pt idx="7">
                  <c:v>0.14751738037945186</c:v>
                </c:pt>
                <c:pt idx="8">
                  <c:v>0.21365461113697626</c:v>
                </c:pt>
                <c:pt idx="9">
                  <c:v>0.28231329132821958</c:v>
                </c:pt>
                <c:pt idx="10">
                  <c:v>0.35361409023815205</c:v>
                </c:pt>
                <c:pt idx="11">
                  <c:v>0.42768296586181531</c:v>
                </c:pt>
                <c:pt idx="12">
                  <c:v>0.50465110122331469</c:v>
                </c:pt>
                <c:pt idx="13">
                  <c:v>0.58465475398322309</c:v>
                </c:pt>
                <c:pt idx="14">
                  <c:v>0.66783499860343654</c:v>
                </c:pt>
                <c:pt idx="15">
                  <c:v>0.75433733516004542</c:v>
                </c:pt>
                <c:pt idx="16">
                  <c:v>0.84431113446732364</c:v>
                </c:pt>
                <c:pt idx="17">
                  <c:v>0.93790888490789548</c:v>
                </c:pt>
                <c:pt idx="18">
                  <c:v>1.0352851993366023</c:v>
                </c:pt>
                <c:pt idx="19">
                  <c:v>1.1365955339250768</c:v>
                </c:pt>
                <c:pt idx="20">
                  <c:v>1.2419945676565165</c:v>
                </c:pt>
                <c:pt idx="21">
                  <c:v>1.3516341778935415</c:v>
                </c:pt>
                <c:pt idx="22">
                  <c:v>1.465660949296125</c:v>
                </c:pt>
                <c:pt idx="23">
                  <c:v>1.5842131400176462</c:v>
                </c:pt>
                <c:pt idx="24">
                  <c:v>1.7074170327553928</c:v>
                </c:pt>
                <c:pt idx="25">
                  <c:v>1.8353825918013495</c:v>
                </c:pt>
                <c:pt idx="26">
                  <c:v>1.9681983544781894</c:v>
                </c:pt>
                <c:pt idx="27">
                  <c:v>2.1059254959476545</c:v>
                </c:pt>
                <c:pt idx="28">
                  <c:v>2.2485910221792458</c:v>
                </c:pt>
                <c:pt idx="29">
                  <c:v>2.3961800821538497</c:v>
                </c:pt>
                <c:pt idx="30">
                  <c:v>2.5486274317702127</c:v>
                </c:pt>
                <c:pt idx="31">
                  <c:v>2.7058081446876949</c:v>
                </c:pt>
                <c:pt idx="32">
                  <c:v>2.8675277548161855</c:v>
                </c:pt>
                <c:pt idx="33">
                  <c:v>3.0335121097890183</c:v>
                </c:pt>
                <c:pt idx="34">
                  <c:v>3.2033973487814835</c:v>
                </c:pt>
                <c:pt idx="35">
                  <c:v>3.3767205512766574</c:v>
                </c:pt>
                <c:pt idx="36">
                  <c:v>3.5529117520782241</c:v>
                </c:pt>
                <c:pt idx="37">
                  <c:v>3.731288153182414</c:v>
                </c:pt>
                <c:pt idx="38">
                  <c:v>3.9110514706901074</c:v>
                </c:pt>
                <c:pt idx="39">
                  <c:v>4.091289395117423</c:v>
                </c:pt>
                <c:pt idx="40">
                  <c:v>4.2709821073941221</c:v>
                </c:pt>
                <c:pt idx="41">
                  <c:v>4.4490146222841478</c:v>
                </c:pt>
                <c:pt idx="42">
                  <c:v>4.6241954365013047</c:v>
                </c:pt>
                <c:pt idx="43">
                  <c:v>4.795281505740479</c:v>
                </c:pt>
                <c:pt idx="44">
                  <c:v>4.9610090150360886</c:v>
                </c:pt>
                <c:pt idx="45">
                  <c:v>5.1201287678824299</c:v>
                </c:pt>
                <c:pt idx="46">
                  <c:v>5.2714443973127736</c:v>
                </c:pt>
                <c:pt idx="47">
                  <c:v>5.4138510905887864</c:v>
                </c:pt>
                <c:pt idx="48">
                  <c:v>5.5463722125031412</c:v>
                </c:pt>
                <c:pt idx="49">
                  <c:v>5.6681911964873031</c:v>
                </c:pt>
                <c:pt idx="50">
                  <c:v>5.7786763741861407</c:v>
                </c:pt>
                <c:pt idx="51">
                  <c:v>5.877397011815277</c:v>
                </c:pt>
                <c:pt idx="52">
                  <c:v>5.9641296272380071</c:v>
                </c:pt>
                <c:pt idx="53">
                  <c:v>6.0388545672679843</c:v>
                </c:pt>
                <c:pt idx="54">
                  <c:v>6.1017436827254663</c:v>
                </c:pt>
                <c:pt idx="55">
                  <c:v>6.153140635500951</c:v>
                </c:pt>
                <c:pt idx="56">
                  <c:v>6.1935358268235552</c:v>
                </c:pt>
                <c:pt idx="57">
                  <c:v>6.2235381175503219</c:v>
                </c:pt>
                <c:pt idx="58" formatCode="0.0000">
                  <c:v>6.243845440711091</c:v>
                </c:pt>
                <c:pt idx="59" formatCode="0.0000">
                  <c:v>6.2552161365145622</c:v>
                </c:pt>
                <c:pt idx="60" formatCode="0.0000">
                  <c:v>6.2584424469681501</c:v>
                </c:pt>
                <c:pt idx="61">
                  <c:v>6.2543271636351987</c:v>
                </c:pt>
                <c:pt idx="62">
                  <c:v>6.2436639915382042</c:v>
                </c:pt>
                <c:pt idx="63">
                  <c:v>6.2272218184232138</c:v>
                </c:pt>
                <c:pt idx="64">
                  <c:v>6.2057327850830841</c:v>
                </c:pt>
                <c:pt idx="65">
                  <c:v>6.1798838461783667</c:v>
                </c:pt>
                <c:pt idx="66">
                  <c:v>6.1503113851873694</c:v>
                </c:pt>
                <c:pt idx="67">
                  <c:v>6.1175983898143675</c:v>
                </c:pt>
                <c:pt idx="68">
                  <c:v>6.0822736878775396</c:v>
                </c:pt>
                <c:pt idx="69">
                  <c:v>6.0448127729472869</c:v>
                </c:pt>
                <c:pt idx="70">
                  <c:v>6.0056397995576551</c:v>
                </c:pt>
                <c:pt idx="71">
                  <c:v>5.9651303897163181</c:v>
                </c:pt>
                <c:pt idx="72">
                  <c:v>5.9236149550274444</c:v>
                </c:pt>
                <c:pt idx="73">
                  <c:v>5.8813822997270142</c:v>
                </c:pt>
                <c:pt idx="74">
                  <c:v>5.8386833245658778</c:v>
                </c:pt>
                <c:pt idx="75">
                  <c:v>5.7957346977189435</c:v>
                </c:pt>
                <c:pt idx="76">
                  <c:v>5.7527223979035016</c:v>
                </c:pt>
                <c:pt idx="77">
                  <c:v>5.7098050667506648</c:v>
                </c:pt>
                <c:pt idx="78">
                  <c:v>5.6671171311466653</c:v>
                </c:pt>
                <c:pt idx="79">
                  <c:v>5.6247716746931378</c:v>
                </c:pt>
                <c:pt idx="80">
                  <c:v>5.5828630525011853</c:v>
                </c:pt>
                <c:pt idx="81">
                  <c:v>5.5414692520078308</c:v>
                </c:pt>
                <c:pt idx="82">
                  <c:v>5.5006540088299891</c:v>
                </c:pt>
                <c:pt idx="83">
                  <c:v>5.4604686935670612</c:v>
                </c:pt>
                <c:pt idx="84">
                  <c:v>5.4209539845591168</c:v>
                </c:pt>
                <c:pt idx="85">
                  <c:v>5.3821413445043884</c:v>
                </c:pt>
                <c:pt idx="86">
                  <c:v>5.3440543207279925</c:v>
                </c:pt>
                <c:pt idx="87">
                  <c:v>5.3067096839048071</c:v>
                </c:pt>
                <c:pt idx="88">
                  <c:v>5.2701184252155935</c:v>
                </c:pt>
                <c:pt idx="89">
                  <c:v>5.2342866250844509</c:v>
                </c:pt>
                <c:pt idx="90">
                  <c:v>5.1992162090333327</c:v>
                </c:pt>
                <c:pt idx="91">
                  <c:v>5.1649056053477418</c:v>
                </c:pt>
                <c:pt idx="92">
                  <c:v>5.1313503137256271</c:v>
                </c:pt>
                <c:pt idx="93">
                  <c:v>5.0985433972510403</c:v>
                </c:pt>
                <c:pt idx="94">
                  <c:v>5.0664759075266765</c:v>
                </c:pt>
                <c:pt idx="95">
                  <c:v>5.0351372520932003</c:v>
                </c:pt>
                <c:pt idx="96">
                  <c:v>5.0045155082461479</c:v>
                </c:pt>
                <c:pt idx="97">
                  <c:v>4.9745976938411332</c:v>
                </c:pt>
                <c:pt idx="98">
                  <c:v>4.9453699995943943</c:v>
                </c:pt>
                <c:pt idx="99">
                  <c:v>4.916817987261803</c:v>
                </c:pt>
                <c:pt idx="100">
                  <c:v>4.8889267576313049</c:v>
                </c:pt>
                <c:pt idx="101">
                  <c:v>4.8616810953500087</c:v>
                </c:pt>
                <c:pt idx="102">
                  <c:v>4.835065590442353</c:v>
                </c:pt>
                <c:pt idx="103">
                  <c:v>4.8090647404602587</c:v>
                </c:pt>
                <c:pt idx="104">
                  <c:v>4.783663037957762</c:v>
                </c:pt>
                <c:pt idx="105">
                  <c:v>4.7588450423807176</c:v>
                </c:pt>
                <c:pt idx="106">
                  <c:v>4.7345954403533996</c:v>
                </c:pt>
                <c:pt idx="107">
                  <c:v>4.7108990957180277</c:v>
                </c:pt>
                <c:pt idx="108">
                  <c:v>4.6877410905159884</c:v>
                </c:pt>
                <c:pt idx="109">
                  <c:v>4.6651067568736302</c:v>
                </c:pt>
                <c:pt idx="110">
                  <c:v>4.6429817053510316</c:v>
                </c:pt>
                <c:pt idx="111">
                  <c:v>4.6213518437072576</c:v>
                </c:pt>
                <c:pt idx="112">
                  <c:v>4.6002033943373446</c:v>
                </c:pt>
                <c:pt idx="113">
                  <c:v>4.5795229052278632</c:v>
                </c:pt>
                <c:pt idx="114">
                  <c:v>4.5592972583186002</c:v>
                </c:pt>
                <c:pt idx="115">
                  <c:v>4.5395136750385587</c:v>
                </c:pt>
                <c:pt idx="116">
                  <c:v>4.5201597186896851</c:v>
                </c:pt>
                <c:pt idx="117">
                  <c:v>4.5012232954983675</c:v>
                </c:pt>
                <c:pt idx="118">
                  <c:v>4.4826926531092495</c:v>
                </c:pt>
                <c:pt idx="119">
                  <c:v>4.46455637744375</c:v>
                </c:pt>
                <c:pt idx="120">
                  <c:v>4.4468033902981148</c:v>
                </c:pt>
                <c:pt idx="121">
                  <c:v>4.4294229435873413</c:v>
                </c:pt>
                <c:pt idx="122">
                  <c:v>4.412404613111919</c:v>
                </c:pt>
                <c:pt idx="123">
                  <c:v>4.3957382931010685</c:v>
                </c:pt>
                <c:pt idx="124">
                  <c:v>4.3794141890629961</c:v>
                </c:pt>
                <c:pt idx="125">
                  <c:v>4.363422810659416</c:v>
                </c:pt>
                <c:pt idx="126">
                  <c:v>4.3477549637824255</c:v>
                </c:pt>
                <c:pt idx="127">
                  <c:v>4.3324017431902933</c:v>
                </c:pt>
                <c:pt idx="128">
                  <c:v>4.3173545246114946</c:v>
                </c:pt>
                <c:pt idx="129">
                  <c:v>4.302604956427043</c:v>
                </c:pt>
                <c:pt idx="130">
                  <c:v>4.2881449520576984</c:v>
                </c:pt>
                <c:pt idx="131">
                  <c:v>4.2739666820965487</c:v>
                </c:pt>
                <c:pt idx="132">
                  <c:v>4.2600625656608813</c:v>
                </c:pt>
                <c:pt idx="133">
                  <c:v>4.2464252635696162</c:v>
                </c:pt>
                <c:pt idx="134">
                  <c:v>4.2330476702052087</c:v>
                </c:pt>
                <c:pt idx="135">
                  <c:v>4.2199229056716874</c:v>
                </c:pt>
                <c:pt idx="136">
                  <c:v>4.2070443091851786</c:v>
                </c:pt>
                <c:pt idx="137">
                  <c:v>4.1944054307653929</c:v>
                </c:pt>
                <c:pt idx="138">
                  <c:v>4.1820000252306677</c:v>
                </c:pt>
                <c:pt idx="139">
                  <c:v>4.1698220445628058</c:v>
                </c:pt>
                <c:pt idx="140">
                  <c:v>4.1578656316723936</c:v>
                </c:pt>
                <c:pt idx="141">
                  <c:v>4.1461251136271713</c:v>
                </c:pt>
                <c:pt idx="142">
                  <c:v>4.1345949953473671</c:v>
                </c:pt>
                <c:pt idx="143">
                  <c:v>4.1232699535023647</c:v>
                </c:pt>
                <c:pt idx="144">
                  <c:v>4.1121448311418369</c:v>
                </c:pt>
                <c:pt idx="145">
                  <c:v>4.101214630982903</c:v>
                </c:pt>
                <c:pt idx="146">
                  <c:v>4.0904745105231459</c:v>
                </c:pt>
                <c:pt idx="147">
                  <c:v>4.0799197766582536</c:v>
                </c:pt>
                <c:pt idx="148">
                  <c:v>4.0695458799153243</c:v>
                </c:pt>
                <c:pt idx="149">
                  <c:v>4.0593484104824613</c:v>
                </c:pt>
                <c:pt idx="150">
                  <c:v>4.049323092360873</c:v>
                </c:pt>
                <c:pt idx="151">
                  <c:v>4.0394657792907367</c:v>
                </c:pt>
                <c:pt idx="152">
                  <c:v>4.0297724501175649</c:v>
                </c:pt>
                <c:pt idx="153">
                  <c:v>4.0202392044590347</c:v>
                </c:pt>
                <c:pt idx="154">
                  <c:v>4.0108622585365739</c:v>
                </c:pt>
                <c:pt idx="155">
                  <c:v>4.0016379414007961</c:v>
                </c:pt>
                <c:pt idx="156">
                  <c:v>3.992562690175641</c:v>
                </c:pt>
                <c:pt idx="157">
                  <c:v>3.9836330474677979</c:v>
                </c:pt>
                <c:pt idx="158">
                  <c:v>3.9748456571314583</c:v>
                </c:pt>
                <c:pt idx="159">
                  <c:v>3.9661972609350742</c:v>
                </c:pt>
                <c:pt idx="160">
                  <c:v>3.957684695334537</c:v>
                </c:pt>
                <c:pt idx="161">
                  <c:v>3.9493048879224695</c:v>
                </c:pt>
                <c:pt idx="162">
                  <c:v>3.9410548546780131</c:v>
                </c:pt>
                <c:pt idx="163">
                  <c:v>3.9329316968733665</c:v>
                </c:pt>
                <c:pt idx="164">
                  <c:v>3.9249325980983181</c:v>
                </c:pt>
                <c:pt idx="165">
                  <c:v>3.917054822022048</c:v>
                </c:pt>
                <c:pt idx="166">
                  <c:v>3.9092957087869915</c:v>
                </c:pt>
                <c:pt idx="167">
                  <c:v>3.9016526730904646</c:v>
                </c:pt>
                <c:pt idx="168">
                  <c:v>3.8941232019958081</c:v>
                </c:pt>
                <c:pt idx="169">
                  <c:v>3.8867048515697515</c:v>
                </c:pt>
                <c:pt idx="170">
                  <c:v>3.8793952455803535</c:v>
                </c:pt>
                <c:pt idx="171">
                  <c:v>3.8721920728961368</c:v>
                </c:pt>
                <c:pt idx="172">
                  <c:v>3.8650930849047578</c:v>
                </c:pt>
                <c:pt idx="173">
                  <c:v>3.8580960948451164</c:v>
                </c:pt>
                <c:pt idx="174">
                  <c:v>3.8511989742711079</c:v>
                </c:pt>
                <c:pt idx="175">
                  <c:v>3.8443996513815808</c:v>
                </c:pt>
                <c:pt idx="176">
                  <c:v>3.8376961106613185</c:v>
                </c:pt>
                <c:pt idx="177">
                  <c:v>3.8310863893679641</c:v>
                </c:pt>
                <c:pt idx="178">
                  <c:v>3.8245685767127973</c:v>
                </c:pt>
                <c:pt idx="179">
                  <c:v>3.8181408123641711</c:v>
                </c:pt>
                <c:pt idx="180">
                  <c:v>3.8118012834211688</c:v>
                </c:pt>
                <c:pt idx="181">
                  <c:v>3.8055482257834514</c:v>
                </c:pt>
                <c:pt idx="182">
                  <c:v>3.799379919022071</c:v>
                </c:pt>
                <c:pt idx="183">
                  <c:v>3.7932946885779497</c:v>
                </c:pt>
                <c:pt idx="184">
                  <c:v>3.787290901594496</c:v>
                </c:pt>
                <c:pt idx="185">
                  <c:v>3.781366966850261</c:v>
                </c:pt>
                <c:pt idx="186">
                  <c:v>3.7755213337690114</c:v>
                </c:pt>
                <c:pt idx="187">
                  <c:v>3.7697524903057804</c:v>
                </c:pt>
                <c:pt idx="188">
                  <c:v>3.7640589622185554</c:v>
                </c:pt>
                <c:pt idx="189">
                  <c:v>3.7584393124743185</c:v>
                </c:pt>
                <c:pt idx="190">
                  <c:v>3.7528921388909189</c:v>
                </c:pt>
                <c:pt idx="191">
                  <c:v>3.7474160737888047</c:v>
                </c:pt>
                <c:pt idx="192">
                  <c:v>3.7420097838808277</c:v>
                </c:pt>
                <c:pt idx="193">
                  <c:v>3.7366719670199005</c:v>
                </c:pt>
                <c:pt idx="194">
                  <c:v>3.7314013534976849</c:v>
                </c:pt>
                <c:pt idx="195">
                  <c:v>3.7261967040514543</c:v>
                </c:pt>
                <c:pt idx="196">
                  <c:v>3.7210568087322655</c:v>
                </c:pt>
                <c:pt idx="197">
                  <c:v>3.7159804869235948</c:v>
                </c:pt>
                <c:pt idx="198">
                  <c:v>3.7109665856278991</c:v>
                </c:pt>
                <c:pt idx="199">
                  <c:v>3.7060139791627349</c:v>
                </c:pt>
                <c:pt idx="200">
                  <c:v>3.7011215681364544</c:v>
                </c:pt>
                <c:pt idx="201">
                  <c:v>3.6962882792832032</c:v>
                </c:pt>
                <c:pt idx="202">
                  <c:v>3.6915130635626388</c:v>
                </c:pt>
                <c:pt idx="203">
                  <c:v>3.6867948966246549</c:v>
                </c:pt>
                <c:pt idx="204">
                  <c:v>3.6821327776563724</c:v>
                </c:pt>
                <c:pt idx="205">
                  <c:v>3.677525728503062</c:v>
                </c:pt>
                <c:pt idx="206">
                  <c:v>3.6729727932628862</c:v>
                </c:pt>
                <c:pt idx="207">
                  <c:v>3.6684730379848949</c:v>
                </c:pt>
                <c:pt idx="208">
                  <c:v>3.664025549219148</c:v>
                </c:pt>
                <c:pt idx="209">
                  <c:v>3.6596294348104101</c:v>
                </c:pt>
                <c:pt idx="210">
                  <c:v>3.6552838214544443</c:v>
                </c:pt>
                <c:pt idx="211">
                  <c:v>3.6509878560315117</c:v>
                </c:pt>
                <c:pt idx="212">
                  <c:v>3.6467407038410995</c:v>
                </c:pt>
                <c:pt idx="213">
                  <c:v>3.6425415488029809</c:v>
                </c:pt>
                <c:pt idx="214">
                  <c:v>3.6383895919832674</c:v>
                </c:pt>
                <c:pt idx="215">
                  <c:v>3.6342840525891908</c:v>
                </c:pt>
                <c:pt idx="216">
                  <c:v>3.6302241667096968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40-4F29-BDBE-E991F7C76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663427"/>
        <c:axId val="1553928418"/>
      </c:scatterChart>
      <c:valAx>
        <c:axId val="1344663427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0.000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553928418"/>
        <c:crosses val="autoZero"/>
        <c:crossBetween val="midCat"/>
      </c:valAx>
      <c:valAx>
        <c:axId val="155392841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44663427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552450</xdr:colOff>
      <xdr:row>27</xdr:row>
      <xdr:rowOff>142875</xdr:rowOff>
    </xdr:from>
    <xdr:ext cx="8105775" cy="435292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21</xdr:col>
      <xdr:colOff>428625</xdr:colOff>
      <xdr:row>75</xdr:row>
      <xdr:rowOff>76200</xdr:rowOff>
    </xdr:from>
    <xdr:ext cx="7248525" cy="3971925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1:G101">
  <tableColumns count="7">
    <tableColumn id="1" name="id"/>
    <tableColumn id="2" name="name"/>
    <tableColumn id="3" name="symbol"/>
    <tableColumn id="4" name="price_usd"/>
    <tableColumn id="5" name="price_btc"/>
    <tableColumn id="6" name="percent_change_24h"/>
    <tableColumn id="7" name="last_updated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J882">
  <tableColumns count="10">
    <tableColumn id="1" name="Date"/>
    <tableColumn id="2" name="BTC"/>
    <tableColumn id="3" name="Eth"/>
    <tableColumn id="4" name="LTC"/>
    <tableColumn id="5" name="BTC Cash"/>
    <tableColumn id="6" name="Ripple"/>
    <tableColumn id="7" name="Doge"/>
    <tableColumn id="8" name="Dash"/>
    <tableColumn id="9" name="Monero"/>
    <tableColumn id="10" name="Neo"/>
  </tableColumns>
  <tableStyleInfo name="Sheet3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7" workbookViewId="0"/>
  </sheetViews>
  <sheetFormatPr defaultColWidth="14.42578125" defaultRowHeight="15" customHeight="1"/>
  <cols>
    <col min="1" max="1" width="21.85546875" customWidth="1"/>
    <col min="2" max="2" width="24.5703125" customWidth="1"/>
    <col min="3" max="3" width="9.7109375" customWidth="1"/>
    <col min="4" max="4" width="11.85546875" customWidth="1"/>
    <col min="5" max="5" width="11.42578125" customWidth="1"/>
    <col min="6" max="6" width="21.85546875" customWidth="1"/>
    <col min="7" max="7" width="14.85546875" customWidth="1"/>
    <col min="8" max="26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2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2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2" t="s">
        <v>33</v>
      </c>
      <c r="G5" s="1" t="s">
        <v>34</v>
      </c>
    </row>
    <row r="6" spans="1:7">
      <c r="A6" s="1" t="s">
        <v>35</v>
      </c>
      <c r="B6" s="1" t="s">
        <v>36</v>
      </c>
      <c r="C6" s="1" t="s">
        <v>36</v>
      </c>
      <c r="D6" s="1" t="s">
        <v>37</v>
      </c>
      <c r="E6" s="1" t="s">
        <v>38</v>
      </c>
      <c r="F6" s="2" t="s">
        <v>39</v>
      </c>
      <c r="G6" s="1" t="s">
        <v>40</v>
      </c>
    </row>
    <row r="7" spans="1: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2" t="s">
        <v>39</v>
      </c>
      <c r="G7" s="1" t="s">
        <v>46</v>
      </c>
    </row>
    <row r="8" spans="1:7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2" t="s">
        <v>52</v>
      </c>
      <c r="G8" s="1" t="s">
        <v>53</v>
      </c>
    </row>
    <row r="9" spans="1:7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2" t="s">
        <v>59</v>
      </c>
      <c r="G9" s="1" t="s">
        <v>60</v>
      </c>
    </row>
    <row r="10" spans="1:7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2" t="s">
        <v>66</v>
      </c>
      <c r="G10" s="1" t="s">
        <v>67</v>
      </c>
    </row>
    <row r="11" spans="1:7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2" t="s">
        <v>73</v>
      </c>
      <c r="G11" s="3" t="s">
        <v>74</v>
      </c>
    </row>
    <row r="12" spans="1:7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2" t="s">
        <v>80</v>
      </c>
      <c r="G12" s="1" t="s">
        <v>81</v>
      </c>
    </row>
    <row r="13" spans="1:7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2" t="s">
        <v>87</v>
      </c>
      <c r="G13" s="1" t="s">
        <v>88</v>
      </c>
    </row>
    <row r="14" spans="1:7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2" t="s">
        <v>94</v>
      </c>
      <c r="G14" s="1" t="s">
        <v>34</v>
      </c>
    </row>
    <row r="15" spans="1:7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99</v>
      </c>
      <c r="F15" s="2" t="s">
        <v>100</v>
      </c>
      <c r="G15" s="1" t="s">
        <v>101</v>
      </c>
    </row>
    <row r="16" spans="1:7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2" t="s">
        <v>107</v>
      </c>
      <c r="G16" s="1" t="s">
        <v>13</v>
      </c>
    </row>
    <row r="17" spans="1:7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112</v>
      </c>
      <c r="F17" s="2" t="s">
        <v>113</v>
      </c>
      <c r="G17" s="1" t="s">
        <v>114</v>
      </c>
    </row>
    <row r="18" spans="1:7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119</v>
      </c>
      <c r="F18" s="2" t="s">
        <v>120</v>
      </c>
      <c r="G18" s="1" t="s">
        <v>88</v>
      </c>
    </row>
    <row r="19" spans="1:7">
      <c r="A19" s="1" t="s">
        <v>121</v>
      </c>
      <c r="B19" s="1" t="s">
        <v>122</v>
      </c>
      <c r="C19" s="1" t="s">
        <v>122</v>
      </c>
      <c r="D19" s="1" t="s">
        <v>123</v>
      </c>
      <c r="E19" s="1" t="s">
        <v>124</v>
      </c>
      <c r="F19" s="2" t="s">
        <v>125</v>
      </c>
      <c r="G19" s="1" t="s">
        <v>81</v>
      </c>
    </row>
    <row r="20" spans="1:7">
      <c r="A20" s="1" t="s">
        <v>126</v>
      </c>
      <c r="B20" s="1" t="s">
        <v>127</v>
      </c>
      <c r="C20" s="1" t="s">
        <v>128</v>
      </c>
      <c r="D20" s="1" t="s">
        <v>129</v>
      </c>
      <c r="E20" s="1" t="s">
        <v>130</v>
      </c>
      <c r="F20" s="2" t="s">
        <v>131</v>
      </c>
      <c r="G20" s="1" t="s">
        <v>53</v>
      </c>
    </row>
    <row r="21" spans="1:7" ht="15.75" customHeight="1">
      <c r="A21" s="1" t="s">
        <v>132</v>
      </c>
      <c r="B21" s="1" t="s">
        <v>133</v>
      </c>
      <c r="C21" s="1" t="s">
        <v>134</v>
      </c>
      <c r="D21" s="1" t="s">
        <v>135</v>
      </c>
      <c r="E21" s="1" t="s">
        <v>136</v>
      </c>
      <c r="F21" s="2" t="s">
        <v>137</v>
      </c>
      <c r="G21" s="1" t="s">
        <v>138</v>
      </c>
    </row>
    <row r="22" spans="1:7" ht="15.75" customHeight="1">
      <c r="A22" s="1" t="s">
        <v>139</v>
      </c>
      <c r="B22" s="1" t="s">
        <v>140</v>
      </c>
      <c r="C22" s="1" t="s">
        <v>141</v>
      </c>
      <c r="D22" s="1" t="s">
        <v>142</v>
      </c>
      <c r="E22" s="1" t="s">
        <v>143</v>
      </c>
      <c r="F22" s="2" t="s">
        <v>144</v>
      </c>
      <c r="G22" s="1" t="s">
        <v>145</v>
      </c>
    </row>
    <row r="23" spans="1:7" ht="15.75" customHeight="1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2" t="s">
        <v>151</v>
      </c>
      <c r="G23" s="1" t="s">
        <v>40</v>
      </c>
    </row>
    <row r="24" spans="1:7" ht="15.75" customHeight="1">
      <c r="A24" s="1" t="s">
        <v>152</v>
      </c>
      <c r="B24" s="1" t="s">
        <v>153</v>
      </c>
      <c r="C24" s="1" t="s">
        <v>154</v>
      </c>
      <c r="D24" s="1" t="s">
        <v>155</v>
      </c>
      <c r="E24" s="1" t="s">
        <v>156</v>
      </c>
      <c r="F24" s="2" t="s">
        <v>157</v>
      </c>
      <c r="G24" s="1" t="s">
        <v>20</v>
      </c>
    </row>
    <row r="25" spans="1:7" ht="15.75" customHeight="1">
      <c r="A25" s="1" t="s">
        <v>158</v>
      </c>
      <c r="B25" s="1" t="s">
        <v>159</v>
      </c>
      <c r="C25" s="1" t="s">
        <v>160</v>
      </c>
      <c r="D25" s="1" t="s">
        <v>161</v>
      </c>
      <c r="E25" s="1" t="s">
        <v>162</v>
      </c>
      <c r="F25" s="2" t="s">
        <v>163</v>
      </c>
      <c r="G25" s="1" t="s">
        <v>81</v>
      </c>
    </row>
    <row r="26" spans="1:7" ht="15.75" customHeight="1">
      <c r="A26" s="1" t="s">
        <v>164</v>
      </c>
      <c r="B26" s="1" t="s">
        <v>165</v>
      </c>
      <c r="C26" s="1" t="s">
        <v>166</v>
      </c>
      <c r="D26" s="1" t="s">
        <v>167</v>
      </c>
      <c r="E26" s="1" t="s">
        <v>168</v>
      </c>
      <c r="F26" s="2" t="s">
        <v>169</v>
      </c>
      <c r="G26" s="1" t="s">
        <v>170</v>
      </c>
    </row>
    <row r="27" spans="1:7" ht="15.75" customHeight="1">
      <c r="A27" s="1" t="s">
        <v>171</v>
      </c>
      <c r="B27" s="1" t="s">
        <v>172</v>
      </c>
      <c r="C27" s="1" t="s">
        <v>173</v>
      </c>
      <c r="D27" s="1" t="s">
        <v>174</v>
      </c>
      <c r="E27" s="1" t="s">
        <v>175</v>
      </c>
      <c r="F27" s="2" t="s">
        <v>176</v>
      </c>
      <c r="G27" s="1" t="s">
        <v>53</v>
      </c>
    </row>
    <row r="28" spans="1:7" ht="15.75" customHeight="1">
      <c r="A28" s="1" t="s">
        <v>177</v>
      </c>
      <c r="B28" s="1" t="s">
        <v>178</v>
      </c>
      <c r="C28" s="1" t="s">
        <v>179</v>
      </c>
      <c r="D28" s="1" t="s">
        <v>180</v>
      </c>
      <c r="E28" s="1" t="s">
        <v>181</v>
      </c>
      <c r="F28" s="2" t="s">
        <v>182</v>
      </c>
      <c r="G28" s="1" t="s">
        <v>101</v>
      </c>
    </row>
    <row r="29" spans="1:7" ht="15.75" customHeight="1">
      <c r="A29" s="1" t="s">
        <v>183</v>
      </c>
      <c r="B29" s="1" t="s">
        <v>184</v>
      </c>
      <c r="C29" s="1" t="s">
        <v>185</v>
      </c>
      <c r="D29" s="1" t="s">
        <v>186</v>
      </c>
      <c r="E29" s="1" t="s">
        <v>187</v>
      </c>
      <c r="F29" s="2" t="s">
        <v>188</v>
      </c>
      <c r="G29" s="1" t="s">
        <v>101</v>
      </c>
    </row>
    <row r="30" spans="1:7" ht="15.75" customHeight="1">
      <c r="A30" s="1" t="s">
        <v>189</v>
      </c>
      <c r="B30" s="1" t="s">
        <v>190</v>
      </c>
      <c r="C30" s="1" t="s">
        <v>191</v>
      </c>
      <c r="D30" s="1" t="s">
        <v>192</v>
      </c>
      <c r="E30" s="1" t="s">
        <v>193</v>
      </c>
      <c r="F30" s="2" t="s">
        <v>194</v>
      </c>
      <c r="G30" s="1" t="s">
        <v>195</v>
      </c>
    </row>
    <row r="31" spans="1:7" ht="15.75" customHeight="1">
      <c r="A31" s="1" t="s">
        <v>196</v>
      </c>
      <c r="B31" s="1" t="s">
        <v>197</v>
      </c>
      <c r="C31" s="1" t="s">
        <v>198</v>
      </c>
      <c r="D31" s="1" t="s">
        <v>199</v>
      </c>
      <c r="E31" s="1" t="s">
        <v>200</v>
      </c>
      <c r="F31" s="2" t="s">
        <v>201</v>
      </c>
      <c r="G31" s="1" t="s">
        <v>195</v>
      </c>
    </row>
    <row r="32" spans="1:7" ht="15.75" customHeight="1">
      <c r="A32" s="1" t="s">
        <v>202</v>
      </c>
      <c r="B32" s="1" t="s">
        <v>203</v>
      </c>
      <c r="C32" s="1" t="s">
        <v>203</v>
      </c>
      <c r="D32" s="1" t="s">
        <v>204</v>
      </c>
      <c r="E32" s="1" t="s">
        <v>205</v>
      </c>
      <c r="F32" s="2" t="s">
        <v>206</v>
      </c>
      <c r="G32" s="1" t="s">
        <v>101</v>
      </c>
    </row>
    <row r="33" spans="1:7" ht="15.75" customHeight="1">
      <c r="A33" s="1" t="s">
        <v>207</v>
      </c>
      <c r="B33" s="1" t="s">
        <v>208</v>
      </c>
      <c r="C33" s="1" t="s">
        <v>209</v>
      </c>
      <c r="D33" s="1" t="s">
        <v>210</v>
      </c>
      <c r="E33" s="1" t="s">
        <v>211</v>
      </c>
      <c r="F33" s="2" t="s">
        <v>212</v>
      </c>
      <c r="G33" s="1" t="s">
        <v>101</v>
      </c>
    </row>
    <row r="34" spans="1:7" ht="15.75" customHeight="1">
      <c r="A34" s="1" t="s">
        <v>213</v>
      </c>
      <c r="B34" s="1" t="s">
        <v>214</v>
      </c>
      <c r="C34" s="1" t="s">
        <v>215</v>
      </c>
      <c r="D34" s="1" t="s">
        <v>216</v>
      </c>
      <c r="E34" s="1" t="s">
        <v>217</v>
      </c>
      <c r="F34" s="2" t="s">
        <v>218</v>
      </c>
      <c r="G34" s="1" t="s">
        <v>67</v>
      </c>
    </row>
    <row r="35" spans="1:7" ht="15.75" customHeight="1">
      <c r="A35" s="1" t="s">
        <v>219</v>
      </c>
      <c r="B35" s="1" t="s">
        <v>220</v>
      </c>
      <c r="C35" s="1" t="s">
        <v>221</v>
      </c>
      <c r="D35" s="1" t="s">
        <v>222</v>
      </c>
      <c r="E35" s="1" t="s">
        <v>223</v>
      </c>
      <c r="F35" s="2" t="s">
        <v>224</v>
      </c>
      <c r="G35" s="1" t="s">
        <v>20</v>
      </c>
    </row>
    <row r="36" spans="1:7" ht="15.75" customHeight="1">
      <c r="A36" s="1" t="s">
        <v>225</v>
      </c>
      <c r="B36" s="1" t="s">
        <v>226</v>
      </c>
      <c r="C36" s="1" t="s">
        <v>227</v>
      </c>
      <c r="D36" s="1" t="s">
        <v>228</v>
      </c>
      <c r="E36" s="1" t="s">
        <v>229</v>
      </c>
      <c r="F36" s="2" t="s">
        <v>230</v>
      </c>
      <c r="G36" s="1" t="s">
        <v>13</v>
      </c>
    </row>
    <row r="37" spans="1:7" ht="15.75" customHeight="1">
      <c r="A37" s="1" t="s">
        <v>231</v>
      </c>
      <c r="B37" s="1" t="s">
        <v>232</v>
      </c>
      <c r="C37" s="1" t="s">
        <v>233</v>
      </c>
      <c r="D37" s="1" t="s">
        <v>234</v>
      </c>
      <c r="E37" s="1" t="s">
        <v>235</v>
      </c>
      <c r="F37" s="2" t="s">
        <v>236</v>
      </c>
      <c r="G37" s="1" t="s">
        <v>195</v>
      </c>
    </row>
    <row r="38" spans="1:7" ht="15.75" customHeight="1">
      <c r="A38" s="1" t="s">
        <v>237</v>
      </c>
      <c r="B38" s="1" t="s">
        <v>238</v>
      </c>
      <c r="C38" s="1" t="s">
        <v>239</v>
      </c>
      <c r="D38" s="1" t="s">
        <v>240</v>
      </c>
      <c r="E38" s="1" t="s">
        <v>241</v>
      </c>
      <c r="F38" s="2" t="s">
        <v>242</v>
      </c>
      <c r="G38" s="1" t="s">
        <v>138</v>
      </c>
    </row>
    <row r="39" spans="1:7" ht="15.75" customHeight="1">
      <c r="A39" s="1" t="s">
        <v>243</v>
      </c>
      <c r="B39" s="1" t="s">
        <v>244</v>
      </c>
      <c r="C39" s="1" t="s">
        <v>245</v>
      </c>
      <c r="D39" s="1" t="s">
        <v>246</v>
      </c>
      <c r="E39" s="1" t="s">
        <v>247</v>
      </c>
      <c r="F39" s="2" t="s">
        <v>248</v>
      </c>
      <c r="G39" s="1" t="s">
        <v>46</v>
      </c>
    </row>
    <row r="40" spans="1:7" ht="15.75" customHeight="1">
      <c r="A40" s="1" t="s">
        <v>249</v>
      </c>
      <c r="B40" s="1" t="s">
        <v>250</v>
      </c>
      <c r="C40" s="1" t="s">
        <v>250</v>
      </c>
      <c r="D40" s="1" t="s">
        <v>251</v>
      </c>
      <c r="E40" s="1" t="s">
        <v>252</v>
      </c>
      <c r="F40" s="2" t="s">
        <v>253</v>
      </c>
      <c r="G40" s="1" t="s">
        <v>254</v>
      </c>
    </row>
    <row r="41" spans="1:7" ht="15.75" customHeight="1">
      <c r="A41" s="1" t="s">
        <v>255</v>
      </c>
      <c r="B41" s="1" t="s">
        <v>256</v>
      </c>
      <c r="C41" s="1" t="s">
        <v>257</v>
      </c>
      <c r="D41" s="1" t="s">
        <v>258</v>
      </c>
      <c r="E41" s="1" t="s">
        <v>259</v>
      </c>
      <c r="F41" s="2" t="s">
        <v>260</v>
      </c>
      <c r="G41" s="1" t="s">
        <v>27</v>
      </c>
    </row>
    <row r="42" spans="1:7" ht="15.75" customHeight="1">
      <c r="A42" s="1" t="s">
        <v>261</v>
      </c>
      <c r="B42" s="1" t="s">
        <v>262</v>
      </c>
      <c r="C42" s="1" t="s">
        <v>263</v>
      </c>
      <c r="D42" s="1" t="s">
        <v>264</v>
      </c>
      <c r="E42" s="1" t="s">
        <v>265</v>
      </c>
      <c r="F42" s="2" t="s">
        <v>266</v>
      </c>
      <c r="G42" s="1" t="s">
        <v>13</v>
      </c>
    </row>
    <row r="43" spans="1:7" ht="15.75" customHeight="1">
      <c r="A43" s="1" t="s">
        <v>267</v>
      </c>
      <c r="B43" s="1" t="s">
        <v>268</v>
      </c>
      <c r="C43" s="1" t="s">
        <v>269</v>
      </c>
      <c r="D43" s="1" t="s">
        <v>270</v>
      </c>
      <c r="E43" s="1" t="s">
        <v>271</v>
      </c>
      <c r="F43" s="2" t="s">
        <v>272</v>
      </c>
      <c r="G43" s="1" t="s">
        <v>20</v>
      </c>
    </row>
    <row r="44" spans="1:7" ht="15.75" customHeight="1">
      <c r="A44" s="1" t="s">
        <v>273</v>
      </c>
      <c r="B44" s="1" t="s">
        <v>274</v>
      </c>
      <c r="C44" s="1" t="s">
        <v>275</v>
      </c>
      <c r="D44" s="1" t="s">
        <v>276</v>
      </c>
      <c r="E44" s="1" t="s">
        <v>277</v>
      </c>
      <c r="F44" s="2" t="s">
        <v>278</v>
      </c>
      <c r="G44" s="1" t="s">
        <v>53</v>
      </c>
    </row>
    <row r="45" spans="1:7" ht="15.75" customHeight="1">
      <c r="A45" s="1" t="s">
        <v>279</v>
      </c>
      <c r="B45" s="1" t="s">
        <v>280</v>
      </c>
      <c r="C45" s="1" t="s">
        <v>281</v>
      </c>
      <c r="D45" s="1" t="s">
        <v>282</v>
      </c>
      <c r="E45" s="1" t="s">
        <v>283</v>
      </c>
      <c r="F45" s="2" t="s">
        <v>284</v>
      </c>
      <c r="G45" s="1" t="s">
        <v>40</v>
      </c>
    </row>
    <row r="46" spans="1:7" ht="15.75" customHeight="1">
      <c r="A46" s="1" t="s">
        <v>285</v>
      </c>
      <c r="B46" s="1" t="s">
        <v>286</v>
      </c>
      <c r="C46" s="1" t="s">
        <v>286</v>
      </c>
      <c r="D46" s="1" t="s">
        <v>287</v>
      </c>
      <c r="E46" s="1" t="s">
        <v>288</v>
      </c>
      <c r="F46" s="2" t="s">
        <v>289</v>
      </c>
      <c r="G46" s="1" t="s">
        <v>114</v>
      </c>
    </row>
    <row r="47" spans="1:7" ht="15.75" customHeight="1">
      <c r="A47" s="1" t="s">
        <v>290</v>
      </c>
      <c r="B47" s="1" t="s">
        <v>291</v>
      </c>
      <c r="C47" s="1" t="s">
        <v>292</v>
      </c>
      <c r="D47" s="1" t="s">
        <v>293</v>
      </c>
      <c r="E47" s="1" t="s">
        <v>294</v>
      </c>
      <c r="F47" s="2" t="s">
        <v>295</v>
      </c>
      <c r="G47" s="1" t="s">
        <v>13</v>
      </c>
    </row>
    <row r="48" spans="1:7" ht="15.75" customHeight="1">
      <c r="A48" s="1" t="s">
        <v>296</v>
      </c>
      <c r="B48" s="1" t="s">
        <v>297</v>
      </c>
      <c r="C48" s="1" t="s">
        <v>298</v>
      </c>
      <c r="D48" s="1" t="s">
        <v>299</v>
      </c>
      <c r="E48" s="1" t="s">
        <v>300</v>
      </c>
      <c r="F48" s="2" t="s">
        <v>301</v>
      </c>
      <c r="G48" s="1" t="s">
        <v>13</v>
      </c>
    </row>
    <row r="49" spans="1:7" ht="15.75" customHeight="1">
      <c r="A49" s="1" t="s">
        <v>302</v>
      </c>
      <c r="B49" s="1" t="s">
        <v>303</v>
      </c>
      <c r="C49" s="1" t="s">
        <v>304</v>
      </c>
      <c r="D49" s="1" t="s">
        <v>305</v>
      </c>
      <c r="E49" s="1" t="s">
        <v>306</v>
      </c>
      <c r="F49" s="2" t="s">
        <v>307</v>
      </c>
      <c r="G49" s="1" t="s">
        <v>46</v>
      </c>
    </row>
    <row r="50" spans="1:7" ht="15.75" customHeight="1">
      <c r="A50" s="1" t="s">
        <v>308</v>
      </c>
      <c r="B50" s="1" t="s">
        <v>309</v>
      </c>
      <c r="C50" s="1" t="s">
        <v>310</v>
      </c>
      <c r="D50" s="1" t="s">
        <v>311</v>
      </c>
      <c r="E50" s="1" t="s">
        <v>312</v>
      </c>
      <c r="F50" s="2" t="s">
        <v>313</v>
      </c>
      <c r="G50" s="1" t="s">
        <v>138</v>
      </c>
    </row>
    <row r="51" spans="1:7" ht="15.75" customHeight="1">
      <c r="A51" s="1" t="s">
        <v>314</v>
      </c>
      <c r="B51" s="1" t="s">
        <v>315</v>
      </c>
      <c r="C51" s="1" t="s">
        <v>316</v>
      </c>
      <c r="D51" s="1" t="s">
        <v>317</v>
      </c>
      <c r="E51" s="1" t="s">
        <v>318</v>
      </c>
      <c r="F51" s="2" t="s">
        <v>319</v>
      </c>
      <c r="G51" s="1" t="s">
        <v>195</v>
      </c>
    </row>
    <row r="52" spans="1:7" ht="15.75" customHeight="1">
      <c r="A52" s="1" t="s">
        <v>320</v>
      </c>
      <c r="B52" s="1" t="s">
        <v>321</v>
      </c>
      <c r="C52" s="1" t="s">
        <v>322</v>
      </c>
      <c r="D52" s="1" t="s">
        <v>323</v>
      </c>
      <c r="E52" s="1" t="s">
        <v>324</v>
      </c>
      <c r="F52" s="2" t="s">
        <v>325</v>
      </c>
      <c r="G52" s="1" t="s">
        <v>114</v>
      </c>
    </row>
    <row r="53" spans="1:7" ht="15.75" customHeight="1">
      <c r="A53" s="1" t="s">
        <v>326</v>
      </c>
      <c r="B53" s="1" t="s">
        <v>327</v>
      </c>
      <c r="C53" s="1" t="s">
        <v>328</v>
      </c>
      <c r="D53" s="1" t="s">
        <v>329</v>
      </c>
      <c r="E53" s="1" t="s">
        <v>330</v>
      </c>
      <c r="F53" s="2" t="s">
        <v>331</v>
      </c>
      <c r="G53" s="1" t="s">
        <v>46</v>
      </c>
    </row>
    <row r="54" spans="1:7" ht="15.75" customHeight="1">
      <c r="A54" s="1" t="s">
        <v>332</v>
      </c>
      <c r="B54" s="1" t="s">
        <v>333</v>
      </c>
      <c r="C54" s="1" t="s">
        <v>334</v>
      </c>
      <c r="D54" s="1" t="s">
        <v>335</v>
      </c>
      <c r="E54" s="1" t="s">
        <v>336</v>
      </c>
      <c r="F54" s="2" t="s">
        <v>337</v>
      </c>
      <c r="G54" s="1" t="s">
        <v>170</v>
      </c>
    </row>
    <row r="55" spans="1:7" ht="15.75" customHeight="1">
      <c r="A55" s="1" t="s">
        <v>338</v>
      </c>
      <c r="B55" s="1" t="s">
        <v>339</v>
      </c>
      <c r="C55" s="1" t="s">
        <v>340</v>
      </c>
      <c r="D55" s="1" t="s">
        <v>341</v>
      </c>
      <c r="E55" s="1" t="s">
        <v>342</v>
      </c>
      <c r="F55" s="2" t="s">
        <v>343</v>
      </c>
      <c r="G55" s="1" t="s">
        <v>138</v>
      </c>
    </row>
    <row r="56" spans="1:7" ht="15.75" customHeight="1">
      <c r="A56" s="1" t="s">
        <v>344</v>
      </c>
      <c r="B56" s="1" t="s">
        <v>345</v>
      </c>
      <c r="C56" s="1" t="s">
        <v>346</v>
      </c>
      <c r="D56" s="1" t="s">
        <v>347</v>
      </c>
      <c r="E56" s="1" t="s">
        <v>348</v>
      </c>
      <c r="F56" s="2" t="s">
        <v>349</v>
      </c>
      <c r="G56" s="1" t="s">
        <v>145</v>
      </c>
    </row>
    <row r="57" spans="1:7" ht="15.75" customHeight="1">
      <c r="A57" s="1" t="s">
        <v>350</v>
      </c>
      <c r="B57" s="1" t="s">
        <v>351</v>
      </c>
      <c r="C57" s="1" t="s">
        <v>352</v>
      </c>
      <c r="D57" s="1" t="s">
        <v>353</v>
      </c>
      <c r="E57" s="1" t="s">
        <v>354</v>
      </c>
      <c r="F57" s="2" t="s">
        <v>355</v>
      </c>
      <c r="G57" s="1" t="s">
        <v>170</v>
      </c>
    </row>
    <row r="58" spans="1:7" ht="15.75" customHeight="1">
      <c r="A58" s="1" t="s">
        <v>356</v>
      </c>
      <c r="B58" s="1" t="s">
        <v>357</v>
      </c>
      <c r="C58" s="1" t="s">
        <v>357</v>
      </c>
      <c r="D58" s="1" t="s">
        <v>358</v>
      </c>
      <c r="E58" s="1" t="s">
        <v>359</v>
      </c>
      <c r="F58" s="2" t="s">
        <v>360</v>
      </c>
      <c r="G58" s="1" t="s">
        <v>195</v>
      </c>
    </row>
    <row r="59" spans="1:7" ht="15.75" customHeight="1">
      <c r="A59" s="1" t="s">
        <v>361</v>
      </c>
      <c r="B59" s="1" t="s">
        <v>362</v>
      </c>
      <c r="C59" s="1" t="s">
        <v>363</v>
      </c>
      <c r="D59" s="1" t="s">
        <v>364</v>
      </c>
      <c r="E59" s="1" t="s">
        <v>365</v>
      </c>
      <c r="F59" s="2" t="s">
        <v>366</v>
      </c>
      <c r="G59" s="1" t="s">
        <v>145</v>
      </c>
    </row>
    <row r="60" spans="1:7" ht="15.75" customHeight="1">
      <c r="A60" s="1" t="s">
        <v>367</v>
      </c>
      <c r="B60" s="1" t="s">
        <v>368</v>
      </c>
      <c r="C60" s="1" t="s">
        <v>369</v>
      </c>
      <c r="D60" s="1" t="s">
        <v>370</v>
      </c>
      <c r="E60" s="1" t="s">
        <v>371</v>
      </c>
      <c r="F60" s="2" t="s">
        <v>372</v>
      </c>
      <c r="G60" s="1" t="s">
        <v>195</v>
      </c>
    </row>
    <row r="61" spans="1:7" ht="15.75" customHeight="1">
      <c r="A61" s="1" t="s">
        <v>373</v>
      </c>
      <c r="B61" s="1" t="s">
        <v>374</v>
      </c>
      <c r="C61" s="1" t="s">
        <v>375</v>
      </c>
      <c r="D61" s="1" t="s">
        <v>376</v>
      </c>
      <c r="E61" s="1" t="s">
        <v>377</v>
      </c>
      <c r="F61" s="2" t="s">
        <v>378</v>
      </c>
      <c r="G61" s="1" t="s">
        <v>101</v>
      </c>
    </row>
    <row r="62" spans="1:7" ht="15.75" customHeight="1">
      <c r="A62" s="1" t="s">
        <v>379</v>
      </c>
      <c r="B62" s="1" t="s">
        <v>380</v>
      </c>
      <c r="C62" s="1" t="s">
        <v>381</v>
      </c>
      <c r="D62" s="1" t="s">
        <v>382</v>
      </c>
      <c r="E62" s="1" t="s">
        <v>383</v>
      </c>
      <c r="F62" s="2" t="s">
        <v>384</v>
      </c>
      <c r="G62" s="1" t="s">
        <v>81</v>
      </c>
    </row>
    <row r="63" spans="1:7" ht="15.75" customHeight="1">
      <c r="A63" s="1" t="s">
        <v>385</v>
      </c>
      <c r="B63" s="1" t="s">
        <v>386</v>
      </c>
      <c r="C63" s="1" t="s">
        <v>387</v>
      </c>
      <c r="D63" s="1" t="s">
        <v>388</v>
      </c>
      <c r="E63" s="1" t="s">
        <v>389</v>
      </c>
      <c r="F63" s="2" t="s">
        <v>390</v>
      </c>
      <c r="G63" s="1" t="s">
        <v>53</v>
      </c>
    </row>
    <row r="64" spans="1:7" ht="15.75" customHeight="1">
      <c r="A64" s="1" t="s">
        <v>391</v>
      </c>
      <c r="B64" s="1" t="s">
        <v>392</v>
      </c>
      <c r="C64" s="1" t="s">
        <v>393</v>
      </c>
      <c r="D64" s="1" t="s">
        <v>394</v>
      </c>
      <c r="E64" s="1" t="s">
        <v>395</v>
      </c>
      <c r="F64" s="2" t="s">
        <v>396</v>
      </c>
      <c r="G64" s="1" t="s">
        <v>195</v>
      </c>
    </row>
    <row r="65" spans="1:7" ht="15.75" customHeight="1">
      <c r="A65" s="1" t="s">
        <v>397</v>
      </c>
      <c r="B65" s="1" t="s">
        <v>398</v>
      </c>
      <c r="C65" s="1" t="s">
        <v>399</v>
      </c>
      <c r="D65" s="1" t="s">
        <v>400</v>
      </c>
      <c r="E65" s="1" t="s">
        <v>401</v>
      </c>
      <c r="F65" s="2" t="s">
        <v>402</v>
      </c>
      <c r="G65" s="1" t="s">
        <v>34</v>
      </c>
    </row>
    <row r="66" spans="1:7" ht="15.75" customHeight="1">
      <c r="A66" s="1" t="s">
        <v>403</v>
      </c>
      <c r="B66" s="1" t="s">
        <v>404</v>
      </c>
      <c r="C66" s="1" t="s">
        <v>405</v>
      </c>
      <c r="D66" s="1" t="s">
        <v>406</v>
      </c>
      <c r="E66" s="1" t="s">
        <v>407</v>
      </c>
      <c r="F66" s="2" t="s">
        <v>408</v>
      </c>
      <c r="G66" s="1" t="s">
        <v>114</v>
      </c>
    </row>
    <row r="67" spans="1:7" ht="15.75" customHeight="1">
      <c r="A67" s="1" t="s">
        <v>409</v>
      </c>
      <c r="B67" s="1" t="s">
        <v>410</v>
      </c>
      <c r="C67" s="1" t="s">
        <v>411</v>
      </c>
      <c r="D67" s="1" t="s">
        <v>412</v>
      </c>
      <c r="E67" s="1" t="s">
        <v>413</v>
      </c>
      <c r="F67" s="2" t="s">
        <v>414</v>
      </c>
      <c r="G67" s="1" t="s">
        <v>81</v>
      </c>
    </row>
    <row r="68" spans="1:7" ht="15.75" customHeight="1">
      <c r="A68" s="1" t="s">
        <v>415</v>
      </c>
      <c r="B68" s="1" t="s">
        <v>416</v>
      </c>
      <c r="C68" s="1" t="s">
        <v>417</v>
      </c>
      <c r="D68" s="1" t="s">
        <v>418</v>
      </c>
      <c r="E68" s="1" t="s">
        <v>419</v>
      </c>
      <c r="F68" s="2" t="s">
        <v>420</v>
      </c>
      <c r="G68" s="1" t="s">
        <v>81</v>
      </c>
    </row>
    <row r="69" spans="1:7" ht="15.75" customHeight="1">
      <c r="A69" s="1" t="s">
        <v>421</v>
      </c>
      <c r="B69" s="1" t="s">
        <v>422</v>
      </c>
      <c r="C69" s="1" t="s">
        <v>423</v>
      </c>
      <c r="D69" s="1" t="s">
        <v>424</v>
      </c>
      <c r="E69" s="1" t="s">
        <v>425</v>
      </c>
      <c r="F69" s="2" t="s">
        <v>426</v>
      </c>
      <c r="G69" s="1" t="s">
        <v>195</v>
      </c>
    </row>
    <row r="70" spans="1:7" ht="15.75" customHeight="1">
      <c r="A70" s="1" t="s">
        <v>427</v>
      </c>
      <c r="B70" s="1" t="s">
        <v>428</v>
      </c>
      <c r="C70" s="1" t="s">
        <v>429</v>
      </c>
      <c r="D70" s="1" t="s">
        <v>430</v>
      </c>
      <c r="E70" s="1" t="s">
        <v>431</v>
      </c>
      <c r="F70" s="2" t="s">
        <v>432</v>
      </c>
      <c r="G70" s="1" t="s">
        <v>145</v>
      </c>
    </row>
    <row r="71" spans="1:7" ht="15.75" customHeight="1">
      <c r="A71" s="1" t="s">
        <v>433</v>
      </c>
      <c r="B71" s="1" t="s">
        <v>434</v>
      </c>
      <c r="C71" s="1" t="s">
        <v>435</v>
      </c>
      <c r="D71" s="1" t="s">
        <v>436</v>
      </c>
      <c r="E71" s="1" t="s">
        <v>437</v>
      </c>
      <c r="F71" s="2" t="s">
        <v>438</v>
      </c>
      <c r="G71" s="1" t="s">
        <v>20</v>
      </c>
    </row>
    <row r="72" spans="1:7" ht="15.75" customHeight="1">
      <c r="A72" s="1" t="s">
        <v>439</v>
      </c>
      <c r="B72" s="1" t="s">
        <v>440</v>
      </c>
      <c r="C72" s="1" t="s">
        <v>441</v>
      </c>
      <c r="D72" s="1" t="s">
        <v>442</v>
      </c>
      <c r="E72" s="1" t="s">
        <v>443</v>
      </c>
      <c r="F72" s="2" t="s">
        <v>444</v>
      </c>
      <c r="G72" s="1" t="s">
        <v>88</v>
      </c>
    </row>
    <row r="73" spans="1:7" ht="15.75" customHeight="1">
      <c r="A73" s="1" t="s">
        <v>445</v>
      </c>
      <c r="B73" s="1" t="s">
        <v>446</v>
      </c>
      <c r="C73" s="1" t="s">
        <v>447</v>
      </c>
      <c r="D73" s="1" t="s">
        <v>448</v>
      </c>
      <c r="E73" s="1" t="s">
        <v>449</v>
      </c>
      <c r="F73" s="2" t="s">
        <v>450</v>
      </c>
      <c r="G73" s="1" t="s">
        <v>88</v>
      </c>
    </row>
    <row r="74" spans="1:7" ht="15.75" customHeight="1">
      <c r="A74" s="1" t="s">
        <v>451</v>
      </c>
      <c r="B74" s="1" t="s">
        <v>452</v>
      </c>
      <c r="C74" s="1" t="s">
        <v>453</v>
      </c>
      <c r="D74" s="1" t="s">
        <v>454</v>
      </c>
      <c r="E74" s="1" t="s">
        <v>455</v>
      </c>
      <c r="F74" s="2" t="s">
        <v>456</v>
      </c>
      <c r="G74" s="1" t="s">
        <v>101</v>
      </c>
    </row>
    <row r="75" spans="1:7" ht="15.75" customHeight="1">
      <c r="A75" s="1" t="s">
        <v>457</v>
      </c>
      <c r="B75" s="1" t="s">
        <v>458</v>
      </c>
      <c r="C75" s="1" t="s">
        <v>459</v>
      </c>
      <c r="D75" s="1" t="s">
        <v>460</v>
      </c>
      <c r="E75" s="1" t="s">
        <v>461</v>
      </c>
      <c r="F75" s="2" t="s">
        <v>462</v>
      </c>
      <c r="G75" s="1" t="s">
        <v>27</v>
      </c>
    </row>
    <row r="76" spans="1:7" ht="15.75" customHeight="1">
      <c r="A76" s="1" t="s">
        <v>463</v>
      </c>
      <c r="B76" s="1" t="s">
        <v>464</v>
      </c>
      <c r="C76" s="1" t="s">
        <v>465</v>
      </c>
      <c r="D76" s="1" t="s">
        <v>466</v>
      </c>
      <c r="E76" s="1" t="s">
        <v>467</v>
      </c>
      <c r="F76" s="2" t="s">
        <v>468</v>
      </c>
      <c r="G76" s="1" t="s">
        <v>27</v>
      </c>
    </row>
    <row r="77" spans="1:7" ht="15.75" customHeight="1">
      <c r="A77" s="1" t="s">
        <v>469</v>
      </c>
      <c r="B77" s="1" t="s">
        <v>470</v>
      </c>
      <c r="C77" s="1" t="s">
        <v>471</v>
      </c>
      <c r="D77" s="1" t="s">
        <v>472</v>
      </c>
      <c r="E77" s="1" t="s">
        <v>473</v>
      </c>
      <c r="F77" s="2" t="s">
        <v>474</v>
      </c>
      <c r="G77" s="1" t="s">
        <v>170</v>
      </c>
    </row>
    <row r="78" spans="1:7" ht="15.75" customHeight="1">
      <c r="A78" s="1" t="s">
        <v>475</v>
      </c>
      <c r="B78" s="1" t="s">
        <v>476</v>
      </c>
      <c r="C78" s="1" t="s">
        <v>477</v>
      </c>
      <c r="D78" s="1" t="s">
        <v>478</v>
      </c>
      <c r="E78" s="1" t="s">
        <v>479</v>
      </c>
      <c r="F78" s="2" t="s">
        <v>480</v>
      </c>
      <c r="G78" s="1" t="s">
        <v>81</v>
      </c>
    </row>
    <row r="79" spans="1:7" ht="15.75" customHeight="1">
      <c r="A79" s="1" t="s">
        <v>481</v>
      </c>
      <c r="B79" s="1" t="s">
        <v>482</v>
      </c>
      <c r="C79" s="1" t="s">
        <v>483</v>
      </c>
      <c r="D79" s="1" t="s">
        <v>484</v>
      </c>
      <c r="E79" s="1" t="s">
        <v>485</v>
      </c>
      <c r="F79" s="2" t="s">
        <v>486</v>
      </c>
      <c r="G79" s="1" t="s">
        <v>46</v>
      </c>
    </row>
    <row r="80" spans="1:7" ht="15.75" customHeight="1">
      <c r="A80" s="1" t="s">
        <v>487</v>
      </c>
      <c r="B80" s="1" t="s">
        <v>488</v>
      </c>
      <c r="C80" s="1" t="s">
        <v>489</v>
      </c>
      <c r="D80" s="1" t="s">
        <v>490</v>
      </c>
      <c r="E80" s="1" t="s">
        <v>491</v>
      </c>
      <c r="F80" s="2" t="s">
        <v>492</v>
      </c>
      <c r="G80" s="1" t="s">
        <v>40</v>
      </c>
    </row>
    <row r="81" spans="1:7" ht="15.75" customHeight="1">
      <c r="A81" s="1" t="s">
        <v>493</v>
      </c>
      <c r="B81" s="1" t="s">
        <v>494</v>
      </c>
      <c r="C81" s="1" t="s">
        <v>495</v>
      </c>
      <c r="D81" s="1" t="s">
        <v>496</v>
      </c>
      <c r="E81" s="1" t="s">
        <v>497</v>
      </c>
      <c r="F81" s="2" t="s">
        <v>498</v>
      </c>
      <c r="G81" s="1" t="s">
        <v>67</v>
      </c>
    </row>
    <row r="82" spans="1:7" ht="15.75" customHeight="1">
      <c r="A82" s="1" t="s">
        <v>499</v>
      </c>
      <c r="B82" s="1" t="s">
        <v>500</v>
      </c>
      <c r="C82" s="1" t="s">
        <v>501</v>
      </c>
      <c r="D82" s="1" t="s">
        <v>502</v>
      </c>
      <c r="E82" s="1" t="s">
        <v>503</v>
      </c>
      <c r="F82" s="2" t="s">
        <v>504</v>
      </c>
      <c r="G82" s="1" t="s">
        <v>145</v>
      </c>
    </row>
    <row r="83" spans="1:7" ht="15.75" customHeight="1">
      <c r="A83" s="1" t="s">
        <v>505</v>
      </c>
      <c r="B83" s="1" t="s">
        <v>506</v>
      </c>
      <c r="C83" s="1" t="s">
        <v>507</v>
      </c>
      <c r="D83" s="1" t="s">
        <v>508</v>
      </c>
      <c r="E83" s="1" t="s">
        <v>509</v>
      </c>
      <c r="F83" s="2" t="s">
        <v>510</v>
      </c>
      <c r="G83" s="1" t="s">
        <v>170</v>
      </c>
    </row>
    <row r="84" spans="1:7" ht="15.75" customHeight="1">
      <c r="A84" s="1" t="s">
        <v>511</v>
      </c>
      <c r="B84" s="1" t="s">
        <v>511</v>
      </c>
      <c r="C84" s="1" t="s">
        <v>512</v>
      </c>
      <c r="D84" s="1" t="s">
        <v>513</v>
      </c>
      <c r="E84" s="1" t="s">
        <v>514</v>
      </c>
      <c r="F84" s="2" t="s">
        <v>515</v>
      </c>
      <c r="G84" s="1" t="s">
        <v>254</v>
      </c>
    </row>
    <row r="85" spans="1:7" ht="15.75" customHeight="1">
      <c r="A85" s="1" t="s">
        <v>516</v>
      </c>
      <c r="B85" s="1" t="s">
        <v>517</v>
      </c>
      <c r="C85" s="1" t="s">
        <v>518</v>
      </c>
      <c r="D85" s="1" t="s">
        <v>519</v>
      </c>
      <c r="E85" s="1" t="s">
        <v>520</v>
      </c>
      <c r="F85" s="2" t="s">
        <v>521</v>
      </c>
      <c r="G85" s="1" t="s">
        <v>46</v>
      </c>
    </row>
    <row r="86" spans="1:7" ht="15.75" customHeight="1">
      <c r="A86" s="1" t="s">
        <v>522</v>
      </c>
      <c r="B86" s="1" t="s">
        <v>523</v>
      </c>
      <c r="C86" s="1" t="s">
        <v>524</v>
      </c>
      <c r="D86" s="1" t="s">
        <v>525</v>
      </c>
      <c r="E86" s="1" t="s">
        <v>526</v>
      </c>
      <c r="F86" s="2" t="s">
        <v>527</v>
      </c>
      <c r="G86" s="1" t="s">
        <v>88</v>
      </c>
    </row>
    <row r="87" spans="1:7" ht="15.75" customHeight="1">
      <c r="A87" s="1" t="s">
        <v>528</v>
      </c>
      <c r="B87" s="1" t="s">
        <v>529</v>
      </c>
      <c r="C87" s="1" t="s">
        <v>530</v>
      </c>
      <c r="D87" s="1" t="s">
        <v>531</v>
      </c>
      <c r="E87" s="1" t="s">
        <v>532</v>
      </c>
      <c r="F87" s="2" t="s">
        <v>533</v>
      </c>
      <c r="G87" s="1" t="s">
        <v>170</v>
      </c>
    </row>
    <row r="88" spans="1:7" ht="15.75" customHeight="1">
      <c r="A88" s="1" t="s">
        <v>534</v>
      </c>
      <c r="B88" s="1" t="s">
        <v>535</v>
      </c>
      <c r="C88" s="1" t="s">
        <v>536</v>
      </c>
      <c r="D88" s="1" t="s">
        <v>537</v>
      </c>
      <c r="E88" s="1" t="s">
        <v>538</v>
      </c>
      <c r="F88" s="2" t="s">
        <v>539</v>
      </c>
      <c r="G88" s="1" t="s">
        <v>13</v>
      </c>
    </row>
    <row r="89" spans="1:7" ht="15.75" customHeight="1">
      <c r="A89" s="1" t="s">
        <v>540</v>
      </c>
      <c r="B89" s="1" t="s">
        <v>541</v>
      </c>
      <c r="C89" s="1" t="s">
        <v>542</v>
      </c>
      <c r="D89" s="1" t="s">
        <v>543</v>
      </c>
      <c r="E89" s="1" t="s">
        <v>544</v>
      </c>
      <c r="F89" s="2" t="s">
        <v>545</v>
      </c>
      <c r="G89" s="1" t="s">
        <v>67</v>
      </c>
    </row>
    <row r="90" spans="1:7" ht="15.75" customHeight="1">
      <c r="A90" s="1" t="s">
        <v>546</v>
      </c>
      <c r="B90" s="1" t="s">
        <v>547</v>
      </c>
      <c r="C90" s="1" t="s">
        <v>548</v>
      </c>
      <c r="D90" s="1" t="s">
        <v>549</v>
      </c>
      <c r="E90" s="1" t="s">
        <v>550</v>
      </c>
      <c r="F90" s="2" t="s">
        <v>551</v>
      </c>
      <c r="G90" s="1" t="s">
        <v>46</v>
      </c>
    </row>
    <row r="91" spans="1:7" ht="15.75" customHeight="1">
      <c r="A91" s="1" t="s">
        <v>552</v>
      </c>
      <c r="B91" s="1" t="s">
        <v>552</v>
      </c>
      <c r="C91" s="1" t="s">
        <v>553</v>
      </c>
      <c r="D91" s="1" t="s">
        <v>554</v>
      </c>
      <c r="E91" s="1" t="s">
        <v>555</v>
      </c>
      <c r="F91" s="2" t="s">
        <v>556</v>
      </c>
      <c r="G91" s="1" t="s">
        <v>145</v>
      </c>
    </row>
    <row r="92" spans="1:7" ht="15.75" customHeight="1">
      <c r="A92" s="1" t="s">
        <v>557</v>
      </c>
      <c r="B92" s="1" t="s">
        <v>558</v>
      </c>
      <c r="C92" s="1" t="s">
        <v>559</v>
      </c>
      <c r="D92" s="1" t="s">
        <v>560</v>
      </c>
      <c r="E92" s="1" t="s">
        <v>561</v>
      </c>
      <c r="F92" s="2" t="s">
        <v>562</v>
      </c>
      <c r="G92" s="1" t="s">
        <v>195</v>
      </c>
    </row>
    <row r="93" spans="1:7" ht="15.75" customHeight="1">
      <c r="A93" s="1" t="s">
        <v>563</v>
      </c>
      <c r="B93" s="1" t="s">
        <v>564</v>
      </c>
      <c r="C93" s="1" t="s">
        <v>565</v>
      </c>
      <c r="D93" s="1" t="s">
        <v>566</v>
      </c>
      <c r="E93" s="1" t="s">
        <v>567</v>
      </c>
      <c r="F93" s="2" t="s">
        <v>568</v>
      </c>
      <c r="G93" s="1" t="s">
        <v>145</v>
      </c>
    </row>
    <row r="94" spans="1:7" ht="15.75" customHeight="1">
      <c r="A94" s="1" t="s">
        <v>569</v>
      </c>
      <c r="B94" s="1" t="s">
        <v>570</v>
      </c>
      <c r="C94" s="1" t="s">
        <v>571</v>
      </c>
      <c r="D94" s="1" t="s">
        <v>572</v>
      </c>
      <c r="E94" s="1" t="s">
        <v>573</v>
      </c>
      <c r="F94" s="2" t="s">
        <v>574</v>
      </c>
      <c r="G94" s="1" t="s">
        <v>60</v>
      </c>
    </row>
    <row r="95" spans="1:7" ht="15.75" customHeight="1">
      <c r="A95" s="1" t="s">
        <v>575</v>
      </c>
      <c r="B95" s="1" t="s">
        <v>576</v>
      </c>
      <c r="C95" s="1" t="s">
        <v>577</v>
      </c>
      <c r="D95" s="1" t="s">
        <v>578</v>
      </c>
      <c r="E95" s="1" t="s">
        <v>579</v>
      </c>
      <c r="F95" s="2" t="s">
        <v>580</v>
      </c>
      <c r="G95" s="1" t="s">
        <v>53</v>
      </c>
    </row>
    <row r="96" spans="1:7" ht="15.75" customHeight="1">
      <c r="A96" s="1" t="s">
        <v>581</v>
      </c>
      <c r="B96" s="1" t="s">
        <v>582</v>
      </c>
      <c r="C96" s="1" t="s">
        <v>583</v>
      </c>
      <c r="D96" s="1" t="s">
        <v>584</v>
      </c>
      <c r="E96" s="1" t="s">
        <v>585</v>
      </c>
      <c r="F96" s="2" t="s">
        <v>586</v>
      </c>
      <c r="G96" s="1" t="s">
        <v>40</v>
      </c>
    </row>
    <row r="97" spans="1:7" ht="15.75" customHeight="1">
      <c r="A97" s="1" t="s">
        <v>587</v>
      </c>
      <c r="B97" s="1" t="s">
        <v>588</v>
      </c>
      <c r="C97" s="1" t="s">
        <v>589</v>
      </c>
      <c r="D97" s="1" t="s">
        <v>590</v>
      </c>
      <c r="E97" s="1" t="s">
        <v>591</v>
      </c>
      <c r="F97" s="2" t="s">
        <v>592</v>
      </c>
      <c r="G97" s="1" t="s">
        <v>67</v>
      </c>
    </row>
    <row r="98" spans="1:7" ht="15.75" customHeight="1">
      <c r="A98" s="1" t="s">
        <v>593</v>
      </c>
      <c r="B98" s="1" t="s">
        <v>594</v>
      </c>
      <c r="C98" s="1" t="s">
        <v>595</v>
      </c>
      <c r="D98" s="1" t="s">
        <v>596</v>
      </c>
      <c r="E98" s="1" t="s">
        <v>597</v>
      </c>
      <c r="F98" s="2" t="s">
        <v>598</v>
      </c>
      <c r="G98" s="1" t="s">
        <v>81</v>
      </c>
    </row>
    <row r="99" spans="1:7" ht="15.75" customHeight="1">
      <c r="A99" s="1" t="s">
        <v>599</v>
      </c>
      <c r="B99" s="1" t="s">
        <v>600</v>
      </c>
      <c r="C99" s="1" t="s">
        <v>601</v>
      </c>
      <c r="D99" s="1" t="s">
        <v>602</v>
      </c>
      <c r="E99" s="1" t="s">
        <v>603</v>
      </c>
      <c r="F99" s="2" t="s">
        <v>604</v>
      </c>
      <c r="G99" s="1" t="s">
        <v>13</v>
      </c>
    </row>
    <row r="100" spans="1:7" ht="15.75" customHeight="1">
      <c r="A100" s="1" t="s">
        <v>605</v>
      </c>
      <c r="B100" s="1" t="s">
        <v>606</v>
      </c>
      <c r="C100" s="1" t="s">
        <v>607</v>
      </c>
      <c r="D100" s="1" t="s">
        <v>608</v>
      </c>
      <c r="E100" s="1" t="s">
        <v>609</v>
      </c>
      <c r="F100" s="2" t="s">
        <v>610</v>
      </c>
      <c r="G100" s="1" t="s">
        <v>60</v>
      </c>
    </row>
    <row r="101" spans="1:7" ht="15.75" customHeight="1">
      <c r="A101" s="1" t="s">
        <v>611</v>
      </c>
      <c r="B101" s="1" t="s">
        <v>612</v>
      </c>
      <c r="C101" s="1" t="s">
        <v>613</v>
      </c>
      <c r="D101" s="1" t="s">
        <v>614</v>
      </c>
      <c r="E101" s="1" t="s">
        <v>615</v>
      </c>
      <c r="F101" s="2" t="s">
        <v>616</v>
      </c>
      <c r="G101" s="1" t="s">
        <v>34</v>
      </c>
    </row>
    <row r="102" spans="1:7" ht="15.75" customHeight="1">
      <c r="F102" s="4"/>
    </row>
    <row r="103" spans="1:7" ht="15.75" customHeight="1">
      <c r="F103" s="4"/>
    </row>
    <row r="104" spans="1:7" ht="15.75" customHeight="1">
      <c r="F104" s="4"/>
    </row>
    <row r="105" spans="1:7" ht="15.75" customHeight="1">
      <c r="F105" s="4"/>
    </row>
    <row r="106" spans="1:7" ht="15.75" customHeight="1">
      <c r="F106" s="4"/>
    </row>
    <row r="107" spans="1:7" ht="15.75" customHeight="1">
      <c r="F107" s="4"/>
    </row>
    <row r="108" spans="1:7" ht="15.75" customHeight="1">
      <c r="F108" s="4"/>
    </row>
    <row r="109" spans="1:7" ht="15.75" customHeight="1">
      <c r="F109" s="4"/>
    </row>
    <row r="110" spans="1:7" ht="15.75" customHeight="1">
      <c r="F110" s="4"/>
    </row>
    <row r="111" spans="1:7" ht="15.75" customHeight="1">
      <c r="F111" s="4"/>
    </row>
    <row r="112" spans="1:7" ht="15.75" customHeight="1">
      <c r="F112" s="4"/>
    </row>
    <row r="113" spans="6:6" ht="15.75" customHeight="1">
      <c r="F113" s="4"/>
    </row>
    <row r="114" spans="6:6" ht="15.75" customHeight="1">
      <c r="F114" s="4"/>
    </row>
    <row r="115" spans="6:6" ht="15.75" customHeight="1">
      <c r="F115" s="4"/>
    </row>
    <row r="116" spans="6:6" ht="15.75" customHeight="1">
      <c r="F116" s="4"/>
    </row>
    <row r="117" spans="6:6" ht="15.75" customHeight="1">
      <c r="F117" s="4"/>
    </row>
    <row r="118" spans="6:6" ht="15.75" customHeight="1">
      <c r="F118" s="4"/>
    </row>
    <row r="119" spans="6:6" ht="15.75" customHeight="1">
      <c r="F119" s="4"/>
    </row>
    <row r="120" spans="6:6" ht="15.75" customHeight="1">
      <c r="F120" s="4"/>
    </row>
    <row r="121" spans="6:6" ht="15.75" customHeight="1">
      <c r="F121" s="4"/>
    </row>
    <row r="122" spans="6:6" ht="15.75" customHeight="1">
      <c r="F122" s="4"/>
    </row>
    <row r="123" spans="6:6" ht="15.75" customHeight="1">
      <c r="F123" s="4"/>
    </row>
    <row r="124" spans="6:6" ht="15.75" customHeight="1">
      <c r="F124" s="4"/>
    </row>
    <row r="125" spans="6:6" ht="15.75" customHeight="1">
      <c r="F125" s="4"/>
    </row>
    <row r="126" spans="6:6" ht="15.75" customHeight="1">
      <c r="F126" s="4"/>
    </row>
    <row r="127" spans="6:6" ht="15.75" customHeight="1">
      <c r="F127" s="4"/>
    </row>
    <row r="128" spans="6:6" ht="15.75" customHeight="1">
      <c r="F128" s="4"/>
    </row>
    <row r="129" spans="6:6" ht="15.75" customHeight="1">
      <c r="F129" s="4"/>
    </row>
    <row r="130" spans="6:6" ht="15.75" customHeight="1">
      <c r="F130" s="4"/>
    </row>
    <row r="131" spans="6:6" ht="15.75" customHeight="1">
      <c r="F131" s="4"/>
    </row>
    <row r="132" spans="6:6" ht="15.75" customHeight="1">
      <c r="F132" s="4"/>
    </row>
    <row r="133" spans="6:6" ht="15.75" customHeight="1">
      <c r="F133" s="4"/>
    </row>
    <row r="134" spans="6:6" ht="15.75" customHeight="1">
      <c r="F134" s="4"/>
    </row>
    <row r="135" spans="6:6" ht="15.75" customHeight="1">
      <c r="F135" s="4"/>
    </row>
    <row r="136" spans="6:6" ht="15.75" customHeight="1">
      <c r="F136" s="4"/>
    </row>
    <row r="137" spans="6:6" ht="15.75" customHeight="1">
      <c r="F137" s="4"/>
    </row>
    <row r="138" spans="6:6" ht="15.75" customHeight="1">
      <c r="F138" s="4"/>
    </row>
    <row r="139" spans="6:6" ht="15.75" customHeight="1">
      <c r="F139" s="4"/>
    </row>
    <row r="140" spans="6:6" ht="15.75" customHeight="1">
      <c r="F140" s="4"/>
    </row>
    <row r="141" spans="6:6" ht="15.75" customHeight="1">
      <c r="F141" s="4"/>
    </row>
    <row r="142" spans="6:6" ht="15.75" customHeight="1">
      <c r="F142" s="4"/>
    </row>
    <row r="143" spans="6:6" ht="15.75" customHeight="1">
      <c r="F143" s="4"/>
    </row>
    <row r="144" spans="6:6" ht="15.75" customHeight="1">
      <c r="F144" s="4"/>
    </row>
    <row r="145" spans="6:6" ht="15.75" customHeight="1">
      <c r="F145" s="4"/>
    </row>
    <row r="146" spans="6:6" ht="15.75" customHeight="1">
      <c r="F146" s="4"/>
    </row>
    <row r="147" spans="6:6" ht="15.75" customHeight="1">
      <c r="F147" s="4"/>
    </row>
    <row r="148" spans="6:6" ht="15.75" customHeight="1">
      <c r="F148" s="4"/>
    </row>
    <row r="149" spans="6:6" ht="15.75" customHeight="1">
      <c r="F149" s="4"/>
    </row>
    <row r="150" spans="6:6" ht="15.75" customHeight="1">
      <c r="F150" s="4"/>
    </row>
    <row r="151" spans="6:6" ht="15.75" customHeight="1">
      <c r="F151" s="4"/>
    </row>
    <row r="152" spans="6:6" ht="15.75" customHeight="1">
      <c r="F152" s="4"/>
    </row>
    <row r="153" spans="6:6" ht="15.75" customHeight="1">
      <c r="F153" s="4"/>
    </row>
    <row r="154" spans="6:6" ht="15.75" customHeight="1">
      <c r="F154" s="4"/>
    </row>
    <row r="155" spans="6:6" ht="15.75" customHeight="1">
      <c r="F155" s="4"/>
    </row>
    <row r="156" spans="6:6" ht="15.75" customHeight="1">
      <c r="F156" s="4"/>
    </row>
    <row r="157" spans="6:6" ht="15.75" customHeight="1">
      <c r="F157" s="4"/>
    </row>
    <row r="158" spans="6:6" ht="15.75" customHeight="1">
      <c r="F158" s="4"/>
    </row>
    <row r="159" spans="6:6" ht="15.75" customHeight="1">
      <c r="F159" s="4"/>
    </row>
    <row r="160" spans="6:6" ht="15.75" customHeight="1">
      <c r="F160" s="4"/>
    </row>
    <row r="161" spans="6:6" ht="15.75" customHeight="1">
      <c r="F161" s="4"/>
    </row>
    <row r="162" spans="6:6" ht="15.75" customHeight="1">
      <c r="F162" s="4"/>
    </row>
    <row r="163" spans="6:6" ht="15.75" customHeight="1">
      <c r="F163" s="4"/>
    </row>
    <row r="164" spans="6:6" ht="15.75" customHeight="1">
      <c r="F164" s="4"/>
    </row>
    <row r="165" spans="6:6" ht="15.75" customHeight="1">
      <c r="F165" s="4"/>
    </row>
    <row r="166" spans="6:6" ht="15.75" customHeight="1">
      <c r="F166" s="4"/>
    </row>
    <row r="167" spans="6:6" ht="15.75" customHeight="1">
      <c r="F167" s="4"/>
    </row>
    <row r="168" spans="6:6" ht="15.75" customHeight="1">
      <c r="F168" s="4"/>
    </row>
    <row r="169" spans="6:6" ht="15.75" customHeight="1">
      <c r="F169" s="4"/>
    </row>
    <row r="170" spans="6:6" ht="15.75" customHeight="1">
      <c r="F170" s="4"/>
    </row>
    <row r="171" spans="6:6" ht="15.75" customHeight="1">
      <c r="F171" s="4"/>
    </row>
    <row r="172" spans="6:6" ht="15.75" customHeight="1">
      <c r="F172" s="4"/>
    </row>
    <row r="173" spans="6:6" ht="15.75" customHeight="1">
      <c r="F173" s="4"/>
    </row>
    <row r="174" spans="6:6" ht="15.75" customHeight="1">
      <c r="F174" s="4"/>
    </row>
    <row r="175" spans="6:6" ht="15.75" customHeight="1">
      <c r="F175" s="4"/>
    </row>
    <row r="176" spans="6:6" ht="15.75" customHeight="1">
      <c r="F176" s="4"/>
    </row>
    <row r="177" spans="6:6" ht="15.75" customHeight="1">
      <c r="F177" s="4"/>
    </row>
    <row r="178" spans="6:6" ht="15.75" customHeight="1">
      <c r="F178" s="4"/>
    </row>
    <row r="179" spans="6:6" ht="15.75" customHeight="1">
      <c r="F179" s="4"/>
    </row>
    <row r="180" spans="6:6" ht="15.75" customHeight="1">
      <c r="F180" s="4"/>
    </row>
    <row r="181" spans="6:6" ht="15.75" customHeight="1">
      <c r="F181" s="4"/>
    </row>
    <row r="182" spans="6:6" ht="15.75" customHeight="1">
      <c r="F182" s="4"/>
    </row>
    <row r="183" spans="6:6" ht="15.75" customHeight="1">
      <c r="F183" s="4"/>
    </row>
    <row r="184" spans="6:6" ht="15.75" customHeight="1">
      <c r="F184" s="4"/>
    </row>
    <row r="185" spans="6:6" ht="15.75" customHeight="1">
      <c r="F185" s="4"/>
    </row>
    <row r="186" spans="6:6" ht="15.75" customHeight="1">
      <c r="F186" s="4"/>
    </row>
    <row r="187" spans="6:6" ht="15.75" customHeight="1">
      <c r="F187" s="4"/>
    </row>
    <row r="188" spans="6:6" ht="15.75" customHeight="1">
      <c r="F188" s="4"/>
    </row>
    <row r="189" spans="6:6" ht="15.75" customHeight="1">
      <c r="F189" s="4"/>
    </row>
    <row r="190" spans="6:6" ht="15.75" customHeight="1">
      <c r="F190" s="4"/>
    </row>
    <row r="191" spans="6:6" ht="15.75" customHeight="1">
      <c r="F191" s="4"/>
    </row>
    <row r="192" spans="6:6" ht="15.75" customHeight="1">
      <c r="F192" s="4"/>
    </row>
    <row r="193" spans="6:6" ht="15.75" customHeight="1">
      <c r="F193" s="4"/>
    </row>
    <row r="194" spans="6:6" ht="15.75" customHeight="1">
      <c r="F194" s="4"/>
    </row>
    <row r="195" spans="6:6" ht="15.75" customHeight="1">
      <c r="F195" s="4"/>
    </row>
    <row r="196" spans="6:6" ht="15.75" customHeight="1">
      <c r="F196" s="4"/>
    </row>
    <row r="197" spans="6:6" ht="15.75" customHeight="1">
      <c r="F197" s="4"/>
    </row>
    <row r="198" spans="6:6" ht="15.75" customHeight="1">
      <c r="F198" s="4"/>
    </row>
    <row r="199" spans="6:6" ht="15.75" customHeight="1">
      <c r="F199" s="4"/>
    </row>
    <row r="200" spans="6:6" ht="15.75" customHeight="1">
      <c r="F200" s="4"/>
    </row>
    <row r="201" spans="6:6" ht="15.75" customHeight="1">
      <c r="F201" s="4"/>
    </row>
    <row r="202" spans="6:6" ht="15.75" customHeight="1">
      <c r="F202" s="4"/>
    </row>
    <row r="203" spans="6:6" ht="15.75" customHeight="1">
      <c r="F203" s="4"/>
    </row>
    <row r="204" spans="6:6" ht="15.75" customHeight="1">
      <c r="F204" s="4"/>
    </row>
    <row r="205" spans="6:6" ht="15.75" customHeight="1">
      <c r="F205" s="4"/>
    </row>
    <row r="206" spans="6:6" ht="15.75" customHeight="1">
      <c r="F206" s="4"/>
    </row>
    <row r="207" spans="6:6" ht="15.75" customHeight="1">
      <c r="F207" s="4"/>
    </row>
    <row r="208" spans="6:6" ht="15.75" customHeight="1">
      <c r="F208" s="4"/>
    </row>
    <row r="209" spans="6:6" ht="15.75" customHeight="1">
      <c r="F209" s="4"/>
    </row>
    <row r="210" spans="6:6" ht="15.75" customHeight="1">
      <c r="F210" s="4"/>
    </row>
    <row r="211" spans="6:6" ht="15.75" customHeight="1">
      <c r="F211" s="4"/>
    </row>
    <row r="212" spans="6:6" ht="15.75" customHeight="1">
      <c r="F212" s="4"/>
    </row>
    <row r="213" spans="6:6" ht="15.75" customHeight="1">
      <c r="F213" s="4"/>
    </row>
    <row r="214" spans="6:6" ht="15.75" customHeight="1">
      <c r="F214" s="4"/>
    </row>
    <row r="215" spans="6:6" ht="15.75" customHeight="1">
      <c r="F215" s="4"/>
    </row>
    <row r="216" spans="6:6" ht="15.75" customHeight="1">
      <c r="F216" s="4"/>
    </row>
    <row r="217" spans="6:6" ht="15.75" customHeight="1">
      <c r="F217" s="4"/>
    </row>
    <row r="218" spans="6:6" ht="15.75" customHeight="1">
      <c r="F218" s="4"/>
    </row>
    <row r="219" spans="6:6" ht="15.75" customHeight="1">
      <c r="F219" s="4"/>
    </row>
    <row r="220" spans="6:6" ht="15.75" customHeight="1">
      <c r="F220" s="4"/>
    </row>
    <row r="221" spans="6:6" ht="15.75" customHeight="1">
      <c r="F221" s="4"/>
    </row>
    <row r="222" spans="6:6" ht="15.75" customHeight="1">
      <c r="F222" s="4"/>
    </row>
    <row r="223" spans="6:6" ht="15.75" customHeight="1">
      <c r="F223" s="4"/>
    </row>
    <row r="224" spans="6:6" ht="15.75" customHeight="1">
      <c r="F224" s="4"/>
    </row>
    <row r="225" spans="6:6" ht="15.75" customHeight="1">
      <c r="F225" s="4"/>
    </row>
    <row r="226" spans="6:6" ht="15.75" customHeight="1">
      <c r="F226" s="4"/>
    </row>
    <row r="227" spans="6:6" ht="15.75" customHeight="1">
      <c r="F227" s="4"/>
    </row>
    <row r="228" spans="6:6" ht="15.75" customHeight="1">
      <c r="F228" s="4"/>
    </row>
    <row r="229" spans="6:6" ht="15.75" customHeight="1">
      <c r="F229" s="4"/>
    </row>
    <row r="230" spans="6:6" ht="15.75" customHeight="1">
      <c r="F230" s="4"/>
    </row>
    <row r="231" spans="6:6" ht="15.75" customHeight="1">
      <c r="F231" s="4"/>
    </row>
    <row r="232" spans="6:6" ht="15.75" customHeight="1">
      <c r="F232" s="4"/>
    </row>
    <row r="233" spans="6:6" ht="15.75" customHeight="1">
      <c r="F233" s="4"/>
    </row>
    <row r="234" spans="6:6" ht="15.75" customHeight="1">
      <c r="F234" s="4"/>
    </row>
    <row r="235" spans="6:6" ht="15.75" customHeight="1">
      <c r="F235" s="4"/>
    </row>
    <row r="236" spans="6:6" ht="15.75" customHeight="1">
      <c r="F236" s="4"/>
    </row>
    <row r="237" spans="6:6" ht="15.75" customHeight="1">
      <c r="F237" s="4"/>
    </row>
    <row r="238" spans="6:6" ht="15.75" customHeight="1">
      <c r="F238" s="4"/>
    </row>
    <row r="239" spans="6:6" ht="15.75" customHeight="1">
      <c r="F239" s="4"/>
    </row>
    <row r="240" spans="6:6" ht="15.75" customHeight="1">
      <c r="F240" s="4"/>
    </row>
    <row r="241" spans="6:6" ht="15.75" customHeight="1">
      <c r="F241" s="4"/>
    </row>
    <row r="242" spans="6:6" ht="15.75" customHeight="1">
      <c r="F242" s="4"/>
    </row>
    <row r="243" spans="6:6" ht="15.75" customHeight="1">
      <c r="F243" s="4"/>
    </row>
    <row r="244" spans="6:6" ht="15.75" customHeight="1">
      <c r="F244" s="4"/>
    </row>
    <row r="245" spans="6:6" ht="15.75" customHeight="1">
      <c r="F245" s="4"/>
    </row>
    <row r="246" spans="6:6" ht="15.75" customHeight="1">
      <c r="F246" s="4"/>
    </row>
    <row r="247" spans="6:6" ht="15.75" customHeight="1">
      <c r="F247" s="4"/>
    </row>
    <row r="248" spans="6:6" ht="15.75" customHeight="1">
      <c r="F248" s="4"/>
    </row>
    <row r="249" spans="6:6" ht="15.75" customHeight="1">
      <c r="F249" s="4"/>
    </row>
    <row r="250" spans="6:6" ht="15.75" customHeight="1">
      <c r="F250" s="4"/>
    </row>
    <row r="251" spans="6:6" ht="15.75" customHeight="1">
      <c r="F251" s="4"/>
    </row>
    <row r="252" spans="6:6" ht="15.75" customHeight="1">
      <c r="F252" s="4"/>
    </row>
    <row r="253" spans="6:6" ht="15.75" customHeight="1">
      <c r="F253" s="4"/>
    </row>
    <row r="254" spans="6:6" ht="15.75" customHeight="1">
      <c r="F254" s="4"/>
    </row>
    <row r="255" spans="6:6" ht="15.75" customHeight="1">
      <c r="F255" s="4"/>
    </row>
    <row r="256" spans="6:6" ht="15.75" customHeight="1">
      <c r="F256" s="4"/>
    </row>
    <row r="257" spans="6:6" ht="15.75" customHeight="1">
      <c r="F257" s="4"/>
    </row>
    <row r="258" spans="6:6" ht="15.75" customHeight="1">
      <c r="F258" s="4"/>
    </row>
    <row r="259" spans="6:6" ht="15.75" customHeight="1">
      <c r="F259" s="4"/>
    </row>
    <row r="260" spans="6:6" ht="15.75" customHeight="1">
      <c r="F260" s="4"/>
    </row>
    <row r="261" spans="6:6" ht="15.75" customHeight="1">
      <c r="F261" s="4"/>
    </row>
    <row r="262" spans="6:6" ht="15.75" customHeight="1">
      <c r="F262" s="4"/>
    </row>
    <row r="263" spans="6:6" ht="15.75" customHeight="1">
      <c r="F263" s="4"/>
    </row>
    <row r="264" spans="6:6" ht="15.75" customHeight="1">
      <c r="F264" s="4"/>
    </row>
    <row r="265" spans="6:6" ht="15.75" customHeight="1">
      <c r="F265" s="4"/>
    </row>
    <row r="266" spans="6:6" ht="15.75" customHeight="1">
      <c r="F266" s="4"/>
    </row>
    <row r="267" spans="6:6" ht="15.75" customHeight="1">
      <c r="F267" s="4"/>
    </row>
    <row r="268" spans="6:6" ht="15.75" customHeight="1">
      <c r="F268" s="4"/>
    </row>
    <row r="269" spans="6:6" ht="15.75" customHeight="1">
      <c r="F269" s="4"/>
    </row>
    <row r="270" spans="6:6" ht="15.75" customHeight="1">
      <c r="F270" s="4"/>
    </row>
    <row r="271" spans="6:6" ht="15.75" customHeight="1">
      <c r="F271" s="4"/>
    </row>
    <row r="272" spans="6:6" ht="15.75" customHeight="1">
      <c r="F272" s="4"/>
    </row>
    <row r="273" spans="6:6" ht="15.75" customHeight="1">
      <c r="F273" s="4"/>
    </row>
    <row r="274" spans="6:6" ht="15.75" customHeight="1">
      <c r="F274" s="4"/>
    </row>
    <row r="275" spans="6:6" ht="15.75" customHeight="1">
      <c r="F275" s="4"/>
    </row>
    <row r="276" spans="6:6" ht="15.75" customHeight="1">
      <c r="F276" s="4"/>
    </row>
    <row r="277" spans="6:6" ht="15.75" customHeight="1">
      <c r="F277" s="4"/>
    </row>
    <row r="278" spans="6:6" ht="15.75" customHeight="1">
      <c r="F278" s="4"/>
    </row>
    <row r="279" spans="6:6" ht="15.75" customHeight="1">
      <c r="F279" s="4"/>
    </row>
    <row r="280" spans="6:6" ht="15.75" customHeight="1">
      <c r="F280" s="4"/>
    </row>
    <row r="281" spans="6:6" ht="15.75" customHeight="1">
      <c r="F281" s="4"/>
    </row>
    <row r="282" spans="6:6" ht="15.75" customHeight="1">
      <c r="F282" s="4"/>
    </row>
    <row r="283" spans="6:6" ht="15.75" customHeight="1">
      <c r="F283" s="4"/>
    </row>
    <row r="284" spans="6:6" ht="15.75" customHeight="1">
      <c r="F284" s="4"/>
    </row>
    <row r="285" spans="6:6" ht="15.75" customHeight="1">
      <c r="F285" s="4"/>
    </row>
    <row r="286" spans="6:6" ht="15.75" customHeight="1">
      <c r="F286" s="4"/>
    </row>
    <row r="287" spans="6:6" ht="15.75" customHeight="1">
      <c r="F287" s="4"/>
    </row>
    <row r="288" spans="6:6" ht="15.75" customHeight="1">
      <c r="F288" s="4"/>
    </row>
    <row r="289" spans="6:6" ht="15.75" customHeight="1">
      <c r="F289" s="4"/>
    </row>
    <row r="290" spans="6:6" ht="15.75" customHeight="1">
      <c r="F290" s="4"/>
    </row>
    <row r="291" spans="6:6" ht="15.75" customHeight="1">
      <c r="F291" s="4"/>
    </row>
    <row r="292" spans="6:6" ht="15.75" customHeight="1">
      <c r="F292" s="4"/>
    </row>
    <row r="293" spans="6:6" ht="15.75" customHeight="1">
      <c r="F293" s="4"/>
    </row>
    <row r="294" spans="6:6" ht="15.75" customHeight="1">
      <c r="F294" s="4"/>
    </row>
    <row r="295" spans="6:6" ht="15.75" customHeight="1">
      <c r="F295" s="4"/>
    </row>
    <row r="296" spans="6:6" ht="15.75" customHeight="1">
      <c r="F296" s="4"/>
    </row>
    <row r="297" spans="6:6" ht="15.75" customHeight="1">
      <c r="F297" s="4"/>
    </row>
    <row r="298" spans="6:6" ht="15.75" customHeight="1">
      <c r="F298" s="4"/>
    </row>
    <row r="299" spans="6:6" ht="15.75" customHeight="1">
      <c r="F299" s="4"/>
    </row>
    <row r="300" spans="6:6" ht="15.75" customHeight="1">
      <c r="F300" s="4"/>
    </row>
    <row r="301" spans="6:6" ht="15.75" customHeight="1">
      <c r="F301" s="4"/>
    </row>
    <row r="302" spans="6:6" ht="15.75" customHeight="1">
      <c r="F302" s="4"/>
    </row>
    <row r="303" spans="6:6" ht="15.75" customHeight="1">
      <c r="F303" s="4"/>
    </row>
    <row r="304" spans="6:6" ht="15.75" customHeight="1">
      <c r="F304" s="4"/>
    </row>
    <row r="305" spans="6:6" ht="15.75" customHeight="1">
      <c r="F305" s="4"/>
    </row>
    <row r="306" spans="6:6" ht="15.75" customHeight="1">
      <c r="F306" s="4"/>
    </row>
    <row r="307" spans="6:6" ht="15.75" customHeight="1">
      <c r="F307" s="4"/>
    </row>
    <row r="308" spans="6:6" ht="15.75" customHeight="1">
      <c r="F308" s="4"/>
    </row>
    <row r="309" spans="6:6" ht="15.75" customHeight="1">
      <c r="F309" s="4"/>
    </row>
    <row r="310" spans="6:6" ht="15.75" customHeight="1">
      <c r="F310" s="4"/>
    </row>
    <row r="311" spans="6:6" ht="15.75" customHeight="1">
      <c r="F311" s="4"/>
    </row>
    <row r="312" spans="6:6" ht="15.75" customHeight="1">
      <c r="F312" s="4"/>
    </row>
    <row r="313" spans="6:6" ht="15.75" customHeight="1">
      <c r="F313" s="4"/>
    </row>
    <row r="314" spans="6:6" ht="15.75" customHeight="1">
      <c r="F314" s="4"/>
    </row>
    <row r="315" spans="6:6" ht="15.75" customHeight="1">
      <c r="F315" s="4"/>
    </row>
    <row r="316" spans="6:6" ht="15.75" customHeight="1">
      <c r="F316" s="4"/>
    </row>
    <row r="317" spans="6:6" ht="15.75" customHeight="1">
      <c r="F317" s="4"/>
    </row>
    <row r="318" spans="6:6" ht="15.75" customHeight="1">
      <c r="F318" s="4"/>
    </row>
    <row r="319" spans="6:6" ht="15.75" customHeight="1">
      <c r="F319" s="4"/>
    </row>
    <row r="320" spans="6:6" ht="15.75" customHeight="1">
      <c r="F320" s="4"/>
    </row>
    <row r="321" spans="6:6" ht="15.75" customHeight="1">
      <c r="F321" s="4"/>
    </row>
    <row r="322" spans="6:6" ht="15.75" customHeight="1">
      <c r="F322" s="4"/>
    </row>
    <row r="323" spans="6:6" ht="15.75" customHeight="1">
      <c r="F323" s="4"/>
    </row>
    <row r="324" spans="6:6" ht="15.75" customHeight="1">
      <c r="F324" s="4"/>
    </row>
    <row r="325" spans="6:6" ht="15.75" customHeight="1">
      <c r="F325" s="4"/>
    </row>
    <row r="326" spans="6:6" ht="15.75" customHeight="1">
      <c r="F326" s="4"/>
    </row>
    <row r="327" spans="6:6" ht="15.75" customHeight="1">
      <c r="F327" s="4"/>
    </row>
    <row r="328" spans="6:6" ht="15.75" customHeight="1">
      <c r="F328" s="4"/>
    </row>
    <row r="329" spans="6:6" ht="15.75" customHeight="1">
      <c r="F329" s="4"/>
    </row>
    <row r="330" spans="6:6" ht="15.75" customHeight="1">
      <c r="F330" s="4"/>
    </row>
    <row r="331" spans="6:6" ht="15.75" customHeight="1">
      <c r="F331" s="4"/>
    </row>
    <row r="332" spans="6:6" ht="15.75" customHeight="1">
      <c r="F332" s="4"/>
    </row>
    <row r="333" spans="6:6" ht="15.75" customHeight="1">
      <c r="F333" s="4"/>
    </row>
    <row r="334" spans="6:6" ht="15.75" customHeight="1">
      <c r="F334" s="4"/>
    </row>
    <row r="335" spans="6:6" ht="15.75" customHeight="1">
      <c r="F335" s="4"/>
    </row>
    <row r="336" spans="6:6" ht="15.75" customHeight="1">
      <c r="F336" s="4"/>
    </row>
    <row r="337" spans="6:6" ht="15.75" customHeight="1">
      <c r="F337" s="4"/>
    </row>
    <row r="338" spans="6:6" ht="15.75" customHeight="1">
      <c r="F338" s="4"/>
    </row>
    <row r="339" spans="6:6" ht="15.75" customHeight="1">
      <c r="F339" s="4"/>
    </row>
    <row r="340" spans="6:6" ht="15.75" customHeight="1">
      <c r="F340" s="4"/>
    </row>
    <row r="341" spans="6:6" ht="15.75" customHeight="1">
      <c r="F341" s="4"/>
    </row>
    <row r="342" spans="6:6" ht="15.75" customHeight="1">
      <c r="F342" s="4"/>
    </row>
    <row r="343" spans="6:6" ht="15.75" customHeight="1">
      <c r="F343" s="4"/>
    </row>
    <row r="344" spans="6:6" ht="15.75" customHeight="1">
      <c r="F344" s="4"/>
    </row>
    <row r="345" spans="6:6" ht="15.75" customHeight="1">
      <c r="F345" s="4"/>
    </row>
    <row r="346" spans="6:6" ht="15.75" customHeight="1">
      <c r="F346" s="4"/>
    </row>
    <row r="347" spans="6:6" ht="15.75" customHeight="1">
      <c r="F347" s="4"/>
    </row>
    <row r="348" spans="6:6" ht="15.75" customHeight="1">
      <c r="F348" s="4"/>
    </row>
    <row r="349" spans="6:6" ht="15.75" customHeight="1">
      <c r="F349" s="4"/>
    </row>
    <row r="350" spans="6:6" ht="15.75" customHeight="1">
      <c r="F350" s="4"/>
    </row>
    <row r="351" spans="6:6" ht="15.75" customHeight="1">
      <c r="F351" s="4"/>
    </row>
    <row r="352" spans="6:6" ht="15.75" customHeight="1">
      <c r="F352" s="4"/>
    </row>
    <row r="353" spans="6:6" ht="15.75" customHeight="1">
      <c r="F353" s="4"/>
    </row>
    <row r="354" spans="6:6" ht="15.75" customHeight="1">
      <c r="F354" s="4"/>
    </row>
    <row r="355" spans="6:6" ht="15.75" customHeight="1">
      <c r="F355" s="4"/>
    </row>
    <row r="356" spans="6:6" ht="15.75" customHeight="1">
      <c r="F356" s="4"/>
    </row>
    <row r="357" spans="6:6" ht="15.75" customHeight="1">
      <c r="F357" s="4"/>
    </row>
    <row r="358" spans="6:6" ht="15.75" customHeight="1">
      <c r="F358" s="4"/>
    </row>
    <row r="359" spans="6:6" ht="15.75" customHeight="1">
      <c r="F359" s="4"/>
    </row>
    <row r="360" spans="6:6" ht="15.75" customHeight="1">
      <c r="F360" s="4"/>
    </row>
    <row r="361" spans="6:6" ht="15.75" customHeight="1">
      <c r="F361" s="4"/>
    </row>
    <row r="362" spans="6:6" ht="15.75" customHeight="1">
      <c r="F362" s="4"/>
    </row>
    <row r="363" spans="6:6" ht="15.75" customHeight="1">
      <c r="F363" s="4"/>
    </row>
    <row r="364" spans="6:6" ht="15.75" customHeight="1">
      <c r="F364" s="4"/>
    </row>
    <row r="365" spans="6:6" ht="15.75" customHeight="1">
      <c r="F365" s="4"/>
    </row>
    <row r="366" spans="6:6" ht="15.75" customHeight="1">
      <c r="F366" s="4"/>
    </row>
    <row r="367" spans="6:6" ht="15.75" customHeight="1">
      <c r="F367" s="4"/>
    </row>
    <row r="368" spans="6:6" ht="15.75" customHeight="1">
      <c r="F368" s="4"/>
    </row>
    <row r="369" spans="6:6" ht="15.75" customHeight="1">
      <c r="F369" s="4"/>
    </row>
    <row r="370" spans="6:6" ht="15.75" customHeight="1">
      <c r="F370" s="4"/>
    </row>
    <row r="371" spans="6:6" ht="15.75" customHeight="1">
      <c r="F371" s="4"/>
    </row>
    <row r="372" spans="6:6" ht="15.75" customHeight="1">
      <c r="F372" s="4"/>
    </row>
    <row r="373" spans="6:6" ht="15.75" customHeight="1">
      <c r="F373" s="4"/>
    </row>
    <row r="374" spans="6:6" ht="15.75" customHeight="1">
      <c r="F374" s="4"/>
    </row>
    <row r="375" spans="6:6" ht="15.75" customHeight="1">
      <c r="F375" s="4"/>
    </row>
    <row r="376" spans="6:6" ht="15.75" customHeight="1">
      <c r="F376" s="4"/>
    </row>
    <row r="377" spans="6:6" ht="15.75" customHeight="1">
      <c r="F377" s="4"/>
    </row>
    <row r="378" spans="6:6" ht="15.75" customHeight="1">
      <c r="F378" s="4"/>
    </row>
    <row r="379" spans="6:6" ht="15.75" customHeight="1">
      <c r="F379" s="4"/>
    </row>
    <row r="380" spans="6:6" ht="15.75" customHeight="1">
      <c r="F380" s="4"/>
    </row>
    <row r="381" spans="6:6" ht="15.75" customHeight="1">
      <c r="F381" s="4"/>
    </row>
    <row r="382" spans="6:6" ht="15.75" customHeight="1">
      <c r="F382" s="4"/>
    </row>
    <row r="383" spans="6:6" ht="15.75" customHeight="1">
      <c r="F383" s="4"/>
    </row>
    <row r="384" spans="6:6" ht="15.75" customHeight="1">
      <c r="F384" s="4"/>
    </row>
    <row r="385" spans="6:6" ht="15.75" customHeight="1">
      <c r="F385" s="4"/>
    </row>
    <row r="386" spans="6:6" ht="15.75" customHeight="1">
      <c r="F386" s="4"/>
    </row>
    <row r="387" spans="6:6" ht="15.75" customHeight="1">
      <c r="F387" s="4"/>
    </row>
    <row r="388" spans="6:6" ht="15.75" customHeight="1">
      <c r="F388" s="4"/>
    </row>
    <row r="389" spans="6:6" ht="15.75" customHeight="1">
      <c r="F389" s="4"/>
    </row>
    <row r="390" spans="6:6" ht="15.75" customHeight="1">
      <c r="F390" s="4"/>
    </row>
    <row r="391" spans="6:6" ht="15.75" customHeight="1">
      <c r="F391" s="4"/>
    </row>
    <row r="392" spans="6:6" ht="15.75" customHeight="1">
      <c r="F392" s="4"/>
    </row>
    <row r="393" spans="6:6" ht="15.75" customHeight="1">
      <c r="F393" s="4"/>
    </row>
    <row r="394" spans="6:6" ht="15.75" customHeight="1">
      <c r="F394" s="4"/>
    </row>
    <row r="395" spans="6:6" ht="15.75" customHeight="1">
      <c r="F395" s="4"/>
    </row>
    <row r="396" spans="6:6" ht="15.75" customHeight="1">
      <c r="F396" s="4"/>
    </row>
    <row r="397" spans="6:6" ht="15.75" customHeight="1">
      <c r="F397" s="4"/>
    </row>
    <row r="398" spans="6:6" ht="15.75" customHeight="1">
      <c r="F398" s="4"/>
    </row>
    <row r="399" spans="6:6" ht="15.75" customHeight="1">
      <c r="F399" s="4"/>
    </row>
    <row r="400" spans="6:6" ht="15.75" customHeight="1">
      <c r="F400" s="4"/>
    </row>
    <row r="401" spans="6:6" ht="15.75" customHeight="1">
      <c r="F401" s="4"/>
    </row>
    <row r="402" spans="6:6" ht="15.75" customHeight="1">
      <c r="F402" s="4"/>
    </row>
    <row r="403" spans="6:6" ht="15.75" customHeight="1">
      <c r="F403" s="4"/>
    </row>
    <row r="404" spans="6:6" ht="15.75" customHeight="1">
      <c r="F404" s="4"/>
    </row>
    <row r="405" spans="6:6" ht="15.75" customHeight="1">
      <c r="F405" s="4"/>
    </row>
    <row r="406" spans="6:6" ht="15.75" customHeight="1">
      <c r="F406" s="4"/>
    </row>
    <row r="407" spans="6:6" ht="15.75" customHeight="1">
      <c r="F407" s="4"/>
    </row>
    <row r="408" spans="6:6" ht="15.75" customHeight="1">
      <c r="F408" s="4"/>
    </row>
    <row r="409" spans="6:6" ht="15.75" customHeight="1">
      <c r="F409" s="4"/>
    </row>
    <row r="410" spans="6:6" ht="15.75" customHeight="1">
      <c r="F410" s="4"/>
    </row>
    <row r="411" spans="6:6" ht="15.75" customHeight="1">
      <c r="F411" s="4"/>
    </row>
    <row r="412" spans="6:6" ht="15.75" customHeight="1">
      <c r="F412" s="4"/>
    </row>
    <row r="413" spans="6:6" ht="15.75" customHeight="1">
      <c r="F413" s="4"/>
    </row>
    <row r="414" spans="6:6" ht="15.75" customHeight="1">
      <c r="F414" s="4"/>
    </row>
    <row r="415" spans="6:6" ht="15.75" customHeight="1">
      <c r="F415" s="4"/>
    </row>
    <row r="416" spans="6:6" ht="15.75" customHeight="1">
      <c r="F416" s="4"/>
    </row>
    <row r="417" spans="6:6" ht="15.75" customHeight="1">
      <c r="F417" s="4"/>
    </row>
    <row r="418" spans="6:6" ht="15.75" customHeight="1">
      <c r="F418" s="4"/>
    </row>
    <row r="419" spans="6:6" ht="15.75" customHeight="1">
      <c r="F419" s="4"/>
    </row>
    <row r="420" spans="6:6" ht="15.75" customHeight="1">
      <c r="F420" s="4"/>
    </row>
    <row r="421" spans="6:6" ht="15.75" customHeight="1">
      <c r="F421" s="4"/>
    </row>
    <row r="422" spans="6:6" ht="15.75" customHeight="1">
      <c r="F422" s="4"/>
    </row>
    <row r="423" spans="6:6" ht="15.75" customHeight="1">
      <c r="F423" s="4"/>
    </row>
    <row r="424" spans="6:6" ht="15.75" customHeight="1">
      <c r="F424" s="4"/>
    </row>
    <row r="425" spans="6:6" ht="15.75" customHeight="1">
      <c r="F425" s="4"/>
    </row>
    <row r="426" spans="6:6" ht="15.75" customHeight="1">
      <c r="F426" s="4"/>
    </row>
    <row r="427" spans="6:6" ht="15.75" customHeight="1">
      <c r="F427" s="4"/>
    </row>
    <row r="428" spans="6:6" ht="15.75" customHeight="1">
      <c r="F428" s="4"/>
    </row>
    <row r="429" spans="6:6" ht="15.75" customHeight="1">
      <c r="F429" s="4"/>
    </row>
    <row r="430" spans="6:6" ht="15.75" customHeight="1">
      <c r="F430" s="4"/>
    </row>
    <row r="431" spans="6:6" ht="15.75" customHeight="1">
      <c r="F431" s="4"/>
    </row>
    <row r="432" spans="6:6" ht="15.75" customHeight="1">
      <c r="F432" s="4"/>
    </row>
    <row r="433" spans="6:6" ht="15.75" customHeight="1">
      <c r="F433" s="4"/>
    </row>
    <row r="434" spans="6:6" ht="15.75" customHeight="1">
      <c r="F434" s="4"/>
    </row>
    <row r="435" spans="6:6" ht="15.75" customHeight="1">
      <c r="F435" s="4"/>
    </row>
    <row r="436" spans="6:6" ht="15.75" customHeight="1">
      <c r="F436" s="4"/>
    </row>
    <row r="437" spans="6:6" ht="15.75" customHeight="1">
      <c r="F437" s="4"/>
    </row>
    <row r="438" spans="6:6" ht="15.75" customHeight="1">
      <c r="F438" s="4"/>
    </row>
    <row r="439" spans="6:6" ht="15.75" customHeight="1">
      <c r="F439" s="4"/>
    </row>
    <row r="440" spans="6:6" ht="15.75" customHeight="1">
      <c r="F440" s="4"/>
    </row>
    <row r="441" spans="6:6" ht="15.75" customHeight="1">
      <c r="F441" s="4"/>
    </row>
    <row r="442" spans="6:6" ht="15.75" customHeight="1">
      <c r="F442" s="4"/>
    </row>
    <row r="443" spans="6:6" ht="15.75" customHeight="1">
      <c r="F443" s="4"/>
    </row>
    <row r="444" spans="6:6" ht="15.75" customHeight="1">
      <c r="F444" s="4"/>
    </row>
    <row r="445" spans="6:6" ht="15.75" customHeight="1">
      <c r="F445" s="4"/>
    </row>
    <row r="446" spans="6:6" ht="15.75" customHeight="1">
      <c r="F446" s="4"/>
    </row>
    <row r="447" spans="6:6" ht="15.75" customHeight="1">
      <c r="F447" s="4"/>
    </row>
    <row r="448" spans="6:6" ht="15.75" customHeight="1">
      <c r="F448" s="4"/>
    </row>
    <row r="449" spans="6:6" ht="15.75" customHeight="1">
      <c r="F449" s="4"/>
    </row>
    <row r="450" spans="6:6" ht="15.75" customHeight="1">
      <c r="F450" s="4"/>
    </row>
    <row r="451" spans="6:6" ht="15.75" customHeight="1">
      <c r="F451" s="4"/>
    </row>
    <row r="452" spans="6:6" ht="15.75" customHeight="1">
      <c r="F452" s="4"/>
    </row>
    <row r="453" spans="6:6" ht="15.75" customHeight="1">
      <c r="F453" s="4"/>
    </row>
    <row r="454" spans="6:6" ht="15.75" customHeight="1">
      <c r="F454" s="4"/>
    </row>
    <row r="455" spans="6:6" ht="15.75" customHeight="1">
      <c r="F455" s="4"/>
    </row>
    <row r="456" spans="6:6" ht="15.75" customHeight="1">
      <c r="F456" s="4"/>
    </row>
    <row r="457" spans="6:6" ht="15.75" customHeight="1">
      <c r="F457" s="4"/>
    </row>
    <row r="458" spans="6:6" ht="15.75" customHeight="1">
      <c r="F458" s="4"/>
    </row>
    <row r="459" spans="6:6" ht="15.75" customHeight="1">
      <c r="F459" s="4"/>
    </row>
    <row r="460" spans="6:6" ht="15.75" customHeight="1">
      <c r="F460" s="4"/>
    </row>
    <row r="461" spans="6:6" ht="15.75" customHeight="1">
      <c r="F461" s="4"/>
    </row>
    <row r="462" spans="6:6" ht="15.75" customHeight="1">
      <c r="F462" s="4"/>
    </row>
    <row r="463" spans="6:6" ht="15.75" customHeight="1">
      <c r="F463" s="4"/>
    </row>
    <row r="464" spans="6:6" ht="15.75" customHeight="1">
      <c r="F464" s="4"/>
    </row>
    <row r="465" spans="6:6" ht="15.75" customHeight="1">
      <c r="F465" s="4"/>
    </row>
    <row r="466" spans="6:6" ht="15.75" customHeight="1">
      <c r="F466" s="4"/>
    </row>
    <row r="467" spans="6:6" ht="15.75" customHeight="1">
      <c r="F467" s="4"/>
    </row>
    <row r="468" spans="6:6" ht="15.75" customHeight="1">
      <c r="F468" s="4"/>
    </row>
    <row r="469" spans="6:6" ht="15.75" customHeight="1">
      <c r="F469" s="4"/>
    </row>
    <row r="470" spans="6:6" ht="15.75" customHeight="1">
      <c r="F470" s="4"/>
    </row>
    <row r="471" spans="6:6" ht="15.75" customHeight="1">
      <c r="F471" s="4"/>
    </row>
    <row r="472" spans="6:6" ht="15.75" customHeight="1">
      <c r="F472" s="4"/>
    </row>
    <row r="473" spans="6:6" ht="15.75" customHeight="1">
      <c r="F473" s="4"/>
    </row>
    <row r="474" spans="6:6" ht="15.75" customHeight="1">
      <c r="F474" s="4"/>
    </row>
    <row r="475" spans="6:6" ht="15.75" customHeight="1">
      <c r="F475" s="4"/>
    </row>
    <row r="476" spans="6:6" ht="15.75" customHeight="1">
      <c r="F476" s="4"/>
    </row>
    <row r="477" spans="6:6" ht="15.75" customHeight="1">
      <c r="F477" s="4"/>
    </row>
    <row r="478" spans="6:6" ht="15.75" customHeight="1">
      <c r="F478" s="4"/>
    </row>
    <row r="479" spans="6:6" ht="15.75" customHeight="1">
      <c r="F479" s="4"/>
    </row>
    <row r="480" spans="6:6" ht="15.75" customHeight="1">
      <c r="F480" s="4"/>
    </row>
    <row r="481" spans="6:6" ht="15.75" customHeight="1">
      <c r="F481" s="4"/>
    </row>
    <row r="482" spans="6:6" ht="15.75" customHeight="1">
      <c r="F482" s="4"/>
    </row>
    <row r="483" spans="6:6" ht="15.75" customHeight="1">
      <c r="F483" s="4"/>
    </row>
    <row r="484" spans="6:6" ht="15.75" customHeight="1">
      <c r="F484" s="4"/>
    </row>
    <row r="485" spans="6:6" ht="15.75" customHeight="1">
      <c r="F485" s="4"/>
    </row>
    <row r="486" spans="6:6" ht="15.75" customHeight="1">
      <c r="F486" s="4"/>
    </row>
    <row r="487" spans="6:6" ht="15.75" customHeight="1">
      <c r="F487" s="4"/>
    </row>
    <row r="488" spans="6:6" ht="15.75" customHeight="1">
      <c r="F488" s="4"/>
    </row>
    <row r="489" spans="6:6" ht="15.75" customHeight="1">
      <c r="F489" s="4"/>
    </row>
    <row r="490" spans="6:6" ht="15.75" customHeight="1">
      <c r="F490" s="4"/>
    </row>
    <row r="491" spans="6:6" ht="15.75" customHeight="1">
      <c r="F491" s="4"/>
    </row>
    <row r="492" spans="6:6" ht="15.75" customHeight="1">
      <c r="F492" s="4"/>
    </row>
    <row r="493" spans="6:6" ht="15.75" customHeight="1">
      <c r="F493" s="4"/>
    </row>
    <row r="494" spans="6:6" ht="15.75" customHeight="1">
      <c r="F494" s="4"/>
    </row>
    <row r="495" spans="6:6" ht="15.75" customHeight="1">
      <c r="F495" s="4"/>
    </row>
    <row r="496" spans="6:6" ht="15.75" customHeight="1">
      <c r="F496" s="4"/>
    </row>
    <row r="497" spans="6:6" ht="15.75" customHeight="1">
      <c r="F497" s="4"/>
    </row>
    <row r="498" spans="6:6" ht="15.75" customHeight="1">
      <c r="F498" s="4"/>
    </row>
    <row r="499" spans="6:6" ht="15.75" customHeight="1">
      <c r="F499" s="4"/>
    </row>
    <row r="500" spans="6:6" ht="15.75" customHeight="1">
      <c r="F500" s="4"/>
    </row>
    <row r="501" spans="6:6" ht="15.75" customHeight="1">
      <c r="F501" s="4"/>
    </row>
    <row r="502" spans="6:6" ht="15.75" customHeight="1">
      <c r="F502" s="4"/>
    </row>
    <row r="503" spans="6:6" ht="15.75" customHeight="1">
      <c r="F503" s="4"/>
    </row>
    <row r="504" spans="6:6" ht="15.75" customHeight="1">
      <c r="F504" s="4"/>
    </row>
    <row r="505" spans="6:6" ht="15.75" customHeight="1">
      <c r="F505" s="4"/>
    </row>
    <row r="506" spans="6:6" ht="15.75" customHeight="1">
      <c r="F506" s="4"/>
    </row>
    <row r="507" spans="6:6" ht="15.75" customHeight="1">
      <c r="F507" s="4"/>
    </row>
    <row r="508" spans="6:6" ht="15.75" customHeight="1">
      <c r="F508" s="4"/>
    </row>
    <row r="509" spans="6:6" ht="15.75" customHeight="1">
      <c r="F509" s="4"/>
    </row>
    <row r="510" spans="6:6" ht="15.75" customHeight="1">
      <c r="F510" s="4"/>
    </row>
    <row r="511" spans="6:6" ht="15.75" customHeight="1">
      <c r="F511" s="4"/>
    </row>
    <row r="512" spans="6:6" ht="15.75" customHeight="1">
      <c r="F512" s="4"/>
    </row>
    <row r="513" spans="6:6" ht="15.75" customHeight="1">
      <c r="F513" s="4"/>
    </row>
    <row r="514" spans="6:6" ht="15.75" customHeight="1">
      <c r="F514" s="4"/>
    </row>
    <row r="515" spans="6:6" ht="15.75" customHeight="1">
      <c r="F515" s="4"/>
    </row>
    <row r="516" spans="6:6" ht="15.75" customHeight="1">
      <c r="F516" s="4"/>
    </row>
    <row r="517" spans="6:6" ht="15.75" customHeight="1">
      <c r="F517" s="4"/>
    </row>
    <row r="518" spans="6:6" ht="15.75" customHeight="1">
      <c r="F518" s="4"/>
    </row>
    <row r="519" spans="6:6" ht="15.75" customHeight="1">
      <c r="F519" s="4"/>
    </row>
    <row r="520" spans="6:6" ht="15.75" customHeight="1">
      <c r="F520" s="4"/>
    </row>
    <row r="521" spans="6:6" ht="15.75" customHeight="1">
      <c r="F521" s="4"/>
    </row>
    <row r="522" spans="6:6" ht="15.75" customHeight="1">
      <c r="F522" s="4"/>
    </row>
    <row r="523" spans="6:6" ht="15.75" customHeight="1">
      <c r="F523" s="4"/>
    </row>
    <row r="524" spans="6:6" ht="15.75" customHeight="1">
      <c r="F524" s="4"/>
    </row>
    <row r="525" spans="6:6" ht="15.75" customHeight="1">
      <c r="F525" s="4"/>
    </row>
    <row r="526" spans="6:6" ht="15.75" customHeight="1">
      <c r="F526" s="4"/>
    </row>
    <row r="527" spans="6:6" ht="15.75" customHeight="1">
      <c r="F527" s="4"/>
    </row>
    <row r="528" spans="6:6" ht="15.75" customHeight="1">
      <c r="F528" s="4"/>
    </row>
    <row r="529" spans="6:6" ht="15.75" customHeight="1">
      <c r="F529" s="4"/>
    </row>
    <row r="530" spans="6:6" ht="15.75" customHeight="1">
      <c r="F530" s="4"/>
    </row>
    <row r="531" spans="6:6" ht="15.75" customHeight="1">
      <c r="F531" s="4"/>
    </row>
    <row r="532" spans="6:6" ht="15.75" customHeight="1">
      <c r="F532" s="4"/>
    </row>
    <row r="533" spans="6:6" ht="15.75" customHeight="1">
      <c r="F533" s="4"/>
    </row>
    <row r="534" spans="6:6" ht="15.75" customHeight="1">
      <c r="F534" s="4"/>
    </row>
    <row r="535" spans="6:6" ht="15.75" customHeight="1">
      <c r="F535" s="4"/>
    </row>
    <row r="536" spans="6:6" ht="15.75" customHeight="1">
      <c r="F536" s="4"/>
    </row>
    <row r="537" spans="6:6" ht="15.75" customHeight="1">
      <c r="F537" s="4"/>
    </row>
    <row r="538" spans="6:6" ht="15.75" customHeight="1">
      <c r="F538" s="4"/>
    </row>
    <row r="539" spans="6:6" ht="15.75" customHeight="1">
      <c r="F539" s="4"/>
    </row>
    <row r="540" spans="6:6" ht="15.75" customHeight="1">
      <c r="F540" s="4"/>
    </row>
    <row r="541" spans="6:6" ht="15.75" customHeight="1">
      <c r="F541" s="4"/>
    </row>
    <row r="542" spans="6:6" ht="15.75" customHeight="1">
      <c r="F542" s="4"/>
    </row>
    <row r="543" spans="6:6" ht="15.75" customHeight="1">
      <c r="F543" s="4"/>
    </row>
    <row r="544" spans="6:6" ht="15.75" customHeight="1">
      <c r="F544" s="4"/>
    </row>
    <row r="545" spans="6:6" ht="15.75" customHeight="1">
      <c r="F545" s="4"/>
    </row>
    <row r="546" spans="6:6" ht="15.75" customHeight="1">
      <c r="F546" s="4"/>
    </row>
    <row r="547" spans="6:6" ht="15.75" customHeight="1">
      <c r="F547" s="4"/>
    </row>
    <row r="548" spans="6:6" ht="15.75" customHeight="1">
      <c r="F548" s="4"/>
    </row>
    <row r="549" spans="6:6" ht="15.75" customHeight="1">
      <c r="F549" s="4"/>
    </row>
    <row r="550" spans="6:6" ht="15.75" customHeight="1">
      <c r="F550" s="4"/>
    </row>
    <row r="551" spans="6:6" ht="15.75" customHeight="1">
      <c r="F551" s="4"/>
    </row>
    <row r="552" spans="6:6" ht="15.75" customHeight="1">
      <c r="F552" s="4"/>
    </row>
    <row r="553" spans="6:6" ht="15.75" customHeight="1">
      <c r="F553" s="4"/>
    </row>
    <row r="554" spans="6:6" ht="15.75" customHeight="1">
      <c r="F554" s="4"/>
    </row>
    <row r="555" spans="6:6" ht="15.75" customHeight="1">
      <c r="F555" s="4"/>
    </row>
    <row r="556" spans="6:6" ht="15.75" customHeight="1">
      <c r="F556" s="4"/>
    </row>
    <row r="557" spans="6:6" ht="15.75" customHeight="1">
      <c r="F557" s="4"/>
    </row>
    <row r="558" spans="6:6" ht="15.75" customHeight="1">
      <c r="F558" s="4"/>
    </row>
    <row r="559" spans="6:6" ht="15.75" customHeight="1">
      <c r="F559" s="4"/>
    </row>
    <row r="560" spans="6:6" ht="15.75" customHeight="1">
      <c r="F560" s="4"/>
    </row>
    <row r="561" spans="6:6" ht="15.75" customHeight="1">
      <c r="F561" s="4"/>
    </row>
    <row r="562" spans="6:6" ht="15.75" customHeight="1">
      <c r="F562" s="4"/>
    </row>
    <row r="563" spans="6:6" ht="15.75" customHeight="1">
      <c r="F563" s="4"/>
    </row>
    <row r="564" spans="6:6" ht="15.75" customHeight="1">
      <c r="F564" s="4"/>
    </row>
    <row r="565" spans="6:6" ht="15.75" customHeight="1">
      <c r="F565" s="4"/>
    </row>
    <row r="566" spans="6:6" ht="15.75" customHeight="1">
      <c r="F566" s="4"/>
    </row>
    <row r="567" spans="6:6" ht="15.75" customHeight="1">
      <c r="F567" s="4"/>
    </row>
    <row r="568" spans="6:6" ht="15.75" customHeight="1">
      <c r="F568" s="4"/>
    </row>
    <row r="569" spans="6:6" ht="15.75" customHeight="1">
      <c r="F569" s="4"/>
    </row>
    <row r="570" spans="6:6" ht="15.75" customHeight="1">
      <c r="F570" s="4"/>
    </row>
    <row r="571" spans="6:6" ht="15.75" customHeight="1">
      <c r="F571" s="4"/>
    </row>
    <row r="572" spans="6:6" ht="15.75" customHeight="1">
      <c r="F572" s="4"/>
    </row>
    <row r="573" spans="6:6" ht="15.75" customHeight="1">
      <c r="F573" s="4"/>
    </row>
    <row r="574" spans="6:6" ht="15.75" customHeight="1">
      <c r="F574" s="4"/>
    </row>
    <row r="575" spans="6:6" ht="15.75" customHeight="1">
      <c r="F575" s="4"/>
    </row>
    <row r="576" spans="6:6" ht="15.75" customHeight="1">
      <c r="F576" s="4"/>
    </row>
    <row r="577" spans="6:6" ht="15.75" customHeight="1">
      <c r="F577" s="4"/>
    </row>
    <row r="578" spans="6:6" ht="15.75" customHeight="1">
      <c r="F578" s="4"/>
    </row>
    <row r="579" spans="6:6" ht="15.75" customHeight="1">
      <c r="F579" s="4"/>
    </row>
    <row r="580" spans="6:6" ht="15.75" customHeight="1">
      <c r="F580" s="4"/>
    </row>
    <row r="581" spans="6:6" ht="15.75" customHeight="1">
      <c r="F581" s="4"/>
    </row>
    <row r="582" spans="6:6" ht="15.75" customHeight="1">
      <c r="F582" s="4"/>
    </row>
    <row r="583" spans="6:6" ht="15.75" customHeight="1">
      <c r="F583" s="4"/>
    </row>
    <row r="584" spans="6:6" ht="15.75" customHeight="1">
      <c r="F584" s="4"/>
    </row>
    <row r="585" spans="6:6" ht="15.75" customHeight="1">
      <c r="F585" s="4"/>
    </row>
    <row r="586" spans="6:6" ht="15.75" customHeight="1">
      <c r="F586" s="4"/>
    </row>
    <row r="587" spans="6:6" ht="15.75" customHeight="1">
      <c r="F587" s="4"/>
    </row>
    <row r="588" spans="6:6" ht="15.75" customHeight="1">
      <c r="F588" s="4"/>
    </row>
    <row r="589" spans="6:6" ht="15.75" customHeight="1">
      <c r="F589" s="4"/>
    </row>
    <row r="590" spans="6:6" ht="15.75" customHeight="1">
      <c r="F590" s="4"/>
    </row>
    <row r="591" spans="6:6" ht="15.75" customHeight="1">
      <c r="F591" s="4"/>
    </row>
    <row r="592" spans="6:6" ht="15.75" customHeight="1">
      <c r="F592" s="4"/>
    </row>
    <row r="593" spans="6:6" ht="15.75" customHeight="1">
      <c r="F593" s="4"/>
    </row>
    <row r="594" spans="6:6" ht="15.75" customHeight="1">
      <c r="F594" s="4"/>
    </row>
    <row r="595" spans="6:6" ht="15.75" customHeight="1">
      <c r="F595" s="4"/>
    </row>
    <row r="596" spans="6:6" ht="15.75" customHeight="1">
      <c r="F596" s="4"/>
    </row>
    <row r="597" spans="6:6" ht="15.75" customHeight="1">
      <c r="F597" s="4"/>
    </row>
    <row r="598" spans="6:6" ht="15.75" customHeight="1">
      <c r="F598" s="4"/>
    </row>
    <row r="599" spans="6:6" ht="15.75" customHeight="1">
      <c r="F599" s="4"/>
    </row>
    <row r="600" spans="6:6" ht="15.75" customHeight="1">
      <c r="F600" s="4"/>
    </row>
    <row r="601" spans="6:6" ht="15.75" customHeight="1">
      <c r="F601" s="4"/>
    </row>
    <row r="602" spans="6:6" ht="15.75" customHeight="1">
      <c r="F602" s="4"/>
    </row>
    <row r="603" spans="6:6" ht="15.75" customHeight="1">
      <c r="F603" s="4"/>
    </row>
    <row r="604" spans="6:6" ht="15.75" customHeight="1">
      <c r="F604" s="4"/>
    </row>
    <row r="605" spans="6:6" ht="15.75" customHeight="1">
      <c r="F605" s="4"/>
    </row>
    <row r="606" spans="6:6" ht="15.75" customHeight="1">
      <c r="F606" s="4"/>
    </row>
    <row r="607" spans="6:6" ht="15.75" customHeight="1">
      <c r="F607" s="4"/>
    </row>
    <row r="608" spans="6:6" ht="15.75" customHeight="1">
      <c r="F608" s="4"/>
    </row>
    <row r="609" spans="6:6" ht="15.75" customHeight="1">
      <c r="F609" s="4"/>
    </row>
    <row r="610" spans="6:6" ht="15.75" customHeight="1">
      <c r="F610" s="4"/>
    </row>
    <row r="611" spans="6:6" ht="15.75" customHeight="1">
      <c r="F611" s="4"/>
    </row>
    <row r="612" spans="6:6" ht="15.75" customHeight="1">
      <c r="F612" s="4"/>
    </row>
    <row r="613" spans="6:6" ht="15.75" customHeight="1">
      <c r="F613" s="4"/>
    </row>
    <row r="614" spans="6:6" ht="15.75" customHeight="1">
      <c r="F614" s="4"/>
    </row>
    <row r="615" spans="6:6" ht="15.75" customHeight="1">
      <c r="F615" s="4"/>
    </row>
    <row r="616" spans="6:6" ht="15.75" customHeight="1">
      <c r="F616" s="4"/>
    </row>
    <row r="617" spans="6:6" ht="15.75" customHeight="1">
      <c r="F617" s="4"/>
    </row>
    <row r="618" spans="6:6" ht="15.75" customHeight="1">
      <c r="F618" s="4"/>
    </row>
    <row r="619" spans="6:6" ht="15.75" customHeight="1">
      <c r="F619" s="4"/>
    </row>
    <row r="620" spans="6:6" ht="15.75" customHeight="1">
      <c r="F620" s="4"/>
    </row>
    <row r="621" spans="6:6" ht="15.75" customHeight="1">
      <c r="F621" s="4"/>
    </row>
    <row r="622" spans="6:6" ht="15.75" customHeight="1">
      <c r="F622" s="4"/>
    </row>
    <row r="623" spans="6:6" ht="15.75" customHeight="1">
      <c r="F623" s="4"/>
    </row>
    <row r="624" spans="6:6" ht="15.75" customHeight="1">
      <c r="F624" s="4"/>
    </row>
    <row r="625" spans="6:6" ht="15.75" customHeight="1">
      <c r="F625" s="4"/>
    </row>
    <row r="626" spans="6:6" ht="15.75" customHeight="1">
      <c r="F626" s="4"/>
    </row>
    <row r="627" spans="6:6" ht="15.75" customHeight="1">
      <c r="F627" s="4"/>
    </row>
    <row r="628" spans="6:6" ht="15.75" customHeight="1">
      <c r="F628" s="4"/>
    </row>
    <row r="629" spans="6:6" ht="15.75" customHeight="1">
      <c r="F629" s="4"/>
    </row>
    <row r="630" spans="6:6" ht="15.75" customHeight="1">
      <c r="F630" s="4"/>
    </row>
    <row r="631" spans="6:6" ht="15.75" customHeight="1">
      <c r="F631" s="4"/>
    </row>
    <row r="632" spans="6:6" ht="15.75" customHeight="1">
      <c r="F632" s="4"/>
    </row>
    <row r="633" spans="6:6" ht="15.75" customHeight="1">
      <c r="F633" s="4"/>
    </row>
    <row r="634" spans="6:6" ht="15.75" customHeight="1">
      <c r="F634" s="4"/>
    </row>
    <row r="635" spans="6:6" ht="15.75" customHeight="1">
      <c r="F635" s="4"/>
    </row>
    <row r="636" spans="6:6" ht="15.75" customHeight="1">
      <c r="F636" s="4"/>
    </row>
    <row r="637" spans="6:6" ht="15.75" customHeight="1">
      <c r="F637" s="4"/>
    </row>
    <row r="638" spans="6:6" ht="15.75" customHeight="1">
      <c r="F638" s="4"/>
    </row>
    <row r="639" spans="6:6" ht="15.75" customHeight="1">
      <c r="F639" s="4"/>
    </row>
    <row r="640" spans="6:6" ht="15.75" customHeight="1">
      <c r="F640" s="4"/>
    </row>
    <row r="641" spans="6:6" ht="15.75" customHeight="1">
      <c r="F641" s="4"/>
    </row>
    <row r="642" spans="6:6" ht="15.75" customHeight="1">
      <c r="F642" s="4"/>
    </row>
    <row r="643" spans="6:6" ht="15.75" customHeight="1">
      <c r="F643" s="4"/>
    </row>
    <row r="644" spans="6:6" ht="15.75" customHeight="1">
      <c r="F644" s="4"/>
    </row>
    <row r="645" spans="6:6" ht="15.75" customHeight="1">
      <c r="F645" s="4"/>
    </row>
    <row r="646" spans="6:6" ht="15.75" customHeight="1">
      <c r="F646" s="4"/>
    </row>
    <row r="647" spans="6:6" ht="15.75" customHeight="1">
      <c r="F647" s="4"/>
    </row>
    <row r="648" spans="6:6" ht="15.75" customHeight="1">
      <c r="F648" s="4"/>
    </row>
    <row r="649" spans="6:6" ht="15.75" customHeight="1">
      <c r="F649" s="4"/>
    </row>
    <row r="650" spans="6:6" ht="15.75" customHeight="1">
      <c r="F650" s="4"/>
    </row>
    <row r="651" spans="6:6" ht="15.75" customHeight="1">
      <c r="F651" s="4"/>
    </row>
    <row r="652" spans="6:6" ht="15.75" customHeight="1">
      <c r="F652" s="4"/>
    </row>
    <row r="653" spans="6:6" ht="15.75" customHeight="1">
      <c r="F653" s="4"/>
    </row>
    <row r="654" spans="6:6" ht="15.75" customHeight="1">
      <c r="F654" s="4"/>
    </row>
    <row r="655" spans="6:6" ht="15.75" customHeight="1">
      <c r="F655" s="4"/>
    </row>
    <row r="656" spans="6:6" ht="15.75" customHeight="1">
      <c r="F656" s="4"/>
    </row>
    <row r="657" spans="6:6" ht="15.75" customHeight="1">
      <c r="F657" s="4"/>
    </row>
    <row r="658" spans="6:6" ht="15.75" customHeight="1">
      <c r="F658" s="4"/>
    </row>
    <row r="659" spans="6:6" ht="15.75" customHeight="1">
      <c r="F659" s="4"/>
    </row>
    <row r="660" spans="6:6" ht="15.75" customHeight="1">
      <c r="F660" s="4"/>
    </row>
    <row r="661" spans="6:6" ht="15.75" customHeight="1">
      <c r="F661" s="4"/>
    </row>
    <row r="662" spans="6:6" ht="15.75" customHeight="1">
      <c r="F662" s="4"/>
    </row>
    <row r="663" spans="6:6" ht="15.75" customHeight="1">
      <c r="F663" s="4"/>
    </row>
    <row r="664" spans="6:6" ht="15.75" customHeight="1">
      <c r="F664" s="4"/>
    </row>
    <row r="665" spans="6:6" ht="15.75" customHeight="1">
      <c r="F665" s="4"/>
    </row>
    <row r="666" spans="6:6" ht="15.75" customHeight="1">
      <c r="F666" s="4"/>
    </row>
    <row r="667" spans="6:6" ht="15.75" customHeight="1">
      <c r="F667" s="4"/>
    </row>
    <row r="668" spans="6:6" ht="15.75" customHeight="1">
      <c r="F668" s="4"/>
    </row>
    <row r="669" spans="6:6" ht="15.75" customHeight="1">
      <c r="F669" s="4"/>
    </row>
    <row r="670" spans="6:6" ht="15.75" customHeight="1">
      <c r="F670" s="4"/>
    </row>
    <row r="671" spans="6:6" ht="15.75" customHeight="1">
      <c r="F671" s="4"/>
    </row>
    <row r="672" spans="6:6" ht="15.75" customHeight="1">
      <c r="F672" s="4"/>
    </row>
    <row r="673" spans="6:6" ht="15.75" customHeight="1">
      <c r="F673" s="4"/>
    </row>
    <row r="674" spans="6:6" ht="15.75" customHeight="1">
      <c r="F674" s="4"/>
    </row>
    <row r="675" spans="6:6" ht="15.75" customHeight="1">
      <c r="F675" s="4"/>
    </row>
    <row r="676" spans="6:6" ht="15.75" customHeight="1">
      <c r="F676" s="4"/>
    </row>
    <row r="677" spans="6:6" ht="15.75" customHeight="1">
      <c r="F677" s="4"/>
    </row>
    <row r="678" spans="6:6" ht="15.75" customHeight="1">
      <c r="F678" s="4"/>
    </row>
    <row r="679" spans="6:6" ht="15.75" customHeight="1">
      <c r="F679" s="4"/>
    </row>
    <row r="680" spans="6:6" ht="15.75" customHeight="1">
      <c r="F680" s="4"/>
    </row>
    <row r="681" spans="6:6" ht="15.75" customHeight="1">
      <c r="F681" s="4"/>
    </row>
    <row r="682" spans="6:6" ht="15.75" customHeight="1">
      <c r="F682" s="4"/>
    </row>
    <row r="683" spans="6:6" ht="15.75" customHeight="1">
      <c r="F683" s="4"/>
    </row>
    <row r="684" spans="6:6" ht="15.75" customHeight="1">
      <c r="F684" s="4"/>
    </row>
    <row r="685" spans="6:6" ht="15.75" customHeight="1">
      <c r="F685" s="4"/>
    </row>
    <row r="686" spans="6:6" ht="15.75" customHeight="1">
      <c r="F686" s="4"/>
    </row>
    <row r="687" spans="6:6" ht="15.75" customHeight="1">
      <c r="F687" s="4"/>
    </row>
    <row r="688" spans="6:6" ht="15.75" customHeight="1">
      <c r="F688" s="4"/>
    </row>
    <row r="689" spans="6:6" ht="15.75" customHeight="1">
      <c r="F689" s="4"/>
    </row>
    <row r="690" spans="6:6" ht="15.75" customHeight="1">
      <c r="F690" s="4"/>
    </row>
    <row r="691" spans="6:6" ht="15.75" customHeight="1">
      <c r="F691" s="4"/>
    </row>
    <row r="692" spans="6:6" ht="15.75" customHeight="1">
      <c r="F692" s="4"/>
    </row>
    <row r="693" spans="6:6" ht="15.75" customHeight="1">
      <c r="F693" s="4"/>
    </row>
    <row r="694" spans="6:6" ht="15.75" customHeight="1">
      <c r="F694" s="4"/>
    </row>
    <row r="695" spans="6:6" ht="15.75" customHeight="1">
      <c r="F695" s="4"/>
    </row>
    <row r="696" spans="6:6" ht="15.75" customHeight="1">
      <c r="F696" s="4"/>
    </row>
    <row r="697" spans="6:6" ht="15.75" customHeight="1">
      <c r="F697" s="4"/>
    </row>
    <row r="698" spans="6:6" ht="15.75" customHeight="1">
      <c r="F698" s="4"/>
    </row>
    <row r="699" spans="6:6" ht="15.75" customHeight="1">
      <c r="F699" s="4"/>
    </row>
    <row r="700" spans="6:6" ht="15.75" customHeight="1">
      <c r="F700" s="4"/>
    </row>
    <row r="701" spans="6:6" ht="15.75" customHeight="1">
      <c r="F701" s="4"/>
    </row>
    <row r="702" spans="6:6" ht="15.75" customHeight="1">
      <c r="F702" s="4"/>
    </row>
    <row r="703" spans="6:6" ht="15.75" customHeight="1">
      <c r="F703" s="4"/>
    </row>
    <row r="704" spans="6:6" ht="15.75" customHeight="1">
      <c r="F704" s="4"/>
    </row>
    <row r="705" spans="6:6" ht="15.75" customHeight="1">
      <c r="F705" s="4"/>
    </row>
    <row r="706" spans="6:6" ht="15.75" customHeight="1">
      <c r="F706" s="4"/>
    </row>
    <row r="707" spans="6:6" ht="15.75" customHeight="1">
      <c r="F707" s="4"/>
    </row>
    <row r="708" spans="6:6" ht="15.75" customHeight="1">
      <c r="F708" s="4"/>
    </row>
    <row r="709" spans="6:6" ht="15.75" customHeight="1">
      <c r="F709" s="4"/>
    </row>
    <row r="710" spans="6:6" ht="15.75" customHeight="1">
      <c r="F710" s="4"/>
    </row>
    <row r="711" spans="6:6" ht="15.75" customHeight="1">
      <c r="F711" s="4"/>
    </row>
    <row r="712" spans="6:6" ht="15.75" customHeight="1">
      <c r="F712" s="4"/>
    </row>
    <row r="713" spans="6:6" ht="15.75" customHeight="1">
      <c r="F713" s="4"/>
    </row>
    <row r="714" spans="6:6" ht="15.75" customHeight="1">
      <c r="F714" s="4"/>
    </row>
    <row r="715" spans="6:6" ht="15.75" customHeight="1">
      <c r="F715" s="4"/>
    </row>
    <row r="716" spans="6:6" ht="15.75" customHeight="1">
      <c r="F716" s="4"/>
    </row>
    <row r="717" spans="6:6" ht="15.75" customHeight="1">
      <c r="F717" s="4"/>
    </row>
    <row r="718" spans="6:6" ht="15.75" customHeight="1">
      <c r="F718" s="4"/>
    </row>
    <row r="719" spans="6:6" ht="15.75" customHeight="1">
      <c r="F719" s="4"/>
    </row>
    <row r="720" spans="6:6" ht="15.75" customHeight="1">
      <c r="F720" s="4"/>
    </row>
    <row r="721" spans="6:6" ht="15.75" customHeight="1">
      <c r="F721" s="4"/>
    </row>
    <row r="722" spans="6:6" ht="15.75" customHeight="1">
      <c r="F722" s="4"/>
    </row>
    <row r="723" spans="6:6" ht="15.75" customHeight="1">
      <c r="F723" s="4"/>
    </row>
    <row r="724" spans="6:6" ht="15.75" customHeight="1">
      <c r="F724" s="4"/>
    </row>
    <row r="725" spans="6:6" ht="15.75" customHeight="1">
      <c r="F725" s="4"/>
    </row>
    <row r="726" spans="6:6" ht="15.75" customHeight="1">
      <c r="F726" s="4"/>
    </row>
    <row r="727" spans="6:6" ht="15.75" customHeight="1">
      <c r="F727" s="4"/>
    </row>
    <row r="728" spans="6:6" ht="15.75" customHeight="1">
      <c r="F728" s="4"/>
    </row>
    <row r="729" spans="6:6" ht="15.75" customHeight="1">
      <c r="F729" s="4"/>
    </row>
    <row r="730" spans="6:6" ht="15.75" customHeight="1">
      <c r="F730" s="4"/>
    </row>
    <row r="731" spans="6:6" ht="15.75" customHeight="1">
      <c r="F731" s="4"/>
    </row>
    <row r="732" spans="6:6" ht="15.75" customHeight="1">
      <c r="F732" s="4"/>
    </row>
    <row r="733" spans="6:6" ht="15.75" customHeight="1">
      <c r="F733" s="4"/>
    </row>
    <row r="734" spans="6:6" ht="15.75" customHeight="1">
      <c r="F734" s="4"/>
    </row>
    <row r="735" spans="6:6" ht="15.75" customHeight="1">
      <c r="F735" s="4"/>
    </row>
    <row r="736" spans="6:6" ht="15.75" customHeight="1">
      <c r="F736" s="4"/>
    </row>
    <row r="737" spans="6:6" ht="15.75" customHeight="1">
      <c r="F737" s="4"/>
    </row>
    <row r="738" spans="6:6" ht="15.75" customHeight="1">
      <c r="F738" s="4"/>
    </row>
    <row r="739" spans="6:6" ht="15.75" customHeight="1">
      <c r="F739" s="4"/>
    </row>
    <row r="740" spans="6:6" ht="15.75" customHeight="1">
      <c r="F740" s="4"/>
    </row>
    <row r="741" spans="6:6" ht="15.75" customHeight="1">
      <c r="F741" s="4"/>
    </row>
    <row r="742" spans="6:6" ht="15.75" customHeight="1">
      <c r="F742" s="4"/>
    </row>
    <row r="743" spans="6:6" ht="15.75" customHeight="1">
      <c r="F743" s="4"/>
    </row>
    <row r="744" spans="6:6" ht="15.75" customHeight="1">
      <c r="F744" s="4"/>
    </row>
    <row r="745" spans="6:6" ht="15.75" customHeight="1">
      <c r="F745" s="4"/>
    </row>
    <row r="746" spans="6:6" ht="15.75" customHeight="1">
      <c r="F746" s="4"/>
    </row>
    <row r="747" spans="6:6" ht="15.75" customHeight="1">
      <c r="F747" s="4"/>
    </row>
    <row r="748" spans="6:6" ht="15.75" customHeight="1">
      <c r="F748" s="4"/>
    </row>
    <row r="749" spans="6:6" ht="15.75" customHeight="1">
      <c r="F749" s="4"/>
    </row>
    <row r="750" spans="6:6" ht="15.75" customHeight="1">
      <c r="F750" s="4"/>
    </row>
    <row r="751" spans="6:6" ht="15.75" customHeight="1">
      <c r="F751" s="4"/>
    </row>
    <row r="752" spans="6:6" ht="15.75" customHeight="1">
      <c r="F752" s="4"/>
    </row>
    <row r="753" spans="6:6" ht="15.75" customHeight="1">
      <c r="F753" s="4"/>
    </row>
    <row r="754" spans="6:6" ht="15.75" customHeight="1">
      <c r="F754" s="4"/>
    </row>
    <row r="755" spans="6:6" ht="15.75" customHeight="1">
      <c r="F755" s="4"/>
    </row>
    <row r="756" spans="6:6" ht="15.75" customHeight="1">
      <c r="F756" s="4"/>
    </row>
    <row r="757" spans="6:6" ht="15.75" customHeight="1">
      <c r="F757" s="4"/>
    </row>
    <row r="758" spans="6:6" ht="15.75" customHeight="1">
      <c r="F758" s="4"/>
    </row>
    <row r="759" spans="6:6" ht="15.75" customHeight="1">
      <c r="F759" s="4"/>
    </row>
    <row r="760" spans="6:6" ht="15.75" customHeight="1">
      <c r="F760" s="4"/>
    </row>
    <row r="761" spans="6:6" ht="15.75" customHeight="1">
      <c r="F761" s="4"/>
    </row>
    <row r="762" spans="6:6" ht="15.75" customHeight="1">
      <c r="F762" s="4"/>
    </row>
    <row r="763" spans="6:6" ht="15.75" customHeight="1">
      <c r="F763" s="4"/>
    </row>
    <row r="764" spans="6:6" ht="15.75" customHeight="1">
      <c r="F764" s="4"/>
    </row>
    <row r="765" spans="6:6" ht="15.75" customHeight="1">
      <c r="F765" s="4"/>
    </row>
    <row r="766" spans="6:6" ht="15.75" customHeight="1">
      <c r="F766" s="4"/>
    </row>
    <row r="767" spans="6:6" ht="15.75" customHeight="1">
      <c r="F767" s="4"/>
    </row>
    <row r="768" spans="6:6" ht="15.75" customHeight="1">
      <c r="F768" s="4"/>
    </row>
    <row r="769" spans="6:6" ht="15.75" customHeight="1">
      <c r="F769" s="4"/>
    </row>
    <row r="770" spans="6:6" ht="15.75" customHeight="1">
      <c r="F770" s="4"/>
    </row>
    <row r="771" spans="6:6" ht="15.75" customHeight="1">
      <c r="F771" s="4"/>
    </row>
    <row r="772" spans="6:6" ht="15.75" customHeight="1">
      <c r="F772" s="4"/>
    </row>
    <row r="773" spans="6:6" ht="15.75" customHeight="1">
      <c r="F773" s="4"/>
    </row>
    <row r="774" spans="6:6" ht="15.75" customHeight="1">
      <c r="F774" s="4"/>
    </row>
    <row r="775" spans="6:6" ht="15.75" customHeight="1">
      <c r="F775" s="4"/>
    </row>
    <row r="776" spans="6:6" ht="15.75" customHeight="1">
      <c r="F776" s="4"/>
    </row>
    <row r="777" spans="6:6" ht="15.75" customHeight="1">
      <c r="F777" s="4"/>
    </row>
    <row r="778" spans="6:6" ht="15.75" customHeight="1">
      <c r="F778" s="4"/>
    </row>
    <row r="779" spans="6:6" ht="15.75" customHeight="1">
      <c r="F779" s="4"/>
    </row>
    <row r="780" spans="6:6" ht="15.75" customHeight="1">
      <c r="F780" s="4"/>
    </row>
    <row r="781" spans="6:6" ht="15.75" customHeight="1">
      <c r="F781" s="4"/>
    </row>
    <row r="782" spans="6:6" ht="15.75" customHeight="1">
      <c r="F782" s="4"/>
    </row>
    <row r="783" spans="6:6" ht="15.75" customHeight="1">
      <c r="F783" s="4"/>
    </row>
    <row r="784" spans="6:6" ht="15.75" customHeight="1">
      <c r="F784" s="4"/>
    </row>
    <row r="785" spans="6:6" ht="15.75" customHeight="1">
      <c r="F785" s="4"/>
    </row>
    <row r="786" spans="6:6" ht="15.75" customHeight="1">
      <c r="F786" s="4"/>
    </row>
    <row r="787" spans="6:6" ht="15.75" customHeight="1">
      <c r="F787" s="4"/>
    </row>
    <row r="788" spans="6:6" ht="15.75" customHeight="1">
      <c r="F788" s="4"/>
    </row>
    <row r="789" spans="6:6" ht="15.75" customHeight="1">
      <c r="F789" s="4"/>
    </row>
    <row r="790" spans="6:6" ht="15.75" customHeight="1">
      <c r="F790" s="4"/>
    </row>
    <row r="791" spans="6:6" ht="15.75" customHeight="1">
      <c r="F791" s="4"/>
    </row>
    <row r="792" spans="6:6" ht="15.75" customHeight="1">
      <c r="F792" s="4"/>
    </row>
    <row r="793" spans="6:6" ht="15.75" customHeight="1">
      <c r="F793" s="4"/>
    </row>
    <row r="794" spans="6:6" ht="15.75" customHeight="1">
      <c r="F794" s="4"/>
    </row>
    <row r="795" spans="6:6" ht="15.75" customHeight="1">
      <c r="F795" s="4"/>
    </row>
    <row r="796" spans="6:6" ht="15.75" customHeight="1">
      <c r="F796" s="4"/>
    </row>
    <row r="797" spans="6:6" ht="15.75" customHeight="1">
      <c r="F797" s="4"/>
    </row>
    <row r="798" spans="6:6" ht="15.75" customHeight="1">
      <c r="F798" s="4"/>
    </row>
    <row r="799" spans="6:6" ht="15.75" customHeight="1">
      <c r="F799" s="4"/>
    </row>
    <row r="800" spans="6:6" ht="15.75" customHeight="1">
      <c r="F800" s="4"/>
    </row>
    <row r="801" spans="6:6" ht="15.75" customHeight="1">
      <c r="F801" s="4"/>
    </row>
    <row r="802" spans="6:6" ht="15.75" customHeight="1">
      <c r="F802" s="4"/>
    </row>
    <row r="803" spans="6:6" ht="15.75" customHeight="1">
      <c r="F803" s="4"/>
    </row>
    <row r="804" spans="6:6" ht="15.75" customHeight="1">
      <c r="F804" s="4"/>
    </row>
    <row r="805" spans="6:6" ht="15.75" customHeight="1">
      <c r="F805" s="4"/>
    </row>
    <row r="806" spans="6:6" ht="15.75" customHeight="1">
      <c r="F806" s="4"/>
    </row>
    <row r="807" spans="6:6" ht="15.75" customHeight="1">
      <c r="F807" s="4"/>
    </row>
    <row r="808" spans="6:6" ht="15.75" customHeight="1">
      <c r="F808" s="4"/>
    </row>
    <row r="809" spans="6:6" ht="15.75" customHeight="1">
      <c r="F809" s="4"/>
    </row>
    <row r="810" spans="6:6" ht="15.75" customHeight="1">
      <c r="F810" s="4"/>
    </row>
    <row r="811" spans="6:6" ht="15.75" customHeight="1">
      <c r="F811" s="4"/>
    </row>
    <row r="812" spans="6:6" ht="15.75" customHeight="1">
      <c r="F812" s="4"/>
    </row>
    <row r="813" spans="6:6" ht="15.75" customHeight="1">
      <c r="F813" s="4"/>
    </row>
    <row r="814" spans="6:6" ht="15.75" customHeight="1">
      <c r="F814" s="4"/>
    </row>
    <row r="815" spans="6:6" ht="15.75" customHeight="1">
      <c r="F815" s="4"/>
    </row>
    <row r="816" spans="6:6" ht="15.75" customHeight="1">
      <c r="F816" s="4"/>
    </row>
    <row r="817" spans="6:6" ht="15.75" customHeight="1">
      <c r="F817" s="4"/>
    </row>
    <row r="818" spans="6:6" ht="15.75" customHeight="1">
      <c r="F818" s="4"/>
    </row>
    <row r="819" spans="6:6" ht="15.75" customHeight="1">
      <c r="F819" s="4"/>
    </row>
    <row r="820" spans="6:6" ht="15.75" customHeight="1">
      <c r="F820" s="4"/>
    </row>
    <row r="821" spans="6:6" ht="15.75" customHeight="1">
      <c r="F821" s="4"/>
    </row>
    <row r="822" spans="6:6" ht="15.75" customHeight="1">
      <c r="F822" s="4"/>
    </row>
    <row r="823" spans="6:6" ht="15.75" customHeight="1">
      <c r="F823" s="4"/>
    </row>
    <row r="824" spans="6:6" ht="15.75" customHeight="1">
      <c r="F824" s="4"/>
    </row>
    <row r="825" spans="6:6" ht="15.75" customHeight="1">
      <c r="F825" s="4"/>
    </row>
    <row r="826" spans="6:6" ht="15.75" customHeight="1">
      <c r="F826" s="4"/>
    </row>
    <row r="827" spans="6:6" ht="15.75" customHeight="1">
      <c r="F827" s="4"/>
    </row>
    <row r="828" spans="6:6" ht="15.75" customHeight="1">
      <c r="F828" s="4"/>
    </row>
    <row r="829" spans="6:6" ht="15.75" customHeight="1">
      <c r="F829" s="4"/>
    </row>
    <row r="830" spans="6:6" ht="15.75" customHeight="1">
      <c r="F830" s="4"/>
    </row>
    <row r="831" spans="6:6" ht="15.75" customHeight="1">
      <c r="F831" s="4"/>
    </row>
    <row r="832" spans="6:6" ht="15.75" customHeight="1">
      <c r="F832" s="4"/>
    </row>
    <row r="833" spans="6:6" ht="15.75" customHeight="1">
      <c r="F833" s="4"/>
    </row>
    <row r="834" spans="6:6" ht="15.75" customHeight="1">
      <c r="F834" s="4"/>
    </row>
    <row r="835" spans="6:6" ht="15.75" customHeight="1">
      <c r="F835" s="4"/>
    </row>
    <row r="836" spans="6:6" ht="15.75" customHeight="1">
      <c r="F836" s="4"/>
    </row>
    <row r="837" spans="6:6" ht="15.75" customHeight="1">
      <c r="F837" s="4"/>
    </row>
    <row r="838" spans="6:6" ht="15.75" customHeight="1">
      <c r="F838" s="4"/>
    </row>
    <row r="839" spans="6:6" ht="15.75" customHeight="1">
      <c r="F839" s="4"/>
    </row>
    <row r="840" spans="6:6" ht="15.75" customHeight="1">
      <c r="F840" s="4"/>
    </row>
    <row r="841" spans="6:6" ht="15.75" customHeight="1">
      <c r="F841" s="4"/>
    </row>
    <row r="842" spans="6:6" ht="15.75" customHeight="1">
      <c r="F842" s="4"/>
    </row>
    <row r="843" spans="6:6" ht="15.75" customHeight="1">
      <c r="F843" s="4"/>
    </row>
    <row r="844" spans="6:6" ht="15.75" customHeight="1">
      <c r="F844" s="4"/>
    </row>
    <row r="845" spans="6:6" ht="15.75" customHeight="1">
      <c r="F845" s="4"/>
    </row>
    <row r="846" spans="6:6" ht="15.75" customHeight="1">
      <c r="F846" s="4"/>
    </row>
    <row r="847" spans="6:6" ht="15.75" customHeight="1">
      <c r="F847" s="4"/>
    </row>
    <row r="848" spans="6:6" ht="15.75" customHeight="1">
      <c r="F848" s="4"/>
    </row>
    <row r="849" spans="6:6" ht="15.75" customHeight="1">
      <c r="F849" s="4"/>
    </row>
    <row r="850" spans="6:6" ht="15.75" customHeight="1">
      <c r="F850" s="4"/>
    </row>
    <row r="851" spans="6:6" ht="15.75" customHeight="1">
      <c r="F851" s="4"/>
    </row>
    <row r="852" spans="6:6" ht="15.75" customHeight="1">
      <c r="F852" s="4"/>
    </row>
    <row r="853" spans="6:6" ht="15.75" customHeight="1">
      <c r="F853" s="4"/>
    </row>
    <row r="854" spans="6:6" ht="15.75" customHeight="1">
      <c r="F854" s="4"/>
    </row>
    <row r="855" spans="6:6" ht="15.75" customHeight="1">
      <c r="F855" s="4"/>
    </row>
    <row r="856" spans="6:6" ht="15.75" customHeight="1">
      <c r="F856" s="4"/>
    </row>
    <row r="857" spans="6:6" ht="15.75" customHeight="1">
      <c r="F857" s="4"/>
    </row>
    <row r="858" spans="6:6" ht="15.75" customHeight="1">
      <c r="F858" s="4"/>
    </row>
    <row r="859" spans="6:6" ht="15.75" customHeight="1">
      <c r="F859" s="4"/>
    </row>
    <row r="860" spans="6:6" ht="15.75" customHeight="1">
      <c r="F860" s="4"/>
    </row>
    <row r="861" spans="6:6" ht="15.75" customHeight="1">
      <c r="F861" s="4"/>
    </row>
    <row r="862" spans="6:6" ht="15.75" customHeight="1">
      <c r="F862" s="4"/>
    </row>
    <row r="863" spans="6:6" ht="15.75" customHeight="1">
      <c r="F863" s="4"/>
    </row>
    <row r="864" spans="6:6" ht="15.75" customHeight="1">
      <c r="F864" s="4"/>
    </row>
    <row r="865" spans="6:6" ht="15.75" customHeight="1">
      <c r="F865" s="4"/>
    </row>
    <row r="866" spans="6:6" ht="15.75" customHeight="1">
      <c r="F866" s="4"/>
    </row>
    <row r="867" spans="6:6" ht="15.75" customHeight="1">
      <c r="F867" s="4"/>
    </row>
    <row r="868" spans="6:6" ht="15.75" customHeight="1">
      <c r="F868" s="4"/>
    </row>
    <row r="869" spans="6:6" ht="15.75" customHeight="1">
      <c r="F869" s="4"/>
    </row>
    <row r="870" spans="6:6" ht="15.75" customHeight="1">
      <c r="F870" s="4"/>
    </row>
    <row r="871" spans="6:6" ht="15.75" customHeight="1">
      <c r="F871" s="4"/>
    </row>
    <row r="872" spans="6:6" ht="15.75" customHeight="1">
      <c r="F872" s="4"/>
    </row>
    <row r="873" spans="6:6" ht="15.75" customHeight="1">
      <c r="F873" s="4"/>
    </row>
    <row r="874" spans="6:6" ht="15.75" customHeight="1">
      <c r="F874" s="4"/>
    </row>
    <row r="875" spans="6:6" ht="15.75" customHeight="1">
      <c r="F875" s="4"/>
    </row>
    <row r="876" spans="6:6" ht="15.75" customHeight="1">
      <c r="F876" s="4"/>
    </row>
    <row r="877" spans="6:6" ht="15.75" customHeight="1">
      <c r="F877" s="4"/>
    </row>
    <row r="878" spans="6:6" ht="15.75" customHeight="1">
      <c r="F878" s="4"/>
    </row>
    <row r="879" spans="6:6" ht="15.75" customHeight="1">
      <c r="F879" s="4"/>
    </row>
    <row r="880" spans="6:6" ht="15.75" customHeight="1">
      <c r="F880" s="4"/>
    </row>
    <row r="881" spans="6:6" ht="15.75" customHeight="1">
      <c r="F881" s="4"/>
    </row>
    <row r="882" spans="6:6" ht="15.75" customHeight="1">
      <c r="F882" s="4"/>
    </row>
    <row r="883" spans="6:6" ht="15.75" customHeight="1">
      <c r="F883" s="4"/>
    </row>
    <row r="884" spans="6:6" ht="15.75" customHeight="1">
      <c r="F884" s="4"/>
    </row>
    <row r="885" spans="6:6" ht="15.75" customHeight="1">
      <c r="F885" s="4"/>
    </row>
    <row r="886" spans="6:6" ht="15.75" customHeight="1">
      <c r="F886" s="4"/>
    </row>
    <row r="887" spans="6:6" ht="15.75" customHeight="1">
      <c r="F887" s="4"/>
    </row>
    <row r="888" spans="6:6" ht="15.75" customHeight="1">
      <c r="F888" s="4"/>
    </row>
    <row r="889" spans="6:6" ht="15.75" customHeight="1">
      <c r="F889" s="4"/>
    </row>
    <row r="890" spans="6:6" ht="15.75" customHeight="1">
      <c r="F890" s="4"/>
    </row>
    <row r="891" spans="6:6" ht="15.75" customHeight="1">
      <c r="F891" s="4"/>
    </row>
    <row r="892" spans="6:6" ht="15.75" customHeight="1">
      <c r="F892" s="4"/>
    </row>
    <row r="893" spans="6:6" ht="15.75" customHeight="1">
      <c r="F893" s="4"/>
    </row>
    <row r="894" spans="6:6" ht="15.75" customHeight="1">
      <c r="F894" s="4"/>
    </row>
    <row r="895" spans="6:6" ht="15.75" customHeight="1">
      <c r="F895" s="4"/>
    </row>
    <row r="896" spans="6:6" ht="15.75" customHeight="1">
      <c r="F896" s="4"/>
    </row>
    <row r="897" spans="6:6" ht="15.75" customHeight="1">
      <c r="F897" s="4"/>
    </row>
    <row r="898" spans="6:6" ht="15.75" customHeight="1">
      <c r="F898" s="4"/>
    </row>
    <row r="899" spans="6:6" ht="15.75" customHeight="1">
      <c r="F899" s="4"/>
    </row>
    <row r="900" spans="6:6" ht="15.75" customHeight="1">
      <c r="F900" s="4"/>
    </row>
    <row r="901" spans="6:6" ht="15.75" customHeight="1">
      <c r="F901" s="4"/>
    </row>
    <row r="902" spans="6:6" ht="15.75" customHeight="1">
      <c r="F902" s="4"/>
    </row>
    <row r="903" spans="6:6" ht="15.75" customHeight="1">
      <c r="F903" s="4"/>
    </row>
    <row r="904" spans="6:6" ht="15.75" customHeight="1">
      <c r="F904" s="4"/>
    </row>
    <row r="905" spans="6:6" ht="15.75" customHeight="1">
      <c r="F905" s="4"/>
    </row>
    <row r="906" spans="6:6" ht="15.75" customHeight="1">
      <c r="F906" s="4"/>
    </row>
    <row r="907" spans="6:6" ht="15.75" customHeight="1">
      <c r="F907" s="4"/>
    </row>
    <row r="908" spans="6:6" ht="15.75" customHeight="1">
      <c r="F908" s="4"/>
    </row>
    <row r="909" spans="6:6" ht="15.75" customHeight="1">
      <c r="F909" s="4"/>
    </row>
    <row r="910" spans="6:6" ht="15.75" customHeight="1">
      <c r="F910" s="4"/>
    </row>
    <row r="911" spans="6:6" ht="15.75" customHeight="1">
      <c r="F911" s="4"/>
    </row>
    <row r="912" spans="6:6" ht="15.75" customHeight="1">
      <c r="F912" s="4"/>
    </row>
    <row r="913" spans="6:6" ht="15.75" customHeight="1">
      <c r="F913" s="4"/>
    </row>
    <row r="914" spans="6:6" ht="15.75" customHeight="1">
      <c r="F914" s="4"/>
    </row>
    <row r="915" spans="6:6" ht="15.75" customHeight="1">
      <c r="F915" s="4"/>
    </row>
    <row r="916" spans="6:6" ht="15.75" customHeight="1">
      <c r="F916" s="4"/>
    </row>
    <row r="917" spans="6:6" ht="15.75" customHeight="1">
      <c r="F917" s="4"/>
    </row>
    <row r="918" spans="6:6" ht="15.75" customHeight="1">
      <c r="F918" s="4"/>
    </row>
    <row r="919" spans="6:6" ht="15.75" customHeight="1">
      <c r="F919" s="4"/>
    </row>
    <row r="920" spans="6:6" ht="15.75" customHeight="1">
      <c r="F920" s="4"/>
    </row>
    <row r="921" spans="6:6" ht="15.75" customHeight="1">
      <c r="F921" s="4"/>
    </row>
    <row r="922" spans="6:6" ht="15.75" customHeight="1">
      <c r="F922" s="4"/>
    </row>
    <row r="923" spans="6:6" ht="15.75" customHeight="1">
      <c r="F923" s="4"/>
    </row>
    <row r="924" spans="6:6" ht="15.75" customHeight="1">
      <c r="F924" s="4"/>
    </row>
    <row r="925" spans="6:6" ht="15.75" customHeight="1">
      <c r="F925" s="4"/>
    </row>
    <row r="926" spans="6:6" ht="15.75" customHeight="1">
      <c r="F926" s="4"/>
    </row>
    <row r="927" spans="6:6" ht="15.75" customHeight="1">
      <c r="F927" s="4"/>
    </row>
    <row r="928" spans="6:6" ht="15.75" customHeight="1">
      <c r="F928" s="4"/>
    </row>
    <row r="929" spans="6:6" ht="15.75" customHeight="1">
      <c r="F929" s="4"/>
    </row>
    <row r="930" spans="6:6" ht="15.75" customHeight="1">
      <c r="F930" s="4"/>
    </row>
    <row r="931" spans="6:6" ht="15.75" customHeight="1">
      <c r="F931" s="4"/>
    </row>
    <row r="932" spans="6:6" ht="15.75" customHeight="1">
      <c r="F932" s="4"/>
    </row>
    <row r="933" spans="6:6" ht="15.75" customHeight="1">
      <c r="F933" s="4"/>
    </row>
    <row r="934" spans="6:6" ht="15.75" customHeight="1">
      <c r="F934" s="4"/>
    </row>
    <row r="935" spans="6:6" ht="15.75" customHeight="1">
      <c r="F935" s="4"/>
    </row>
    <row r="936" spans="6:6" ht="15.75" customHeight="1">
      <c r="F936" s="4"/>
    </row>
    <row r="937" spans="6:6" ht="15.75" customHeight="1">
      <c r="F937" s="4"/>
    </row>
    <row r="938" spans="6:6" ht="15.75" customHeight="1">
      <c r="F938" s="4"/>
    </row>
    <row r="939" spans="6:6" ht="15.75" customHeight="1">
      <c r="F939" s="4"/>
    </row>
    <row r="940" spans="6:6" ht="15.75" customHeight="1">
      <c r="F940" s="4"/>
    </row>
    <row r="941" spans="6:6" ht="15.75" customHeight="1">
      <c r="F941" s="4"/>
    </row>
    <row r="942" spans="6:6" ht="15.75" customHeight="1">
      <c r="F942" s="4"/>
    </row>
    <row r="943" spans="6:6" ht="15.75" customHeight="1">
      <c r="F943" s="4"/>
    </row>
    <row r="944" spans="6:6" ht="15.75" customHeight="1">
      <c r="F944" s="4"/>
    </row>
    <row r="945" spans="6:6" ht="15.75" customHeight="1">
      <c r="F945" s="4"/>
    </row>
    <row r="946" spans="6:6" ht="15.75" customHeight="1">
      <c r="F946" s="4"/>
    </row>
    <row r="947" spans="6:6" ht="15.75" customHeight="1">
      <c r="F947" s="4"/>
    </row>
    <row r="948" spans="6:6" ht="15.75" customHeight="1">
      <c r="F948" s="4"/>
    </row>
    <row r="949" spans="6:6" ht="15.75" customHeight="1">
      <c r="F949" s="4"/>
    </row>
    <row r="950" spans="6:6" ht="15.75" customHeight="1">
      <c r="F950" s="4"/>
    </row>
    <row r="951" spans="6:6" ht="15.75" customHeight="1">
      <c r="F951" s="4"/>
    </row>
    <row r="952" spans="6:6" ht="15.75" customHeight="1">
      <c r="F952" s="4"/>
    </row>
    <row r="953" spans="6:6" ht="15.75" customHeight="1">
      <c r="F953" s="4"/>
    </row>
    <row r="954" spans="6:6" ht="15.75" customHeight="1">
      <c r="F954" s="4"/>
    </row>
    <row r="955" spans="6:6" ht="15.75" customHeight="1">
      <c r="F955" s="4"/>
    </row>
    <row r="956" spans="6:6" ht="15.75" customHeight="1">
      <c r="F956" s="4"/>
    </row>
    <row r="957" spans="6:6" ht="15.75" customHeight="1">
      <c r="F957" s="4"/>
    </row>
    <row r="958" spans="6:6" ht="15.75" customHeight="1">
      <c r="F958" s="4"/>
    </row>
    <row r="959" spans="6:6" ht="15.75" customHeight="1">
      <c r="F959" s="4"/>
    </row>
    <row r="960" spans="6:6" ht="15.75" customHeight="1">
      <c r="F960" s="4"/>
    </row>
    <row r="961" spans="6:6" ht="15.75" customHeight="1">
      <c r="F961" s="4"/>
    </row>
    <row r="962" spans="6:6" ht="15.75" customHeight="1">
      <c r="F962" s="4"/>
    </row>
    <row r="963" spans="6:6" ht="15.75" customHeight="1">
      <c r="F963" s="4"/>
    </row>
    <row r="964" spans="6:6" ht="15.75" customHeight="1">
      <c r="F964" s="4"/>
    </row>
    <row r="965" spans="6:6" ht="15.75" customHeight="1">
      <c r="F965" s="4"/>
    </row>
    <row r="966" spans="6:6" ht="15.75" customHeight="1">
      <c r="F966" s="4"/>
    </row>
    <row r="967" spans="6:6" ht="15.75" customHeight="1">
      <c r="F967" s="4"/>
    </row>
    <row r="968" spans="6:6" ht="15.75" customHeight="1">
      <c r="F968" s="4"/>
    </row>
    <row r="969" spans="6:6" ht="15.75" customHeight="1">
      <c r="F969" s="4"/>
    </row>
    <row r="970" spans="6:6" ht="15.75" customHeight="1">
      <c r="F970" s="4"/>
    </row>
    <row r="971" spans="6:6" ht="15.75" customHeight="1">
      <c r="F971" s="4"/>
    </row>
    <row r="972" spans="6:6" ht="15.75" customHeight="1">
      <c r="F972" s="4"/>
    </row>
    <row r="973" spans="6:6" ht="15.75" customHeight="1">
      <c r="F973" s="4"/>
    </row>
    <row r="974" spans="6:6" ht="15.75" customHeight="1">
      <c r="F974" s="4"/>
    </row>
    <row r="975" spans="6:6" ht="15.75" customHeight="1">
      <c r="F975" s="4"/>
    </row>
    <row r="976" spans="6:6" ht="15.75" customHeight="1">
      <c r="F976" s="4"/>
    </row>
    <row r="977" spans="6:6" ht="15.75" customHeight="1">
      <c r="F977" s="4"/>
    </row>
    <row r="978" spans="6:6" ht="15.75" customHeight="1">
      <c r="F978" s="4"/>
    </row>
    <row r="979" spans="6:6" ht="15.75" customHeight="1">
      <c r="F979" s="4"/>
    </row>
    <row r="980" spans="6:6" ht="15.75" customHeight="1">
      <c r="F980" s="4"/>
    </row>
    <row r="981" spans="6:6" ht="15.75" customHeight="1">
      <c r="F981" s="4"/>
    </row>
    <row r="982" spans="6:6" ht="15.75" customHeight="1">
      <c r="F982" s="4"/>
    </row>
    <row r="983" spans="6:6" ht="15.75" customHeight="1">
      <c r="F983" s="4"/>
    </row>
    <row r="984" spans="6:6" ht="15.75" customHeight="1">
      <c r="F984" s="4"/>
    </row>
    <row r="985" spans="6:6" ht="15.75" customHeight="1">
      <c r="F985" s="4"/>
    </row>
    <row r="986" spans="6:6" ht="15.75" customHeight="1">
      <c r="F986" s="4"/>
    </row>
    <row r="987" spans="6:6" ht="15.75" customHeight="1">
      <c r="F987" s="4"/>
    </row>
    <row r="988" spans="6:6" ht="15.75" customHeight="1">
      <c r="F988" s="4"/>
    </row>
    <row r="989" spans="6:6" ht="15.75" customHeight="1">
      <c r="F989" s="4"/>
    </row>
    <row r="990" spans="6:6" ht="15.75" customHeight="1">
      <c r="F990" s="4"/>
    </row>
    <row r="991" spans="6:6" ht="15.75" customHeight="1">
      <c r="F991" s="4"/>
    </row>
    <row r="992" spans="6:6" ht="15.75" customHeight="1">
      <c r="F992" s="4"/>
    </row>
    <row r="993" spans="6:6" ht="15.75" customHeight="1">
      <c r="F993" s="4"/>
    </row>
    <row r="994" spans="6:6" ht="15.75" customHeight="1">
      <c r="F994" s="4"/>
    </row>
    <row r="995" spans="6:6" ht="15.75" customHeight="1">
      <c r="F995" s="4"/>
    </row>
    <row r="996" spans="6:6" ht="15.75" customHeight="1">
      <c r="F996" s="4"/>
    </row>
    <row r="997" spans="6:6" ht="15.75" customHeight="1">
      <c r="F997" s="4"/>
    </row>
    <row r="998" spans="6:6" ht="15.75" customHeight="1">
      <c r="F998" s="4"/>
    </row>
    <row r="999" spans="6:6" ht="15.75" customHeight="1">
      <c r="F999" s="4"/>
    </row>
    <row r="1000" spans="6:6" ht="15.75" customHeight="1">
      <c r="F1000" s="4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67"/>
  <sheetViews>
    <sheetView tabSelected="1" workbookViewId="0">
      <selection activeCell="Y66" sqref="Y66"/>
    </sheetView>
  </sheetViews>
  <sheetFormatPr defaultColWidth="14.42578125" defaultRowHeight="15" customHeight="1"/>
  <cols>
    <col min="1" max="1" width="10.85546875" customWidth="1"/>
    <col min="2" max="2" width="8.140625" customWidth="1"/>
    <col min="3" max="3" width="9.28515625" customWidth="1"/>
    <col min="4" max="4" width="7.140625" customWidth="1"/>
    <col min="5" max="5" width="11.42578125" customWidth="1"/>
    <col min="6" max="7" width="9.28515625" customWidth="1"/>
    <col min="8" max="8" width="8.140625" customWidth="1"/>
    <col min="9" max="9" width="10.42578125" customWidth="1"/>
    <col min="10" max="10" width="9.28515625" customWidth="1"/>
    <col min="11" max="11" width="3" customWidth="1"/>
    <col min="12" max="13" width="12.28515625" customWidth="1"/>
    <col min="14" max="14" width="12.5703125" customWidth="1"/>
    <col min="15" max="15" width="18" customWidth="1"/>
    <col min="16" max="16" width="16" customWidth="1"/>
    <col min="17" max="20" width="13.28515625" customWidth="1"/>
    <col min="21" max="21" width="4.140625" customWidth="1"/>
    <col min="22" max="23" width="13.28515625" customWidth="1"/>
    <col min="24" max="24" width="20.140625" customWidth="1"/>
    <col min="25" max="25" width="9.85546875" customWidth="1"/>
    <col min="26" max="26" width="11.28515625" customWidth="1"/>
    <col min="27" max="27" width="14" customWidth="1"/>
    <col min="28" max="28" width="12.85546875" customWidth="1"/>
    <col min="29" max="29" width="12.28515625" customWidth="1"/>
    <col min="30" max="30" width="11.140625" customWidth="1"/>
    <col min="31" max="31" width="15.42578125" customWidth="1"/>
    <col min="32" max="32" width="13.85546875" customWidth="1"/>
    <col min="33" max="33" width="15.7109375" customWidth="1"/>
    <col min="34" max="34" width="15.85546875" customWidth="1"/>
    <col min="35" max="35" width="15.28515625" customWidth="1"/>
    <col min="36" max="36" width="12.85546875" customWidth="1"/>
    <col min="37" max="37" width="16.7109375" customWidth="1"/>
    <col min="38" max="38" width="12.85546875" customWidth="1"/>
    <col min="39" max="39" width="13" customWidth="1"/>
    <col min="40" max="54" width="8.7109375" customWidth="1"/>
    <col min="55" max="62" width="12.140625" customWidth="1"/>
  </cols>
  <sheetData>
    <row r="1" spans="1:42" ht="15.75">
      <c r="A1" s="5" t="s">
        <v>617</v>
      </c>
      <c r="B1" s="6" t="s">
        <v>70</v>
      </c>
      <c r="C1" s="6" t="s">
        <v>618</v>
      </c>
      <c r="D1" s="6" t="s">
        <v>245</v>
      </c>
      <c r="E1" s="6" t="s">
        <v>619</v>
      </c>
      <c r="F1" s="6" t="s">
        <v>327</v>
      </c>
      <c r="G1" s="6" t="s">
        <v>620</v>
      </c>
      <c r="H1" s="6" t="s">
        <v>547</v>
      </c>
      <c r="I1" s="6" t="s">
        <v>22</v>
      </c>
      <c r="J1" s="6" t="s">
        <v>621</v>
      </c>
      <c r="L1" s="7" t="s">
        <v>622</v>
      </c>
      <c r="M1" s="7" t="s">
        <v>623</v>
      </c>
      <c r="N1" s="7" t="s">
        <v>624</v>
      </c>
      <c r="O1" s="7" t="s">
        <v>625</v>
      </c>
      <c r="P1" s="7" t="s">
        <v>626</v>
      </c>
      <c r="Q1" s="7" t="s">
        <v>627</v>
      </c>
      <c r="R1" s="7" t="s">
        <v>547</v>
      </c>
      <c r="S1" s="7" t="s">
        <v>22</v>
      </c>
      <c r="T1" s="7" t="s">
        <v>621</v>
      </c>
      <c r="U1" s="8"/>
      <c r="V1" s="8"/>
      <c r="W1" s="8"/>
      <c r="X1" s="8"/>
      <c r="Y1" s="8"/>
      <c r="AJ1" s="9">
        <f ca="1">NOW()</f>
        <v>43439.544390972223</v>
      </c>
    </row>
    <row r="2" spans="1:42">
      <c r="A2" s="10">
        <v>42231</v>
      </c>
      <c r="B2" s="6">
        <v>261.55</v>
      </c>
      <c r="C2" s="6">
        <v>2.77</v>
      </c>
      <c r="D2" s="6">
        <v>3.93</v>
      </c>
      <c r="E2" s="6">
        <v>413.06</v>
      </c>
      <c r="F2" s="6">
        <v>8.4200000000000004E-3</v>
      </c>
      <c r="G2" s="6">
        <v>1.55E-4</v>
      </c>
      <c r="H2" s="6">
        <v>2.98</v>
      </c>
      <c r="I2" s="6">
        <v>0.613236</v>
      </c>
      <c r="J2" s="6">
        <v>0.55847800000000003</v>
      </c>
      <c r="L2" s="8">
        <f t="shared" ref="L2:T2" si="0">IF(ISBLANK(B3),"",B3/B2 -1)</f>
        <v>-1.1623016631619243E-2</v>
      </c>
      <c r="M2" s="8">
        <f t="shared" si="0"/>
        <v>-0.72804151624548741</v>
      </c>
      <c r="N2" s="8">
        <f t="shared" si="0"/>
        <v>5.0890585241729624E-3</v>
      </c>
      <c r="O2" s="8">
        <f t="shared" si="0"/>
        <v>6.691521812811696E-2</v>
      </c>
      <c r="P2" s="8">
        <f t="shared" si="0"/>
        <v>-1.2470308788598672E-2</v>
      </c>
      <c r="Q2" s="8">
        <f t="shared" si="0"/>
        <v>-4.5161290322580649E-2</v>
      </c>
      <c r="R2" s="8">
        <f t="shared" si="0"/>
        <v>-1.3422818791946289E-2</v>
      </c>
      <c r="S2" s="8">
        <f t="shared" si="0"/>
        <v>1.13023371100196E-2</v>
      </c>
      <c r="T2" s="8">
        <f t="shared" si="0"/>
        <v>-0.29988110543298041</v>
      </c>
      <c r="U2" s="8"/>
      <c r="V2" s="8"/>
      <c r="W2" s="8"/>
      <c r="X2" s="8"/>
      <c r="Y2" s="8"/>
      <c r="Z2" s="8"/>
      <c r="AA2" s="8"/>
      <c r="AB2" s="8"/>
      <c r="AC2" s="8"/>
      <c r="AH2" s="11" t="s">
        <v>628</v>
      </c>
      <c r="AI2" s="11" t="s">
        <v>629</v>
      </c>
      <c r="AJ2" s="12"/>
      <c r="AK2" s="13"/>
    </row>
    <row r="3" spans="1:42">
      <c r="A3" s="10">
        <v>42232</v>
      </c>
      <c r="B3" s="6">
        <v>258.51</v>
      </c>
      <c r="C3" s="6">
        <v>0.75332500000000002</v>
      </c>
      <c r="D3" s="6">
        <v>3.95</v>
      </c>
      <c r="E3" s="6">
        <v>440.7</v>
      </c>
      <c r="F3" s="6">
        <v>8.3149999999999995E-3</v>
      </c>
      <c r="G3" s="6">
        <v>1.4799999999999999E-4</v>
      </c>
      <c r="H3" s="6">
        <v>2.94</v>
      </c>
      <c r="I3" s="6">
        <v>0.62016700000000002</v>
      </c>
      <c r="J3" s="6">
        <v>0.39100099999999999</v>
      </c>
      <c r="L3" s="8">
        <f t="shared" ref="L3:T3" si="1">IF(ISBLANK(B4),"",B4/B3 -1)</f>
        <v>-2.0502108235657124E-3</v>
      </c>
      <c r="M3" s="8">
        <f t="shared" si="1"/>
        <v>-6.8268011814289986E-2</v>
      </c>
      <c r="N3" s="8">
        <f t="shared" si="1"/>
        <v>7.5949367088608E-3</v>
      </c>
      <c r="O3" s="8">
        <f t="shared" si="1"/>
        <v>-7.6696165191740495E-2</v>
      </c>
      <c r="P3" s="8">
        <f t="shared" si="1"/>
        <v>-1.6837041491281068E-3</v>
      </c>
      <c r="Q3" s="8">
        <f t="shared" si="1"/>
        <v>1.3513513513513375E-2</v>
      </c>
      <c r="R3" s="8">
        <f t="shared" si="1"/>
        <v>-1.0204081632652962E-2</v>
      </c>
      <c r="S3" s="8">
        <f t="shared" si="1"/>
        <v>-1.619725009553874E-2</v>
      </c>
      <c r="T3" s="8">
        <f t="shared" si="1"/>
        <v>-3.7982000046035691E-2</v>
      </c>
      <c r="U3" s="8"/>
      <c r="V3" s="8"/>
      <c r="W3" s="14"/>
      <c r="X3" s="15">
        <f t="shared" ref="X3:AF3" si="2">AVERAGE(L:L)</f>
        <v>5.424967588006647E-3</v>
      </c>
      <c r="Y3" s="15">
        <f t="shared" si="2"/>
        <v>1.0058767235841683E-2</v>
      </c>
      <c r="Z3" s="15">
        <f t="shared" si="2"/>
        <v>6.506739742559821E-3</v>
      </c>
      <c r="AA3" s="15">
        <f t="shared" si="2"/>
        <v>1.9309596855725614E-2</v>
      </c>
      <c r="AB3" s="15">
        <f t="shared" si="2"/>
        <v>1.0358278176388512E-2</v>
      </c>
      <c r="AC3" s="15">
        <f t="shared" si="2"/>
        <v>7.0488373971508162E-3</v>
      </c>
      <c r="AD3" s="15">
        <f t="shared" si="2"/>
        <v>8.7390086084456146E-3</v>
      </c>
      <c r="AE3" s="15">
        <f t="shared" si="2"/>
        <v>1.0348330028673487E-2</v>
      </c>
      <c r="AF3" s="15">
        <f t="shared" si="2"/>
        <v>1.8827679043590104E-2</v>
      </c>
      <c r="AH3" s="11" t="s">
        <v>70</v>
      </c>
      <c r="AI3" s="16">
        <f t="array" ref="AI3:AI11">TRANSPOSE(X5:AF5)</f>
        <v>1.9801131696224261</v>
      </c>
      <c r="AJ3" s="12"/>
      <c r="AK3" s="13"/>
    </row>
    <row r="4" spans="1:42">
      <c r="A4" s="10">
        <v>42233</v>
      </c>
      <c r="B4" s="6">
        <v>257.98</v>
      </c>
      <c r="C4" s="6">
        <v>0.70189699999999999</v>
      </c>
      <c r="D4" s="6">
        <v>3.98</v>
      </c>
      <c r="E4" s="6">
        <v>406.9</v>
      </c>
      <c r="F4" s="6">
        <v>8.3009999999999994E-3</v>
      </c>
      <c r="G4" s="6">
        <v>1.4999999999999999E-4</v>
      </c>
      <c r="H4" s="6">
        <v>2.91</v>
      </c>
      <c r="I4" s="6">
        <v>0.61012200000000005</v>
      </c>
      <c r="J4" s="6">
        <v>0.37614999999999998</v>
      </c>
      <c r="L4" s="8">
        <f t="shared" ref="L4:T4" si="3">IF(ISBLANK(B5),"",B5/B4 -1)</f>
        <v>-0.18179703853011864</v>
      </c>
      <c r="M4" s="8">
        <f t="shared" si="3"/>
        <v>9.3332782445287865E-3</v>
      </c>
      <c r="N4" s="8">
        <f t="shared" si="3"/>
        <v>-0.12814070351758788</v>
      </c>
      <c r="O4" s="8">
        <f t="shared" si="3"/>
        <v>-0.10095846645367412</v>
      </c>
      <c r="P4" s="8">
        <f t="shared" si="3"/>
        <v>-9.0230092759908453E-2</v>
      </c>
      <c r="Q4" s="8">
        <f t="shared" si="3"/>
        <v>-0.10666666666666658</v>
      </c>
      <c r="R4" s="8">
        <f t="shared" si="3"/>
        <v>-8.2474226804123751E-2</v>
      </c>
      <c r="S4" s="8">
        <f t="shared" si="3"/>
        <v>-0.19149940503702545</v>
      </c>
      <c r="T4" s="8">
        <f t="shared" si="3"/>
        <v>-4.1260135584207935E-3</v>
      </c>
      <c r="U4" s="8"/>
      <c r="V4" s="8"/>
      <c r="W4" s="14"/>
      <c r="X4" s="14" t="s">
        <v>70</v>
      </c>
      <c r="Y4" s="14" t="s">
        <v>173</v>
      </c>
      <c r="Z4" s="14" t="s">
        <v>245</v>
      </c>
      <c r="AA4" s="14" t="s">
        <v>630</v>
      </c>
      <c r="AB4" s="14" t="s">
        <v>327</v>
      </c>
      <c r="AC4" s="14" t="s">
        <v>620</v>
      </c>
      <c r="AD4" s="14" t="s">
        <v>547</v>
      </c>
      <c r="AE4" s="14" t="s">
        <v>22</v>
      </c>
      <c r="AF4" s="14" t="s">
        <v>621</v>
      </c>
      <c r="AH4" s="11" t="s">
        <v>173</v>
      </c>
      <c r="AI4" s="16">
        <v>3.6714500410822142</v>
      </c>
      <c r="AJ4" s="17"/>
      <c r="AK4" s="18"/>
    </row>
    <row r="5" spans="1:42">
      <c r="A5" s="10">
        <v>42234</v>
      </c>
      <c r="B5" s="6">
        <v>211.08</v>
      </c>
      <c r="C5" s="6">
        <v>0.70844799999999997</v>
      </c>
      <c r="D5" s="6">
        <v>3.47</v>
      </c>
      <c r="E5" s="6">
        <v>365.82</v>
      </c>
      <c r="F5" s="6">
        <v>7.5519999999999997E-3</v>
      </c>
      <c r="G5" s="6">
        <v>1.34E-4</v>
      </c>
      <c r="H5" s="6">
        <v>2.67</v>
      </c>
      <c r="I5" s="6">
        <v>0.493284</v>
      </c>
      <c r="J5" s="6">
        <v>0.37459799999999999</v>
      </c>
      <c r="L5" s="8">
        <f t="shared" ref="L5:T5" si="4">IF(ISBLANK(B6),"",B6/B5 -1)</f>
        <v>7.3905628197839635E-2</v>
      </c>
      <c r="M5" s="8">
        <f t="shared" si="4"/>
        <v>0.51034373729617433</v>
      </c>
      <c r="N5" s="8">
        <f t="shared" si="4"/>
        <v>2.8818443804032867E-3</v>
      </c>
      <c r="O5" s="8">
        <f t="shared" si="4"/>
        <v>5.3742277622874646E-2</v>
      </c>
      <c r="P5" s="8">
        <f t="shared" si="4"/>
        <v>2.7277542372881491E-2</v>
      </c>
      <c r="Q5" s="8">
        <f t="shared" si="4"/>
        <v>-2.2388059701492491E-2</v>
      </c>
      <c r="R5" s="8">
        <f t="shared" si="4"/>
        <v>-1.1235955056179692E-2</v>
      </c>
      <c r="S5" s="8">
        <f t="shared" si="4"/>
        <v>8.2745436705832898E-2</v>
      </c>
      <c r="T5" s="8">
        <f t="shared" si="4"/>
        <v>-0.17375693410002191</v>
      </c>
      <c r="U5" s="8"/>
      <c r="V5" s="8"/>
      <c r="W5" s="14" t="s">
        <v>631</v>
      </c>
      <c r="X5" s="19">
        <f t="shared" ref="X5:Y5" si="5">AVERAGE(L:L)*365</f>
        <v>1.9801131696224261</v>
      </c>
      <c r="Y5" s="19">
        <f t="shared" si="5"/>
        <v>3.6714500410822142</v>
      </c>
      <c r="Z5" s="19">
        <f t="shared" ref="Z5:AF5" si="6">365*AVERAGE(N:N)</f>
        <v>2.3749600060343345</v>
      </c>
      <c r="AA5" s="19">
        <f t="shared" si="6"/>
        <v>7.0480028523398488</v>
      </c>
      <c r="AB5" s="19">
        <f t="shared" si="6"/>
        <v>3.7807715343818069</v>
      </c>
      <c r="AC5" s="19">
        <f t="shared" si="6"/>
        <v>2.5728256499600479</v>
      </c>
      <c r="AD5" s="19">
        <f t="shared" si="6"/>
        <v>3.1897381420826494</v>
      </c>
      <c r="AE5" s="19">
        <f t="shared" si="6"/>
        <v>3.7771404604658225</v>
      </c>
      <c r="AF5" s="19">
        <f t="shared" si="6"/>
        <v>6.8721028509103874</v>
      </c>
      <c r="AH5" s="11" t="s">
        <v>245</v>
      </c>
      <c r="AI5" s="16">
        <v>2.3749600060343345</v>
      </c>
    </row>
    <row r="6" spans="1:42">
      <c r="A6" s="10">
        <v>42235</v>
      </c>
      <c r="B6" s="6">
        <v>226.68</v>
      </c>
      <c r="C6" s="6">
        <v>1.07</v>
      </c>
      <c r="D6" s="6">
        <v>3.48</v>
      </c>
      <c r="E6" s="6">
        <v>385.48</v>
      </c>
      <c r="F6" s="6">
        <v>7.7580000000000001E-3</v>
      </c>
      <c r="G6" s="6">
        <v>1.3100000000000001E-4</v>
      </c>
      <c r="H6" s="6">
        <v>2.64</v>
      </c>
      <c r="I6" s="6">
        <v>0.53410100000000005</v>
      </c>
      <c r="J6" s="6">
        <v>0.30950899999999998</v>
      </c>
      <c r="L6" s="8">
        <f t="shared" ref="L6:T6" si="7">IF(ISBLANK(B7),"",B7/B6 -1)</f>
        <v>3.8247750132345049E-2</v>
      </c>
      <c r="M6" s="8">
        <f t="shared" si="7"/>
        <v>0.14018691588785037</v>
      </c>
      <c r="N6" s="8">
        <f t="shared" si="7"/>
        <v>3.7356321839080442E-2</v>
      </c>
      <c r="O6" s="8">
        <f t="shared" si="7"/>
        <v>5.3362042129293297E-2</v>
      </c>
      <c r="P6" s="8">
        <f t="shared" si="7"/>
        <v>1.4694508894044889E-2</v>
      </c>
      <c r="Q6" s="8">
        <f t="shared" si="7"/>
        <v>6.1068702290076216E-2</v>
      </c>
      <c r="R6" s="8">
        <f t="shared" si="7"/>
        <v>5.3030303030302983E-2</v>
      </c>
      <c r="S6" s="8">
        <f t="shared" si="7"/>
        <v>0.11925834252323053</v>
      </c>
      <c r="T6" s="8">
        <f t="shared" si="7"/>
        <v>5.0460568190262789E-2</v>
      </c>
      <c r="U6" s="8"/>
      <c r="V6" s="8"/>
      <c r="W6" s="14" t="s">
        <v>632</v>
      </c>
      <c r="X6" s="19">
        <f t="shared" ref="X6:AF6" si="8">VARP(L:L)*365</f>
        <v>0.55602264567476678</v>
      </c>
      <c r="Y6" s="19">
        <f t="shared" si="8"/>
        <v>2.3269889712840972</v>
      </c>
      <c r="Z6" s="19">
        <f t="shared" si="8"/>
        <v>1.4085866591111125</v>
      </c>
      <c r="AA6" s="19">
        <f t="shared" si="8"/>
        <v>6.4283963740877255</v>
      </c>
      <c r="AB6" s="19">
        <f t="shared" si="8"/>
        <v>3.5807938346377344</v>
      </c>
      <c r="AC6" s="19">
        <f t="shared" si="8"/>
        <v>1.8796781747402791</v>
      </c>
      <c r="AD6" s="19">
        <f t="shared" si="8"/>
        <v>1.461084305786206</v>
      </c>
      <c r="AE6" s="19">
        <f t="shared" si="8"/>
        <v>2.3010387882955907</v>
      </c>
      <c r="AF6" s="19">
        <f t="shared" si="8"/>
        <v>6.8126744641690653</v>
      </c>
      <c r="AH6" s="11" t="s">
        <v>630</v>
      </c>
      <c r="AI6" s="16">
        <v>7.0480028523398488</v>
      </c>
    </row>
    <row r="7" spans="1:42">
      <c r="A7" s="10">
        <v>42236</v>
      </c>
      <c r="B7" s="6">
        <v>235.35</v>
      </c>
      <c r="C7" s="6">
        <v>1.22</v>
      </c>
      <c r="D7" s="6">
        <v>3.61</v>
      </c>
      <c r="E7" s="6">
        <v>406.05</v>
      </c>
      <c r="F7" s="6">
        <v>7.8720000000000005E-3</v>
      </c>
      <c r="G7" s="6">
        <v>1.3899999999999999E-4</v>
      </c>
      <c r="H7" s="6">
        <v>2.78</v>
      </c>
      <c r="I7" s="6">
        <v>0.59779700000000002</v>
      </c>
      <c r="J7" s="6">
        <v>0.325127</v>
      </c>
      <c r="L7" s="8">
        <f t="shared" ref="L7:T7" si="9">IF(ISBLANK(B8),"",B8/B7 -1)</f>
        <v>-1.1812194603781578E-2</v>
      </c>
      <c r="M7" s="8">
        <f t="shared" si="9"/>
        <v>0.5</v>
      </c>
      <c r="N7" s="8">
        <f t="shared" si="9"/>
        <v>-1.1080332409972304E-2</v>
      </c>
      <c r="O7" s="8">
        <f t="shared" si="9"/>
        <v>-5.240733899766048E-2</v>
      </c>
      <c r="P7" s="8">
        <f t="shared" si="9"/>
        <v>1.1432926829268997E-3</v>
      </c>
      <c r="Q7" s="8">
        <f t="shared" si="9"/>
        <v>4.3165467625899456E-2</v>
      </c>
      <c r="R7" s="8">
        <f t="shared" si="9"/>
        <v>-7.194244604316502E-3</v>
      </c>
      <c r="S7" s="8">
        <f t="shared" si="9"/>
        <v>-4.9331127456310409E-2</v>
      </c>
      <c r="T7" s="8">
        <f t="shared" si="9"/>
        <v>7.5985691745071859E-2</v>
      </c>
      <c r="U7" s="8"/>
      <c r="V7" s="8"/>
      <c r="W7" s="14" t="s">
        <v>633</v>
      </c>
      <c r="X7" s="19">
        <f t="shared" ref="X7:AF7" si="10">SQRT(X6)</f>
        <v>0.7456692602452959</v>
      </c>
      <c r="Y7" s="19">
        <f t="shared" si="10"/>
        <v>1.525447138148057</v>
      </c>
      <c r="Z7" s="19">
        <f t="shared" si="10"/>
        <v>1.1868389356231588</v>
      </c>
      <c r="AA7" s="19">
        <f t="shared" si="10"/>
        <v>2.5354282427408048</v>
      </c>
      <c r="AB7" s="19">
        <f t="shared" si="10"/>
        <v>1.8922985585360821</v>
      </c>
      <c r="AC7" s="19">
        <f t="shared" si="10"/>
        <v>1.371013557460421</v>
      </c>
      <c r="AD7" s="19">
        <f t="shared" si="10"/>
        <v>1.2087532030096988</v>
      </c>
      <c r="AE7" s="19">
        <f t="shared" si="10"/>
        <v>1.5169175285082543</v>
      </c>
      <c r="AF7" s="19">
        <f t="shared" si="10"/>
        <v>2.6101100482870576</v>
      </c>
      <c r="AH7" s="11" t="s">
        <v>327</v>
      </c>
      <c r="AI7" s="16">
        <v>3.7807715343818069</v>
      </c>
    </row>
    <row r="8" spans="1:42">
      <c r="A8" s="10">
        <v>42237</v>
      </c>
      <c r="B8" s="6">
        <v>232.57</v>
      </c>
      <c r="C8" s="6">
        <v>1.83</v>
      </c>
      <c r="D8" s="6">
        <v>3.57</v>
      </c>
      <c r="E8" s="6">
        <v>384.77</v>
      </c>
      <c r="F8" s="6">
        <v>7.8810000000000009E-3</v>
      </c>
      <c r="G8" s="6">
        <v>1.45E-4</v>
      </c>
      <c r="H8" s="6">
        <v>2.76</v>
      </c>
      <c r="I8" s="6">
        <v>0.56830700000000001</v>
      </c>
      <c r="J8" s="6">
        <v>0.34983199999999998</v>
      </c>
      <c r="L8" s="8">
        <f t="shared" ref="L8:T8" si="11">IF(ISBLANK(B9),"",B9/B8 -1)</f>
        <v>-9.3735219503805478E-3</v>
      </c>
      <c r="M8" s="8">
        <f t="shared" si="11"/>
        <v>0</v>
      </c>
      <c r="N8" s="8">
        <f t="shared" si="11"/>
        <v>-1.6806722689075682E-2</v>
      </c>
      <c r="O8" s="8">
        <f t="shared" si="11"/>
        <v>-0.10164513865426084</v>
      </c>
      <c r="P8" s="8">
        <f t="shared" si="11"/>
        <v>-2.0175104682147116E-2</v>
      </c>
      <c r="Q8" s="8">
        <f t="shared" si="11"/>
        <v>-5.5172413793103448E-2</v>
      </c>
      <c r="R8" s="8">
        <f t="shared" si="11"/>
        <v>-2.8985507246376718E-2</v>
      </c>
      <c r="S8" s="8">
        <f t="shared" si="11"/>
        <v>-2.6786578381051029E-2</v>
      </c>
      <c r="T8" s="8">
        <f t="shared" si="11"/>
        <v>0.11155640421688129</v>
      </c>
      <c r="U8" s="8"/>
      <c r="V8" s="8"/>
      <c r="AH8" s="16" t="s">
        <v>620</v>
      </c>
      <c r="AI8" s="16">
        <v>2.5728256499600479</v>
      </c>
    </row>
    <row r="9" spans="1:42">
      <c r="A9" s="10">
        <v>42238</v>
      </c>
      <c r="B9" s="6">
        <v>230.39</v>
      </c>
      <c r="C9" s="6">
        <v>1.83</v>
      </c>
      <c r="D9" s="6">
        <v>3.51</v>
      </c>
      <c r="E9" s="6">
        <v>345.66</v>
      </c>
      <c r="F9" s="6">
        <v>7.7219999999999997E-3</v>
      </c>
      <c r="G9" s="6">
        <v>1.37E-4</v>
      </c>
      <c r="H9" s="6">
        <v>2.68</v>
      </c>
      <c r="I9" s="6">
        <v>0.55308400000000002</v>
      </c>
      <c r="J9" s="6">
        <v>0.38885799999999998</v>
      </c>
      <c r="L9" s="8">
        <f t="shared" ref="L9:T9" si="12">IF(ISBLANK(B10),"",B10/B9 -1)</f>
        <v>-9.6358348886670386E-3</v>
      </c>
      <c r="M9" s="8">
        <f t="shared" si="12"/>
        <v>-7.6502732240437243E-2</v>
      </c>
      <c r="N9" s="8">
        <f t="shared" si="12"/>
        <v>-3.4188034188034067E-2</v>
      </c>
      <c r="O9" s="8">
        <f t="shared" si="12"/>
        <v>-0.14812243244807044</v>
      </c>
      <c r="P9" s="8">
        <f t="shared" si="12"/>
        <v>-2.2015022015022034E-2</v>
      </c>
      <c r="Q9" s="8">
        <f t="shared" si="12"/>
        <v>7.2992700729925808E-3</v>
      </c>
      <c r="R9" s="8">
        <f t="shared" si="12"/>
        <v>-1.4925373134328401E-2</v>
      </c>
      <c r="S9" s="8">
        <f t="shared" si="12"/>
        <v>-1.5366562764426495E-2</v>
      </c>
      <c r="T9" s="8">
        <f t="shared" si="12"/>
        <v>9.6976274115486927E-2</v>
      </c>
      <c r="U9" s="8"/>
      <c r="V9" s="20"/>
      <c r="W9" s="11"/>
      <c r="X9" s="21" t="s">
        <v>634</v>
      </c>
      <c r="Y9" s="11"/>
      <c r="Z9" s="11"/>
      <c r="AA9" s="11"/>
      <c r="AB9" s="11"/>
      <c r="AC9" s="11"/>
      <c r="AD9" s="11"/>
      <c r="AE9" s="11"/>
      <c r="AH9" s="11" t="s">
        <v>548</v>
      </c>
      <c r="AI9" s="16">
        <v>3.1897381420826494</v>
      </c>
    </row>
    <row r="10" spans="1:42">
      <c r="A10" s="10">
        <v>42239</v>
      </c>
      <c r="B10" s="6">
        <v>228.17</v>
      </c>
      <c r="C10" s="6">
        <v>1.69</v>
      </c>
      <c r="D10" s="6">
        <v>3.39</v>
      </c>
      <c r="E10" s="6">
        <v>294.45999999999998</v>
      </c>
      <c r="F10" s="6">
        <v>7.5519999999999997E-3</v>
      </c>
      <c r="G10" s="6">
        <v>1.3799999999999999E-4</v>
      </c>
      <c r="H10" s="6">
        <v>2.64</v>
      </c>
      <c r="I10" s="6">
        <v>0.54458499999999999</v>
      </c>
      <c r="J10" s="6">
        <v>0.426568</v>
      </c>
      <c r="L10" s="8">
        <f t="shared" ref="L10:T10" si="13">IF(ISBLANK(B11),"",B11/B10 -1)</f>
        <v>-7.7442257965551931E-2</v>
      </c>
      <c r="M10" s="8">
        <f t="shared" si="13"/>
        <v>-7.1005917159763232E-2</v>
      </c>
      <c r="N10" s="8">
        <f t="shared" si="13"/>
        <v>-0.11799410029498525</v>
      </c>
      <c r="O10" s="8">
        <f t="shared" si="13"/>
        <v>0.2905318209604022</v>
      </c>
      <c r="P10" s="8">
        <f t="shared" si="13"/>
        <v>-2.0524364406779627E-2</v>
      </c>
      <c r="Q10" s="8">
        <f t="shared" si="13"/>
        <v>-7.2463768115942018E-2</v>
      </c>
      <c r="R10" s="8">
        <f t="shared" si="13"/>
        <v>-9.8484848484848619E-2</v>
      </c>
      <c r="S10" s="8">
        <f t="shared" si="13"/>
        <v>-0.20146349972915156</v>
      </c>
      <c r="T10" s="8">
        <f t="shared" si="13"/>
        <v>-9.7644455280283649E-2</v>
      </c>
      <c r="U10" s="8"/>
      <c r="V10" s="11"/>
      <c r="W10" s="11" t="s">
        <v>70</v>
      </c>
      <c r="X10" s="11" t="s">
        <v>173</v>
      </c>
      <c r="Y10" s="11" t="s">
        <v>245</v>
      </c>
      <c r="Z10" s="11" t="s">
        <v>619</v>
      </c>
      <c r="AA10" s="11" t="s">
        <v>327</v>
      </c>
      <c r="AB10" s="11" t="s">
        <v>620</v>
      </c>
      <c r="AC10" s="11" t="s">
        <v>547</v>
      </c>
      <c r="AD10" s="11" t="s">
        <v>22</v>
      </c>
      <c r="AE10" s="11" t="s">
        <v>621</v>
      </c>
      <c r="AH10" s="11" t="s">
        <v>22</v>
      </c>
      <c r="AI10" s="16">
        <v>3.7771404604658225</v>
      </c>
    </row>
    <row r="11" spans="1:42">
      <c r="A11" s="10">
        <v>42240</v>
      </c>
      <c r="B11" s="6">
        <v>210.5</v>
      </c>
      <c r="C11" s="6">
        <v>1.57</v>
      </c>
      <c r="D11" s="6">
        <v>2.99</v>
      </c>
      <c r="E11" s="6">
        <v>380.01</v>
      </c>
      <c r="F11" s="6">
        <v>7.3969999999999999E-3</v>
      </c>
      <c r="G11" s="6">
        <v>1.2799999999999999E-4</v>
      </c>
      <c r="H11" s="6">
        <v>2.38</v>
      </c>
      <c r="I11" s="6">
        <v>0.43487100000000001</v>
      </c>
      <c r="J11" s="6">
        <v>0.38491599999999998</v>
      </c>
      <c r="L11" s="8">
        <f t="shared" ref="L11:T11" si="14">IF(ISBLANK(B12),"",B12/B11 -1)</f>
        <v>5.2779097387173568E-2</v>
      </c>
      <c r="M11" s="8">
        <f t="shared" si="14"/>
        <v>-0.23566878980891726</v>
      </c>
      <c r="N11" s="8">
        <f t="shared" si="14"/>
        <v>-1.6722408026755953E-2</v>
      </c>
      <c r="O11" s="8">
        <f t="shared" si="14"/>
        <v>0.19117917949527663</v>
      </c>
      <c r="P11" s="8">
        <f t="shared" si="14"/>
        <v>-3.6636474246315998E-2</v>
      </c>
      <c r="Q11" s="8">
        <f t="shared" si="14"/>
        <v>7.8125E-3</v>
      </c>
      <c r="R11" s="8">
        <f t="shared" si="14"/>
        <v>6.3025210084033612E-2</v>
      </c>
      <c r="S11" s="8">
        <f t="shared" si="14"/>
        <v>0.12742859376688709</v>
      </c>
      <c r="T11" s="8">
        <f t="shared" si="14"/>
        <v>-0.1393031206808758</v>
      </c>
      <c r="U11" s="8"/>
      <c r="V11" s="11" t="s">
        <v>70</v>
      </c>
      <c r="W11" s="11">
        <f t="shared" ref="W11:AE11" si="15">CORREL($L:$L,L:L)</f>
        <v>0.99999999999999989</v>
      </c>
      <c r="X11" s="11">
        <f t="shared" si="15"/>
        <v>-9.4282343976384748E-3</v>
      </c>
      <c r="Y11" s="11">
        <f t="shared" si="15"/>
        <v>0.45705219584879836</v>
      </c>
      <c r="Z11" s="11">
        <f t="shared" si="15"/>
        <v>-6.9875277973695221E-2</v>
      </c>
      <c r="AA11" s="11">
        <f t="shared" si="15"/>
        <v>0.12068701093228557</v>
      </c>
      <c r="AB11" s="11">
        <f t="shared" si="15"/>
        <v>0.39709818299671445</v>
      </c>
      <c r="AC11" s="11">
        <f t="shared" si="15"/>
        <v>0.28302168970409042</v>
      </c>
      <c r="AD11" s="11">
        <f t="shared" si="15"/>
        <v>0.32727211076237989</v>
      </c>
      <c r="AE11" s="11">
        <f t="shared" si="15"/>
        <v>4.7822492446360242E-2</v>
      </c>
      <c r="AH11" s="11" t="s">
        <v>621</v>
      </c>
      <c r="AI11" s="16">
        <v>6.8721028509103874</v>
      </c>
    </row>
    <row r="12" spans="1:42">
      <c r="A12" s="10">
        <v>42241</v>
      </c>
      <c r="B12" s="6">
        <v>221.61</v>
      </c>
      <c r="C12" s="6">
        <v>1.2</v>
      </c>
      <c r="D12" s="6">
        <v>2.94</v>
      </c>
      <c r="E12" s="6">
        <v>452.66</v>
      </c>
      <c r="F12" s="6">
        <v>7.1260000000000004E-3</v>
      </c>
      <c r="G12" s="6">
        <v>1.2899999999999999E-4</v>
      </c>
      <c r="H12" s="6">
        <v>2.5299999999999998</v>
      </c>
      <c r="I12" s="6">
        <v>0.490286</v>
      </c>
      <c r="J12" s="6">
        <v>0.33129599999999998</v>
      </c>
      <c r="L12" s="8">
        <f t="shared" ref="L12:T12" si="16">IF(ISBLANK(B13),"",B13/B12 -1)</f>
        <v>1.9042461982762493E-2</v>
      </c>
      <c r="M12" s="8">
        <f t="shared" si="16"/>
        <v>-9.1666666666666563E-2</v>
      </c>
      <c r="N12" s="8">
        <f t="shared" si="16"/>
        <v>3.4013605442178019E-3</v>
      </c>
      <c r="O12" s="8">
        <f t="shared" si="16"/>
        <v>-0.19575398754031725</v>
      </c>
      <c r="P12" s="8">
        <f t="shared" si="16"/>
        <v>5.1361212461408901E-2</v>
      </c>
      <c r="Q12" s="8">
        <f t="shared" si="16"/>
        <v>3.1007751937984551E-2</v>
      </c>
      <c r="R12" s="8">
        <f t="shared" si="16"/>
        <v>3.1620553359683834E-2</v>
      </c>
      <c r="S12" s="8">
        <f t="shared" si="16"/>
        <v>1.303932806565955E-2</v>
      </c>
      <c r="T12" s="8">
        <f t="shared" si="16"/>
        <v>-5.6369530570849036E-2</v>
      </c>
      <c r="U12" s="8"/>
      <c r="V12" s="11" t="s">
        <v>173</v>
      </c>
      <c r="W12" s="11">
        <f t="shared" ref="W12:AE12" si="17">CORREL($M:$M,L:L)</f>
        <v>-9.4282343976384748E-3</v>
      </c>
      <c r="X12" s="11">
        <f t="shared" si="17"/>
        <v>0.99999999999999989</v>
      </c>
      <c r="Y12" s="11">
        <f t="shared" si="17"/>
        <v>-1.6857023950846477E-2</v>
      </c>
      <c r="Z12" s="11">
        <f t="shared" si="17"/>
        <v>-7.0359115595480998E-2</v>
      </c>
      <c r="AA12" s="11">
        <f t="shared" si="17"/>
        <v>1.2698079561436901E-2</v>
      </c>
      <c r="AB12" s="11">
        <f t="shared" si="17"/>
        <v>6.280066576163873E-2</v>
      </c>
      <c r="AC12" s="11">
        <f t="shared" si="17"/>
        <v>-1.1676406474506239E-3</v>
      </c>
      <c r="AD12" s="11">
        <f t="shared" si="17"/>
        <v>5.0379755717238637E-3</v>
      </c>
      <c r="AE12" s="11">
        <f t="shared" si="17"/>
        <v>-3.0007417184299608E-3</v>
      </c>
      <c r="AN12" s="22"/>
      <c r="AO12" s="22"/>
    </row>
    <row r="13" spans="1:42">
      <c r="A13" s="10">
        <v>42242</v>
      </c>
      <c r="B13" s="6">
        <v>225.83</v>
      </c>
      <c r="C13" s="6">
        <v>1.0900000000000001</v>
      </c>
      <c r="D13" s="6">
        <v>2.95</v>
      </c>
      <c r="E13" s="6">
        <v>364.05</v>
      </c>
      <c r="F13" s="6">
        <v>7.4920000000000004E-3</v>
      </c>
      <c r="G13" s="6">
        <v>1.3300000000000001E-4</v>
      </c>
      <c r="H13" s="6">
        <v>2.61</v>
      </c>
      <c r="I13" s="6">
        <v>0.49667899999999998</v>
      </c>
      <c r="J13" s="6">
        <v>0.31262099999999998</v>
      </c>
      <c r="L13" s="8">
        <f t="shared" ref="L13:T13" si="18">IF(ISBLANK(B14),"",B14/B13 -1)</f>
        <v>-4.693796218394386E-3</v>
      </c>
      <c r="M13" s="8">
        <f t="shared" si="18"/>
        <v>0.15596330275229353</v>
      </c>
      <c r="N13" s="8">
        <f t="shared" si="18"/>
        <v>-2.7118644067796627E-2</v>
      </c>
      <c r="O13" s="8">
        <f t="shared" si="18"/>
        <v>-0.35984068122510648</v>
      </c>
      <c r="P13" s="8">
        <f t="shared" si="18"/>
        <v>7.8750667378537642E-3</v>
      </c>
      <c r="Q13" s="8">
        <f t="shared" si="18"/>
        <v>-3.0075187969924921E-2</v>
      </c>
      <c r="R13" s="8">
        <f t="shared" si="18"/>
        <v>-1.9157088122605304E-2</v>
      </c>
      <c r="S13" s="8">
        <f t="shared" si="18"/>
        <v>-6.2825285546600385E-2</v>
      </c>
      <c r="T13" s="8">
        <f t="shared" si="18"/>
        <v>-2.8235467227089583E-2</v>
      </c>
      <c r="U13" s="8"/>
      <c r="V13" s="11" t="s">
        <v>245</v>
      </c>
      <c r="W13" s="11">
        <f t="shared" ref="W13:AE13" si="19">CORREL($N:$N,L:L)</f>
        <v>0.45705219584879836</v>
      </c>
      <c r="X13" s="11">
        <f t="shared" si="19"/>
        <v>-1.6857023950846477E-2</v>
      </c>
      <c r="Y13" s="11">
        <f t="shared" si="19"/>
        <v>1</v>
      </c>
      <c r="Z13" s="11">
        <f t="shared" si="19"/>
        <v>-6.1462239163394577E-2</v>
      </c>
      <c r="AA13" s="11">
        <f t="shared" si="19"/>
        <v>0.20983485608270208</v>
      </c>
      <c r="AB13" s="11">
        <f t="shared" si="19"/>
        <v>0.39086587951062118</v>
      </c>
      <c r="AC13" s="11">
        <f t="shared" si="19"/>
        <v>0.25279592553242014</v>
      </c>
      <c r="AD13" s="11">
        <f t="shared" si="19"/>
        <v>0.25392930020812265</v>
      </c>
      <c r="AE13" s="11">
        <f t="shared" si="19"/>
        <v>4.9141127249064151E-2</v>
      </c>
      <c r="AG13" s="11"/>
      <c r="AH13" s="11" t="s">
        <v>635</v>
      </c>
      <c r="AI13" s="11"/>
      <c r="AJ13" s="11"/>
      <c r="AK13" s="11"/>
      <c r="AL13" s="11"/>
      <c r="AM13" s="11"/>
      <c r="AN13" s="11"/>
      <c r="AO13" s="11"/>
      <c r="AP13" s="11"/>
    </row>
    <row r="14" spans="1:42">
      <c r="A14" s="10">
        <v>42243</v>
      </c>
      <c r="B14" s="6">
        <v>224.77</v>
      </c>
      <c r="C14" s="6">
        <v>1.26</v>
      </c>
      <c r="D14" s="6">
        <v>2.87</v>
      </c>
      <c r="E14" s="6">
        <v>233.05</v>
      </c>
      <c r="F14" s="6">
        <v>7.5510000000000004E-3</v>
      </c>
      <c r="G14" s="6">
        <v>1.2899999999999999E-4</v>
      </c>
      <c r="H14" s="6">
        <v>2.56</v>
      </c>
      <c r="I14" s="6">
        <v>0.46547500000000003</v>
      </c>
      <c r="J14" s="6">
        <v>0.30379400000000001</v>
      </c>
      <c r="L14" s="8">
        <f t="shared" ref="L14:T14" si="20">IF(ISBLANK(B15),"",B15/B14 -1)</f>
        <v>2.9496818970503158E-2</v>
      </c>
      <c r="M14" s="8">
        <f t="shared" si="20"/>
        <v>0.15873015873015861</v>
      </c>
      <c r="N14" s="8">
        <f t="shared" si="20"/>
        <v>1.3937282229965264E-2</v>
      </c>
      <c r="O14" s="8">
        <f t="shared" si="20"/>
        <v>-8.5389401416005151E-2</v>
      </c>
      <c r="P14" s="8">
        <f t="shared" si="20"/>
        <v>-1.5627069262349358E-2</v>
      </c>
      <c r="Q14" s="8">
        <f t="shared" si="20"/>
        <v>2.3255813953488413E-2</v>
      </c>
      <c r="R14" s="8">
        <f t="shared" si="20"/>
        <v>1.5625E-2</v>
      </c>
      <c r="S14" s="8">
        <f t="shared" si="20"/>
        <v>3.4700037596004041E-2</v>
      </c>
      <c r="T14" s="8">
        <f t="shared" si="20"/>
        <v>-0.16811062759633177</v>
      </c>
      <c r="U14" s="8"/>
      <c r="V14" s="11" t="s">
        <v>630</v>
      </c>
      <c r="W14" s="11">
        <f t="shared" ref="W14:AE14" si="21">CORREL($O:$O,L:L)</f>
        <v>-6.9875277973695221E-2</v>
      </c>
      <c r="X14" s="11">
        <f t="shared" si="21"/>
        <v>-7.0359115595480998E-2</v>
      </c>
      <c r="Y14" s="11">
        <f t="shared" si="21"/>
        <v>-6.1462239163394577E-2</v>
      </c>
      <c r="Z14" s="11">
        <f t="shared" si="21"/>
        <v>1.0000000000000002</v>
      </c>
      <c r="AA14" s="11">
        <f t="shared" si="21"/>
        <v>-0.10666650420912231</v>
      </c>
      <c r="AB14" s="11">
        <f t="shared" si="21"/>
        <v>-8.3989683763607159E-2</v>
      </c>
      <c r="AC14" s="11">
        <f t="shared" si="21"/>
        <v>-8.7565865583589877E-2</v>
      </c>
      <c r="AD14" s="11">
        <f t="shared" si="21"/>
        <v>-8.4694753518366139E-2</v>
      </c>
      <c r="AE14" s="11">
        <f t="shared" si="21"/>
        <v>3.5822984877640199E-2</v>
      </c>
      <c r="AG14" s="11"/>
      <c r="AH14" s="11" t="s">
        <v>70</v>
      </c>
      <c r="AI14" s="11" t="s">
        <v>173</v>
      </c>
      <c r="AJ14" s="11" t="s">
        <v>245</v>
      </c>
      <c r="AK14" s="11" t="s">
        <v>630</v>
      </c>
      <c r="AL14" s="11" t="s">
        <v>327</v>
      </c>
      <c r="AM14" s="11" t="s">
        <v>620</v>
      </c>
      <c r="AN14" s="11" t="s">
        <v>547</v>
      </c>
      <c r="AO14" s="11" t="s">
        <v>22</v>
      </c>
      <c r="AP14" s="11" t="s">
        <v>621</v>
      </c>
    </row>
    <row r="15" spans="1:42">
      <c r="A15" s="10">
        <v>42244</v>
      </c>
      <c r="B15" s="6">
        <v>231.4</v>
      </c>
      <c r="C15" s="6">
        <v>1.46</v>
      </c>
      <c r="D15" s="6">
        <v>2.91</v>
      </c>
      <c r="E15" s="6">
        <v>213.15</v>
      </c>
      <c r="F15" s="6">
        <v>7.4330000000000004E-3</v>
      </c>
      <c r="G15" s="6">
        <v>1.3200000000000001E-4</v>
      </c>
      <c r="H15" s="6">
        <v>2.6</v>
      </c>
      <c r="I15" s="6">
        <v>0.48162700000000003</v>
      </c>
      <c r="J15" s="6">
        <v>0.25272299999999998</v>
      </c>
      <c r="L15" s="8">
        <f t="shared" ref="L15:T15" si="22">IF(ISBLANK(B16),"",B16/B15 -1)</f>
        <v>-7.0008643042350771E-3</v>
      </c>
      <c r="M15" s="8">
        <f t="shared" si="22"/>
        <v>-4.1095890410958957E-2</v>
      </c>
      <c r="N15" s="8">
        <f t="shared" si="22"/>
        <v>-1.0309278350515538E-2</v>
      </c>
      <c r="O15" s="8">
        <f t="shared" si="22"/>
        <v>3.5233403706310007E-2</v>
      </c>
      <c r="P15" s="8">
        <f t="shared" si="22"/>
        <v>4.2782187542042216E-2</v>
      </c>
      <c r="Q15" s="8">
        <f t="shared" si="22"/>
        <v>-7.575757575757569E-3</v>
      </c>
      <c r="R15" s="8">
        <f t="shared" si="22"/>
        <v>0</v>
      </c>
      <c r="S15" s="8">
        <f t="shared" si="22"/>
        <v>-1.0541352540451521E-2</v>
      </c>
      <c r="T15" s="8">
        <f t="shared" si="22"/>
        <v>-3.7535166961455646E-2</v>
      </c>
      <c r="U15" s="8"/>
      <c r="V15" s="11" t="s">
        <v>327</v>
      </c>
      <c r="W15" s="11">
        <f t="shared" ref="W15:AE15" si="23">CORREL($P:$P,L:L)</f>
        <v>0.12068701093228557</v>
      </c>
      <c r="X15" s="11">
        <f t="shared" si="23"/>
        <v>1.2698079561436901E-2</v>
      </c>
      <c r="Y15" s="11">
        <f t="shared" si="23"/>
        <v>0.20983485608270208</v>
      </c>
      <c r="Z15" s="11">
        <f t="shared" si="23"/>
        <v>-0.10666650420912231</v>
      </c>
      <c r="AA15" s="11">
        <f t="shared" si="23"/>
        <v>1</v>
      </c>
      <c r="AB15" s="11">
        <f t="shared" si="23"/>
        <v>0.34877847770875431</v>
      </c>
      <c r="AC15" s="11">
        <f t="shared" si="23"/>
        <v>2.9769860242314143E-2</v>
      </c>
      <c r="AD15" s="11">
        <f t="shared" si="23"/>
        <v>0.11296106089601399</v>
      </c>
      <c r="AE15" s="11">
        <f t="shared" si="23"/>
        <v>-3.7235026179924989E-2</v>
      </c>
      <c r="AG15" s="11" t="s">
        <v>70</v>
      </c>
      <c r="AH15" s="11">
        <f t="shared" ref="AH15:AP15" si="24">COVAR($L:$L,L:L)*365</f>
        <v>0.55602264567476689</v>
      </c>
      <c r="AI15" s="11">
        <f t="shared" si="24"/>
        <v>-1.0742232750335267E-2</v>
      </c>
      <c r="AJ15" s="11">
        <f t="shared" si="24"/>
        <v>0.40448630796676466</v>
      </c>
      <c r="AK15" s="11">
        <f t="shared" si="24"/>
        <v>-0.12604551726506127</v>
      </c>
      <c r="AL15" s="11">
        <f t="shared" si="24"/>
        <v>0.17029285621374424</v>
      </c>
      <c r="AM15" s="11">
        <f t="shared" si="24"/>
        <v>0.40596247277845665</v>
      </c>
      <c r="AN15" s="11">
        <f t="shared" si="24"/>
        <v>0.2550959697814893</v>
      </c>
      <c r="AO15" s="11">
        <f t="shared" si="24"/>
        <v>0.37018362781804093</v>
      </c>
      <c r="AP15" s="11">
        <f t="shared" si="24"/>
        <v>6.8232076698144739E-2</v>
      </c>
    </row>
    <row r="16" spans="1:42">
      <c r="A16" s="10">
        <v>42245</v>
      </c>
      <c r="B16" s="6">
        <v>229.78</v>
      </c>
      <c r="C16" s="6">
        <v>1.4</v>
      </c>
      <c r="D16" s="6">
        <v>2.88</v>
      </c>
      <c r="E16" s="6">
        <v>220.66</v>
      </c>
      <c r="F16" s="6">
        <v>7.7510000000000001E-3</v>
      </c>
      <c r="G16" s="6">
        <v>1.3100000000000001E-4</v>
      </c>
      <c r="H16" s="6">
        <v>2.6</v>
      </c>
      <c r="I16" s="6">
        <v>0.47654999999999997</v>
      </c>
      <c r="J16" s="6">
        <v>0.24323700000000001</v>
      </c>
      <c r="L16" s="8">
        <f t="shared" ref="L16:T16" si="25">IF(ISBLANK(B17),"",B17/B16 -1)</f>
        <v>-4.4390286360866948E-3</v>
      </c>
      <c r="M16" s="8">
        <f t="shared" si="25"/>
        <v>-1.4285714285714346E-2</v>
      </c>
      <c r="N16" s="8">
        <f t="shared" si="25"/>
        <v>-1.041666666666663E-2</v>
      </c>
      <c r="O16" s="8">
        <f t="shared" si="25"/>
        <v>0.4487899936553974</v>
      </c>
      <c r="P16" s="8">
        <f t="shared" si="25"/>
        <v>3.8575667655786239E-2</v>
      </c>
      <c r="Q16" s="8">
        <f t="shared" si="25"/>
        <v>-1.526717557251922E-2</v>
      </c>
      <c r="R16" s="8">
        <f t="shared" si="25"/>
        <v>-1.5384615384615441E-2</v>
      </c>
      <c r="S16" s="8">
        <f t="shared" si="25"/>
        <v>-3.6808309726156674E-2</v>
      </c>
      <c r="T16" s="8">
        <f t="shared" si="25"/>
        <v>-0.12084510169094342</v>
      </c>
      <c r="U16" s="8"/>
      <c r="V16" s="11" t="s">
        <v>620</v>
      </c>
      <c r="W16" s="11">
        <f t="shared" ref="W16:AE16" si="26">CORREL($Q:$Q,L:L)</f>
        <v>0.39709818299671445</v>
      </c>
      <c r="X16" s="11">
        <f t="shared" si="26"/>
        <v>6.280066576163873E-2</v>
      </c>
      <c r="Y16" s="11">
        <f t="shared" si="26"/>
        <v>0.39086587951062118</v>
      </c>
      <c r="Z16" s="11">
        <f t="shared" si="26"/>
        <v>-8.3989683763607159E-2</v>
      </c>
      <c r="AA16" s="11">
        <f t="shared" si="26"/>
        <v>0.34877847770875431</v>
      </c>
      <c r="AB16" s="11">
        <f t="shared" si="26"/>
        <v>0.99999999999999978</v>
      </c>
      <c r="AC16" s="11">
        <f t="shared" si="26"/>
        <v>0.21812906928195455</v>
      </c>
      <c r="AD16" s="11">
        <f t="shared" si="26"/>
        <v>0.22918280110414285</v>
      </c>
      <c r="AE16" s="11">
        <f t="shared" si="26"/>
        <v>3.7732432619978166E-3</v>
      </c>
      <c r="AG16" s="11" t="s">
        <v>173</v>
      </c>
      <c r="AH16" s="11">
        <f t="shared" ref="AH16:AP16" si="27">COVAR($M:$M,L:L)*365</f>
        <v>-1.0742232750335267E-2</v>
      </c>
      <c r="AI16" s="11">
        <f t="shared" si="27"/>
        <v>2.3269889712840954</v>
      </c>
      <c r="AJ16" s="11">
        <f t="shared" si="27"/>
        <v>-3.0569661951253168E-2</v>
      </c>
      <c r="AK16" s="11">
        <f t="shared" si="27"/>
        <v>-0.36710036041193955</v>
      </c>
      <c r="AL16" s="11">
        <f t="shared" si="27"/>
        <v>3.6715178951988704E-2</v>
      </c>
      <c r="AM16" s="11">
        <f t="shared" si="27"/>
        <v>0.1315600240191345</v>
      </c>
      <c r="AN16" s="11">
        <f t="shared" si="27"/>
        <v>-2.156576109937281E-3</v>
      </c>
      <c r="AO16" s="11">
        <f t="shared" si="27"/>
        <v>1.1677126205170136E-2</v>
      </c>
      <c r="AP16" s="11">
        <f t="shared" si="27"/>
        <v>-1.2856906851251798E-2</v>
      </c>
    </row>
    <row r="17" spans="1:42">
      <c r="A17" s="10">
        <v>42246</v>
      </c>
      <c r="B17" s="6">
        <v>228.76</v>
      </c>
      <c r="C17" s="6">
        <v>1.38</v>
      </c>
      <c r="D17" s="6">
        <v>2.85</v>
      </c>
      <c r="E17" s="6">
        <v>319.69</v>
      </c>
      <c r="F17" s="6">
        <v>8.0499999999999999E-3</v>
      </c>
      <c r="G17" s="6">
        <v>1.2899999999999999E-4</v>
      </c>
      <c r="H17" s="6">
        <v>2.56</v>
      </c>
      <c r="I17" s="6">
        <v>0.459009</v>
      </c>
      <c r="J17" s="6">
        <v>0.21384300000000001</v>
      </c>
      <c r="L17" s="8">
        <f t="shared" ref="L17:T17" si="28">IF(ISBLANK(B18),"",B18/B17 -1)</f>
        <v>5.6828116803637752E-3</v>
      </c>
      <c r="M17" s="8">
        <f t="shared" si="28"/>
        <v>-2.1739130434782483E-2</v>
      </c>
      <c r="N17" s="8">
        <f t="shared" si="28"/>
        <v>-3.5087719298246833E-3</v>
      </c>
      <c r="O17" s="8">
        <f t="shared" si="28"/>
        <v>8.0703181206794206E-2</v>
      </c>
      <c r="P17" s="8">
        <f t="shared" si="28"/>
        <v>-2.0621118012422279E-2</v>
      </c>
      <c r="Q17" s="8">
        <f t="shared" si="28"/>
        <v>0</v>
      </c>
      <c r="R17" s="8">
        <f t="shared" si="28"/>
        <v>7.8125E-3</v>
      </c>
      <c r="S17" s="8">
        <f t="shared" si="28"/>
        <v>1.7927753050593687E-2</v>
      </c>
      <c r="T17" s="8">
        <f t="shared" si="28"/>
        <v>-6.9438793881492544E-2</v>
      </c>
      <c r="U17" s="8"/>
      <c r="V17" s="11" t="s">
        <v>547</v>
      </c>
      <c r="W17" s="11">
        <f t="shared" ref="W17:AE17" si="29">CORREL($R:$R,L:L)</f>
        <v>0.28302168970409042</v>
      </c>
      <c r="X17" s="11">
        <f t="shared" si="29"/>
        <v>-1.1676406474506239E-3</v>
      </c>
      <c r="Y17" s="11">
        <f t="shared" si="29"/>
        <v>0.25279592553242014</v>
      </c>
      <c r="Z17" s="11">
        <f t="shared" si="29"/>
        <v>-8.7565865583589877E-2</v>
      </c>
      <c r="AA17" s="11">
        <f t="shared" si="29"/>
        <v>2.9769860242314143E-2</v>
      </c>
      <c r="AB17" s="11">
        <f t="shared" si="29"/>
        <v>0.21812906928195455</v>
      </c>
      <c r="AC17" s="11">
        <f t="shared" si="29"/>
        <v>1</v>
      </c>
      <c r="AD17" s="11">
        <f t="shared" si="29"/>
        <v>0.31935070198856236</v>
      </c>
      <c r="AE17" s="11">
        <f t="shared" si="29"/>
        <v>1.6250313992076704E-2</v>
      </c>
      <c r="AG17" s="11" t="s">
        <v>245</v>
      </c>
      <c r="AH17" s="11">
        <f t="shared" ref="AH17:AP17" si="30">COVAR($N:$N,L:L)*365</f>
        <v>0.40448630796676466</v>
      </c>
      <c r="AI17" s="11">
        <f t="shared" si="30"/>
        <v>-3.0569661951253168E-2</v>
      </c>
      <c r="AJ17" s="11">
        <f t="shared" si="30"/>
        <v>1.4085866591111154</v>
      </c>
      <c r="AK17" s="11">
        <f t="shared" si="30"/>
        <v>-0.12163085194634377</v>
      </c>
      <c r="AL17" s="11">
        <f t="shared" si="30"/>
        <v>0.47125836842742985</v>
      </c>
      <c r="AM17" s="11">
        <f t="shared" si="30"/>
        <v>0.63600612092182307</v>
      </c>
      <c r="AN17" s="11">
        <f t="shared" si="30"/>
        <v>0.36265986303216985</v>
      </c>
      <c r="AO17" s="11">
        <f t="shared" si="30"/>
        <v>0.45715825994455833</v>
      </c>
      <c r="AP17" s="11">
        <f t="shared" si="30"/>
        <v>7.814696326581004E-2</v>
      </c>
    </row>
    <row r="18" spans="1:42">
      <c r="A18" s="10">
        <v>42247</v>
      </c>
      <c r="B18" s="6">
        <v>230.06</v>
      </c>
      <c r="C18" s="6">
        <v>1.35</v>
      </c>
      <c r="D18" s="6">
        <v>2.84</v>
      </c>
      <c r="E18" s="6">
        <v>345.49</v>
      </c>
      <c r="F18" s="6">
        <v>7.8840000000000004E-3</v>
      </c>
      <c r="G18" s="6">
        <v>1.2899999999999999E-4</v>
      </c>
      <c r="H18" s="6">
        <v>2.58</v>
      </c>
      <c r="I18" s="6">
        <v>0.46723799999999999</v>
      </c>
      <c r="J18" s="6">
        <v>0.198994</v>
      </c>
      <c r="L18" s="8">
        <f t="shared" ref="L18:T18" si="31">IF(ISBLANK(B19),"",B19/B18 -1)</f>
        <v>-8.4325828044857776E-3</v>
      </c>
      <c r="M18" s="8">
        <f t="shared" si="31"/>
        <v>-8.8888888888889017E-2</v>
      </c>
      <c r="N18" s="8">
        <f t="shared" si="31"/>
        <v>-7.0422535211267512E-3</v>
      </c>
      <c r="O18" s="8">
        <f t="shared" si="31"/>
        <v>-0.12040869489710271</v>
      </c>
      <c r="P18" s="8">
        <f t="shared" si="31"/>
        <v>-8.7519025875190115E-3</v>
      </c>
      <c r="Q18" s="8">
        <f t="shared" si="31"/>
        <v>-1.5503875968992165E-2</v>
      </c>
      <c r="R18" s="8">
        <f t="shared" si="31"/>
        <v>-1.5503875968992276E-2</v>
      </c>
      <c r="S18" s="8">
        <f t="shared" si="31"/>
        <v>-1.8665005842846694E-2</v>
      </c>
      <c r="T18" s="8">
        <f t="shared" si="31"/>
        <v>1.757339417268855E-2</v>
      </c>
      <c r="U18" s="8"/>
      <c r="V18" s="11" t="s">
        <v>22</v>
      </c>
      <c r="W18" s="11">
        <f t="shared" ref="W18:AE18" si="32">CORREL($S:$S,L:L)</f>
        <v>0.32727211076237989</v>
      </c>
      <c r="X18" s="11">
        <f t="shared" si="32"/>
        <v>5.0379755717238637E-3</v>
      </c>
      <c r="Y18" s="11">
        <f t="shared" si="32"/>
        <v>0.25392930020812265</v>
      </c>
      <c r="Z18" s="11">
        <f t="shared" si="32"/>
        <v>-8.4694753518366139E-2</v>
      </c>
      <c r="AA18" s="11">
        <f t="shared" si="32"/>
        <v>0.11296106089601399</v>
      </c>
      <c r="AB18" s="11">
        <f t="shared" si="32"/>
        <v>0.22918280110414285</v>
      </c>
      <c r="AC18" s="11">
        <f t="shared" si="32"/>
        <v>0.31935070198856236</v>
      </c>
      <c r="AD18" s="11">
        <f t="shared" si="32"/>
        <v>1</v>
      </c>
      <c r="AE18" s="11">
        <f t="shared" si="32"/>
        <v>-4.0707219289572522E-2</v>
      </c>
      <c r="AG18" s="11" t="s">
        <v>630</v>
      </c>
      <c r="AH18" s="11">
        <f t="shared" ref="AH18:AP18" si="33">COVAR($O:$O,L:L)*365</f>
        <v>-0.12604551726506127</v>
      </c>
      <c r="AI18" s="11">
        <f t="shared" si="33"/>
        <v>-0.36710036041193955</v>
      </c>
      <c r="AJ18" s="11">
        <f t="shared" si="33"/>
        <v>-0.12163085194634377</v>
      </c>
      <c r="AK18" s="11">
        <f t="shared" si="33"/>
        <v>6.4283963740877264</v>
      </c>
      <c r="AL18" s="11">
        <f t="shared" si="33"/>
        <v>-0.24172311437080957</v>
      </c>
      <c r="AM18" s="11">
        <f t="shared" si="33"/>
        <v>-0.27129415101064935</v>
      </c>
      <c r="AN18" s="11">
        <f t="shared" si="33"/>
        <v>-0.23525761454047386</v>
      </c>
      <c r="AO18" s="11">
        <f t="shared" si="33"/>
        <v>-0.22605795935486109</v>
      </c>
      <c r="AP18" s="11">
        <f t="shared" si="33"/>
        <v>0.18061907405703687</v>
      </c>
    </row>
    <row r="19" spans="1:42">
      <c r="A19" s="10">
        <v>42248</v>
      </c>
      <c r="B19" s="6">
        <v>228.12</v>
      </c>
      <c r="C19" s="6">
        <v>1.23</v>
      </c>
      <c r="D19" s="6">
        <v>2.82</v>
      </c>
      <c r="E19" s="6">
        <v>303.89</v>
      </c>
      <c r="F19" s="6">
        <v>7.8150000000000008E-3</v>
      </c>
      <c r="G19" s="6">
        <v>1.27E-4</v>
      </c>
      <c r="H19" s="6">
        <v>2.54</v>
      </c>
      <c r="I19" s="6">
        <v>0.45851700000000001</v>
      </c>
      <c r="J19" s="6">
        <v>0.202491</v>
      </c>
      <c r="L19" s="8">
        <f t="shared" ref="L19:T19" si="34">IF(ISBLANK(B20),"",B20/B19 -1)</f>
        <v>5.085042959845687E-3</v>
      </c>
      <c r="M19" s="8">
        <f t="shared" si="34"/>
        <v>-7.3170731707317138E-2</v>
      </c>
      <c r="N19" s="8">
        <f t="shared" si="34"/>
        <v>-7.0921985815602939E-3</v>
      </c>
      <c r="O19" s="8">
        <f t="shared" si="34"/>
        <v>-9.1941162920793684E-2</v>
      </c>
      <c r="P19" s="8">
        <f t="shared" si="34"/>
        <v>-1.4715291106845885E-2</v>
      </c>
      <c r="Q19" s="8">
        <f t="shared" si="34"/>
        <v>-7.8740157480314821E-3</v>
      </c>
      <c r="R19" s="8">
        <f t="shared" si="34"/>
        <v>-1.1811023622047334E-2</v>
      </c>
      <c r="S19" s="8">
        <f t="shared" si="34"/>
        <v>2.0862912389289834E-2</v>
      </c>
      <c r="T19" s="8">
        <f t="shared" si="34"/>
        <v>-2.2608412225728514E-2</v>
      </c>
      <c r="U19" s="8"/>
      <c r="V19" s="11" t="s">
        <v>621</v>
      </c>
      <c r="W19" s="11">
        <f t="shared" ref="W19:AE19" si="35">CORREL($T:$T,L:L)</f>
        <v>4.7822492446360242E-2</v>
      </c>
      <c r="X19" s="11">
        <f t="shared" si="35"/>
        <v>-3.0007417184299608E-3</v>
      </c>
      <c r="Y19" s="11">
        <f t="shared" si="35"/>
        <v>4.9141127249064151E-2</v>
      </c>
      <c r="Z19" s="11">
        <f t="shared" si="35"/>
        <v>3.5822984877640199E-2</v>
      </c>
      <c r="AA19" s="11">
        <f t="shared" si="35"/>
        <v>-3.7235026179924989E-2</v>
      </c>
      <c r="AB19" s="11">
        <f t="shared" si="35"/>
        <v>3.7732432619978166E-3</v>
      </c>
      <c r="AC19" s="11">
        <f t="shared" si="35"/>
        <v>1.6250313992076704E-2</v>
      </c>
      <c r="AD19" s="11">
        <f t="shared" si="35"/>
        <v>-4.0707219289572522E-2</v>
      </c>
      <c r="AE19" s="11">
        <f t="shared" si="35"/>
        <v>1</v>
      </c>
      <c r="AG19" s="11" t="s">
        <v>327</v>
      </c>
      <c r="AH19" s="11">
        <f t="shared" ref="AH19:AP19" si="36">COVAR($P:$P,L:L)*365</f>
        <v>0.17029285621374424</v>
      </c>
      <c r="AI19" s="11">
        <f t="shared" si="36"/>
        <v>3.6715178951988704E-2</v>
      </c>
      <c r="AJ19" s="11">
        <f t="shared" si="36"/>
        <v>0.47125836842742985</v>
      </c>
      <c r="AK19" s="11">
        <f t="shared" si="36"/>
        <v>-0.24172311437080957</v>
      </c>
      <c r="AL19" s="11">
        <f t="shared" si="36"/>
        <v>3.5807938346377384</v>
      </c>
      <c r="AM19" s="11">
        <f t="shared" si="36"/>
        <v>0.90485936538459533</v>
      </c>
      <c r="AN19" s="11">
        <f t="shared" si="36"/>
        <v>6.8093254592565503E-2</v>
      </c>
      <c r="AO19" s="11">
        <f t="shared" si="36"/>
        <v>0.32425030317178682</v>
      </c>
      <c r="AP19" s="11">
        <f t="shared" si="36"/>
        <v>-7.8020374479444585E-2</v>
      </c>
    </row>
    <row r="20" spans="1:42">
      <c r="A20" s="10">
        <v>42249</v>
      </c>
      <c r="B20" s="6">
        <v>229.28</v>
      </c>
      <c r="C20" s="6">
        <v>1.1399999999999999</v>
      </c>
      <c r="D20" s="6">
        <v>2.8</v>
      </c>
      <c r="E20" s="6">
        <v>275.95</v>
      </c>
      <c r="F20" s="6">
        <v>7.7000000000000002E-3</v>
      </c>
      <c r="G20" s="6">
        <v>1.26E-4</v>
      </c>
      <c r="H20" s="6">
        <v>2.5099999999999998</v>
      </c>
      <c r="I20" s="6">
        <v>0.46808300000000003</v>
      </c>
      <c r="J20" s="6">
        <v>0.19791300000000001</v>
      </c>
      <c r="L20" s="8">
        <f t="shared" ref="L20:T20" si="37">IF(ISBLANK(B21),"",B21/B20 -1)</f>
        <v>-9.15910676901599E-3</v>
      </c>
      <c r="M20" s="8">
        <f t="shared" si="37"/>
        <v>1.7543859649122862E-2</v>
      </c>
      <c r="N20" s="8">
        <f t="shared" si="37"/>
        <v>-6.0714285714285721E-2</v>
      </c>
      <c r="O20" s="8">
        <f t="shared" si="37"/>
        <v>0.189490849791629</v>
      </c>
      <c r="P20" s="8">
        <f t="shared" si="37"/>
        <v>-3.493506493506493E-2</v>
      </c>
      <c r="Q20" s="8">
        <f t="shared" si="37"/>
        <v>-3.1746031746031744E-2</v>
      </c>
      <c r="R20" s="8">
        <f t="shared" si="37"/>
        <v>-1.5936254980079556E-2</v>
      </c>
      <c r="S20" s="8">
        <f t="shared" si="37"/>
        <v>-1.8785129987630489E-2</v>
      </c>
      <c r="T20" s="8">
        <f t="shared" si="37"/>
        <v>-1.5739238958532353E-2</v>
      </c>
      <c r="U20" s="8"/>
      <c r="V20" s="8"/>
      <c r="W20" s="8"/>
      <c r="AG20" s="11" t="s">
        <v>620</v>
      </c>
      <c r="AH20" s="11">
        <f t="shared" ref="AH20:AP20" si="38">COVAR($Q:$Q,L:L)*365</f>
        <v>0.40596247277845665</v>
      </c>
      <c r="AI20" s="11">
        <f t="shared" si="38"/>
        <v>0.1315600240191345</v>
      </c>
      <c r="AJ20" s="11">
        <f t="shared" si="38"/>
        <v>0.63600612092182307</v>
      </c>
      <c r="AK20" s="11">
        <f t="shared" si="38"/>
        <v>-0.27129415101064935</v>
      </c>
      <c r="AL20" s="11">
        <f t="shared" si="38"/>
        <v>0.90485936538459533</v>
      </c>
      <c r="AM20" s="11">
        <f t="shared" si="38"/>
        <v>1.8796781747402806</v>
      </c>
      <c r="AN20" s="11">
        <f t="shared" si="38"/>
        <v>0.36148720812307095</v>
      </c>
      <c r="AO20" s="11">
        <f t="shared" si="38"/>
        <v>0.47663479395010361</v>
      </c>
      <c r="AP20" s="11">
        <f t="shared" si="38"/>
        <v>9.497955147342035E-3</v>
      </c>
    </row>
    <row r="21" spans="1:42" ht="15.75" customHeight="1">
      <c r="A21" s="10">
        <v>42250</v>
      </c>
      <c r="B21" s="6">
        <v>227.18</v>
      </c>
      <c r="C21" s="6">
        <v>1.1599999999999999</v>
      </c>
      <c r="D21" s="6">
        <v>2.63</v>
      </c>
      <c r="E21" s="6">
        <v>328.24</v>
      </c>
      <c r="F21" s="6">
        <v>7.4310000000000001E-3</v>
      </c>
      <c r="G21" s="6">
        <v>1.22E-4</v>
      </c>
      <c r="H21" s="6">
        <v>2.4700000000000002</v>
      </c>
      <c r="I21" s="6">
        <v>0.45928999999999998</v>
      </c>
      <c r="J21" s="6">
        <v>0.194798</v>
      </c>
      <c r="L21" s="8">
        <f t="shared" ref="L21:T21" si="39">IF(ISBLANK(B22),"",B22/B21 -1)</f>
        <v>1.37336033101505E-2</v>
      </c>
      <c r="M21" s="8">
        <f t="shared" si="39"/>
        <v>-8.6206896551723755E-3</v>
      </c>
      <c r="N21" s="8">
        <f t="shared" si="39"/>
        <v>2.6615969581749166E-2</v>
      </c>
      <c r="O21" s="8">
        <f t="shared" si="39"/>
        <v>-3.3969047038752254E-2</v>
      </c>
      <c r="P21" s="8">
        <f t="shared" si="39"/>
        <v>-1.0227425649306898E-2</v>
      </c>
      <c r="Q21" s="8">
        <f t="shared" si="39"/>
        <v>2.4590163934426368E-2</v>
      </c>
      <c r="R21" s="8">
        <f t="shared" si="39"/>
        <v>-8.0971659919027994E-3</v>
      </c>
      <c r="S21" s="8">
        <f t="shared" si="39"/>
        <v>1.8689716736702389E-2</v>
      </c>
      <c r="T21" s="8">
        <f t="shared" si="39"/>
        <v>-1.5708580170227693E-2</v>
      </c>
      <c r="U21" s="8"/>
      <c r="V21" s="8"/>
      <c r="W21" s="8"/>
      <c r="AG21" s="11" t="s">
        <v>548</v>
      </c>
      <c r="AH21" s="11">
        <f t="shared" ref="AH21:AP21" si="40">COVAR($R:$R,L:L)*365</f>
        <v>0.2550959697814893</v>
      </c>
      <c r="AI21" s="11">
        <f t="shared" si="40"/>
        <v>-2.156576109937281E-3</v>
      </c>
      <c r="AJ21" s="11">
        <f t="shared" si="40"/>
        <v>0.36265986303216985</v>
      </c>
      <c r="AK21" s="11">
        <f t="shared" si="40"/>
        <v>-0.23525761454047386</v>
      </c>
      <c r="AL21" s="11">
        <f t="shared" si="40"/>
        <v>6.8093254592565503E-2</v>
      </c>
      <c r="AM21" s="11">
        <f t="shared" si="40"/>
        <v>0.36148720812307095</v>
      </c>
      <c r="AN21" s="11">
        <f t="shared" si="40"/>
        <v>1.4610843057862073</v>
      </c>
      <c r="AO21" s="11">
        <f t="shared" si="40"/>
        <v>0.58555471566408623</v>
      </c>
      <c r="AP21" s="11">
        <f t="shared" si="40"/>
        <v>3.6720227653730675E-2</v>
      </c>
    </row>
    <row r="22" spans="1:42" ht="15.75" customHeight="1">
      <c r="A22" s="10">
        <v>42251</v>
      </c>
      <c r="B22" s="6">
        <v>230.3</v>
      </c>
      <c r="C22" s="6">
        <v>1.1499999999999999</v>
      </c>
      <c r="D22" s="6">
        <v>2.7</v>
      </c>
      <c r="E22" s="6">
        <v>317.08999999999997</v>
      </c>
      <c r="F22" s="6">
        <v>7.3550000000000004E-3</v>
      </c>
      <c r="G22" s="6">
        <v>1.25E-4</v>
      </c>
      <c r="H22" s="6">
        <v>2.4500000000000002</v>
      </c>
      <c r="I22" s="6">
        <v>0.46787400000000001</v>
      </c>
      <c r="J22" s="6">
        <v>0.19173799999999999</v>
      </c>
      <c r="L22" s="8">
        <f t="shared" ref="L22:T22" si="41">IF(ISBLANK(B23),"",B23/B22 -1)</f>
        <v>2.0495006513243652E-2</v>
      </c>
      <c r="M22" s="8">
        <f t="shared" si="41"/>
        <v>3.4782608695652195E-2</v>
      </c>
      <c r="N22" s="8">
        <f t="shared" si="41"/>
        <v>8.1481481481481488E-2</v>
      </c>
      <c r="O22" s="8">
        <f t="shared" si="41"/>
        <v>-6.0046043709987562E-2</v>
      </c>
      <c r="P22" s="8">
        <f t="shared" si="41"/>
        <v>6.8660774983004824E-2</v>
      </c>
      <c r="Q22" s="8">
        <f t="shared" si="41"/>
        <v>3.9999999999999813E-2</v>
      </c>
      <c r="R22" s="8">
        <f t="shared" si="41"/>
        <v>2.4489795918367196E-2</v>
      </c>
      <c r="S22" s="8">
        <f t="shared" si="41"/>
        <v>2.9324134275467317E-2</v>
      </c>
      <c r="T22" s="8">
        <f t="shared" si="41"/>
        <v>-3.5459846248526605E-2</v>
      </c>
      <c r="U22" s="8"/>
      <c r="V22" s="11" t="s">
        <v>636</v>
      </c>
      <c r="W22" s="11"/>
      <c r="X22" s="11"/>
      <c r="Y22" s="11" t="s">
        <v>637</v>
      </c>
      <c r="Z22" s="11"/>
      <c r="AA22" s="11"/>
      <c r="AB22" s="11"/>
      <c r="AC22" s="11"/>
      <c r="AD22" s="11"/>
      <c r="AE22" s="11"/>
      <c r="AG22" s="11" t="s">
        <v>22</v>
      </c>
      <c r="AH22" s="11">
        <f t="shared" ref="AH22:AP22" si="42">COVAR($S:$S,L:L)*365</f>
        <v>0.37018362781804093</v>
      </c>
      <c r="AI22" s="11">
        <f t="shared" si="42"/>
        <v>1.1677126205170136E-2</v>
      </c>
      <c r="AJ22" s="11">
        <f t="shared" si="42"/>
        <v>0.45715825994455833</v>
      </c>
      <c r="AK22" s="11">
        <f t="shared" si="42"/>
        <v>-0.22605795935486109</v>
      </c>
      <c r="AL22" s="11">
        <f t="shared" si="42"/>
        <v>0.32425030317178682</v>
      </c>
      <c r="AM22" s="11">
        <f t="shared" si="42"/>
        <v>0.47663479395010361</v>
      </c>
      <c r="AN22" s="11">
        <f t="shared" si="42"/>
        <v>0.58555471566408623</v>
      </c>
      <c r="AO22" s="11">
        <f t="shared" si="42"/>
        <v>2.3010387882955916</v>
      </c>
      <c r="AP22" s="11">
        <f t="shared" si="42"/>
        <v>-0.16201715686262394</v>
      </c>
    </row>
    <row r="23" spans="1:42" ht="15.75" customHeight="1">
      <c r="A23" s="10">
        <v>42252</v>
      </c>
      <c r="B23" s="6">
        <v>235.02</v>
      </c>
      <c r="C23" s="6">
        <v>1.19</v>
      </c>
      <c r="D23" s="6">
        <v>2.92</v>
      </c>
      <c r="E23" s="6">
        <v>298.05</v>
      </c>
      <c r="F23" s="6">
        <v>7.8600000000000007E-3</v>
      </c>
      <c r="G23" s="6">
        <v>1.2999999999999999E-4</v>
      </c>
      <c r="H23" s="6">
        <v>2.5099999999999998</v>
      </c>
      <c r="I23" s="6">
        <v>0.48159400000000002</v>
      </c>
      <c r="J23" s="6">
        <v>0.18493899999999999</v>
      </c>
      <c r="L23" s="8">
        <f t="shared" ref="L23:T23" si="43">IF(ISBLANK(B24),"",B24/B23 -1)</f>
        <v>2.0508892860181982E-2</v>
      </c>
      <c r="M23" s="8">
        <f t="shared" si="43"/>
        <v>-8.4033613445377853E-3</v>
      </c>
      <c r="N23" s="8">
        <f t="shared" si="43"/>
        <v>4.4520547945205546E-2</v>
      </c>
      <c r="O23" s="8">
        <f t="shared" si="43"/>
        <v>-1.2414024492535258E-3</v>
      </c>
      <c r="P23" s="8">
        <f t="shared" si="43"/>
        <v>3.9440203562339793E-3</v>
      </c>
      <c r="Q23" s="8">
        <f t="shared" si="43"/>
        <v>1.5384615384615552E-2</v>
      </c>
      <c r="R23" s="8">
        <f t="shared" si="43"/>
        <v>-7.9681274900397225E-3</v>
      </c>
      <c r="S23" s="8">
        <f t="shared" si="43"/>
        <v>4.8831588433410511E-2</v>
      </c>
      <c r="T23" s="8">
        <f t="shared" si="43"/>
        <v>9.3836346038423502E-2</v>
      </c>
      <c r="U23" s="8"/>
      <c r="V23" s="11" t="s">
        <v>638</v>
      </c>
      <c r="W23" s="16">
        <v>1.4E-2</v>
      </c>
      <c r="X23" s="11"/>
      <c r="Y23" s="11" t="s">
        <v>638</v>
      </c>
      <c r="Z23" s="16">
        <v>2.7E-2</v>
      </c>
      <c r="AA23" s="11"/>
      <c r="AB23" s="11" t="s">
        <v>70</v>
      </c>
      <c r="AC23" s="23" t="str">
        <f>Sheet2!D2</f>
        <v>1.32187</v>
      </c>
      <c r="AD23" s="11"/>
      <c r="AE23" s="11"/>
      <c r="AG23" s="11" t="s">
        <v>621</v>
      </c>
      <c r="AH23" s="11">
        <f t="shared" ref="AH23:AP23" si="44">COVAR($T:$T,L:L)*365</f>
        <v>6.8232076698144739E-2</v>
      </c>
      <c r="AI23" s="11">
        <f t="shared" si="44"/>
        <v>-1.2856906851251798E-2</v>
      </c>
      <c r="AJ23" s="11">
        <f t="shared" si="44"/>
        <v>7.814696326581004E-2</v>
      </c>
      <c r="AK23" s="11">
        <f t="shared" si="44"/>
        <v>0.18061907405703687</v>
      </c>
      <c r="AL23" s="11">
        <f t="shared" si="44"/>
        <v>-7.8020374479444585E-2</v>
      </c>
      <c r="AM23" s="11">
        <f t="shared" si="44"/>
        <v>9.497955147342035E-3</v>
      </c>
      <c r="AN23" s="11">
        <f t="shared" si="44"/>
        <v>3.6720227653730675E-2</v>
      </c>
      <c r="AO23" s="11">
        <f t="shared" si="44"/>
        <v>-0.16201715686262394</v>
      </c>
      <c r="AP23" s="11">
        <f t="shared" si="44"/>
        <v>6.8126744641690653</v>
      </c>
    </row>
    <row r="24" spans="1:42" ht="15.75" customHeight="1">
      <c r="A24" s="10">
        <v>42253</v>
      </c>
      <c r="B24" s="6">
        <v>239.84</v>
      </c>
      <c r="C24" s="6">
        <v>1.18</v>
      </c>
      <c r="D24" s="6">
        <v>3.05</v>
      </c>
      <c r="E24" s="6">
        <v>297.68</v>
      </c>
      <c r="F24" s="6">
        <v>7.8910000000000004E-3</v>
      </c>
      <c r="G24" s="6">
        <v>1.3200000000000001E-4</v>
      </c>
      <c r="H24" s="6">
        <v>2.4900000000000002</v>
      </c>
      <c r="I24" s="6">
        <v>0.50511099999999998</v>
      </c>
      <c r="J24" s="6">
        <v>0.202293</v>
      </c>
      <c r="L24" s="8">
        <f t="shared" ref="L24:T24" si="45">IF(ISBLANK(B25),"",B25/B24 -1)</f>
        <v>4.1694462975305768E-5</v>
      </c>
      <c r="M24" s="8">
        <f t="shared" si="45"/>
        <v>0.1186440677966103</v>
      </c>
      <c r="N24" s="8">
        <f t="shared" si="45"/>
        <v>0</v>
      </c>
      <c r="O24" s="8">
        <f t="shared" si="45"/>
        <v>6.0467616232195986E-4</v>
      </c>
      <c r="P24" s="8">
        <f t="shared" si="45"/>
        <v>3.4216195665948135E-3</v>
      </c>
      <c r="Q24" s="8">
        <f t="shared" si="45"/>
        <v>-1.515151515151536E-2</v>
      </c>
      <c r="R24" s="8">
        <f t="shared" si="45"/>
        <v>-4.4176706827309342E-2</v>
      </c>
      <c r="S24" s="8">
        <f t="shared" si="45"/>
        <v>-1.1203478047399407E-2</v>
      </c>
      <c r="T24" s="8">
        <f t="shared" si="45"/>
        <v>-0.12365232608147592</v>
      </c>
      <c r="U24" s="8"/>
      <c r="V24" s="11" t="s">
        <v>639</v>
      </c>
      <c r="W24" s="11" t="s">
        <v>640</v>
      </c>
      <c r="X24" s="11"/>
      <c r="Y24" s="11" t="s">
        <v>639</v>
      </c>
      <c r="Z24" s="11" t="s">
        <v>640</v>
      </c>
      <c r="AA24" s="11"/>
      <c r="AB24" s="24" t="s">
        <v>641</v>
      </c>
      <c r="AC24" s="23">
        <v>1000</v>
      </c>
      <c r="AD24" s="11" t="s">
        <v>642</v>
      </c>
      <c r="AE24" s="11">
        <f>AC24/AC23</f>
        <v>756.50404351411248</v>
      </c>
    </row>
    <row r="25" spans="1:42" ht="15.75" customHeight="1">
      <c r="A25" s="10">
        <v>42254</v>
      </c>
      <c r="B25" s="6">
        <v>239.85</v>
      </c>
      <c r="C25" s="6">
        <v>1.32</v>
      </c>
      <c r="D25" s="6">
        <v>3.05</v>
      </c>
      <c r="E25" s="6">
        <v>297.86</v>
      </c>
      <c r="F25" s="6">
        <v>7.9179999999999997E-3</v>
      </c>
      <c r="G25" s="6">
        <v>1.2999999999999999E-4</v>
      </c>
      <c r="H25" s="6">
        <v>2.38</v>
      </c>
      <c r="I25" s="6">
        <v>0.49945200000000001</v>
      </c>
      <c r="J25" s="6">
        <v>0.17727899999999999</v>
      </c>
      <c r="L25" s="8">
        <f t="shared" ref="L25:T25" si="46">IF(ISBLANK(B26),"",B26/B25 -1)</f>
        <v>1.5676464456952255E-2</v>
      </c>
      <c r="M25" s="8">
        <f t="shared" si="46"/>
        <v>3.0303030303030276E-2</v>
      </c>
      <c r="N25" s="8">
        <f t="shared" si="46"/>
        <v>0</v>
      </c>
      <c r="O25" s="8">
        <f t="shared" si="46"/>
        <v>7.8896125696634734E-3</v>
      </c>
      <c r="P25" s="8">
        <f t="shared" si="46"/>
        <v>-1.0987623137155844E-2</v>
      </c>
      <c r="Q25" s="8">
        <f t="shared" si="46"/>
        <v>7.692307692307887E-3</v>
      </c>
      <c r="R25" s="8">
        <f t="shared" si="46"/>
        <v>-2.1008403361344463E-2</v>
      </c>
      <c r="S25" s="8">
        <f t="shared" si="46"/>
        <v>3.5939389570969871E-2</v>
      </c>
      <c r="T25" s="8">
        <f t="shared" si="46"/>
        <v>8.0889445450393893E-3</v>
      </c>
      <c r="U25" s="8"/>
      <c r="V25" s="11" t="s">
        <v>70</v>
      </c>
      <c r="W25" s="16">
        <f t="array" ref="W25:W33">MMULT(MINVERSE(AH15:AP23),AI3:AI11-W23)/SUM(MMULT(MINVERSE(AH15:AP23),AI3:AI11-W23))</f>
        <v>0.20889203878129203</v>
      </c>
      <c r="X25" s="25"/>
      <c r="Y25" s="25" t="s">
        <v>70</v>
      </c>
      <c r="Z25" s="16">
        <f t="array" ref="Z25:Z33">MMULT(MINVERSE(AH15:AP23),AI3:AI11-Z23)/SUM(MMULT(MINVERSE(AH15:AP23),AI3:AI11-Z23))</f>
        <v>0.20777398680439488</v>
      </c>
      <c r="AA25" s="11" t="s">
        <v>630</v>
      </c>
      <c r="AB25" s="23">
        <f t="array" ref="AB25:AB33">MMULT(MINVERSE($AH$15:$AP$23),$AI$3:$AI$11-$W$23)/SUM(MMULT(MINVERSE($AH$15:$AP$23),$AI$3:$AI$11-$W$23))*$AC$24</f>
        <v>208.89203878129203</v>
      </c>
      <c r="AC25" s="23"/>
      <c r="AD25" s="26">
        <f t="array" ref="AD25:AD33">MMULT(MINVERSE($AH$15:$AP$23),$AI$3:$AI$11-$W$23)/SUM(MMULT(MINVERSE($AH$15:$AP$23),$AI$3:$AI$11-$W$23))*AE24</f>
        <v>158.02767199595422</v>
      </c>
      <c r="AE25" s="26"/>
    </row>
    <row r="26" spans="1:42" ht="15.75" customHeight="1">
      <c r="A26" s="10">
        <v>42255</v>
      </c>
      <c r="B26" s="6">
        <v>243.61</v>
      </c>
      <c r="C26" s="6">
        <v>1.36</v>
      </c>
      <c r="D26" s="6">
        <v>3.05</v>
      </c>
      <c r="E26" s="6">
        <v>300.20999999999998</v>
      </c>
      <c r="F26" s="6">
        <v>7.8309999999999994E-3</v>
      </c>
      <c r="G26" s="6">
        <v>1.3100000000000001E-4</v>
      </c>
      <c r="H26" s="6">
        <v>2.33</v>
      </c>
      <c r="I26" s="6">
        <v>0.51740200000000003</v>
      </c>
      <c r="J26" s="6">
        <v>0.17871300000000001</v>
      </c>
      <c r="L26" s="8">
        <f t="shared" ref="L26:T26" si="47">IF(ISBLANK(B27),"",B27/B26 -1)</f>
        <v>-2.2330774598743997E-2</v>
      </c>
      <c r="M26" s="8">
        <f t="shared" si="47"/>
        <v>-7.3529411764705621E-3</v>
      </c>
      <c r="N26" s="8">
        <f t="shared" si="47"/>
        <v>-4.2622950819672045E-2</v>
      </c>
      <c r="O26" s="8">
        <f t="shared" si="47"/>
        <v>0.53402618167282911</v>
      </c>
      <c r="P26" s="8">
        <f t="shared" si="47"/>
        <v>-1.9537734644362037E-2</v>
      </c>
      <c r="Q26" s="8">
        <f t="shared" si="47"/>
        <v>-7.6335877862597767E-3</v>
      </c>
      <c r="R26" s="8">
        <f t="shared" si="47"/>
        <v>4.7210300429184393E-2</v>
      </c>
      <c r="S26" s="8">
        <f t="shared" si="47"/>
        <v>-2.2015763371614372E-2</v>
      </c>
      <c r="T26" s="8">
        <f t="shared" si="47"/>
        <v>3.9896370157738836E-2</v>
      </c>
      <c r="U26" s="8"/>
      <c r="V26" s="11" t="s">
        <v>173</v>
      </c>
      <c r="W26" s="16">
        <v>0.18432808062711969</v>
      </c>
      <c r="X26" s="25"/>
      <c r="Y26" s="25" t="s">
        <v>173</v>
      </c>
      <c r="Z26" s="16">
        <v>0.18445607132142378</v>
      </c>
      <c r="AA26" s="11" t="s">
        <v>643</v>
      </c>
      <c r="AB26" s="23">
        <v>184.3280806271197</v>
      </c>
      <c r="AC26" s="23"/>
      <c r="AD26" s="26">
        <v>139.4449383276114</v>
      </c>
      <c r="AE26" s="26"/>
    </row>
    <row r="27" spans="1:42" ht="15.75" customHeight="1">
      <c r="A27" s="10">
        <v>42256</v>
      </c>
      <c r="B27" s="6">
        <v>238.17</v>
      </c>
      <c r="C27" s="6">
        <v>1.35</v>
      </c>
      <c r="D27" s="6">
        <v>2.92</v>
      </c>
      <c r="E27" s="6">
        <v>460.53</v>
      </c>
      <c r="F27" s="6">
        <v>7.6779999999999999E-3</v>
      </c>
      <c r="G27" s="6">
        <v>1.2999999999999999E-4</v>
      </c>
      <c r="H27" s="6">
        <v>2.44</v>
      </c>
      <c r="I27" s="6">
        <v>0.50601099999999999</v>
      </c>
      <c r="J27" s="6">
        <v>0.18584300000000001</v>
      </c>
      <c r="L27" s="8">
        <f t="shared" ref="L27:T27" si="48">IF(ISBLANK(B28),"",B28/B27 -1)</f>
        <v>1.3015913003318058E-3</v>
      </c>
      <c r="M27" s="8">
        <f t="shared" si="48"/>
        <v>-4.4444444444444509E-2</v>
      </c>
      <c r="N27" s="8">
        <f t="shared" si="48"/>
        <v>1.0273972602739878E-2</v>
      </c>
      <c r="O27" s="8">
        <f t="shared" si="48"/>
        <v>0.49879486678392304</v>
      </c>
      <c r="P27" s="8">
        <f t="shared" si="48"/>
        <v>-1.9536337587914288E-3</v>
      </c>
      <c r="Q27" s="8">
        <f t="shared" si="48"/>
        <v>-7.692307692307665E-3</v>
      </c>
      <c r="R27" s="8">
        <f t="shared" si="48"/>
        <v>-2.4590163934426257E-2</v>
      </c>
      <c r="S27" s="8">
        <f t="shared" si="48"/>
        <v>-1.731978158577574E-2</v>
      </c>
      <c r="T27" s="8">
        <f t="shared" si="48"/>
        <v>0.55718536614238889</v>
      </c>
      <c r="U27" s="8"/>
      <c r="V27" s="11" t="s">
        <v>245</v>
      </c>
      <c r="W27" s="16">
        <v>2.1519329213798191E-2</v>
      </c>
      <c r="X27" s="25"/>
      <c r="Y27" s="25" t="s">
        <v>245</v>
      </c>
      <c r="Z27" s="16">
        <v>2.1439032649507989E-2</v>
      </c>
      <c r="AA27" s="11" t="s">
        <v>644</v>
      </c>
      <c r="AB27" s="23">
        <v>21.519329213798191</v>
      </c>
      <c r="AC27" s="23"/>
      <c r="AD27" s="26">
        <v>16.2794595639497</v>
      </c>
      <c r="AE27" s="26"/>
    </row>
    <row r="28" spans="1:42" ht="15.75" customHeight="1">
      <c r="A28" s="10">
        <v>42257</v>
      </c>
      <c r="B28" s="6">
        <v>238.48</v>
      </c>
      <c r="C28" s="6">
        <v>1.29</v>
      </c>
      <c r="D28" s="6">
        <v>2.95</v>
      </c>
      <c r="E28" s="6">
        <v>690.24</v>
      </c>
      <c r="F28" s="6">
        <v>7.6629999999999997E-3</v>
      </c>
      <c r="G28" s="6">
        <v>1.2899999999999999E-4</v>
      </c>
      <c r="H28" s="6">
        <v>2.38</v>
      </c>
      <c r="I28" s="6">
        <v>0.49724699999999999</v>
      </c>
      <c r="J28" s="6">
        <v>0.28939199999999998</v>
      </c>
      <c r="L28" s="8">
        <f t="shared" ref="L28:T28" si="49">IF(ISBLANK(B29),"",B29/B28 -1)</f>
        <v>6.8349547131836275E-3</v>
      </c>
      <c r="M28" s="8">
        <f t="shared" si="49"/>
        <v>-2.3255813953488413E-2</v>
      </c>
      <c r="N28" s="8">
        <f t="shared" si="49"/>
        <v>3.3898305084745228E-3</v>
      </c>
      <c r="O28" s="8">
        <f t="shared" si="49"/>
        <v>9.3184979137691082E-2</v>
      </c>
      <c r="P28" s="8">
        <f t="shared" si="49"/>
        <v>0.10191830875636176</v>
      </c>
      <c r="Q28" s="8">
        <f t="shared" si="49"/>
        <v>1.5503875968992498E-2</v>
      </c>
      <c r="R28" s="8">
        <f t="shared" si="49"/>
        <v>0</v>
      </c>
      <c r="S28" s="8">
        <f t="shared" si="49"/>
        <v>-3.8652822440355949E-3</v>
      </c>
      <c r="T28" s="8">
        <f t="shared" si="49"/>
        <v>-0.37780242715762702</v>
      </c>
      <c r="U28" s="8"/>
      <c r="V28" s="11" t="s">
        <v>619</v>
      </c>
      <c r="W28" s="16">
        <v>0.13775094605810709</v>
      </c>
      <c r="X28" s="11"/>
      <c r="Y28" s="25" t="s">
        <v>619</v>
      </c>
      <c r="Z28" s="16">
        <v>0.13800826495204033</v>
      </c>
      <c r="AA28" s="11" t="s">
        <v>645</v>
      </c>
      <c r="AB28" s="23">
        <v>137.75094605810708</v>
      </c>
      <c r="AC28" s="23"/>
      <c r="AD28" s="26">
        <v>104.2091476908524</v>
      </c>
      <c r="AE28" s="26"/>
      <c r="AF28" t="s">
        <v>646</v>
      </c>
      <c r="AG28" t="s">
        <v>647</v>
      </c>
      <c r="AH28" t="s">
        <v>648</v>
      </c>
      <c r="AI28" t="s">
        <v>649</v>
      </c>
      <c r="AJ28" t="s">
        <v>650</v>
      </c>
      <c r="AK28" t="s">
        <v>651</v>
      </c>
      <c r="AL28" t="s">
        <v>652</v>
      </c>
    </row>
    <row r="29" spans="1:42" ht="15.75" customHeight="1">
      <c r="A29" s="10">
        <v>42258</v>
      </c>
      <c r="B29" s="6">
        <v>240.11</v>
      </c>
      <c r="C29" s="6">
        <v>1.26</v>
      </c>
      <c r="D29" s="6">
        <v>2.96</v>
      </c>
      <c r="E29" s="6">
        <v>754.56</v>
      </c>
      <c r="F29" s="6">
        <v>8.4440000000000001E-3</v>
      </c>
      <c r="G29" s="6">
        <v>1.3100000000000001E-4</v>
      </c>
      <c r="H29" s="6">
        <v>2.38</v>
      </c>
      <c r="I29" s="6">
        <v>0.49532500000000002</v>
      </c>
      <c r="J29" s="6">
        <v>0.180059</v>
      </c>
      <c r="L29" s="8">
        <f t="shared" ref="L29:T29" si="50">IF(ISBLANK(B30),"",B30/B29 -1)</f>
        <v>-2.032401815834417E-2</v>
      </c>
      <c r="M29" s="8">
        <f t="shared" si="50"/>
        <v>7.9365079365079083E-3</v>
      </c>
      <c r="N29" s="8">
        <f t="shared" si="50"/>
        <v>-4.3918918918918859E-2</v>
      </c>
      <c r="O29" s="8">
        <f t="shared" si="50"/>
        <v>-5.5250742154367982E-2</v>
      </c>
      <c r="P29" s="8">
        <f t="shared" si="50"/>
        <v>-2.925153955471349E-2</v>
      </c>
      <c r="Q29" s="8">
        <f t="shared" si="50"/>
        <v>-3.053435114503833E-2</v>
      </c>
      <c r="R29" s="8">
        <f t="shared" si="50"/>
        <v>2.1008403361344685E-2</v>
      </c>
      <c r="S29" s="8">
        <f t="shared" si="50"/>
        <v>-6.0267501135617962E-2</v>
      </c>
      <c r="T29" s="8">
        <f t="shared" si="50"/>
        <v>0.12651964078440958</v>
      </c>
      <c r="U29" s="8"/>
      <c r="V29" s="11" t="s">
        <v>327</v>
      </c>
      <c r="W29" s="16">
        <v>9.5272336270813343E-2</v>
      </c>
      <c r="X29" s="11"/>
      <c r="Y29" s="25" t="s">
        <v>327</v>
      </c>
      <c r="Z29" s="16">
        <v>9.5403487939802217E-2</v>
      </c>
      <c r="AA29" s="11" t="s">
        <v>653</v>
      </c>
      <c r="AB29" s="23">
        <v>95.272336270813341</v>
      </c>
      <c r="AC29" s="23"/>
      <c r="AD29" s="26">
        <v>72.073907623906535</v>
      </c>
      <c r="AE29" s="26"/>
      <c r="AF29">
        <v>120</v>
      </c>
      <c r="AG29" s="22">
        <v>1200</v>
      </c>
      <c r="AH29" s="22">
        <f t="shared" ref="AH29:AH245" si="51">1-AG29</f>
        <v>-1199</v>
      </c>
      <c r="AI29" s="27">
        <f t="shared" ref="AI29:AI245" si="52">SQRT(AG29^2*$AA$43+AH29^2*$AC$44+2*AG29*AH29*$AA$44)</f>
        <v>1.3266523063148028</v>
      </c>
      <c r="AJ29" s="27">
        <f t="shared" ref="AJ29:AJ245" si="53">AG29*$X$40+AH29*$Y$40</f>
        <v>-0.33682554257666197</v>
      </c>
      <c r="AK29" s="27">
        <f t="shared" ref="AK29:AK245" si="54">SQRT(AG29^2*$AA$43+AH29^2*$AC$44+2*AG29*AH29*$AA$44)</f>
        <v>1.3266523063148028</v>
      </c>
      <c r="AL29" s="28">
        <f t="shared" ref="AL29:AL245" si="55">AJ29/AK29</f>
        <v>-0.25389134815006781</v>
      </c>
    </row>
    <row r="30" spans="1:42" ht="15.75" customHeight="1">
      <c r="A30" s="10">
        <v>42259</v>
      </c>
      <c r="B30" s="6">
        <v>235.23</v>
      </c>
      <c r="C30" s="6">
        <v>1.27</v>
      </c>
      <c r="D30" s="6">
        <v>2.83</v>
      </c>
      <c r="E30" s="6">
        <v>712.87</v>
      </c>
      <c r="F30" s="6">
        <v>8.1969999999999994E-3</v>
      </c>
      <c r="G30" s="6">
        <v>1.27E-4</v>
      </c>
      <c r="H30" s="6">
        <v>2.4300000000000002</v>
      </c>
      <c r="I30" s="6">
        <v>0.46547300000000003</v>
      </c>
      <c r="J30" s="6">
        <v>0.20283999999999999</v>
      </c>
      <c r="L30" s="8">
        <f t="shared" ref="L30:T30" si="56">IF(ISBLANK(B31),"",B31/B30 -1)</f>
        <v>-2.0065467839986417E-2</v>
      </c>
      <c r="M30" s="8">
        <f t="shared" si="56"/>
        <v>5.5118110236220597E-2</v>
      </c>
      <c r="N30" s="8">
        <f t="shared" si="56"/>
        <v>-3.5335689045937757E-3</v>
      </c>
      <c r="O30" s="8">
        <f t="shared" si="56"/>
        <v>-0.15885084236957647</v>
      </c>
      <c r="P30" s="8">
        <f t="shared" si="56"/>
        <v>4.0868610467244215E-2</v>
      </c>
      <c r="Q30" s="8">
        <f t="shared" si="56"/>
        <v>-7.8740157480314821E-3</v>
      </c>
      <c r="R30" s="8">
        <f t="shared" si="56"/>
        <v>-3.7037037037037202E-2</v>
      </c>
      <c r="S30" s="8">
        <f t="shared" si="56"/>
        <v>-5.6029028536563885E-3</v>
      </c>
      <c r="T30" s="8">
        <f t="shared" si="56"/>
        <v>1.1777755866692941E-2</v>
      </c>
      <c r="U30" s="8"/>
      <c r="V30" s="11" t="s">
        <v>620</v>
      </c>
      <c r="W30" s="16">
        <v>-6.9401980818977888E-3</v>
      </c>
      <c r="X30" s="11"/>
      <c r="Y30" s="25" t="s">
        <v>620</v>
      </c>
      <c r="Z30" s="16">
        <v>-6.9428333606984726E-3</v>
      </c>
      <c r="AA30" s="11" t="s">
        <v>654</v>
      </c>
      <c r="AB30" s="23">
        <v>-6.9401980818977886</v>
      </c>
      <c r="AC30" s="23"/>
      <c r="AD30" s="26">
        <v>-5.2502879117445644</v>
      </c>
      <c r="AE30" s="26"/>
      <c r="AG30" s="22">
        <f t="shared" ref="AG30:AG245" si="57">AG29-($AG$29-$AH$29)/$AF$29</f>
        <v>1180.0083333333334</v>
      </c>
      <c r="AH30" s="22">
        <f t="shared" si="51"/>
        <v>-1179.0083333333334</v>
      </c>
      <c r="AI30" s="27">
        <f t="shared" si="52"/>
        <v>1.3041211649911306</v>
      </c>
      <c r="AJ30" s="27">
        <f t="shared" si="53"/>
        <v>-0.26402933110057347</v>
      </c>
      <c r="AK30" s="27">
        <f t="shared" si="54"/>
        <v>1.3041211649911306</v>
      </c>
      <c r="AL30" s="28">
        <f t="shared" si="55"/>
        <v>-0.20245766895621939</v>
      </c>
    </row>
    <row r="31" spans="1:42" ht="15.75" customHeight="1">
      <c r="A31" s="10">
        <v>42260</v>
      </c>
      <c r="B31" s="6">
        <v>230.51</v>
      </c>
      <c r="C31" s="6">
        <v>1.34</v>
      </c>
      <c r="D31" s="6">
        <v>2.82</v>
      </c>
      <c r="E31" s="6">
        <v>599.63</v>
      </c>
      <c r="F31" s="6">
        <v>8.5319999999999997E-3</v>
      </c>
      <c r="G31" s="6">
        <v>1.26E-4</v>
      </c>
      <c r="H31" s="6">
        <v>2.34</v>
      </c>
      <c r="I31" s="6">
        <v>0.46286500000000003</v>
      </c>
      <c r="J31" s="6">
        <v>0.20522899999999999</v>
      </c>
      <c r="L31" s="8">
        <f t="shared" ref="L31:T31" si="58">IF(ISBLANK(B32),"",B32/B31 -1)</f>
        <v>5.6396685610171637E-4</v>
      </c>
      <c r="M31" s="8">
        <f t="shared" si="58"/>
        <v>-2.9850746268656692E-2</v>
      </c>
      <c r="N31" s="8">
        <f t="shared" si="58"/>
        <v>7.0921985815601829E-3</v>
      </c>
      <c r="O31" s="8">
        <f t="shared" si="58"/>
        <v>0.15217717592515378</v>
      </c>
      <c r="P31" s="8">
        <f t="shared" si="58"/>
        <v>-0.13220815752461323</v>
      </c>
      <c r="Q31" s="8">
        <f t="shared" si="58"/>
        <v>-7.9365079365079083E-3</v>
      </c>
      <c r="R31" s="8">
        <f t="shared" si="58"/>
        <v>-1.2820512820512775E-2</v>
      </c>
      <c r="S31" s="8">
        <f t="shared" si="58"/>
        <v>4.1964719734695954E-2</v>
      </c>
      <c r="T31" s="8">
        <f t="shared" si="58"/>
        <v>-9.1059255758201729E-2</v>
      </c>
      <c r="U31" s="8"/>
      <c r="V31" s="11" t="s">
        <v>547</v>
      </c>
      <c r="W31" s="16">
        <v>0.16055911891465888</v>
      </c>
      <c r="X31" s="11"/>
      <c r="Y31" s="25" t="s">
        <v>547</v>
      </c>
      <c r="Z31" s="16">
        <v>0.16069381386115664</v>
      </c>
      <c r="AA31" s="11" t="s">
        <v>655</v>
      </c>
      <c r="AB31" s="23">
        <v>160.55911891465888</v>
      </c>
      <c r="AC31" s="23"/>
      <c r="AD31" s="26">
        <v>121.46362268200266</v>
      </c>
      <c r="AE31" s="26"/>
      <c r="AG31" s="22">
        <f t="shared" si="57"/>
        <v>1160.0166666666669</v>
      </c>
      <c r="AH31" s="22">
        <f t="shared" si="51"/>
        <v>-1159.0166666666669</v>
      </c>
      <c r="AI31" s="27">
        <f t="shared" si="52"/>
        <v>1.2816813187430247</v>
      </c>
      <c r="AJ31" s="27">
        <f t="shared" si="53"/>
        <v>-0.19123311962539447</v>
      </c>
      <c r="AK31" s="27">
        <f t="shared" si="54"/>
        <v>1.2816813187430247</v>
      </c>
      <c r="AL31" s="28">
        <f t="shared" si="55"/>
        <v>-0.14920488956875905</v>
      </c>
    </row>
    <row r="32" spans="1:42" ht="15.75" customHeight="1">
      <c r="A32" s="10">
        <v>42261</v>
      </c>
      <c r="B32" s="6">
        <v>230.64</v>
      </c>
      <c r="C32" s="6">
        <v>1.3</v>
      </c>
      <c r="D32" s="6">
        <v>2.84</v>
      </c>
      <c r="E32" s="6">
        <v>690.88</v>
      </c>
      <c r="F32" s="6">
        <v>7.404E-3</v>
      </c>
      <c r="G32" s="6">
        <v>1.25E-4</v>
      </c>
      <c r="H32" s="6">
        <v>2.31</v>
      </c>
      <c r="I32" s="6">
        <v>0.48228900000000002</v>
      </c>
      <c r="J32" s="6">
        <v>0.18654100000000001</v>
      </c>
      <c r="L32" s="8">
        <f t="shared" ref="L32:T32" si="59">IF(ISBLANK(B33),"",B33/B32 -1)</f>
        <v>-1.4741588622960711E-3</v>
      </c>
      <c r="M32" s="8">
        <f t="shared" si="59"/>
        <v>-3.8461538461538547E-2</v>
      </c>
      <c r="N32" s="8">
        <f t="shared" si="59"/>
        <v>-7.0422535211267512E-3</v>
      </c>
      <c r="O32" s="8">
        <f t="shared" si="59"/>
        <v>-3.1090782769800818E-2</v>
      </c>
      <c r="P32" s="8">
        <f t="shared" si="59"/>
        <v>4.2679632631010378E-2</v>
      </c>
      <c r="Q32" s="8">
        <f t="shared" si="59"/>
        <v>8.0000000000000071E-3</v>
      </c>
      <c r="R32" s="8">
        <f t="shared" si="59"/>
        <v>4.3290043290042934E-3</v>
      </c>
      <c r="S32" s="8">
        <f t="shared" si="59"/>
        <v>4.1655521896622139E-2</v>
      </c>
      <c r="T32" s="8">
        <f t="shared" si="59"/>
        <v>3.5204057016956058E-2</v>
      </c>
      <c r="U32" s="8"/>
      <c r="V32" s="11" t="s">
        <v>22</v>
      </c>
      <c r="W32" s="16">
        <v>9.7786526280366937E-2</v>
      </c>
      <c r="X32" s="11"/>
      <c r="Y32" s="25" t="s">
        <v>22</v>
      </c>
      <c r="Z32" s="16">
        <v>9.8088560740103831E-2</v>
      </c>
      <c r="AA32" s="11" t="s">
        <v>656</v>
      </c>
      <c r="AB32" s="23">
        <v>97.786526280366942</v>
      </c>
      <c r="AC32" s="23"/>
      <c r="AD32" s="26">
        <v>73.975902532296615</v>
      </c>
      <c r="AE32" s="26"/>
      <c r="AG32" s="22">
        <f t="shared" si="57"/>
        <v>1140.0250000000003</v>
      </c>
      <c r="AH32" s="22">
        <f t="shared" si="51"/>
        <v>-1139.0250000000003</v>
      </c>
      <c r="AI32" s="27">
        <f t="shared" si="52"/>
        <v>1.2593376480623268</v>
      </c>
      <c r="AJ32" s="27">
        <f t="shared" si="53"/>
        <v>-0.11843690814839647</v>
      </c>
      <c r="AK32" s="27">
        <f t="shared" si="54"/>
        <v>1.2593376480623268</v>
      </c>
      <c r="AL32" s="28">
        <f t="shared" si="55"/>
        <v>-9.4046984405356887E-2</v>
      </c>
    </row>
    <row r="33" spans="1:38" ht="15.75" customHeight="1">
      <c r="A33" s="10">
        <v>42262</v>
      </c>
      <c r="B33" s="6">
        <v>230.3</v>
      </c>
      <c r="C33" s="6">
        <v>1.25</v>
      </c>
      <c r="D33" s="6">
        <v>2.82</v>
      </c>
      <c r="E33" s="6">
        <v>669.4</v>
      </c>
      <c r="F33" s="6">
        <v>7.7200000000000003E-3</v>
      </c>
      <c r="G33" s="6">
        <v>1.26E-4</v>
      </c>
      <c r="H33" s="6">
        <v>2.3199999999999998</v>
      </c>
      <c r="I33" s="6">
        <v>0.50237900000000002</v>
      </c>
      <c r="J33" s="6">
        <v>0.193108</v>
      </c>
      <c r="L33" s="8">
        <f t="shared" ref="L33:T33" si="60">IF(ISBLANK(B34),"",B34/B33 -1)</f>
        <v>-5.2540165002171735E-3</v>
      </c>
      <c r="M33" s="8">
        <f t="shared" si="60"/>
        <v>-8.0000000000000071E-3</v>
      </c>
      <c r="N33" s="8">
        <f t="shared" si="60"/>
        <v>-7.0921985815602939E-3</v>
      </c>
      <c r="O33" s="8">
        <f t="shared" si="60"/>
        <v>-6.1682103376157649E-2</v>
      </c>
      <c r="P33" s="8">
        <f t="shared" si="60"/>
        <v>-3.8082901554404192E-2</v>
      </c>
      <c r="Q33" s="8">
        <f t="shared" si="60"/>
        <v>-1.5873015873015817E-2</v>
      </c>
      <c r="R33" s="8">
        <f t="shared" si="60"/>
        <v>2.155172413793105E-2</v>
      </c>
      <c r="S33" s="8">
        <f t="shared" si="60"/>
        <v>1.5118068231355197E-2</v>
      </c>
      <c r="T33" s="8">
        <f t="shared" si="60"/>
        <v>2.4183358535119215E-3</v>
      </c>
      <c r="U33" s="8"/>
      <c r="V33" s="11" t="s">
        <v>621</v>
      </c>
      <c r="W33" s="16">
        <v>0.1008318219357416</v>
      </c>
      <c r="X33" s="11"/>
      <c r="Y33" s="25" t="s">
        <v>621</v>
      </c>
      <c r="Z33" s="16">
        <v>0.10107961509226879</v>
      </c>
      <c r="AA33" s="11" t="s">
        <v>621</v>
      </c>
      <c r="AB33" s="23">
        <v>100.8318219357416</v>
      </c>
      <c r="AC33" s="23"/>
      <c r="AD33" s="26">
        <v>76.279681009283507</v>
      </c>
      <c r="AE33" s="26"/>
      <c r="AG33" s="22">
        <f t="shared" si="57"/>
        <v>1120.0333333333338</v>
      </c>
      <c r="AH33" s="22">
        <f t="shared" si="51"/>
        <v>-1119.0333333333338</v>
      </c>
      <c r="AI33" s="27">
        <f t="shared" si="52"/>
        <v>1.2370953640612652</v>
      </c>
      <c r="AJ33" s="27">
        <f t="shared" si="53"/>
        <v>-4.5640696673217462E-2</v>
      </c>
      <c r="AK33" s="27">
        <f t="shared" si="54"/>
        <v>1.2370953640612652</v>
      </c>
      <c r="AL33" s="28">
        <f t="shared" si="55"/>
        <v>-3.6893434410249053E-2</v>
      </c>
    </row>
    <row r="34" spans="1:38" ht="15.75" customHeight="1">
      <c r="A34" s="10">
        <v>42263</v>
      </c>
      <c r="B34" s="6">
        <v>229.09</v>
      </c>
      <c r="C34" s="6">
        <v>1.24</v>
      </c>
      <c r="D34" s="6">
        <v>2.8</v>
      </c>
      <c r="E34" s="6">
        <v>628.11</v>
      </c>
      <c r="F34" s="6">
        <v>7.4260000000000003E-3</v>
      </c>
      <c r="G34" s="6">
        <v>1.2400000000000001E-4</v>
      </c>
      <c r="H34" s="6">
        <v>2.37</v>
      </c>
      <c r="I34" s="6">
        <v>0.50997400000000004</v>
      </c>
      <c r="J34" s="6">
        <v>0.193575</v>
      </c>
      <c r="L34" s="8">
        <f t="shared" ref="L34:T34" si="61">IF(ISBLANK(B35),"",B35/B34 -1)</f>
        <v>3.142869614561894E-3</v>
      </c>
      <c r="M34" s="8">
        <f t="shared" si="61"/>
        <v>-2.4193548387096753E-2</v>
      </c>
      <c r="N34" s="8">
        <f t="shared" si="61"/>
        <v>3.9285714285714368E-2</v>
      </c>
      <c r="O34" s="8">
        <f t="shared" si="61"/>
        <v>2.0601487000684537E-2</v>
      </c>
      <c r="P34" s="8">
        <f t="shared" si="61"/>
        <v>-7.2717479127391016E-3</v>
      </c>
      <c r="Q34" s="8">
        <f t="shared" si="61"/>
        <v>8.0645161290322509E-3</v>
      </c>
      <c r="R34" s="8">
        <f t="shared" si="61"/>
        <v>0</v>
      </c>
      <c r="S34" s="8">
        <f t="shared" si="61"/>
        <v>-2.9789753987458312E-2</v>
      </c>
      <c r="T34" s="8">
        <f t="shared" si="61"/>
        <v>-3.8863489603512824E-2</v>
      </c>
      <c r="U34" s="8"/>
      <c r="W34" s="29"/>
      <c r="AG34" s="22">
        <f t="shared" si="57"/>
        <v>1100.0416666666672</v>
      </c>
      <c r="AH34" s="22">
        <f t="shared" si="51"/>
        <v>-1099.0416666666672</v>
      </c>
      <c r="AI34" s="27">
        <f t="shared" si="52"/>
        <v>1.214960034965187</v>
      </c>
      <c r="AJ34" s="27">
        <f t="shared" si="53"/>
        <v>2.7155514802871039E-2</v>
      </c>
      <c r="AK34" s="27">
        <f t="shared" si="54"/>
        <v>1.214960034965187</v>
      </c>
      <c r="AL34" s="28">
        <f t="shared" si="55"/>
        <v>2.2350953135383704E-2</v>
      </c>
    </row>
    <row r="35" spans="1:38" ht="15.75" customHeight="1">
      <c r="A35" s="10">
        <v>42264</v>
      </c>
      <c r="B35" s="6">
        <v>229.81</v>
      </c>
      <c r="C35" s="6">
        <v>1.21</v>
      </c>
      <c r="D35" s="6">
        <v>2.91</v>
      </c>
      <c r="E35" s="6">
        <v>641.04999999999995</v>
      </c>
      <c r="F35" s="6">
        <v>7.3720000000000001E-3</v>
      </c>
      <c r="G35" s="6">
        <v>1.25E-4</v>
      </c>
      <c r="H35" s="6">
        <v>2.37</v>
      </c>
      <c r="I35" s="6">
        <v>0.494782</v>
      </c>
      <c r="J35" s="6">
        <v>0.186052</v>
      </c>
      <c r="L35" s="8">
        <f t="shared" ref="L35:T35" si="62">IF(ISBLANK(B36),"",B36/B35 -1)</f>
        <v>1.3750489534833044E-2</v>
      </c>
      <c r="M35" s="8">
        <f t="shared" si="62"/>
        <v>-3.3057851239669422E-2</v>
      </c>
      <c r="N35" s="8">
        <f t="shared" si="62"/>
        <v>1.7182130584192379E-2</v>
      </c>
      <c r="O35" s="8">
        <f t="shared" si="62"/>
        <v>-2.4537867561032489E-2</v>
      </c>
      <c r="P35" s="8">
        <f t="shared" si="62"/>
        <v>2.1296798697775454E-2</v>
      </c>
      <c r="Q35" s="8">
        <f t="shared" si="62"/>
        <v>1.6000000000000014E-2</v>
      </c>
      <c r="R35" s="8">
        <f t="shared" si="62"/>
        <v>3.7974683544303778E-2</v>
      </c>
      <c r="S35" s="8">
        <f t="shared" si="62"/>
        <v>1.1435339199890038E-2</v>
      </c>
      <c r="T35" s="8">
        <f t="shared" si="62"/>
        <v>-3.4667727302044593E-3</v>
      </c>
      <c r="U35" s="8"/>
      <c r="V35" s="8"/>
      <c r="AG35" s="22">
        <f t="shared" si="57"/>
        <v>1080.0500000000006</v>
      </c>
      <c r="AH35" s="22">
        <f t="shared" si="51"/>
        <v>-1079.0500000000006</v>
      </c>
      <c r="AI35" s="27">
        <f t="shared" si="52"/>
        <v>1.1929376145336998</v>
      </c>
      <c r="AJ35" s="27">
        <f t="shared" si="53"/>
        <v>9.9951726278050046E-2</v>
      </c>
      <c r="AK35" s="27">
        <f t="shared" si="54"/>
        <v>1.1929376145336998</v>
      </c>
      <c r="AL35" s="28">
        <f t="shared" si="55"/>
        <v>8.3786214015155833E-2</v>
      </c>
    </row>
    <row r="36" spans="1:38" ht="15.75" customHeight="1">
      <c r="A36" s="10">
        <v>42265</v>
      </c>
      <c r="B36" s="6">
        <v>232.97</v>
      </c>
      <c r="C36" s="6">
        <v>1.17</v>
      </c>
      <c r="D36" s="6">
        <v>2.96</v>
      </c>
      <c r="E36" s="6">
        <v>625.32000000000005</v>
      </c>
      <c r="F36" s="6">
        <v>7.5290000000000001E-3</v>
      </c>
      <c r="G36" s="6">
        <v>1.27E-4</v>
      </c>
      <c r="H36" s="6">
        <v>2.46</v>
      </c>
      <c r="I36" s="6">
        <v>0.50044</v>
      </c>
      <c r="J36" s="6">
        <v>0.18540699999999999</v>
      </c>
      <c r="L36" s="8">
        <f t="shared" ref="L36:T36" si="63">IF(ISBLANK(B37),"",B37/B36 -1)</f>
        <v>-6.3527492810232511E-3</v>
      </c>
      <c r="M36" s="8">
        <f t="shared" si="63"/>
        <v>-0.15984786324786315</v>
      </c>
      <c r="N36" s="8">
        <f t="shared" si="63"/>
        <v>-3.0405405405405372E-2</v>
      </c>
      <c r="O36" s="8">
        <f t="shared" si="63"/>
        <v>-7.068380988933809E-3</v>
      </c>
      <c r="P36" s="8">
        <f t="shared" si="63"/>
        <v>-6.2425288882985708E-3</v>
      </c>
      <c r="Q36" s="8">
        <f t="shared" si="63"/>
        <v>-7.8740157480314821E-3</v>
      </c>
      <c r="R36" s="8">
        <f t="shared" si="63"/>
        <v>-4.065040650406504E-2</v>
      </c>
      <c r="S36" s="8">
        <f t="shared" si="63"/>
        <v>-8.036927503796587E-3</v>
      </c>
      <c r="T36" s="8">
        <f t="shared" si="63"/>
        <v>3.0241576639501222E-2</v>
      </c>
      <c r="U36" s="8"/>
      <c r="V36" s="8"/>
      <c r="AG36" s="22">
        <f t="shared" si="57"/>
        <v>1060.0583333333341</v>
      </c>
      <c r="AH36" s="22">
        <f t="shared" si="51"/>
        <v>-1059.0583333333341</v>
      </c>
      <c r="AI36" s="27">
        <f t="shared" si="52"/>
        <v>1.1710344727501758</v>
      </c>
      <c r="AJ36" s="27">
        <f t="shared" si="53"/>
        <v>0.17274793775413855</v>
      </c>
      <c r="AK36" s="27">
        <f t="shared" si="54"/>
        <v>1.1710344727501758</v>
      </c>
      <c r="AL36" s="28">
        <f t="shared" si="55"/>
        <v>0.14751738037945186</v>
      </c>
    </row>
    <row r="37" spans="1:38" ht="15.75" customHeight="1">
      <c r="A37" s="10">
        <v>42266</v>
      </c>
      <c r="B37" s="6">
        <v>231.49</v>
      </c>
      <c r="C37" s="6">
        <v>0.98297800000000002</v>
      </c>
      <c r="D37" s="6">
        <v>2.87</v>
      </c>
      <c r="E37" s="6">
        <v>620.9</v>
      </c>
      <c r="F37" s="6">
        <v>7.4819999999999999E-3</v>
      </c>
      <c r="G37" s="6">
        <v>1.26E-4</v>
      </c>
      <c r="H37" s="6">
        <v>2.36</v>
      </c>
      <c r="I37" s="6">
        <v>0.49641800000000003</v>
      </c>
      <c r="J37" s="6">
        <v>0.19101399999999999</v>
      </c>
      <c r="L37" s="8">
        <f t="shared" ref="L37:T37" si="64">IF(ISBLANK(B38),"",B38/B37 -1)</f>
        <v>-1.209555488357994E-3</v>
      </c>
      <c r="M37" s="8">
        <f t="shared" si="64"/>
        <v>5.8009436630321431E-2</v>
      </c>
      <c r="N37" s="8">
        <f t="shared" si="64"/>
        <v>-6.9686411149826322E-3</v>
      </c>
      <c r="O37" s="8">
        <f t="shared" si="64"/>
        <v>-3.9813174424222941E-2</v>
      </c>
      <c r="P37" s="8">
        <f t="shared" si="64"/>
        <v>2.0716385993049924E-2</v>
      </c>
      <c r="Q37" s="8">
        <f t="shared" si="64"/>
        <v>0</v>
      </c>
      <c r="R37" s="8">
        <f t="shared" si="64"/>
        <v>1.2711864406779849E-2</v>
      </c>
      <c r="S37" s="8">
        <f t="shared" si="64"/>
        <v>-2.1044764694269857E-2</v>
      </c>
      <c r="T37" s="8">
        <f t="shared" si="64"/>
        <v>-5.8262745139099792E-2</v>
      </c>
      <c r="U37" s="8"/>
      <c r="V37" s="8"/>
      <c r="AG37" s="22">
        <f t="shared" si="57"/>
        <v>1040.0666666666675</v>
      </c>
      <c r="AH37" s="22">
        <f t="shared" si="51"/>
        <v>-1039.0666666666675</v>
      </c>
      <c r="AI37" s="27">
        <f t="shared" si="52"/>
        <v>1.149257429659714</v>
      </c>
      <c r="AJ37" s="27">
        <f t="shared" si="53"/>
        <v>0.24554414923022705</v>
      </c>
      <c r="AK37" s="27">
        <f t="shared" si="54"/>
        <v>1.149257429659714</v>
      </c>
      <c r="AL37" s="28">
        <f t="shared" si="55"/>
        <v>0.21365461113697626</v>
      </c>
    </row>
    <row r="38" spans="1:38" ht="15.75" customHeight="1">
      <c r="A38" s="10">
        <v>42267</v>
      </c>
      <c r="B38" s="6">
        <v>231.21</v>
      </c>
      <c r="C38" s="6">
        <v>1.04</v>
      </c>
      <c r="D38" s="6">
        <v>2.85</v>
      </c>
      <c r="E38" s="6">
        <v>596.17999999999995</v>
      </c>
      <c r="F38" s="6">
        <v>7.6369999999999997E-3</v>
      </c>
      <c r="G38" s="6">
        <v>1.26E-4</v>
      </c>
      <c r="H38" s="6">
        <v>2.39</v>
      </c>
      <c r="I38" s="6">
        <v>0.48597099999999999</v>
      </c>
      <c r="J38" s="6">
        <v>0.17988499999999999</v>
      </c>
      <c r="L38" s="8">
        <f t="shared" ref="L38:T38" si="65">IF(ISBLANK(B39),"",B39/B38 -1)</f>
        <v>-1.7819298473249479E-2</v>
      </c>
      <c r="M38" s="8">
        <f t="shared" si="65"/>
        <v>-9.999711538461542E-2</v>
      </c>
      <c r="N38" s="8">
        <f t="shared" si="65"/>
        <v>-1.7543859649122862E-2</v>
      </c>
      <c r="O38" s="8">
        <f t="shared" si="65"/>
        <v>-7.2545204468449143E-2</v>
      </c>
      <c r="P38" s="8">
        <f t="shared" si="65"/>
        <v>-5.1067172973680686E-2</v>
      </c>
      <c r="Q38" s="8">
        <f t="shared" si="65"/>
        <v>3.1746031746031633E-2</v>
      </c>
      <c r="R38" s="8">
        <f t="shared" si="65"/>
        <v>-1.6736401673640211E-2</v>
      </c>
      <c r="S38" s="8">
        <f t="shared" si="65"/>
        <v>-1.1356644738060528E-2</v>
      </c>
      <c r="T38" s="8">
        <f t="shared" si="65"/>
        <v>-2.2147483114211775E-2</v>
      </c>
      <c r="U38" s="8"/>
      <c r="V38" s="8"/>
      <c r="W38" t="s">
        <v>657</v>
      </c>
      <c r="X38" s="30">
        <f>SUM(W25:W33)</f>
        <v>1</v>
      </c>
      <c r="Y38" s="30"/>
      <c r="Z38" s="30" t="s">
        <v>657</v>
      </c>
      <c r="AA38" s="30">
        <f>SUM(Z25:Z33)</f>
        <v>1</v>
      </c>
      <c r="AG38" s="22">
        <f t="shared" si="57"/>
        <v>1020.0750000000008</v>
      </c>
      <c r="AH38" s="22">
        <f t="shared" si="51"/>
        <v>-1019.0750000000008</v>
      </c>
      <c r="AI38" s="27">
        <f t="shared" si="52"/>
        <v>1.1276137910779787</v>
      </c>
      <c r="AJ38" s="27">
        <f t="shared" si="53"/>
        <v>0.31834036070631555</v>
      </c>
      <c r="AK38" s="27">
        <f t="shared" si="54"/>
        <v>1.1276137910779787</v>
      </c>
      <c r="AL38" s="28">
        <f t="shared" si="55"/>
        <v>0.28231329132821958</v>
      </c>
    </row>
    <row r="39" spans="1:38" ht="15.75" customHeight="1">
      <c r="A39" s="10">
        <v>42268</v>
      </c>
      <c r="B39" s="6">
        <v>227.09</v>
      </c>
      <c r="C39" s="6">
        <v>0.93600300000000003</v>
      </c>
      <c r="D39" s="6">
        <v>2.8</v>
      </c>
      <c r="E39" s="6">
        <v>552.92999999999995</v>
      </c>
      <c r="F39" s="6">
        <v>7.247E-3</v>
      </c>
      <c r="G39" s="6">
        <v>1.2999999999999999E-4</v>
      </c>
      <c r="H39" s="6">
        <v>2.35</v>
      </c>
      <c r="I39" s="6">
        <v>0.48045199999999999</v>
      </c>
      <c r="J39" s="6">
        <v>0.175901</v>
      </c>
      <c r="L39" s="8">
        <f t="shared" ref="L39:T39" si="66">IF(ISBLANK(B40),"",B40/B39 -1)</f>
        <v>1.554449777621203E-2</v>
      </c>
      <c r="M39" s="8">
        <f t="shared" si="66"/>
        <v>-6.4509408623690367E-2</v>
      </c>
      <c r="N39" s="8">
        <f t="shared" si="66"/>
        <v>1.4285714285714235E-2</v>
      </c>
      <c r="O39" s="8">
        <f t="shared" si="66"/>
        <v>4.0294431483189674E-2</v>
      </c>
      <c r="P39" s="8">
        <f t="shared" si="66"/>
        <v>-1.0901062508624215E-2</v>
      </c>
      <c r="Q39" s="8">
        <f t="shared" si="66"/>
        <v>-3.076923076923066E-2</v>
      </c>
      <c r="R39" s="8">
        <f t="shared" si="66"/>
        <v>4.6808510638297829E-2</v>
      </c>
      <c r="S39" s="8">
        <f t="shared" si="66"/>
        <v>-1.7947682598886017E-2</v>
      </c>
      <c r="T39" s="8">
        <f t="shared" si="66"/>
        <v>9.5769779591929449E-2</v>
      </c>
      <c r="U39" s="8"/>
      <c r="V39" s="8"/>
      <c r="X39" t="s">
        <v>658</v>
      </c>
      <c r="Y39" t="s">
        <v>659</v>
      </c>
      <c r="AG39" s="22">
        <f t="shared" si="57"/>
        <v>1000.0833333333342</v>
      </c>
      <c r="AH39" s="22">
        <f t="shared" si="51"/>
        <v>-999.08333333333417</v>
      </c>
      <c r="AI39" s="27">
        <f t="shared" si="52"/>
        <v>1.106111388034698</v>
      </c>
      <c r="AJ39" s="27">
        <f t="shared" si="53"/>
        <v>0.3911365721819493</v>
      </c>
      <c r="AK39" s="27">
        <f t="shared" si="54"/>
        <v>1.106111388034698</v>
      </c>
      <c r="AL39" s="28">
        <f t="shared" si="55"/>
        <v>0.35361409023815205</v>
      </c>
    </row>
    <row r="40" spans="1:38" ht="15.75" customHeight="1">
      <c r="A40" s="10">
        <v>42269</v>
      </c>
      <c r="B40" s="6">
        <v>230.62</v>
      </c>
      <c r="C40" s="6">
        <v>0.87562200000000001</v>
      </c>
      <c r="D40" s="6">
        <v>2.84</v>
      </c>
      <c r="E40" s="6">
        <v>575.21</v>
      </c>
      <c r="F40" s="6">
        <v>7.1679999999999999E-3</v>
      </c>
      <c r="G40" s="6">
        <v>1.26E-4</v>
      </c>
      <c r="H40" s="6">
        <v>2.46</v>
      </c>
      <c r="I40" s="6">
        <v>0.471829</v>
      </c>
      <c r="J40" s="6">
        <v>0.192747</v>
      </c>
      <c r="L40" s="8">
        <f t="shared" ref="L40:T40" si="67">IF(ISBLANK(B41),"",B41/B40 -1)</f>
        <v>-1.4742867054028386E-3</v>
      </c>
      <c r="M40" s="8">
        <f t="shared" si="67"/>
        <v>7.8559012907396086E-2</v>
      </c>
      <c r="N40" s="8">
        <f t="shared" si="67"/>
        <v>1.0563380281690238E-2</v>
      </c>
      <c r="O40" s="8">
        <f t="shared" si="67"/>
        <v>2.2530901757618738E-2</v>
      </c>
      <c r="P40" s="8">
        <f t="shared" si="67"/>
        <v>-6.9754464285714191E-2</v>
      </c>
      <c r="Q40" s="8">
        <f t="shared" si="67"/>
        <v>-1.5873015873015817E-2</v>
      </c>
      <c r="R40" s="8">
        <f t="shared" si="67"/>
        <v>-1.2195121951219412E-2</v>
      </c>
      <c r="S40" s="8">
        <f t="shared" si="67"/>
        <v>-1.5308512194036394E-2</v>
      </c>
      <c r="T40" s="8">
        <f t="shared" si="67"/>
        <v>2.4347979475685788E-2</v>
      </c>
      <c r="U40" s="8"/>
      <c r="V40" s="8"/>
      <c r="W40" t="s">
        <v>660</v>
      </c>
      <c r="X40" s="29">
        <f t="array" ref="X40">MMULT(TRANSPOSE(W25:W33),AI3:AI11)</f>
        <v>4.0291264820768475</v>
      </c>
      <c r="Y40" s="29">
        <f t="array" ref="Y40">MMULT(TRANSPOSE(Z25:Z33),AI3:AI11)</f>
        <v>4.0327678098705535</v>
      </c>
      <c r="AG40" s="22">
        <f t="shared" si="57"/>
        <v>980.09166666666749</v>
      </c>
      <c r="AH40" s="22">
        <f t="shared" si="51"/>
        <v>-979.09166666666749</v>
      </c>
      <c r="AI40" s="27">
        <f t="shared" si="52"/>
        <v>1.0847586195599852</v>
      </c>
      <c r="AJ40" s="27">
        <f t="shared" si="53"/>
        <v>0.46393278365758306</v>
      </c>
      <c r="AK40" s="27">
        <f t="shared" si="54"/>
        <v>1.0847586195599852</v>
      </c>
      <c r="AL40" s="28">
        <f t="shared" si="55"/>
        <v>0.42768296586181531</v>
      </c>
    </row>
    <row r="41" spans="1:38" ht="15.75" customHeight="1">
      <c r="A41" s="10">
        <v>42270</v>
      </c>
      <c r="B41" s="6">
        <v>230.28</v>
      </c>
      <c r="C41" s="6">
        <v>0.94440999999999997</v>
      </c>
      <c r="D41" s="6">
        <v>2.87</v>
      </c>
      <c r="E41" s="6">
        <v>588.16999999999996</v>
      </c>
      <c r="F41" s="6">
        <v>6.6680000000000003E-3</v>
      </c>
      <c r="G41" s="6">
        <v>1.2400000000000001E-4</v>
      </c>
      <c r="H41" s="6">
        <v>2.4300000000000002</v>
      </c>
      <c r="I41" s="6">
        <v>0.46460600000000002</v>
      </c>
      <c r="J41" s="6">
        <v>0.19744</v>
      </c>
      <c r="L41" s="8">
        <f t="shared" ref="L41:T41" si="68">IF(ISBLANK(B42),"",B42/B41 -1)</f>
        <v>1.8455792947715821E-2</v>
      </c>
      <c r="M41" s="8">
        <f t="shared" si="68"/>
        <v>-3.9426732033756573E-2</v>
      </c>
      <c r="N41" s="8">
        <f t="shared" si="68"/>
        <v>2.0905923344947785E-2</v>
      </c>
      <c r="O41" s="8">
        <f t="shared" si="68"/>
        <v>5.780641651223295E-2</v>
      </c>
      <c r="P41" s="8">
        <f t="shared" si="68"/>
        <v>6.2987402519494307E-3</v>
      </c>
      <c r="Q41" s="8">
        <f t="shared" si="68"/>
        <v>0</v>
      </c>
      <c r="R41" s="8">
        <f t="shared" si="68"/>
        <v>4.1152263374484299E-3</v>
      </c>
      <c r="S41" s="8">
        <f t="shared" si="68"/>
        <v>8.7644154401793628E-3</v>
      </c>
      <c r="T41" s="8">
        <f t="shared" si="68"/>
        <v>-0.40698946515397083</v>
      </c>
      <c r="U41" s="8"/>
      <c r="V41" s="8"/>
      <c r="AG41" s="22">
        <f t="shared" si="57"/>
        <v>960.10000000000082</v>
      </c>
      <c r="AH41" s="22">
        <f t="shared" si="51"/>
        <v>-959.10000000000082</v>
      </c>
      <c r="AI41" s="27">
        <f t="shared" si="52"/>
        <v>1.0635644979919741</v>
      </c>
      <c r="AJ41" s="27">
        <f t="shared" si="53"/>
        <v>0.53672899513367156</v>
      </c>
      <c r="AK41" s="27">
        <f t="shared" si="54"/>
        <v>1.0635644979919741</v>
      </c>
      <c r="AL41" s="28">
        <f t="shared" si="55"/>
        <v>0.50465110122331469</v>
      </c>
    </row>
    <row r="42" spans="1:38" ht="15.75" customHeight="1">
      <c r="A42" s="10">
        <v>42271</v>
      </c>
      <c r="B42" s="6">
        <v>234.53</v>
      </c>
      <c r="C42" s="6">
        <v>0.90717499999999995</v>
      </c>
      <c r="D42" s="6">
        <v>2.93</v>
      </c>
      <c r="E42" s="6">
        <v>622.16999999999996</v>
      </c>
      <c r="F42" s="6">
        <v>6.7099999999999998E-3</v>
      </c>
      <c r="G42" s="6">
        <v>1.2400000000000001E-4</v>
      </c>
      <c r="H42" s="6">
        <v>2.44</v>
      </c>
      <c r="I42" s="6">
        <v>0.46867799999999998</v>
      </c>
      <c r="J42" s="6">
        <v>0.11708399999999999</v>
      </c>
      <c r="L42" s="8">
        <f t="shared" ref="L42:T42" si="69">IF(ISBLANK(B43),"",B43/B42 -1)</f>
        <v>2.6009465739988968E-3</v>
      </c>
      <c r="M42" s="8">
        <f t="shared" si="69"/>
        <v>-3.6314933722820797E-2</v>
      </c>
      <c r="N42" s="8">
        <f t="shared" si="69"/>
        <v>-1.3651877133105783E-2</v>
      </c>
      <c r="O42" s="8">
        <f t="shared" si="69"/>
        <v>-7.4368741662246607E-2</v>
      </c>
      <c r="P42" s="8">
        <f t="shared" si="69"/>
        <v>-8.941877794336861E-3</v>
      </c>
      <c r="Q42" s="8">
        <f t="shared" si="69"/>
        <v>-1.6129032258064613E-2</v>
      </c>
      <c r="R42" s="8">
        <f t="shared" si="69"/>
        <v>4.098360655737876E-3</v>
      </c>
      <c r="S42" s="8">
        <f t="shared" si="69"/>
        <v>-3.6620024835814724E-2</v>
      </c>
      <c r="T42" s="8">
        <f t="shared" si="69"/>
        <v>-0.20841447166137128</v>
      </c>
      <c r="U42" s="8"/>
      <c r="V42" s="8"/>
      <c r="AA42" t="s">
        <v>661</v>
      </c>
      <c r="AC42" t="s">
        <v>662</v>
      </c>
      <c r="AG42" s="22">
        <f t="shared" si="57"/>
        <v>940.10833333333414</v>
      </c>
      <c r="AH42" s="22">
        <f t="shared" si="51"/>
        <v>-939.10833333333414</v>
      </c>
      <c r="AI42" s="27">
        <f t="shared" si="52"/>
        <v>1.0425386990469865</v>
      </c>
      <c r="AJ42" s="27">
        <f t="shared" si="53"/>
        <v>0.60952520660930531</v>
      </c>
      <c r="AK42" s="27">
        <f t="shared" si="54"/>
        <v>1.0425386990469865</v>
      </c>
      <c r="AL42" s="28">
        <f t="shared" si="55"/>
        <v>0.58465475398322309</v>
      </c>
    </row>
    <row r="43" spans="1:38" ht="15.75" customHeight="1">
      <c r="A43" s="10">
        <v>42272</v>
      </c>
      <c r="B43" s="6">
        <v>235.14</v>
      </c>
      <c r="C43" s="6">
        <v>0.87423099999999998</v>
      </c>
      <c r="D43" s="6">
        <v>2.89</v>
      </c>
      <c r="E43" s="6">
        <v>575.9</v>
      </c>
      <c r="F43" s="6">
        <v>6.6499999999999997E-3</v>
      </c>
      <c r="G43" s="6">
        <v>1.22E-4</v>
      </c>
      <c r="H43" s="6">
        <v>2.4500000000000002</v>
      </c>
      <c r="I43" s="6">
        <v>0.451515</v>
      </c>
      <c r="J43" s="6">
        <v>9.2682E-2</v>
      </c>
      <c r="L43" s="8">
        <f t="shared" ref="L43:T43" si="70">IF(ISBLANK(B44),"",B44/B43 -1)</f>
        <v>-3.4022284596409991E-3</v>
      </c>
      <c r="M43" s="8">
        <f t="shared" si="70"/>
        <v>-2.3501797579815853E-2</v>
      </c>
      <c r="N43" s="8">
        <f t="shared" si="70"/>
        <v>0</v>
      </c>
      <c r="O43" s="8">
        <f t="shared" si="70"/>
        <v>5.4749088383399869E-2</v>
      </c>
      <c r="P43" s="8">
        <f t="shared" si="70"/>
        <v>-2.2406015037593985E-2</v>
      </c>
      <c r="Q43" s="8">
        <f t="shared" si="70"/>
        <v>8.19672131147553E-3</v>
      </c>
      <c r="R43" s="8">
        <f t="shared" si="70"/>
        <v>-4.8979591836734726E-2</v>
      </c>
      <c r="S43" s="8">
        <f t="shared" si="70"/>
        <v>-1.419664905927831E-2</v>
      </c>
      <c r="T43" s="8">
        <f t="shared" si="70"/>
        <v>-0.13488055933190912</v>
      </c>
      <c r="U43" s="8"/>
      <c r="V43" s="8"/>
      <c r="Z43" t="s">
        <v>661</v>
      </c>
      <c r="AA43">
        <f t="array" ref="AA43">MMULT(MMULT(TRANSPOSE(W25:W33),AH15:AP23),W25:W33)</f>
        <v>0.41446473911348725</v>
      </c>
      <c r="AG43" s="22">
        <f t="shared" si="57"/>
        <v>920.11666666666747</v>
      </c>
      <c r="AH43" s="22">
        <f t="shared" si="51"/>
        <v>-919.11666666666747</v>
      </c>
      <c r="AI43" s="27">
        <f t="shared" si="52"/>
        <v>1.02169161471291</v>
      </c>
      <c r="AJ43" s="27">
        <f t="shared" si="53"/>
        <v>0.68232141808493907</v>
      </c>
      <c r="AK43" s="27">
        <f t="shared" si="54"/>
        <v>1.02169161471291</v>
      </c>
      <c r="AL43" s="28">
        <f t="shared" si="55"/>
        <v>0.66783499860343654</v>
      </c>
    </row>
    <row r="44" spans="1:38" ht="15.75" customHeight="1">
      <c r="A44" s="10">
        <v>42273</v>
      </c>
      <c r="B44" s="6">
        <v>234.34</v>
      </c>
      <c r="C44" s="6">
        <v>0.85368500000000003</v>
      </c>
      <c r="D44" s="6">
        <v>2.89</v>
      </c>
      <c r="E44" s="6">
        <v>607.42999999999995</v>
      </c>
      <c r="F44" s="6">
        <v>6.5009999999999998E-3</v>
      </c>
      <c r="G44" s="6">
        <v>1.2300000000000001E-4</v>
      </c>
      <c r="H44" s="6">
        <v>2.33</v>
      </c>
      <c r="I44" s="6">
        <v>0.44510499999999997</v>
      </c>
      <c r="J44" s="6">
        <v>8.0181000000000002E-2</v>
      </c>
      <c r="L44" s="8">
        <f t="shared" ref="L44:T44" si="71">IF(ISBLANK(B45),"",B45/B44 -1)</f>
        <v>-6.7423401894683987E-3</v>
      </c>
      <c r="M44" s="8">
        <f t="shared" si="71"/>
        <v>3.3625986165857435E-2</v>
      </c>
      <c r="N44" s="8">
        <f t="shared" si="71"/>
        <v>-6.9204152249134898E-3</v>
      </c>
      <c r="O44" s="8">
        <f t="shared" si="71"/>
        <v>-0.14847801392753068</v>
      </c>
      <c r="P44" s="8">
        <f t="shared" si="71"/>
        <v>5.3837871096755752E-3</v>
      </c>
      <c r="Q44" s="8">
        <f t="shared" si="71"/>
        <v>-8.1300813008130524E-3</v>
      </c>
      <c r="R44" s="8">
        <f t="shared" si="71"/>
        <v>1.2875536480686511E-2</v>
      </c>
      <c r="S44" s="8">
        <f t="shared" si="71"/>
        <v>-1.6614057357252743E-2</v>
      </c>
      <c r="T44" s="8">
        <f t="shared" si="71"/>
        <v>1.6250732717227212E-2</v>
      </c>
      <c r="U44" s="8"/>
      <c r="V44" s="8"/>
      <c r="Z44" t="s">
        <v>662</v>
      </c>
      <c r="AA44">
        <f t="array" ref="AA44">MMULT(MMULT(TRANSPOSE(W25:W33),AH15:AP23),Z25:Z33)</f>
        <v>0.41484061817502671</v>
      </c>
      <c r="AC44">
        <f t="array" ref="AC44">MMULT(MMULT(TRANSPOSE(Z25:Z33),AH15:AP23),Z25:Z33)</f>
        <v>0.41521806018733776</v>
      </c>
      <c r="AG44" s="22">
        <f t="shared" si="57"/>
        <v>900.1250000000008</v>
      </c>
      <c r="AH44" s="22">
        <f t="shared" si="51"/>
        <v>-899.1250000000008</v>
      </c>
      <c r="AI44" s="27">
        <f t="shared" si="52"/>
        <v>1.0010344104217201</v>
      </c>
      <c r="AJ44" s="27">
        <f t="shared" si="53"/>
        <v>0.75511762956102757</v>
      </c>
      <c r="AK44" s="27">
        <f t="shared" si="54"/>
        <v>1.0010344104217201</v>
      </c>
      <c r="AL44" s="28">
        <f t="shared" si="55"/>
        <v>0.75433733516004542</v>
      </c>
    </row>
    <row r="45" spans="1:38" ht="15.75" customHeight="1">
      <c r="A45" s="10">
        <v>42274</v>
      </c>
      <c r="B45" s="6">
        <v>232.76</v>
      </c>
      <c r="C45" s="6">
        <v>0.88239100000000004</v>
      </c>
      <c r="D45" s="6">
        <v>2.87</v>
      </c>
      <c r="E45" s="6">
        <v>517.24</v>
      </c>
      <c r="F45" s="6">
        <v>6.5360000000000001E-3</v>
      </c>
      <c r="G45" s="6">
        <v>1.22E-4</v>
      </c>
      <c r="H45" s="6">
        <v>2.36</v>
      </c>
      <c r="I45" s="6">
        <v>0.43770999999999999</v>
      </c>
      <c r="J45" s="6">
        <v>8.1484000000000001E-2</v>
      </c>
      <c r="L45" s="8">
        <f t="shared" ref="L45:T45" si="72">IF(ISBLANK(B46),"",B46/B45 -1)</f>
        <v>2.7410207939508435E-2</v>
      </c>
      <c r="M45" s="8">
        <f t="shared" si="72"/>
        <v>6.352512661620513E-2</v>
      </c>
      <c r="N45" s="8">
        <f t="shared" si="72"/>
        <v>6.9686411149825656E-2</v>
      </c>
      <c r="O45" s="8">
        <f t="shared" si="72"/>
        <v>4.7308792823447687E-2</v>
      </c>
      <c r="P45" s="8">
        <f t="shared" si="72"/>
        <v>-3.7178702570379474E-2</v>
      </c>
      <c r="Q45" s="8">
        <f t="shared" si="72"/>
        <v>1.6393442622950838E-2</v>
      </c>
      <c r="R45" s="8">
        <f t="shared" si="72"/>
        <v>8.4745762711864181E-3</v>
      </c>
      <c r="S45" s="8">
        <f t="shared" si="72"/>
        <v>2.5788764250302743E-2</v>
      </c>
      <c r="T45" s="8">
        <f t="shared" si="72"/>
        <v>1.5242256148446209E-2</v>
      </c>
      <c r="U45" s="8"/>
      <c r="V45" s="8"/>
      <c r="AG45" s="22">
        <f t="shared" si="57"/>
        <v>880.13333333333412</v>
      </c>
      <c r="AH45" s="22">
        <f t="shared" si="51"/>
        <v>-879.13333333333412</v>
      </c>
      <c r="AI45" s="27">
        <f t="shared" si="52"/>
        <v>0.98057908659346604</v>
      </c>
      <c r="AJ45" s="27">
        <f t="shared" si="53"/>
        <v>0.82791384103666132</v>
      </c>
      <c r="AK45" s="27">
        <f t="shared" si="54"/>
        <v>0.98057908659346604</v>
      </c>
      <c r="AL45" s="28">
        <f t="shared" si="55"/>
        <v>0.84431113446732364</v>
      </c>
    </row>
    <row r="46" spans="1:38" ht="15.75" customHeight="1">
      <c r="A46" s="10">
        <v>42275</v>
      </c>
      <c r="B46" s="6">
        <v>239.14</v>
      </c>
      <c r="C46" s="6">
        <v>0.93844499999999997</v>
      </c>
      <c r="D46" s="6">
        <v>3.07</v>
      </c>
      <c r="E46" s="6">
        <v>541.71</v>
      </c>
      <c r="F46" s="6">
        <v>6.293E-3</v>
      </c>
      <c r="G46" s="6">
        <v>1.2400000000000001E-4</v>
      </c>
      <c r="H46" s="6">
        <v>2.38</v>
      </c>
      <c r="I46" s="6">
        <v>0.44899800000000001</v>
      </c>
      <c r="J46" s="6">
        <v>8.2725999999999994E-2</v>
      </c>
      <c r="L46" s="8">
        <f t="shared" ref="L46:T46" si="73">IF(ISBLANK(B47),"",B47/B46 -1)</f>
        <v>-1.0245044743664722E-2</v>
      </c>
      <c r="M46" s="8">
        <f t="shared" si="73"/>
        <v>-2.0670364272812991E-2</v>
      </c>
      <c r="N46" s="8">
        <f t="shared" si="73"/>
        <v>-3.2573289902280034E-2</v>
      </c>
      <c r="O46" s="8">
        <f t="shared" si="73"/>
        <v>0.17808421480127734</v>
      </c>
      <c r="P46" s="8">
        <f t="shared" si="73"/>
        <v>-0.11345939933259186</v>
      </c>
      <c r="Q46" s="8">
        <f t="shared" si="73"/>
        <v>-2.4193548387096864E-2</v>
      </c>
      <c r="R46" s="8">
        <f t="shared" si="73"/>
        <v>-1.6806722689075682E-2</v>
      </c>
      <c r="S46" s="8">
        <f t="shared" si="73"/>
        <v>-2.9356478202575476E-2</v>
      </c>
      <c r="T46" s="8">
        <f t="shared" si="73"/>
        <v>0.13340425017527746</v>
      </c>
      <c r="U46" s="8"/>
      <c r="V46" s="8"/>
      <c r="AG46" s="22">
        <f t="shared" si="57"/>
        <v>860.14166666666745</v>
      </c>
      <c r="AH46" s="22">
        <f t="shared" si="51"/>
        <v>-859.14166666666745</v>
      </c>
      <c r="AI46" s="27">
        <f t="shared" si="52"/>
        <v>0.96033854354754444</v>
      </c>
      <c r="AJ46" s="27">
        <f t="shared" si="53"/>
        <v>0.90071005251274983</v>
      </c>
      <c r="AK46" s="27">
        <f t="shared" si="54"/>
        <v>0.96033854354754444</v>
      </c>
      <c r="AL46" s="28">
        <f t="shared" si="55"/>
        <v>0.93790888490789548</v>
      </c>
    </row>
    <row r="47" spans="1:38" ht="15.75" customHeight="1">
      <c r="A47" s="10">
        <v>42276</v>
      </c>
      <c r="B47" s="6">
        <v>236.69</v>
      </c>
      <c r="C47" s="6">
        <v>0.91904699999999995</v>
      </c>
      <c r="D47" s="6">
        <v>2.97</v>
      </c>
      <c r="E47" s="6">
        <v>638.17999999999995</v>
      </c>
      <c r="F47" s="6">
        <v>5.5789999999999998E-3</v>
      </c>
      <c r="G47" s="6">
        <v>1.21E-4</v>
      </c>
      <c r="H47" s="6">
        <v>2.34</v>
      </c>
      <c r="I47" s="6">
        <v>0.43581700000000001</v>
      </c>
      <c r="J47" s="6">
        <v>9.3761999999999998E-2</v>
      </c>
      <c r="L47" s="8">
        <f t="shared" ref="L47:T47" si="74">IF(ISBLANK(B48),"",B48/B47 -1)</f>
        <v>-2.6617094089315119E-3</v>
      </c>
      <c r="M47" s="8">
        <f t="shared" si="74"/>
        <v>-1.8770530778077665E-2</v>
      </c>
      <c r="N47" s="8">
        <f t="shared" si="74"/>
        <v>1.3468013468013407E-2</v>
      </c>
      <c r="O47" s="8">
        <f t="shared" si="74"/>
        <v>2.3002914538218233E-2</v>
      </c>
      <c r="P47" s="8">
        <f t="shared" si="74"/>
        <v>-1.0575371930453437E-2</v>
      </c>
      <c r="Q47" s="8">
        <f t="shared" si="74"/>
        <v>1.6528925619834878E-2</v>
      </c>
      <c r="R47" s="8">
        <f t="shared" si="74"/>
        <v>0</v>
      </c>
      <c r="S47" s="8">
        <f t="shared" si="74"/>
        <v>-8.2454332896605642E-2</v>
      </c>
      <c r="T47" s="8">
        <f t="shared" si="74"/>
        <v>0.44740939826368886</v>
      </c>
      <c r="U47" s="8"/>
      <c r="V47" s="8"/>
      <c r="W47" s="11" t="s">
        <v>663</v>
      </c>
      <c r="X47" s="16">
        <v>4.3499999999999996</v>
      </c>
      <c r="Y47" s="16" t="s">
        <v>664</v>
      </c>
      <c r="Z47" s="24" t="s">
        <v>665</v>
      </c>
      <c r="AA47" s="16">
        <f>(X47-Y40)/(X40-Y40)</f>
        <v>-87.119921111684107</v>
      </c>
      <c r="AB47" s="31"/>
      <c r="AC47" s="31"/>
      <c r="AG47" s="22">
        <f t="shared" si="57"/>
        <v>840.15000000000077</v>
      </c>
      <c r="AH47" s="22">
        <f t="shared" si="51"/>
        <v>-839.15000000000077</v>
      </c>
      <c r="AI47" s="27">
        <f t="shared" si="52"/>
        <v>0.94032665067770116</v>
      </c>
      <c r="AJ47" s="27">
        <f t="shared" si="53"/>
        <v>0.97350626398838358</v>
      </c>
      <c r="AK47" s="27">
        <f t="shared" si="54"/>
        <v>0.94032665067770116</v>
      </c>
      <c r="AL47" s="28">
        <f t="shared" si="55"/>
        <v>1.0352851993366023</v>
      </c>
    </row>
    <row r="48" spans="1:38" ht="15.75" customHeight="1">
      <c r="A48" s="10">
        <v>42277</v>
      </c>
      <c r="B48" s="6">
        <v>236.06</v>
      </c>
      <c r="C48" s="6">
        <v>0.90179600000000004</v>
      </c>
      <c r="D48" s="6">
        <v>3.01</v>
      </c>
      <c r="E48" s="6">
        <v>652.86</v>
      </c>
      <c r="F48" s="6">
        <v>5.5199999999999997E-3</v>
      </c>
      <c r="G48" s="6">
        <v>1.2300000000000001E-4</v>
      </c>
      <c r="H48" s="6">
        <v>2.34</v>
      </c>
      <c r="I48" s="6">
        <v>0.39988200000000002</v>
      </c>
      <c r="J48" s="6">
        <v>0.135712</v>
      </c>
      <c r="L48" s="8">
        <f t="shared" ref="L48:T48" si="75">IF(ISBLANK(B49),"",B49/B48 -1)</f>
        <v>6.3119545878167482E-3</v>
      </c>
      <c r="M48" s="8">
        <f t="shared" si="75"/>
        <v>-9.3036562592870853E-3</v>
      </c>
      <c r="N48" s="8">
        <f t="shared" si="75"/>
        <v>-3.3222591362125353E-3</v>
      </c>
      <c r="O48" s="8">
        <f t="shared" si="75"/>
        <v>-0.10685292405722513</v>
      </c>
      <c r="P48" s="8">
        <f t="shared" si="75"/>
        <v>-1.3043478260869601E-2</v>
      </c>
      <c r="Q48" s="8">
        <f t="shared" si="75"/>
        <v>-8.1300813008130524E-3</v>
      </c>
      <c r="R48" s="8">
        <f t="shared" si="75"/>
        <v>-2.1367521367521292E-2</v>
      </c>
      <c r="S48" s="8">
        <f t="shared" si="75"/>
        <v>1.203855137265486E-2</v>
      </c>
      <c r="T48" s="8">
        <f t="shared" si="75"/>
        <v>-4.4926019806649342E-2</v>
      </c>
      <c r="U48" s="8"/>
      <c r="V48" s="8"/>
      <c r="W48" s="11" t="s">
        <v>666</v>
      </c>
      <c r="X48" s="24">
        <f>SQRT(AA47^2*AA43+AA48^2*AC44+2*AA47*AA48*AA44)</f>
        <v>0.70202998987624954</v>
      </c>
      <c r="Y48" s="24">
        <f>SQRT(AA47^2*AA43+AA48^2*AC44+2*AA47*AA48*AA44)</f>
        <v>0.70202998987624954</v>
      </c>
      <c r="Z48" s="24" t="s">
        <v>667</v>
      </c>
      <c r="AA48" s="16">
        <f>1-AA47</f>
        <v>88.119921111684107</v>
      </c>
      <c r="AB48" s="31"/>
      <c r="AC48" s="31"/>
      <c r="AG48" s="22">
        <f t="shared" si="57"/>
        <v>820.1583333333341</v>
      </c>
      <c r="AH48" s="22">
        <f t="shared" si="51"/>
        <v>-819.1583333333341</v>
      </c>
      <c r="AI48" s="27">
        <f t="shared" si="52"/>
        <v>0.92055832020667017</v>
      </c>
      <c r="AJ48" s="27">
        <f t="shared" si="53"/>
        <v>1.0463024754644721</v>
      </c>
      <c r="AK48" s="27">
        <f t="shared" si="54"/>
        <v>0.92055832020667017</v>
      </c>
      <c r="AL48" s="28">
        <f t="shared" si="55"/>
        <v>1.1365955339250768</v>
      </c>
    </row>
    <row r="49" spans="1:38" ht="15.75" customHeight="1">
      <c r="A49" s="10">
        <v>42278</v>
      </c>
      <c r="B49" s="6">
        <v>237.55</v>
      </c>
      <c r="C49" s="6">
        <v>0.89340600000000003</v>
      </c>
      <c r="D49" s="6">
        <v>3</v>
      </c>
      <c r="E49" s="6">
        <v>583.1</v>
      </c>
      <c r="F49" s="6">
        <v>5.4479999999999997E-3</v>
      </c>
      <c r="G49" s="6">
        <v>1.22E-4</v>
      </c>
      <c r="H49" s="6">
        <v>2.29</v>
      </c>
      <c r="I49" s="6">
        <v>0.404696</v>
      </c>
      <c r="J49" s="6">
        <v>0.12961500000000001</v>
      </c>
      <c r="L49" s="8">
        <f t="shared" ref="L49:T49" si="76">IF(ISBLANK(B50),"",B50/B49 -1)</f>
        <v>-1.0945064197012133E-3</v>
      </c>
      <c r="M49" s="8">
        <f t="shared" si="76"/>
        <v>-8.9316615290248702E-2</v>
      </c>
      <c r="N49" s="8">
        <f t="shared" si="76"/>
        <v>-3.3333333333332993E-3</v>
      </c>
      <c r="O49" s="8">
        <f t="shared" si="76"/>
        <v>-6.1104441776710705E-2</v>
      </c>
      <c r="P49" s="8">
        <f t="shared" si="76"/>
        <v>7.7092511013215903E-2</v>
      </c>
      <c r="Q49" s="8">
        <f t="shared" si="76"/>
        <v>8.19672131147553E-3</v>
      </c>
      <c r="R49" s="8">
        <f t="shared" si="76"/>
        <v>-3.0567685589519611E-2</v>
      </c>
      <c r="S49" s="8">
        <f t="shared" si="76"/>
        <v>1.2851621958210657E-2</v>
      </c>
      <c r="T49" s="8">
        <f t="shared" si="76"/>
        <v>-1.6888477413879555E-2</v>
      </c>
      <c r="U49" s="8"/>
      <c r="V49" s="8"/>
      <c r="W49" s="11" t="s">
        <v>668</v>
      </c>
      <c r="X49" s="24">
        <f t="shared" ref="X49:Y49" si="77">SUM(X50:X58)</f>
        <v>0.99999999999999933</v>
      </c>
      <c r="Y49" s="24">
        <f t="shared" si="77"/>
        <v>0.99999999999999933</v>
      </c>
      <c r="Z49" s="24"/>
      <c r="AA49" s="24"/>
      <c r="AB49" s="31"/>
      <c r="AC49" s="13">
        <f t="shared" ref="AC49:AC57" si="78">X$63*W25+X$64*Z25</f>
        <v>0.84207155988792692</v>
      </c>
      <c r="AD49" s="13">
        <f t="shared" ref="AD49:AD57" si="79">Y$63*W25+Y$64*Z25</f>
        <v>0.11348035460118666</v>
      </c>
      <c r="AG49" s="22">
        <f t="shared" si="57"/>
        <v>800.16666666666742</v>
      </c>
      <c r="AH49" s="22">
        <f t="shared" si="51"/>
        <v>-799.16666666666742</v>
      </c>
      <c r="AI49" s="27">
        <f t="shared" si="52"/>
        <v>0.90104958273022129</v>
      </c>
      <c r="AJ49" s="27">
        <f t="shared" si="53"/>
        <v>1.1190986869401058</v>
      </c>
      <c r="AK49" s="27">
        <f t="shared" si="54"/>
        <v>0.90104958273022129</v>
      </c>
      <c r="AL49" s="28">
        <f t="shared" si="55"/>
        <v>1.2419945676565165</v>
      </c>
    </row>
    <row r="50" spans="1:38" ht="15.75" customHeight="1">
      <c r="A50" s="10">
        <v>42279</v>
      </c>
      <c r="B50" s="6">
        <v>237.29</v>
      </c>
      <c r="C50" s="6">
        <v>0.81361000000000006</v>
      </c>
      <c r="D50" s="6">
        <v>2.99</v>
      </c>
      <c r="E50" s="6">
        <v>547.47</v>
      </c>
      <c r="F50" s="6">
        <v>5.868E-3</v>
      </c>
      <c r="G50" s="6">
        <v>1.2300000000000001E-4</v>
      </c>
      <c r="H50" s="6">
        <v>2.2200000000000002</v>
      </c>
      <c r="I50" s="6">
        <v>0.40989700000000001</v>
      </c>
      <c r="J50" s="6">
        <v>0.12742600000000001</v>
      </c>
      <c r="L50" s="8">
        <f t="shared" ref="L50:T50" si="80">IF(ISBLANK(B51),"",B51/B50 -1)</f>
        <v>6.0685237473134812E-3</v>
      </c>
      <c r="M50" s="8">
        <f t="shared" si="80"/>
        <v>-9.5115595924337271E-2</v>
      </c>
      <c r="N50" s="8">
        <f t="shared" si="80"/>
        <v>1.3377926421404451E-2</v>
      </c>
      <c r="O50" s="8">
        <f t="shared" si="80"/>
        <v>-1.8996474692677179E-2</v>
      </c>
      <c r="P50" s="8">
        <f t="shared" si="80"/>
        <v>-5.9815950920245387E-2</v>
      </c>
      <c r="Q50" s="8">
        <f t="shared" si="80"/>
        <v>-1.6260162601626105E-2</v>
      </c>
      <c r="R50" s="8">
        <f t="shared" si="80"/>
        <v>-2.2522522522522626E-2</v>
      </c>
      <c r="S50" s="8">
        <f t="shared" si="80"/>
        <v>7.5628755516587987E-5</v>
      </c>
      <c r="T50" s="8">
        <f t="shared" si="80"/>
        <v>0.18933341704204776</v>
      </c>
      <c r="U50" s="8"/>
      <c r="V50" s="8"/>
      <c r="W50" s="11" t="s">
        <v>70</v>
      </c>
      <c r="X50" s="20">
        <f t="shared" ref="X50:X58" si="81">AA$47*W25+AA$48*Z25</f>
        <v>0.11036938677835195</v>
      </c>
      <c r="Y50" s="20">
        <f t="shared" ref="Y50:Y58" si="82">AA$47*W25+AA$48*Z25</f>
        <v>0.11036938677835195</v>
      </c>
      <c r="Z50" s="24"/>
      <c r="AA50" s="24"/>
      <c r="AB50" s="31"/>
      <c r="AC50" s="13">
        <f t="shared" si="78"/>
        <v>0.11184389545491058</v>
      </c>
      <c r="AD50" s="13">
        <f t="shared" si="79"/>
        <v>0.19525047775647764</v>
      </c>
      <c r="AG50" s="22">
        <f t="shared" si="57"/>
        <v>780.17500000000075</v>
      </c>
      <c r="AH50" s="22">
        <f t="shared" si="51"/>
        <v>-779.17500000000075</v>
      </c>
      <c r="AI50" s="27">
        <f t="shared" si="52"/>
        <v>0.88181766776104065</v>
      </c>
      <c r="AJ50" s="27">
        <f t="shared" si="53"/>
        <v>1.1918948984161943</v>
      </c>
      <c r="AK50" s="27">
        <f t="shared" si="54"/>
        <v>0.88181766776104065</v>
      </c>
      <c r="AL50" s="28">
        <f t="shared" si="55"/>
        <v>1.3516341778935415</v>
      </c>
    </row>
    <row r="51" spans="1:38" ht="15.75" customHeight="1">
      <c r="A51" s="10">
        <v>42280</v>
      </c>
      <c r="B51" s="6">
        <v>238.73</v>
      </c>
      <c r="C51" s="6">
        <v>0.73622299999999996</v>
      </c>
      <c r="D51" s="6">
        <v>3.03</v>
      </c>
      <c r="E51" s="6">
        <v>537.07000000000005</v>
      </c>
      <c r="F51" s="6">
        <v>5.5170000000000002E-3</v>
      </c>
      <c r="G51" s="6">
        <v>1.21E-4</v>
      </c>
      <c r="H51" s="6">
        <v>2.17</v>
      </c>
      <c r="I51" s="6">
        <v>0.40992800000000001</v>
      </c>
      <c r="J51" s="6">
        <v>0.15155199999999999</v>
      </c>
      <c r="L51" s="8">
        <f t="shared" ref="L51:T51" si="83">IF(ISBLANK(B52),"",B52/B51 -1)</f>
        <v>-1.9687513090101971E-3</v>
      </c>
      <c r="M51" s="8">
        <f t="shared" si="83"/>
        <v>6.7562409758999742E-2</v>
      </c>
      <c r="N51" s="8">
        <f t="shared" si="83"/>
        <v>-6.6006600660065695E-3</v>
      </c>
      <c r="O51" s="8">
        <f t="shared" si="83"/>
        <v>1.3778464632168141E-3</v>
      </c>
      <c r="P51" s="8">
        <f t="shared" si="83"/>
        <v>-5.0933478339677318E-2</v>
      </c>
      <c r="Q51" s="8">
        <f t="shared" si="83"/>
        <v>-2.4793388429752095E-2</v>
      </c>
      <c r="R51" s="8">
        <f t="shared" si="83"/>
        <v>0</v>
      </c>
      <c r="S51" s="8">
        <f t="shared" si="83"/>
        <v>-2.3457777951250036E-2</v>
      </c>
      <c r="T51" s="8">
        <f t="shared" si="83"/>
        <v>0.12282252956081097</v>
      </c>
      <c r="U51" s="8"/>
      <c r="V51" s="8"/>
      <c r="W51" s="11" t="s">
        <v>173</v>
      </c>
      <c r="X51" s="20">
        <f t="shared" si="81"/>
        <v>0.19560661051222539</v>
      </c>
      <c r="Y51" s="20">
        <f t="shared" si="82"/>
        <v>0.19560661051222539</v>
      </c>
      <c r="Z51" s="24"/>
      <c r="AA51" s="24"/>
      <c r="AB51" s="31"/>
      <c r="AC51" s="13">
        <f t="shared" si="78"/>
        <v>6.6993190156182436E-2</v>
      </c>
      <c r="AD51" s="13">
        <f t="shared" si="79"/>
        <v>1.4667026645481362E-2</v>
      </c>
      <c r="AG51" s="22">
        <f t="shared" si="57"/>
        <v>760.18333333333408</v>
      </c>
      <c r="AH51" s="22">
        <f t="shared" si="51"/>
        <v>-759.18333333333408</v>
      </c>
      <c r="AI51" s="27">
        <f t="shared" si="52"/>
        <v>0.86288108480968162</v>
      </c>
      <c r="AJ51" s="27">
        <f t="shared" si="53"/>
        <v>1.2646911098918281</v>
      </c>
      <c r="AK51" s="27">
        <f t="shared" si="54"/>
        <v>0.86288108480968162</v>
      </c>
      <c r="AL51" s="28">
        <f t="shared" si="55"/>
        <v>1.465660949296125</v>
      </c>
    </row>
    <row r="52" spans="1:38" ht="15.75" customHeight="1">
      <c r="A52" s="10">
        <v>42281</v>
      </c>
      <c r="B52" s="6">
        <v>238.26</v>
      </c>
      <c r="C52" s="6">
        <v>0.785964</v>
      </c>
      <c r="D52" s="6">
        <v>3.01</v>
      </c>
      <c r="E52" s="6">
        <v>537.80999999999995</v>
      </c>
      <c r="F52" s="6">
        <v>5.2360000000000002E-3</v>
      </c>
      <c r="G52" s="6">
        <v>1.18E-4</v>
      </c>
      <c r="H52" s="6">
        <v>2.17</v>
      </c>
      <c r="I52" s="6">
        <v>0.400312</v>
      </c>
      <c r="J52" s="6">
        <v>0.17016600000000001</v>
      </c>
      <c r="L52" s="8">
        <f t="shared" ref="L52:T52" si="84">IF(ISBLANK(B53),"",B53/B52 -1)</f>
        <v>8.8978426928565391E-3</v>
      </c>
      <c r="M52" s="8">
        <f t="shared" si="84"/>
        <v>-8.2860029212533881E-2</v>
      </c>
      <c r="N52" s="8">
        <f t="shared" si="84"/>
        <v>3.3222591362127574E-3</v>
      </c>
      <c r="O52" s="8">
        <f t="shared" si="84"/>
        <v>-5.0947360592030533E-2</v>
      </c>
      <c r="P52" s="8">
        <f t="shared" si="84"/>
        <v>-4.3544690603514069E-2</v>
      </c>
      <c r="Q52" s="8">
        <f t="shared" si="84"/>
        <v>-8.4745762711864181E-3</v>
      </c>
      <c r="R52" s="8">
        <f t="shared" si="84"/>
        <v>7.8341013824884786E-2</v>
      </c>
      <c r="S52" s="8">
        <f t="shared" si="84"/>
        <v>3.9566638022342504E-2</v>
      </c>
      <c r="T52" s="8">
        <f t="shared" si="84"/>
        <v>6.3820034554493699E-2</v>
      </c>
      <c r="U52" s="8"/>
      <c r="V52" s="8"/>
      <c r="W52" s="11" t="s">
        <v>245</v>
      </c>
      <c r="X52" s="20">
        <f t="shared" si="81"/>
        <v>1.4443602303006342E-2</v>
      </c>
      <c r="Y52" s="20">
        <f t="shared" si="82"/>
        <v>1.4443602303006342E-2</v>
      </c>
      <c r="Z52" s="24"/>
      <c r="AA52" s="24"/>
      <c r="AB52" s="31"/>
      <c r="AC52" s="13">
        <f t="shared" si="78"/>
        <v>-7.9748854765853139E-3</v>
      </c>
      <c r="AD52" s="13">
        <f t="shared" si="79"/>
        <v>0.1597098795861065</v>
      </c>
      <c r="AG52" s="22">
        <f t="shared" si="57"/>
        <v>740.1916666666674</v>
      </c>
      <c r="AH52" s="22">
        <f t="shared" si="51"/>
        <v>-739.1916666666674</v>
      </c>
      <c r="AI52" s="27">
        <f t="shared" si="52"/>
        <v>0.84425970696911312</v>
      </c>
      <c r="AJ52" s="27">
        <f t="shared" si="53"/>
        <v>1.3374873213679166</v>
      </c>
      <c r="AK52" s="27">
        <f t="shared" si="54"/>
        <v>0.84425970696911312</v>
      </c>
      <c r="AL52" s="28">
        <f t="shared" si="55"/>
        <v>1.5842131400176462</v>
      </c>
    </row>
    <row r="53" spans="1:38" ht="15.75" customHeight="1">
      <c r="A53" s="10">
        <v>42282</v>
      </c>
      <c r="B53" s="6">
        <v>240.38</v>
      </c>
      <c r="C53" s="6">
        <v>0.72083900000000001</v>
      </c>
      <c r="D53" s="6">
        <v>3.02</v>
      </c>
      <c r="E53" s="6">
        <v>510.41</v>
      </c>
      <c r="F53" s="6">
        <v>5.0080000000000003E-3</v>
      </c>
      <c r="G53" s="6">
        <v>1.17E-4</v>
      </c>
      <c r="H53" s="6">
        <v>2.34</v>
      </c>
      <c r="I53" s="6">
        <v>0.41615099999999999</v>
      </c>
      <c r="J53" s="6">
        <v>0.18102599999999999</v>
      </c>
      <c r="L53" s="8">
        <f t="shared" ref="L53:T53" si="85">IF(ISBLANK(B54),"",B54/B53 -1)</f>
        <v>2.3629253681670681E-2</v>
      </c>
      <c r="M53" s="8">
        <f t="shared" si="85"/>
        <v>-0.19137837991562612</v>
      </c>
      <c r="N53" s="8">
        <f t="shared" si="85"/>
        <v>4.3046357615893927E-2</v>
      </c>
      <c r="O53" s="8">
        <f t="shared" si="85"/>
        <v>-1.3322622989361488E-2</v>
      </c>
      <c r="P53" s="8">
        <f t="shared" si="85"/>
        <v>6.3897763578274702E-2</v>
      </c>
      <c r="Q53" s="8">
        <f t="shared" si="85"/>
        <v>3.4188034188034289E-2</v>
      </c>
      <c r="R53" s="8">
        <f t="shared" si="85"/>
        <v>2.1367521367521514E-2</v>
      </c>
      <c r="S53" s="8">
        <f t="shared" si="85"/>
        <v>-1.1469394522661158E-2</v>
      </c>
      <c r="T53" s="8">
        <f t="shared" si="85"/>
        <v>0.26087412857821546</v>
      </c>
      <c r="U53" s="8"/>
      <c r="V53" s="8"/>
      <c r="W53" s="11" t="s">
        <v>619</v>
      </c>
      <c r="X53" s="20">
        <f t="shared" si="81"/>
        <v>0.16042586669204972</v>
      </c>
      <c r="Y53" s="20">
        <f t="shared" si="82"/>
        <v>0.16042586669204972</v>
      </c>
      <c r="Z53" s="24"/>
      <c r="AA53" s="24"/>
      <c r="AB53" s="31"/>
      <c r="AC53" s="13">
        <f t="shared" si="78"/>
        <v>2.0998015685847804E-2</v>
      </c>
      <c r="AD53" s="13">
        <f t="shared" si="79"/>
        <v>0.10646448286133925</v>
      </c>
      <c r="AG53" s="22">
        <f t="shared" si="57"/>
        <v>720.20000000000073</v>
      </c>
      <c r="AH53" s="22">
        <f t="shared" si="51"/>
        <v>-719.20000000000073</v>
      </c>
      <c r="AI53" s="27">
        <f t="shared" si="52"/>
        <v>0.82597485311904761</v>
      </c>
      <c r="AJ53" s="27">
        <f t="shared" si="53"/>
        <v>1.4102835328430956</v>
      </c>
      <c r="AK53" s="27">
        <f t="shared" si="54"/>
        <v>0.82597485311904761</v>
      </c>
      <c r="AL53" s="28">
        <f t="shared" si="55"/>
        <v>1.7074170327553928</v>
      </c>
    </row>
    <row r="54" spans="1:38" ht="15.75" customHeight="1">
      <c r="A54" s="10">
        <v>42283</v>
      </c>
      <c r="B54" s="6">
        <v>246.06</v>
      </c>
      <c r="C54" s="6">
        <v>0.58288600000000002</v>
      </c>
      <c r="D54" s="6">
        <v>3.15</v>
      </c>
      <c r="E54" s="6">
        <v>503.61</v>
      </c>
      <c r="F54" s="6">
        <v>5.3280000000000003E-3</v>
      </c>
      <c r="G54" s="6">
        <v>1.21E-4</v>
      </c>
      <c r="H54" s="6">
        <v>2.39</v>
      </c>
      <c r="I54" s="6">
        <v>0.41137800000000002</v>
      </c>
      <c r="J54" s="6">
        <v>0.22825100000000001</v>
      </c>
      <c r="L54" s="8">
        <f t="shared" ref="L54:T54" si="86">IF(ISBLANK(B55),"",B55/B54 -1)</f>
        <v>-1.2557912704218466E-2</v>
      </c>
      <c r="M54" s="8">
        <f t="shared" si="86"/>
        <v>0.13426296051028852</v>
      </c>
      <c r="N54" s="8">
        <f t="shared" si="86"/>
        <v>-2.8571428571428581E-2</v>
      </c>
      <c r="O54" s="8">
        <f t="shared" si="86"/>
        <v>-0.27118206548718249</v>
      </c>
      <c r="P54" s="8">
        <f t="shared" si="86"/>
        <v>8.821321321321296E-3</v>
      </c>
      <c r="Q54" s="8">
        <f t="shared" si="86"/>
        <v>0</v>
      </c>
      <c r="R54" s="8">
        <f t="shared" si="86"/>
        <v>4.1841004184099972E-3</v>
      </c>
      <c r="S54" s="8">
        <f t="shared" si="86"/>
        <v>-4.4222102300074506E-2</v>
      </c>
      <c r="T54" s="8">
        <f t="shared" si="86"/>
        <v>-7.4168349755313279E-2</v>
      </c>
      <c r="U54" s="8"/>
      <c r="V54" s="8"/>
      <c r="W54" s="11" t="s">
        <v>327</v>
      </c>
      <c r="X54" s="20">
        <f t="shared" si="81"/>
        <v>0.10682941099577903</v>
      </c>
      <c r="Y54" s="20">
        <f t="shared" si="82"/>
        <v>0.10682941099577903</v>
      </c>
      <c r="Z54" s="24"/>
      <c r="AA54" s="24"/>
      <c r="AB54" s="31"/>
      <c r="AC54" s="13">
        <f t="shared" si="78"/>
        <v>-5.447776796055237E-3</v>
      </c>
      <c r="AD54" s="13">
        <f t="shared" si="79"/>
        <v>-7.1650860064781385E-3</v>
      </c>
      <c r="AG54" s="22">
        <f t="shared" si="57"/>
        <v>700.20833333333405</v>
      </c>
      <c r="AH54" s="22">
        <f t="shared" si="51"/>
        <v>-699.20833333333405</v>
      </c>
      <c r="AI54" s="27">
        <f t="shared" si="52"/>
        <v>0.80804936853171561</v>
      </c>
      <c r="AJ54" s="27">
        <f t="shared" si="53"/>
        <v>1.4830797443191841</v>
      </c>
      <c r="AK54" s="27">
        <f t="shared" si="54"/>
        <v>0.80804936853171561</v>
      </c>
      <c r="AL54" s="28">
        <f t="shared" si="55"/>
        <v>1.8353825918013495</v>
      </c>
    </row>
    <row r="55" spans="1:38" ht="15.75" customHeight="1">
      <c r="A55" s="10">
        <v>42284</v>
      </c>
      <c r="B55" s="6">
        <v>242.97</v>
      </c>
      <c r="C55" s="6">
        <v>0.66114600000000001</v>
      </c>
      <c r="D55" s="6">
        <v>3.06</v>
      </c>
      <c r="E55" s="6">
        <v>367.04</v>
      </c>
      <c r="F55" s="6">
        <v>5.3749999999999996E-3</v>
      </c>
      <c r="G55" s="6">
        <v>1.21E-4</v>
      </c>
      <c r="H55" s="6">
        <v>2.4</v>
      </c>
      <c r="I55" s="6">
        <v>0.39318599999999998</v>
      </c>
      <c r="J55" s="6">
        <v>0.21132200000000001</v>
      </c>
      <c r="L55" s="8">
        <f t="shared" ref="L55:T55" si="87">IF(ISBLANK(B56),"",B56/B55 -1)</f>
        <v>-2.7575420833847453E-3</v>
      </c>
      <c r="M55" s="8">
        <f t="shared" si="87"/>
        <v>0.11721767960480745</v>
      </c>
      <c r="N55" s="8">
        <f t="shared" si="87"/>
        <v>0</v>
      </c>
      <c r="O55" s="8">
        <f t="shared" si="87"/>
        <v>0.15524193548387077</v>
      </c>
      <c r="P55" s="8">
        <f t="shared" si="87"/>
        <v>-6.3999999999999946E-2</v>
      </c>
      <c r="Q55" s="8">
        <f t="shared" si="87"/>
        <v>-1.6528925619834656E-2</v>
      </c>
      <c r="R55" s="8">
        <f t="shared" si="87"/>
        <v>-8.3333333333333037E-3</v>
      </c>
      <c r="S55" s="8">
        <f t="shared" si="87"/>
        <v>-1.3515231976723441E-2</v>
      </c>
      <c r="T55" s="8">
        <f t="shared" si="87"/>
        <v>-6.332043043317781E-2</v>
      </c>
      <c r="U55" s="8"/>
      <c r="V55" s="8"/>
      <c r="W55" s="21" t="s">
        <v>620</v>
      </c>
      <c r="X55" s="20">
        <f t="shared" si="81"/>
        <v>-7.1724186419213076E-3</v>
      </c>
      <c r="Y55" s="20">
        <f t="shared" si="82"/>
        <v>-7.1724186419213076E-3</v>
      </c>
      <c r="Z55" s="21"/>
      <c r="AA55" s="21"/>
      <c r="AB55" s="31"/>
      <c r="AC55" s="13">
        <f t="shared" si="78"/>
        <v>8.4278155702520507E-2</v>
      </c>
      <c r="AD55" s="13">
        <f t="shared" si="79"/>
        <v>0.17205363970748166</v>
      </c>
      <c r="AG55" s="22">
        <f t="shared" si="57"/>
        <v>680.21666666666738</v>
      </c>
      <c r="AH55" s="22">
        <f t="shared" si="51"/>
        <v>-679.21666666666738</v>
      </c>
      <c r="AI55" s="27">
        <f t="shared" si="52"/>
        <v>0.79050770073820531</v>
      </c>
      <c r="AJ55" s="27">
        <f t="shared" si="53"/>
        <v>1.5558759557952726</v>
      </c>
      <c r="AK55" s="27">
        <f t="shared" si="54"/>
        <v>0.79050770073820531</v>
      </c>
      <c r="AL55" s="28">
        <f t="shared" si="55"/>
        <v>1.9681983544781894</v>
      </c>
    </row>
    <row r="56" spans="1:38" ht="15.75" customHeight="1">
      <c r="A56" s="10">
        <v>42285</v>
      </c>
      <c r="B56" s="6">
        <v>242.3</v>
      </c>
      <c r="C56" s="6">
        <v>0.73864399999999997</v>
      </c>
      <c r="D56" s="6">
        <v>3.06</v>
      </c>
      <c r="E56" s="6">
        <v>424.02</v>
      </c>
      <c r="F56" s="6">
        <v>5.0309999999999999E-3</v>
      </c>
      <c r="G56" s="6">
        <v>1.1900000000000001E-4</v>
      </c>
      <c r="H56" s="6">
        <v>2.38</v>
      </c>
      <c r="I56" s="6">
        <v>0.38787199999999999</v>
      </c>
      <c r="J56" s="6">
        <v>0.19794100000000001</v>
      </c>
      <c r="L56" s="8">
        <f t="shared" ref="L56:T56" si="88">IF(ISBLANK(B57),"",B57/B56 -1)</f>
        <v>6.7271976888154672E-3</v>
      </c>
      <c r="M56" s="8">
        <f t="shared" si="88"/>
        <v>-6.5564737546097929E-2</v>
      </c>
      <c r="N56" s="8">
        <f t="shared" si="88"/>
        <v>1.6339869281045694E-2</v>
      </c>
      <c r="O56" s="8">
        <f t="shared" si="88"/>
        <v>3.8205745012027892E-2</v>
      </c>
      <c r="P56" s="8">
        <f t="shared" si="88"/>
        <v>-9.5408467501491012E-3</v>
      </c>
      <c r="Q56" s="8">
        <f t="shared" si="88"/>
        <v>0</v>
      </c>
      <c r="R56" s="8">
        <f t="shared" si="88"/>
        <v>-8.4033613445377853E-3</v>
      </c>
      <c r="S56" s="8">
        <f t="shared" si="88"/>
        <v>2.4381754805709033E-2</v>
      </c>
      <c r="T56" s="8">
        <f t="shared" si="88"/>
        <v>-0.1233044189935385</v>
      </c>
      <c r="U56" s="8"/>
      <c r="V56" s="8"/>
      <c r="W56" s="21" t="s">
        <v>547</v>
      </c>
      <c r="X56" s="20">
        <f t="shared" si="81"/>
        <v>0.17242842697418403</v>
      </c>
      <c r="Y56" s="20">
        <f t="shared" si="82"/>
        <v>0.17242842697418403</v>
      </c>
      <c r="Z56" s="21"/>
      <c r="AA56" s="21"/>
      <c r="AB56" s="31"/>
      <c r="AC56" s="13">
        <f t="shared" si="78"/>
        <v>-7.3262797477056552E-2</v>
      </c>
      <c r="AD56" s="13">
        <f t="shared" si="79"/>
        <v>0.12356137134964662</v>
      </c>
      <c r="AG56" s="22">
        <f t="shared" si="57"/>
        <v>660.2250000000007</v>
      </c>
      <c r="AH56" s="22">
        <f t="shared" si="51"/>
        <v>-659.2250000000007</v>
      </c>
      <c r="AI56" s="27">
        <f t="shared" si="52"/>
        <v>0.77337596719584467</v>
      </c>
      <c r="AJ56" s="27">
        <f t="shared" si="53"/>
        <v>1.6286721672709064</v>
      </c>
      <c r="AK56" s="27">
        <f t="shared" si="54"/>
        <v>0.77337596719584467</v>
      </c>
      <c r="AL56" s="28">
        <f t="shared" si="55"/>
        <v>2.1059254959476545</v>
      </c>
    </row>
    <row r="57" spans="1:38" ht="15.75" customHeight="1">
      <c r="A57" s="10">
        <v>42286</v>
      </c>
      <c r="B57" s="6">
        <v>243.93</v>
      </c>
      <c r="C57" s="6">
        <v>0.69021500000000002</v>
      </c>
      <c r="D57" s="6">
        <v>3.11</v>
      </c>
      <c r="E57" s="6">
        <v>440.22</v>
      </c>
      <c r="F57" s="6">
        <v>4.9829999999999996E-3</v>
      </c>
      <c r="G57" s="6">
        <v>1.1900000000000001E-4</v>
      </c>
      <c r="H57" s="6">
        <v>2.36</v>
      </c>
      <c r="I57" s="6">
        <v>0.39732899999999999</v>
      </c>
      <c r="J57" s="6">
        <v>0.17353399999999999</v>
      </c>
      <c r="L57" s="8">
        <f t="shared" ref="L57:T57" si="89">IF(ISBLANK(B58),"",B58/B57 -1)</f>
        <v>4.1405321198704215E-3</v>
      </c>
      <c r="M57" s="8">
        <f t="shared" si="89"/>
        <v>-1.6865759219953258E-2</v>
      </c>
      <c r="N57" s="8">
        <f t="shared" si="89"/>
        <v>0</v>
      </c>
      <c r="O57" s="8">
        <f t="shared" si="89"/>
        <v>-4.6249602471491569E-2</v>
      </c>
      <c r="P57" s="8">
        <f t="shared" si="89"/>
        <v>1.0836845273931361E-2</v>
      </c>
      <c r="Q57" s="8">
        <f t="shared" si="89"/>
        <v>0</v>
      </c>
      <c r="R57" s="8">
        <f t="shared" si="89"/>
        <v>2.9661016949152685E-2</v>
      </c>
      <c r="S57" s="8">
        <f t="shared" si="89"/>
        <v>-2.4010328971708517E-2</v>
      </c>
      <c r="T57" s="8">
        <f t="shared" si="89"/>
        <v>1.3732179284751123E-2</v>
      </c>
      <c r="U57" s="8"/>
      <c r="V57" s="8"/>
      <c r="W57" s="11" t="s">
        <v>22</v>
      </c>
      <c r="X57" s="20">
        <f t="shared" si="81"/>
        <v>0.1244017790453924</v>
      </c>
      <c r="Y57" s="20">
        <f t="shared" si="82"/>
        <v>0.1244017790453924</v>
      </c>
      <c r="Z57" s="11"/>
      <c r="AA57" s="11"/>
      <c r="AB57" s="22"/>
      <c r="AC57" s="13">
        <f t="shared" si="78"/>
        <v>-3.9499357137721347E-2</v>
      </c>
      <c r="AD57" s="13">
        <f t="shared" si="79"/>
        <v>0.12197785349876078</v>
      </c>
      <c r="AG57" s="22">
        <f t="shared" si="57"/>
        <v>640.23333333333403</v>
      </c>
      <c r="AH57" s="22">
        <f t="shared" si="51"/>
        <v>-639.23333333333403</v>
      </c>
      <c r="AI57" s="27">
        <f t="shared" si="52"/>
        <v>0.75668201196409601</v>
      </c>
      <c r="AJ57" s="27">
        <f t="shared" si="53"/>
        <v>1.7014683787469949</v>
      </c>
      <c r="AK57" s="27">
        <f t="shared" si="54"/>
        <v>0.75668201196409601</v>
      </c>
      <c r="AL57" s="28">
        <f t="shared" si="55"/>
        <v>2.2485910221792458</v>
      </c>
    </row>
    <row r="58" spans="1:38" ht="15.75" customHeight="1">
      <c r="A58" s="10">
        <v>42287</v>
      </c>
      <c r="B58" s="6">
        <v>244.94</v>
      </c>
      <c r="C58" s="6">
        <v>0.67857400000000001</v>
      </c>
      <c r="D58" s="6">
        <v>3.11</v>
      </c>
      <c r="E58" s="6">
        <v>419.86</v>
      </c>
      <c r="F58" s="6">
        <v>5.0369999999999998E-3</v>
      </c>
      <c r="G58" s="6">
        <v>1.1900000000000001E-4</v>
      </c>
      <c r="H58" s="6">
        <v>2.4300000000000002</v>
      </c>
      <c r="I58" s="6">
        <v>0.38778899999999999</v>
      </c>
      <c r="J58" s="6">
        <v>0.17591699999999999</v>
      </c>
      <c r="L58" s="8">
        <f t="shared" ref="L58:T58" si="90">IF(ISBLANK(B59),"",B59/B58 -1)</f>
        <v>8.6143545358048357E-3</v>
      </c>
      <c r="M58" s="8">
        <f t="shared" si="90"/>
        <v>1.2669215148237267E-2</v>
      </c>
      <c r="N58" s="8">
        <f t="shared" si="90"/>
        <v>1.2861736334405238E-2</v>
      </c>
      <c r="O58" s="8">
        <f t="shared" si="90"/>
        <v>0.14161863478302283</v>
      </c>
      <c r="P58" s="8">
        <f t="shared" si="90"/>
        <v>2.8786976374826301E-2</v>
      </c>
      <c r="Q58" s="8">
        <f t="shared" si="90"/>
        <v>8.4033613445377853E-3</v>
      </c>
      <c r="R58" s="8">
        <f t="shared" si="90"/>
        <v>-1.6460905349794275E-2</v>
      </c>
      <c r="S58" s="8">
        <f t="shared" si="90"/>
        <v>-1.8218670462545328E-2</v>
      </c>
      <c r="T58" s="8">
        <f t="shared" si="90"/>
        <v>-8.5949623970395073E-2</v>
      </c>
      <c r="U58" s="8"/>
      <c r="V58" s="8"/>
      <c r="W58" s="11" t="s">
        <v>621</v>
      </c>
      <c r="X58" s="20">
        <f t="shared" si="81"/>
        <v>0.12266733534093177</v>
      </c>
      <c r="Y58" s="20">
        <f t="shared" si="82"/>
        <v>0.12266733534093177</v>
      </c>
      <c r="Z58" s="11"/>
      <c r="AA58" s="11"/>
      <c r="AB58" s="22"/>
      <c r="AC58" s="31"/>
      <c r="AG58" s="22">
        <f t="shared" si="57"/>
        <v>620.24166666666736</v>
      </c>
      <c r="AH58" s="22">
        <f t="shared" si="51"/>
        <v>-619.24166666666736</v>
      </c>
      <c r="AI58" s="27">
        <f t="shared" si="52"/>
        <v>0.74045544549715092</v>
      </c>
      <c r="AJ58" s="27">
        <f t="shared" si="53"/>
        <v>1.7742645902226286</v>
      </c>
      <c r="AK58" s="27">
        <f t="shared" si="54"/>
        <v>0.74045544549715092</v>
      </c>
      <c r="AL58" s="28">
        <f t="shared" si="55"/>
        <v>2.3961800821538497</v>
      </c>
    </row>
    <row r="59" spans="1:38" ht="15.75" customHeight="1">
      <c r="A59" s="10">
        <v>42288</v>
      </c>
      <c r="B59" s="6">
        <v>247.05</v>
      </c>
      <c r="C59" s="6">
        <v>0.68717099999999998</v>
      </c>
      <c r="D59" s="6">
        <v>3.15</v>
      </c>
      <c r="E59" s="6">
        <v>479.32</v>
      </c>
      <c r="F59" s="6">
        <v>5.182E-3</v>
      </c>
      <c r="G59" s="6">
        <v>1.2E-4</v>
      </c>
      <c r="H59" s="6">
        <v>2.39</v>
      </c>
      <c r="I59" s="6">
        <v>0.38072400000000001</v>
      </c>
      <c r="J59" s="6">
        <v>0.160797</v>
      </c>
      <c r="L59" s="8">
        <f t="shared" ref="L59:T59" si="91">IF(ISBLANK(B60),"",B60/B59 -1)</f>
        <v>-7.0431086824529476E-3</v>
      </c>
      <c r="M59" s="8">
        <f t="shared" si="91"/>
        <v>-2.7346904918863046E-2</v>
      </c>
      <c r="N59" s="8">
        <f t="shared" si="91"/>
        <v>-3.1746031746030523E-3</v>
      </c>
      <c r="O59" s="8">
        <f t="shared" si="91"/>
        <v>0.101310189435033</v>
      </c>
      <c r="P59" s="8">
        <f t="shared" si="91"/>
        <v>1.5052103434967101E-2</v>
      </c>
      <c r="Q59" s="8">
        <f t="shared" si="91"/>
        <v>-8.3333333333333037E-3</v>
      </c>
      <c r="R59" s="8">
        <f t="shared" si="91"/>
        <v>-2.0920502092050319E-2</v>
      </c>
      <c r="S59" s="8">
        <f t="shared" si="91"/>
        <v>3.8329603597356598E-2</v>
      </c>
      <c r="T59" s="8">
        <f t="shared" si="91"/>
        <v>1.9931963904799233E-2</v>
      </c>
      <c r="U59" s="8"/>
      <c r="V59" s="8"/>
      <c r="AB59" s="22"/>
      <c r="AC59" s="31"/>
      <c r="AG59" s="22">
        <f t="shared" si="57"/>
        <v>600.25000000000068</v>
      </c>
      <c r="AH59" s="22">
        <f t="shared" si="51"/>
        <v>-599.25000000000068</v>
      </c>
      <c r="AI59" s="27">
        <f t="shared" si="52"/>
        <v>0.72472766269167677</v>
      </c>
      <c r="AJ59" s="27">
        <f t="shared" si="53"/>
        <v>1.8470608016987171</v>
      </c>
      <c r="AK59" s="27">
        <f t="shared" si="54"/>
        <v>0.72472766269167677</v>
      </c>
      <c r="AL59" s="28">
        <f t="shared" si="55"/>
        <v>2.5486274317702127</v>
      </c>
    </row>
    <row r="60" spans="1:38" ht="15.75" customHeight="1">
      <c r="A60" s="10">
        <v>42289</v>
      </c>
      <c r="B60" s="6">
        <v>245.31</v>
      </c>
      <c r="C60" s="6">
        <v>0.66837899999999995</v>
      </c>
      <c r="D60" s="6">
        <v>3.14</v>
      </c>
      <c r="E60" s="6">
        <v>527.88</v>
      </c>
      <c r="F60" s="6">
        <v>5.2599999999999999E-3</v>
      </c>
      <c r="G60" s="6">
        <v>1.1900000000000001E-4</v>
      </c>
      <c r="H60" s="6">
        <v>2.34</v>
      </c>
      <c r="I60" s="6">
        <v>0.39531699999999997</v>
      </c>
      <c r="J60" s="6">
        <v>0.16400200000000001</v>
      </c>
      <c r="L60" s="8">
        <f t="shared" ref="L60:T60" si="92">IF(ISBLANK(B61),"",B61/B60 -1)</f>
        <v>1.712119359178188E-2</v>
      </c>
      <c r="M60" s="8">
        <f t="shared" si="92"/>
        <v>-5.9451299337651253E-2</v>
      </c>
      <c r="N60" s="8">
        <f t="shared" si="92"/>
        <v>1.2738853503184711E-2</v>
      </c>
      <c r="O60" s="8">
        <f t="shared" si="92"/>
        <v>-9.8185193604607091E-2</v>
      </c>
      <c r="P60" s="8">
        <f t="shared" si="92"/>
        <v>2.2243346007604581E-2</v>
      </c>
      <c r="Q60" s="8">
        <f t="shared" si="92"/>
        <v>1.6806722689075571E-2</v>
      </c>
      <c r="R60" s="8">
        <f t="shared" si="92"/>
        <v>4.2735042735044804E-3</v>
      </c>
      <c r="S60" s="8">
        <f t="shared" si="92"/>
        <v>-1.8471252184955267E-2</v>
      </c>
      <c r="T60" s="8">
        <f t="shared" si="92"/>
        <v>5.5395665906513125E-2</v>
      </c>
      <c r="U60" s="8"/>
      <c r="V60" s="8"/>
      <c r="AB60" s="22"/>
      <c r="AE60">
        <v>52.8</v>
      </c>
      <c r="AG60" s="22">
        <f t="shared" si="57"/>
        <v>580.25833333333401</v>
      </c>
      <c r="AH60" s="22">
        <f t="shared" si="51"/>
        <v>-579.25833333333401</v>
      </c>
      <c r="AI60" s="27">
        <f t="shared" si="52"/>
        <v>0.70953183319504765</v>
      </c>
      <c r="AJ60" s="27">
        <f t="shared" si="53"/>
        <v>1.9198570131743509</v>
      </c>
      <c r="AK60" s="27">
        <f t="shared" si="54"/>
        <v>0.70953183319504765</v>
      </c>
      <c r="AL60" s="28">
        <f t="shared" si="55"/>
        <v>2.7058081446876949</v>
      </c>
    </row>
    <row r="61" spans="1:38" ht="15.75" customHeight="1">
      <c r="A61" s="10">
        <v>42290</v>
      </c>
      <c r="B61" s="6">
        <v>249.51</v>
      </c>
      <c r="C61" s="6">
        <v>0.62864299999999995</v>
      </c>
      <c r="D61" s="6">
        <v>3.18</v>
      </c>
      <c r="E61" s="6">
        <v>476.05</v>
      </c>
      <c r="F61" s="6">
        <v>5.3769999999999998E-3</v>
      </c>
      <c r="G61" s="6">
        <v>1.21E-4</v>
      </c>
      <c r="H61" s="6">
        <v>2.35</v>
      </c>
      <c r="I61" s="6">
        <v>0.388015</v>
      </c>
      <c r="J61" s="6">
        <v>0.17308699999999999</v>
      </c>
      <c r="L61" s="8">
        <f t="shared" ref="L61:T61" si="93">IF(ISBLANK(B62),"",B62/B61 -1)</f>
        <v>9.9394813835118612E-3</v>
      </c>
      <c r="M61" s="8">
        <f t="shared" si="93"/>
        <v>3.4999196682377942E-2</v>
      </c>
      <c r="N61" s="8">
        <f t="shared" si="93"/>
        <v>-1.2578616352201255E-2</v>
      </c>
      <c r="O61" s="8">
        <f t="shared" si="93"/>
        <v>-0.12559605083499636</v>
      </c>
      <c r="P61" s="8">
        <f t="shared" si="93"/>
        <v>7.6250697414916857E-3</v>
      </c>
      <c r="Q61" s="8">
        <f t="shared" si="93"/>
        <v>-8.2644628099173278E-3</v>
      </c>
      <c r="R61" s="8">
        <f t="shared" si="93"/>
        <v>-1.276595744680864E-2</v>
      </c>
      <c r="S61" s="8">
        <f t="shared" si="93"/>
        <v>-9.6619976031854238E-3</v>
      </c>
      <c r="T61" s="8">
        <f t="shared" si="93"/>
        <v>-6.6400134036640579E-2</v>
      </c>
      <c r="U61" s="8"/>
      <c r="V61" s="8"/>
      <c r="W61" s="11" t="s">
        <v>666</v>
      </c>
      <c r="X61" s="24">
        <v>0.7</v>
      </c>
      <c r="Y61" s="24"/>
      <c r="Z61" s="11" t="s">
        <v>661</v>
      </c>
      <c r="AA61" s="11">
        <f>AA43+AC44-2*AA44</f>
        <v>1.5629507715830826E-6</v>
      </c>
      <c r="AB61" s="22"/>
      <c r="AG61" s="22">
        <f t="shared" si="57"/>
        <v>560.26666666666733</v>
      </c>
      <c r="AH61" s="22">
        <f t="shared" si="51"/>
        <v>-559.26666666666733</v>
      </c>
      <c r="AI61" s="27">
        <f t="shared" si="52"/>
        <v>0.69490285536161189</v>
      </c>
      <c r="AJ61" s="27">
        <f t="shared" si="53"/>
        <v>1.9926532246504394</v>
      </c>
      <c r="AK61" s="27">
        <f t="shared" si="54"/>
        <v>0.69490285536161189</v>
      </c>
      <c r="AL61" s="28">
        <f t="shared" si="55"/>
        <v>2.8675277548161855</v>
      </c>
    </row>
    <row r="62" spans="1:38" ht="15.75" customHeight="1">
      <c r="A62" s="10">
        <v>42291</v>
      </c>
      <c r="B62" s="6">
        <v>251.99</v>
      </c>
      <c r="C62" s="6">
        <v>0.65064500000000003</v>
      </c>
      <c r="D62" s="6">
        <v>3.14</v>
      </c>
      <c r="E62" s="6">
        <v>416.26</v>
      </c>
      <c r="F62" s="6">
        <v>5.4180000000000001E-3</v>
      </c>
      <c r="G62" s="6">
        <v>1.2E-4</v>
      </c>
      <c r="H62" s="6">
        <v>2.3199999999999998</v>
      </c>
      <c r="I62" s="6">
        <v>0.384266</v>
      </c>
      <c r="J62" s="6">
        <v>0.16159399999999999</v>
      </c>
      <c r="L62" s="8">
        <f t="shared" ref="L62:T62" si="94">IF(ISBLANK(B63),"",B63/B62 -1)</f>
        <v>9.2463986666135867E-3</v>
      </c>
      <c r="M62" s="8">
        <f t="shared" si="94"/>
        <v>-6.34093860707452E-2</v>
      </c>
      <c r="N62" s="8">
        <f t="shared" si="94"/>
        <v>-1.2738853503184711E-2</v>
      </c>
      <c r="O62" s="8">
        <f t="shared" si="94"/>
        <v>-2.8107432854466152E-3</v>
      </c>
      <c r="P62" s="8">
        <f t="shared" si="94"/>
        <v>-3.5068290882244169E-3</v>
      </c>
      <c r="Q62" s="8">
        <f t="shared" si="94"/>
        <v>0</v>
      </c>
      <c r="R62" s="8">
        <f t="shared" si="94"/>
        <v>-3.0172413793103425E-2</v>
      </c>
      <c r="S62" s="8">
        <f t="shared" si="94"/>
        <v>1.7110543217458751E-2</v>
      </c>
      <c r="T62" s="8">
        <f t="shared" si="94"/>
        <v>-1.0736784781613107E-2</v>
      </c>
      <c r="U62" s="8"/>
      <c r="V62" s="8"/>
      <c r="W62" s="11" t="s">
        <v>663</v>
      </c>
      <c r="X62" s="24">
        <f>X63*X40+X64*Y40</f>
        <v>1.9669556382759765</v>
      </c>
      <c r="Y62" s="24">
        <f>Y63*X40+Y64*Y40</f>
        <v>4.3398680438542101</v>
      </c>
      <c r="Z62" s="11" t="s">
        <v>662</v>
      </c>
      <c r="AA62" s="11">
        <f>2*AA44-2*AC44</f>
        <v>-7.5488402462209336E-4</v>
      </c>
      <c r="AB62" s="22"/>
      <c r="AG62" s="22">
        <f t="shared" si="57"/>
        <v>540.27500000000066</v>
      </c>
      <c r="AH62" s="22">
        <f t="shared" si="51"/>
        <v>-539.27500000000066</v>
      </c>
      <c r="AI62" s="27">
        <f t="shared" si="52"/>
        <v>0.68087726746201316</v>
      </c>
      <c r="AJ62" s="27">
        <f t="shared" si="53"/>
        <v>2.0654494361260731</v>
      </c>
      <c r="AK62" s="27">
        <f t="shared" si="54"/>
        <v>0.68087726746201316</v>
      </c>
      <c r="AL62" s="28">
        <f t="shared" si="55"/>
        <v>3.0335121097890183</v>
      </c>
    </row>
    <row r="63" spans="1:38" ht="15.75" customHeight="1">
      <c r="A63" s="10">
        <v>42292</v>
      </c>
      <c r="B63" s="6">
        <v>254.32</v>
      </c>
      <c r="C63" s="6">
        <v>0.60938800000000004</v>
      </c>
      <c r="D63" s="6">
        <v>3.1</v>
      </c>
      <c r="E63" s="6">
        <v>415.09</v>
      </c>
      <c r="F63" s="6">
        <v>5.3990000000000002E-3</v>
      </c>
      <c r="G63" s="6">
        <v>1.2E-4</v>
      </c>
      <c r="H63" s="6">
        <v>2.25</v>
      </c>
      <c r="I63" s="6">
        <v>0.39084099999999999</v>
      </c>
      <c r="J63" s="6">
        <v>0.159859</v>
      </c>
      <c r="L63" s="8">
        <f t="shared" ref="L63:T63" si="95">IF(ISBLANK(B64),"",B64/B63 -1)</f>
        <v>3.3619062598301497E-2</v>
      </c>
      <c r="M63" s="8">
        <f t="shared" si="95"/>
        <v>2.0230132526403599E-2</v>
      </c>
      <c r="N63" s="8">
        <f t="shared" si="95"/>
        <v>3.225806451612856E-3</v>
      </c>
      <c r="O63" s="8">
        <f t="shared" si="95"/>
        <v>3.2306246838035291E-2</v>
      </c>
      <c r="P63" s="8">
        <f t="shared" si="95"/>
        <v>-1.8521948508987141E-4</v>
      </c>
      <c r="Q63" s="8">
        <f t="shared" si="95"/>
        <v>8.3333333333333037E-3</v>
      </c>
      <c r="R63" s="8">
        <f t="shared" si="95"/>
        <v>4.0000000000000036E-2</v>
      </c>
      <c r="S63" s="8">
        <f t="shared" si="95"/>
        <v>5.2885956181669913E-2</v>
      </c>
      <c r="T63" s="8">
        <f t="shared" si="95"/>
        <v>5.2627628097260626E-2</v>
      </c>
      <c r="U63" s="8"/>
      <c r="V63" s="8"/>
      <c r="W63" s="11" t="s">
        <v>665</v>
      </c>
      <c r="X63" s="11">
        <f>(-AA62+SQRT(AA62^2-4*AA61*AA63))/(2*AA61)</f>
        <v>567.32386882750518</v>
      </c>
      <c r="Y63" s="11">
        <f>(-AA62-SQRT(AA62^2-4*AA61*AA63))/(2*AA61)</f>
        <v>-84.337431668332243</v>
      </c>
      <c r="Z63" s="11" t="s">
        <v>669</v>
      </c>
      <c r="AA63" s="11">
        <f>AC44-X61^2</f>
        <v>-7.4781939812662179E-2</v>
      </c>
      <c r="AB63" s="22"/>
      <c r="AG63" s="22">
        <f t="shared" si="57"/>
        <v>520.28333333333399</v>
      </c>
      <c r="AH63" s="22">
        <f t="shared" si="51"/>
        <v>-519.28333333333399</v>
      </c>
      <c r="AI63" s="27">
        <f t="shared" si="52"/>
        <v>0.66749310647195015</v>
      </c>
      <c r="AJ63" s="27">
        <f t="shared" si="53"/>
        <v>2.1382456476021616</v>
      </c>
      <c r="AK63" s="27">
        <f t="shared" si="54"/>
        <v>0.66749310647195015</v>
      </c>
      <c r="AL63" s="28">
        <f t="shared" si="55"/>
        <v>3.2033973487814835</v>
      </c>
    </row>
    <row r="64" spans="1:38" ht="15.75" customHeight="1">
      <c r="A64" s="10">
        <v>42293</v>
      </c>
      <c r="B64" s="6">
        <v>262.87</v>
      </c>
      <c r="C64" s="6">
        <v>0.62171600000000005</v>
      </c>
      <c r="D64" s="6">
        <v>3.11</v>
      </c>
      <c r="E64" s="6">
        <v>428.5</v>
      </c>
      <c r="F64" s="6">
        <v>5.398E-3</v>
      </c>
      <c r="G64" s="6">
        <v>1.21E-4</v>
      </c>
      <c r="H64" s="6">
        <v>2.34</v>
      </c>
      <c r="I64" s="6">
        <v>0.41151100000000002</v>
      </c>
      <c r="J64" s="6">
        <v>0.168272</v>
      </c>
      <c r="L64" s="8">
        <f t="shared" ref="L64:T64" si="96">IF(ISBLANK(B65),"",B65/B64 -1)</f>
        <v>2.9558336820481479E-2</v>
      </c>
      <c r="M64" s="8">
        <f t="shared" si="96"/>
        <v>4.6503548243892689E-2</v>
      </c>
      <c r="N64" s="8">
        <f t="shared" si="96"/>
        <v>-1.2861736334405127E-2</v>
      </c>
      <c r="O64" s="8">
        <f t="shared" si="96"/>
        <v>-1.7432905484247474E-2</v>
      </c>
      <c r="P64" s="8">
        <f t="shared" si="96"/>
        <v>-3.6124490552056243E-2</v>
      </c>
      <c r="Q64" s="8">
        <f t="shared" si="96"/>
        <v>0</v>
      </c>
      <c r="R64" s="8">
        <f t="shared" si="96"/>
        <v>3.8461538461538547E-2</v>
      </c>
      <c r="S64" s="8">
        <f t="shared" si="96"/>
        <v>3.7498390079487409E-2</v>
      </c>
      <c r="T64" s="8">
        <f t="shared" si="96"/>
        <v>4.7268707806408683E-2</v>
      </c>
      <c r="U64" s="8"/>
      <c r="V64" s="8"/>
      <c r="W64" s="11" t="s">
        <v>667</v>
      </c>
      <c r="X64" s="11">
        <f t="shared" ref="X64:Y64" si="97">1-X63</f>
        <v>-566.32386882750518</v>
      </c>
      <c r="Y64" s="11">
        <f t="shared" si="97"/>
        <v>85.337431668332243</v>
      </c>
      <c r="Z64" s="11" t="s">
        <v>670</v>
      </c>
      <c r="AA64" s="24">
        <f>X62/X61</f>
        <v>2.8099366261085379</v>
      </c>
      <c r="AB64" s="22"/>
      <c r="AG64" s="22">
        <f t="shared" si="57"/>
        <v>500.29166666666731</v>
      </c>
      <c r="AH64" s="22">
        <f t="shared" si="51"/>
        <v>-499.29166666666731</v>
      </c>
      <c r="AI64" s="27">
        <f t="shared" si="52"/>
        <v>0.65478970661100555</v>
      </c>
      <c r="AJ64" s="27">
        <f t="shared" si="53"/>
        <v>2.2110418590777954</v>
      </c>
      <c r="AK64" s="27">
        <f t="shared" si="54"/>
        <v>0.65478970661100555</v>
      </c>
      <c r="AL64" s="28">
        <f t="shared" si="55"/>
        <v>3.3767205512766574</v>
      </c>
    </row>
    <row r="65" spans="1:38" ht="15.75" customHeight="1">
      <c r="A65" s="10">
        <v>42294</v>
      </c>
      <c r="B65" s="6">
        <v>270.64</v>
      </c>
      <c r="C65" s="6">
        <v>0.65062799999999998</v>
      </c>
      <c r="D65" s="6">
        <v>3.07</v>
      </c>
      <c r="E65" s="6">
        <v>421.03</v>
      </c>
      <c r="F65" s="6">
        <v>5.2030000000000002E-3</v>
      </c>
      <c r="G65" s="6">
        <v>1.21E-4</v>
      </c>
      <c r="H65" s="6">
        <v>2.4300000000000002</v>
      </c>
      <c r="I65" s="6">
        <v>0.42694199999999999</v>
      </c>
      <c r="J65" s="6">
        <v>0.17622599999999999</v>
      </c>
      <c r="L65" s="8">
        <f t="shared" ref="L65:T65" si="98">IF(ISBLANK(B66),"",B66/B65 -1)</f>
        <v>-3.3254507833284097E-2</v>
      </c>
      <c r="M65" s="8">
        <f t="shared" si="98"/>
        <v>-3.4998493762949057E-2</v>
      </c>
      <c r="N65" s="8">
        <f t="shared" si="98"/>
        <v>-1.6286644951139961E-2</v>
      </c>
      <c r="O65" s="8">
        <f t="shared" si="98"/>
        <v>5.8831912215281612E-2</v>
      </c>
      <c r="P65" s="8">
        <f t="shared" si="98"/>
        <v>-4.3052085335383516E-2</v>
      </c>
      <c r="Q65" s="8">
        <f t="shared" si="98"/>
        <v>-1.6528925619834656E-2</v>
      </c>
      <c r="R65" s="8">
        <f t="shared" si="98"/>
        <v>-2.4691358024691357E-2</v>
      </c>
      <c r="S65" s="8">
        <f t="shared" si="98"/>
        <v>-4.0157679497449195E-2</v>
      </c>
      <c r="T65" s="8">
        <f t="shared" si="98"/>
        <v>-4.2734897234233182E-2</v>
      </c>
      <c r="U65" s="8"/>
      <c r="V65" s="8"/>
      <c r="W65" s="11" t="s">
        <v>668</v>
      </c>
      <c r="X65" s="16">
        <f t="shared" ref="X65:Y65" si="99">SUM(X66:X74)</f>
        <v>0.9999999999999698</v>
      </c>
      <c r="Y65" s="16">
        <f t="shared" si="99"/>
        <v>1.0000000000000022</v>
      </c>
      <c r="Z65" s="11"/>
      <c r="AA65" s="24">
        <f>Y62/X61</f>
        <v>6.1998114912203004</v>
      </c>
      <c r="AB65" s="22"/>
      <c r="AG65" s="22">
        <f t="shared" si="57"/>
        <v>480.30000000000064</v>
      </c>
      <c r="AH65" s="22">
        <f t="shared" si="51"/>
        <v>-479.30000000000064</v>
      </c>
      <c r="AI65" s="27">
        <f t="shared" si="52"/>
        <v>0.64280742948871683</v>
      </c>
      <c r="AJ65" s="27">
        <f t="shared" si="53"/>
        <v>2.2838380705536565</v>
      </c>
      <c r="AK65" s="27">
        <f t="shared" si="54"/>
        <v>0.64280742948871683</v>
      </c>
      <c r="AL65" s="28">
        <f t="shared" si="55"/>
        <v>3.5529117520782241</v>
      </c>
    </row>
    <row r="66" spans="1:38" ht="15.75" customHeight="1">
      <c r="A66" s="10">
        <v>42295</v>
      </c>
      <c r="B66" s="6">
        <v>261.64</v>
      </c>
      <c r="C66" s="6">
        <v>0.627857</v>
      </c>
      <c r="D66" s="6">
        <v>3.02</v>
      </c>
      <c r="E66" s="6">
        <v>445.8</v>
      </c>
      <c r="F66" s="6">
        <v>4.9789999999999999E-3</v>
      </c>
      <c r="G66" s="6">
        <v>1.1900000000000001E-4</v>
      </c>
      <c r="H66" s="6">
        <v>2.37</v>
      </c>
      <c r="I66" s="6">
        <v>0.40979700000000002</v>
      </c>
      <c r="J66" s="6">
        <v>0.16869500000000001</v>
      </c>
      <c r="L66" s="8">
        <f t="shared" ref="L66:T66" si="100">IF(ISBLANK(B67),"",B67/B66 -1)</f>
        <v>6.8796820058094621E-3</v>
      </c>
      <c r="M66" s="8">
        <f t="shared" si="100"/>
        <v>1.1317863781084014E-2</v>
      </c>
      <c r="N66" s="8">
        <f t="shared" si="100"/>
        <v>9.9337748344370258E-3</v>
      </c>
      <c r="O66" s="8">
        <f t="shared" si="100"/>
        <v>-8.9053387169134579E-3</v>
      </c>
      <c r="P66" s="8">
        <f t="shared" si="100"/>
        <v>1.2853986744326029E-2</v>
      </c>
      <c r="Q66" s="8">
        <f t="shared" si="100"/>
        <v>0</v>
      </c>
      <c r="R66" s="8">
        <f t="shared" si="100"/>
        <v>-1.2658227848101333E-2</v>
      </c>
      <c r="S66" s="8">
        <f t="shared" si="100"/>
        <v>-1.6068931690568777E-2</v>
      </c>
      <c r="T66" s="8">
        <f t="shared" si="100"/>
        <v>7.2438424375351751E-3</v>
      </c>
      <c r="U66" s="8"/>
      <c r="V66" s="8"/>
      <c r="W66" s="11" t="s">
        <v>70</v>
      </c>
      <c r="X66" s="24">
        <f t="shared" ref="X66:X74" si="101">X$63*W25+X$64*Z25</f>
        <v>0.84207155988792692</v>
      </c>
      <c r="Y66" s="16">
        <f t="shared" ref="Y66:Y74" si="102">Y$63*W25+Y$64*Z25</f>
        <v>0.11348035460118666</v>
      </c>
      <c r="Z66" s="11"/>
      <c r="AA66" s="11"/>
      <c r="AG66" s="22">
        <f t="shared" si="57"/>
        <v>460.30833333333396</v>
      </c>
      <c r="AH66" s="22">
        <f t="shared" si="51"/>
        <v>-459.30833333333396</v>
      </c>
      <c r="AI66" s="27">
        <f t="shared" si="52"/>
        <v>0.63158731925314993</v>
      </c>
      <c r="AJ66" s="27">
        <f t="shared" si="53"/>
        <v>2.3566342820295176</v>
      </c>
      <c r="AK66" s="27">
        <f t="shared" si="54"/>
        <v>0.63158731925314993</v>
      </c>
      <c r="AL66" s="28">
        <f t="shared" si="55"/>
        <v>3.731288153182414</v>
      </c>
    </row>
    <row r="67" spans="1:38" ht="15.75" customHeight="1">
      <c r="A67" s="10">
        <v>42296</v>
      </c>
      <c r="B67" s="6">
        <v>263.44</v>
      </c>
      <c r="C67" s="6">
        <v>0.63496300000000006</v>
      </c>
      <c r="D67" s="6">
        <v>3.05</v>
      </c>
      <c r="E67" s="6">
        <v>441.83</v>
      </c>
      <c r="F67" s="6">
        <v>5.0429999999999997E-3</v>
      </c>
      <c r="G67" s="6">
        <v>1.1900000000000001E-4</v>
      </c>
      <c r="H67" s="6">
        <v>2.34</v>
      </c>
      <c r="I67" s="6">
        <v>0.40321200000000001</v>
      </c>
      <c r="J67" s="6">
        <v>0.16991700000000001</v>
      </c>
      <c r="L67" s="8">
        <f t="shared" ref="L67:T67" si="103">IF(ISBLANK(B68),"",B68/B67 -1)</f>
        <v>2.2851503188581868E-2</v>
      </c>
      <c r="M67" s="8">
        <f t="shared" si="103"/>
        <v>-1.4068536276917065E-2</v>
      </c>
      <c r="N67" s="8">
        <f t="shared" si="103"/>
        <v>1.3114754098360715E-2</v>
      </c>
      <c r="O67" s="8">
        <f t="shared" si="103"/>
        <v>3.5036099857411296E-2</v>
      </c>
      <c r="P67" s="8">
        <f t="shared" si="103"/>
        <v>-6.1867935752528247E-2</v>
      </c>
      <c r="Q67" s="8">
        <f t="shared" si="103"/>
        <v>-8.4033613445378963E-3</v>
      </c>
      <c r="R67" s="8">
        <f t="shared" si="103"/>
        <v>2.991452991453003E-2</v>
      </c>
      <c r="S67" s="8">
        <f t="shared" si="103"/>
        <v>-8.8439828179717184E-3</v>
      </c>
      <c r="T67" s="8">
        <f t="shared" si="103"/>
        <v>8.162220378184637E-2</v>
      </c>
      <c r="U67" s="8"/>
      <c r="V67" s="8"/>
      <c r="W67" s="11" t="s">
        <v>173</v>
      </c>
      <c r="X67" s="16">
        <f t="shared" si="101"/>
        <v>0.11184389545491058</v>
      </c>
      <c r="Y67" s="16">
        <f t="shared" si="102"/>
        <v>0.19525047775647764</v>
      </c>
      <c r="Z67" s="11"/>
      <c r="AA67" s="11"/>
      <c r="AG67" s="22">
        <f t="shared" si="57"/>
        <v>440.31666666666729</v>
      </c>
      <c r="AH67" s="22">
        <f t="shared" si="51"/>
        <v>-439.31666666666729</v>
      </c>
      <c r="AI67" s="27">
        <f t="shared" si="52"/>
        <v>0.62117067793963454</v>
      </c>
      <c r="AJ67" s="27">
        <f t="shared" si="53"/>
        <v>2.4294304935053788</v>
      </c>
      <c r="AK67" s="27">
        <f t="shared" si="54"/>
        <v>0.62117067793963454</v>
      </c>
      <c r="AL67" s="28">
        <f t="shared" si="55"/>
        <v>3.9110514706901074</v>
      </c>
    </row>
    <row r="68" spans="1:38" ht="15.75" customHeight="1">
      <c r="A68" s="10">
        <v>42297</v>
      </c>
      <c r="B68" s="6">
        <v>269.45999999999998</v>
      </c>
      <c r="C68" s="6">
        <v>0.62602999999999998</v>
      </c>
      <c r="D68" s="6">
        <v>3.09</v>
      </c>
      <c r="E68" s="6">
        <v>457.31</v>
      </c>
      <c r="F68" s="6">
        <v>4.731E-3</v>
      </c>
      <c r="G68" s="6">
        <v>1.18E-4</v>
      </c>
      <c r="H68" s="6">
        <v>2.41</v>
      </c>
      <c r="I68" s="6">
        <v>0.399646</v>
      </c>
      <c r="J68" s="6">
        <v>0.183786</v>
      </c>
      <c r="L68" s="8">
        <f t="shared" ref="L68:T68" si="104">IF(ISBLANK(B69),"",B69/B68 -1)</f>
        <v>-1.1838491798411677E-2</v>
      </c>
      <c r="M68" s="8">
        <f t="shared" si="104"/>
        <v>-2.9351628516205319E-2</v>
      </c>
      <c r="N68" s="8">
        <f t="shared" si="104"/>
        <v>-3.2362459546925182E-3</v>
      </c>
      <c r="O68" s="8">
        <f t="shared" si="104"/>
        <v>-2.0773654632525007E-2</v>
      </c>
      <c r="P68" s="8">
        <f t="shared" si="104"/>
        <v>-7.1866413020503783E-3</v>
      </c>
      <c r="Q68" s="8">
        <f t="shared" si="104"/>
        <v>-8.4745762711864181E-3</v>
      </c>
      <c r="R68" s="8">
        <f t="shared" si="104"/>
        <v>-5.3941908713693087E-2</v>
      </c>
      <c r="S68" s="8">
        <f t="shared" si="104"/>
        <v>-1.2633680807514702E-2</v>
      </c>
      <c r="T68" s="8">
        <f t="shared" si="104"/>
        <v>-5.3926849705635882E-2</v>
      </c>
      <c r="U68" s="8"/>
      <c r="V68" s="8"/>
      <c r="W68" s="11" t="s">
        <v>245</v>
      </c>
      <c r="X68" s="16">
        <f t="shared" si="101"/>
        <v>6.6993190156182436E-2</v>
      </c>
      <c r="Y68" s="16">
        <f t="shared" si="102"/>
        <v>1.4667026645481362E-2</v>
      </c>
      <c r="Z68" s="11"/>
      <c r="AA68" s="11"/>
      <c r="AG68" s="22">
        <f t="shared" si="57"/>
        <v>420.32500000000061</v>
      </c>
      <c r="AH68" s="22">
        <f t="shared" si="51"/>
        <v>-419.32500000000061</v>
      </c>
      <c r="AI68" s="27">
        <f t="shared" si="52"/>
        <v>0.61159856058268314</v>
      </c>
      <c r="AJ68" s="27">
        <f t="shared" si="53"/>
        <v>2.5022267049810125</v>
      </c>
      <c r="AK68" s="27">
        <f t="shared" si="54"/>
        <v>0.61159856058268314</v>
      </c>
      <c r="AL68" s="28">
        <f t="shared" si="55"/>
        <v>4.091289395117423</v>
      </c>
    </row>
    <row r="69" spans="1:38" ht="15.75" customHeight="1">
      <c r="A69" s="10">
        <v>42298</v>
      </c>
      <c r="B69" s="6">
        <v>266.27</v>
      </c>
      <c r="C69" s="6">
        <v>0.60765499999999995</v>
      </c>
      <c r="D69" s="6">
        <v>3.08</v>
      </c>
      <c r="E69" s="6">
        <v>447.81</v>
      </c>
      <c r="F69" s="6">
        <v>4.6969999999999998E-3</v>
      </c>
      <c r="G69" s="6">
        <v>1.17E-4</v>
      </c>
      <c r="H69" s="6">
        <v>2.2799999999999998</v>
      </c>
      <c r="I69" s="6">
        <v>0.39459699999999998</v>
      </c>
      <c r="J69" s="6">
        <v>0.173875</v>
      </c>
      <c r="L69" s="8">
        <f t="shared" ref="L69:T69" si="105">IF(ISBLANK(B70),"",B70/B69 -1)</f>
        <v>2.9105794869868973E-2</v>
      </c>
      <c r="M69" s="8">
        <f t="shared" si="105"/>
        <v>-0.13936691050020156</v>
      </c>
      <c r="N69" s="8">
        <f t="shared" si="105"/>
        <v>9.7402597402596047E-3</v>
      </c>
      <c r="O69" s="8">
        <f t="shared" si="105"/>
        <v>-2.4653312788906034E-2</v>
      </c>
      <c r="P69" s="8">
        <f t="shared" si="105"/>
        <v>5.5354481583989035E-3</v>
      </c>
      <c r="Q69" s="8">
        <f t="shared" si="105"/>
        <v>8.5470085470085166E-3</v>
      </c>
      <c r="R69" s="8">
        <f t="shared" si="105"/>
        <v>5.7017543859649189E-2</v>
      </c>
      <c r="S69" s="8">
        <f t="shared" si="105"/>
        <v>2.1893222705697157E-2</v>
      </c>
      <c r="T69" s="8">
        <f t="shared" si="105"/>
        <v>-6.5253774263120068E-2</v>
      </c>
      <c r="U69" s="8"/>
      <c r="V69" s="8"/>
      <c r="W69" s="11" t="s">
        <v>619</v>
      </c>
      <c r="X69" s="16">
        <f t="shared" si="101"/>
        <v>-7.9748854765853139E-3</v>
      </c>
      <c r="Y69" s="16">
        <f t="shared" si="102"/>
        <v>0.1597098795861065</v>
      </c>
      <c r="Z69" s="11"/>
      <c r="AA69" s="11"/>
      <c r="AG69" s="22">
        <f t="shared" si="57"/>
        <v>400.33333333333394</v>
      </c>
      <c r="AH69" s="22">
        <f t="shared" si="51"/>
        <v>-399.33333333333394</v>
      </c>
      <c r="AI69" s="27">
        <f t="shared" si="52"/>
        <v>0.60291119272049265</v>
      </c>
      <c r="AJ69" s="27">
        <f t="shared" si="53"/>
        <v>2.5750229164568736</v>
      </c>
      <c r="AK69" s="27">
        <f t="shared" si="54"/>
        <v>0.60291119272049265</v>
      </c>
      <c r="AL69" s="28">
        <f t="shared" si="55"/>
        <v>4.2709821073941221</v>
      </c>
    </row>
    <row r="70" spans="1:38" ht="15.75" customHeight="1">
      <c r="A70" s="10">
        <v>42299</v>
      </c>
      <c r="B70" s="6">
        <v>274.02</v>
      </c>
      <c r="C70" s="6">
        <v>0.52296799999999999</v>
      </c>
      <c r="D70" s="6">
        <v>3.11</v>
      </c>
      <c r="E70" s="6">
        <v>436.77</v>
      </c>
      <c r="F70" s="6">
        <v>4.7229999999999998E-3</v>
      </c>
      <c r="G70" s="6">
        <v>1.18E-4</v>
      </c>
      <c r="H70" s="6">
        <v>2.41</v>
      </c>
      <c r="I70" s="6">
        <v>0.40323599999999998</v>
      </c>
      <c r="J70" s="6">
        <v>0.16252900000000001</v>
      </c>
      <c r="L70" s="8">
        <f t="shared" ref="L70:T70" si="106">IF(ISBLANK(B71),"",B71/B70 -1)</f>
        <v>9.0504342748705113E-3</v>
      </c>
      <c r="M70" s="8">
        <f t="shared" si="106"/>
        <v>7.4402257881935441E-2</v>
      </c>
      <c r="N70" s="8">
        <f t="shared" si="106"/>
        <v>0</v>
      </c>
      <c r="O70" s="8">
        <f t="shared" si="106"/>
        <v>-9.4786729857819774E-3</v>
      </c>
      <c r="P70" s="8">
        <f t="shared" si="106"/>
        <v>-9.7395723057378536E-3</v>
      </c>
      <c r="Q70" s="8">
        <f t="shared" si="106"/>
        <v>-2.5423728813559254E-2</v>
      </c>
      <c r="R70" s="8">
        <f t="shared" si="106"/>
        <v>-3.319502074688796E-2</v>
      </c>
      <c r="S70" s="8">
        <f t="shared" si="106"/>
        <v>-2.3098136079119924E-2</v>
      </c>
      <c r="T70" s="8">
        <f t="shared" si="106"/>
        <v>6.6148195091337403E-2</v>
      </c>
      <c r="U70" s="8"/>
      <c r="V70" s="8"/>
      <c r="W70" s="11" t="s">
        <v>327</v>
      </c>
      <c r="X70" s="16">
        <f t="shared" si="101"/>
        <v>2.0998015685847804E-2</v>
      </c>
      <c r="Y70" s="16">
        <f t="shared" si="102"/>
        <v>0.10646448286133925</v>
      </c>
      <c r="Z70" s="11"/>
      <c r="AA70" s="11"/>
      <c r="AG70" s="22">
        <f t="shared" si="57"/>
        <v>380.34166666666727</v>
      </c>
      <c r="AH70" s="22">
        <f t="shared" si="51"/>
        <v>-379.34166666666727</v>
      </c>
      <c r="AI70" s="27">
        <f t="shared" si="52"/>
        <v>0.59514731973915846</v>
      </c>
      <c r="AJ70" s="27">
        <f t="shared" si="53"/>
        <v>2.6478191279327348</v>
      </c>
      <c r="AK70" s="27">
        <f t="shared" si="54"/>
        <v>0.59514731973915846</v>
      </c>
      <c r="AL70" s="28">
        <f t="shared" si="55"/>
        <v>4.4490146222841478</v>
      </c>
    </row>
    <row r="71" spans="1:38" ht="15.75" customHeight="1">
      <c r="A71" s="10">
        <v>42300</v>
      </c>
      <c r="B71" s="6">
        <v>276.5</v>
      </c>
      <c r="C71" s="6">
        <v>0.56187799999999999</v>
      </c>
      <c r="D71" s="6">
        <v>3.11</v>
      </c>
      <c r="E71" s="6">
        <v>432.63</v>
      </c>
      <c r="F71" s="6">
        <v>4.6769999999999997E-3</v>
      </c>
      <c r="G71" s="6">
        <v>1.15E-4</v>
      </c>
      <c r="H71" s="6">
        <v>2.33</v>
      </c>
      <c r="I71" s="6">
        <v>0.39392199999999999</v>
      </c>
      <c r="J71" s="6">
        <v>0.17327999999999999</v>
      </c>
      <c r="L71" s="8">
        <f t="shared" ref="L71:T71" si="107">IF(ISBLANK(B72),"",B72/B71 -1)</f>
        <v>1.862567811934901E-2</v>
      </c>
      <c r="M71" s="8">
        <f t="shared" si="107"/>
        <v>-4.5175287161981714E-2</v>
      </c>
      <c r="N71" s="8">
        <f t="shared" si="107"/>
        <v>-3.215434083601254E-3</v>
      </c>
      <c r="O71" s="8">
        <f t="shared" si="107"/>
        <v>-4.0404040404040442E-2</v>
      </c>
      <c r="P71" s="8">
        <f t="shared" si="107"/>
        <v>-3.2071840923667549E-3</v>
      </c>
      <c r="Q71" s="8">
        <f t="shared" si="107"/>
        <v>-8.6956521739129933E-3</v>
      </c>
      <c r="R71" s="8">
        <f t="shared" si="107"/>
        <v>-3.8626609442059978E-2</v>
      </c>
      <c r="S71" s="8">
        <f t="shared" si="107"/>
        <v>4.787749859109125E-3</v>
      </c>
      <c r="T71" s="8">
        <f t="shared" si="107"/>
        <v>-6.3654201292705492E-3</v>
      </c>
      <c r="U71" s="8"/>
      <c r="V71" s="8"/>
      <c r="W71" s="11" t="s">
        <v>620</v>
      </c>
      <c r="X71" s="16">
        <f t="shared" si="101"/>
        <v>-5.447776796055237E-3</v>
      </c>
      <c r="Y71" s="16">
        <f t="shared" si="102"/>
        <v>-7.1650860064781385E-3</v>
      </c>
      <c r="Z71" s="11"/>
      <c r="AA71" s="11"/>
      <c r="AG71" s="22">
        <f t="shared" si="57"/>
        <v>360.35000000000059</v>
      </c>
      <c r="AH71" s="22">
        <f t="shared" si="51"/>
        <v>-359.35000000000059</v>
      </c>
      <c r="AI71" s="27">
        <f t="shared" si="52"/>
        <v>0.5883435025114403</v>
      </c>
      <c r="AJ71" s="27">
        <f t="shared" si="53"/>
        <v>2.7206153394085959</v>
      </c>
      <c r="AK71" s="27">
        <f t="shared" si="54"/>
        <v>0.5883435025114403</v>
      </c>
      <c r="AL71" s="28">
        <f t="shared" si="55"/>
        <v>4.6241954365013047</v>
      </c>
    </row>
    <row r="72" spans="1:38" ht="15.75" customHeight="1">
      <c r="A72" s="10">
        <v>42301</v>
      </c>
      <c r="B72" s="6">
        <v>281.64999999999998</v>
      </c>
      <c r="C72" s="6">
        <v>0.53649500000000006</v>
      </c>
      <c r="D72" s="6">
        <v>3.1</v>
      </c>
      <c r="E72" s="6">
        <v>415.15</v>
      </c>
      <c r="F72" s="6">
        <v>4.6620000000000003E-3</v>
      </c>
      <c r="G72" s="6">
        <v>1.1400000000000001E-4</v>
      </c>
      <c r="H72" s="6">
        <v>2.2400000000000002</v>
      </c>
      <c r="I72" s="6">
        <v>0.39580799999999999</v>
      </c>
      <c r="J72" s="6">
        <v>0.172177</v>
      </c>
      <c r="L72" s="8">
        <f t="shared" ref="L72:T72" si="108">IF(ISBLANK(B73),"",B73/B72 -1)</f>
        <v>7.2075270726079665E-3</v>
      </c>
      <c r="M72" s="8">
        <f t="shared" si="108"/>
        <v>1.9912580732346141E-2</v>
      </c>
      <c r="N72" s="8">
        <f t="shared" si="108"/>
        <v>-9.6774193548387899E-3</v>
      </c>
      <c r="O72" s="8">
        <f t="shared" si="108"/>
        <v>1.4548958207876828E-2</v>
      </c>
      <c r="P72" s="8">
        <f t="shared" si="108"/>
        <v>-2.2737022737022827E-2</v>
      </c>
      <c r="Q72" s="8">
        <f t="shared" si="108"/>
        <v>1.7543859649122862E-2</v>
      </c>
      <c r="R72" s="8">
        <f t="shared" si="108"/>
        <v>-3.1250000000000111E-2</v>
      </c>
      <c r="S72" s="8">
        <f t="shared" si="108"/>
        <v>2.8445609992723719E-2</v>
      </c>
      <c r="T72" s="8">
        <f t="shared" si="108"/>
        <v>-1.3062139542447615E-2</v>
      </c>
      <c r="U72" s="8"/>
      <c r="V72" s="8"/>
      <c r="W72" s="11" t="s">
        <v>547</v>
      </c>
      <c r="X72" s="16">
        <f t="shared" si="101"/>
        <v>8.4278155702520507E-2</v>
      </c>
      <c r="Y72" s="16">
        <f t="shared" si="102"/>
        <v>0.17205363970748166</v>
      </c>
      <c r="Z72" s="11"/>
      <c r="AA72" s="11"/>
      <c r="AG72" s="22">
        <f t="shared" si="57"/>
        <v>340.35833333333392</v>
      </c>
      <c r="AH72" s="22">
        <f t="shared" si="51"/>
        <v>-339.35833333333392</v>
      </c>
      <c r="AI72" s="27">
        <f t="shared" si="52"/>
        <v>0.58253338152107159</v>
      </c>
      <c r="AJ72" s="27">
        <f t="shared" si="53"/>
        <v>2.793411550884457</v>
      </c>
      <c r="AK72" s="27">
        <f t="shared" si="54"/>
        <v>0.58253338152107159</v>
      </c>
      <c r="AL72" s="28">
        <f t="shared" si="55"/>
        <v>4.795281505740479</v>
      </c>
    </row>
    <row r="73" spans="1:38" ht="15.75" customHeight="1">
      <c r="A73" s="10">
        <v>42302</v>
      </c>
      <c r="B73" s="6">
        <v>283.68</v>
      </c>
      <c r="C73" s="6">
        <v>0.54717800000000005</v>
      </c>
      <c r="D73" s="6">
        <v>3.07</v>
      </c>
      <c r="E73" s="6">
        <v>421.19</v>
      </c>
      <c r="F73" s="6">
        <v>4.5560000000000002E-3</v>
      </c>
      <c r="G73" s="6">
        <v>1.16E-4</v>
      </c>
      <c r="H73" s="6">
        <v>2.17</v>
      </c>
      <c r="I73" s="6">
        <v>0.40706700000000001</v>
      </c>
      <c r="J73" s="6">
        <v>0.169928</v>
      </c>
      <c r="L73" s="8">
        <f t="shared" ref="L73:T73" si="109">IF(ISBLANK(B74),"",B74/B73 -1)</f>
        <v>5.7106598984770773E-3</v>
      </c>
      <c r="M73" s="8">
        <f t="shared" si="109"/>
        <v>-5.3810642971756972E-2</v>
      </c>
      <c r="N73" s="8">
        <f t="shared" si="109"/>
        <v>9.7719869706840434E-3</v>
      </c>
      <c r="O73" s="8">
        <f t="shared" si="109"/>
        <v>-4.0385574206415087E-2</v>
      </c>
      <c r="P73" s="8">
        <f t="shared" si="109"/>
        <v>2.6119402985074647E-2</v>
      </c>
      <c r="Q73" s="8">
        <f t="shared" si="109"/>
        <v>0</v>
      </c>
      <c r="R73" s="8">
        <f t="shared" si="109"/>
        <v>3.2258064516129226E-2</v>
      </c>
      <c r="S73" s="8">
        <f t="shared" si="109"/>
        <v>-4.6938219015542848E-2</v>
      </c>
      <c r="T73" s="8">
        <f t="shared" si="109"/>
        <v>6.3026693658492228E-3</v>
      </c>
      <c r="U73" s="8"/>
      <c r="V73" s="8"/>
      <c r="W73" s="11" t="s">
        <v>22</v>
      </c>
      <c r="X73" s="16">
        <f t="shared" si="101"/>
        <v>-7.3262797477056552E-2</v>
      </c>
      <c r="Y73" s="16">
        <f t="shared" si="102"/>
        <v>0.12356137134964662</v>
      </c>
      <c r="Z73" s="11"/>
      <c r="AA73" s="11"/>
      <c r="AG73" s="22">
        <f t="shared" si="57"/>
        <v>320.36666666666724</v>
      </c>
      <c r="AH73" s="22">
        <f t="shared" si="51"/>
        <v>-319.36666666666724</v>
      </c>
      <c r="AI73" s="27">
        <f t="shared" si="52"/>
        <v>0.57774693689797052</v>
      </c>
      <c r="AJ73" s="27">
        <f t="shared" si="53"/>
        <v>2.8662077623603182</v>
      </c>
      <c r="AK73" s="27">
        <f t="shared" si="54"/>
        <v>0.57774693689797052</v>
      </c>
      <c r="AL73" s="28">
        <f t="shared" si="55"/>
        <v>4.9610090150360886</v>
      </c>
    </row>
    <row r="74" spans="1:38" ht="15.75" customHeight="1">
      <c r="A74" s="10">
        <v>42303</v>
      </c>
      <c r="B74" s="6">
        <v>285.3</v>
      </c>
      <c r="C74" s="6">
        <v>0.51773400000000003</v>
      </c>
      <c r="D74" s="6">
        <v>3.1</v>
      </c>
      <c r="E74" s="6">
        <v>404.18</v>
      </c>
      <c r="F74" s="6">
        <v>4.6750000000000003E-3</v>
      </c>
      <c r="G74" s="6">
        <v>1.16E-4</v>
      </c>
      <c r="H74" s="6">
        <v>2.2400000000000002</v>
      </c>
      <c r="I74" s="6">
        <v>0.38796000000000003</v>
      </c>
      <c r="J74" s="6">
        <v>0.17099900000000001</v>
      </c>
      <c r="L74" s="8">
        <f t="shared" ref="L74:T74" si="110">IF(ISBLANK(B75),"",B75/B74 -1)</f>
        <v>2.9758149316508886E-2</v>
      </c>
      <c r="M74" s="8">
        <f t="shared" si="110"/>
        <v>-5.5472501323073242E-2</v>
      </c>
      <c r="N74" s="8">
        <f t="shared" si="110"/>
        <v>-3.225806451612967E-3</v>
      </c>
      <c r="O74" s="8">
        <f t="shared" si="110"/>
        <v>-0.11314265921124256</v>
      </c>
      <c r="P74" s="8">
        <f t="shared" si="110"/>
        <v>-5.5614973262032574E-3</v>
      </c>
      <c r="Q74" s="8">
        <f t="shared" si="110"/>
        <v>1.7241379310344751E-2</v>
      </c>
      <c r="R74" s="8">
        <f t="shared" si="110"/>
        <v>-6.25E-2</v>
      </c>
      <c r="S74" s="8">
        <f t="shared" si="110"/>
        <v>5.5711929064852006E-2</v>
      </c>
      <c r="T74" s="8">
        <f t="shared" si="110"/>
        <v>1.4485464827279637E-2</v>
      </c>
      <c r="U74" s="8"/>
      <c r="V74" s="8"/>
      <c r="W74" s="11" t="s">
        <v>621</v>
      </c>
      <c r="X74" s="16">
        <f t="shared" si="101"/>
        <v>-3.9499357137721347E-2</v>
      </c>
      <c r="Y74" s="16">
        <f t="shared" si="102"/>
        <v>0.12197785349876078</v>
      </c>
      <c r="Z74" s="11"/>
      <c r="AA74" s="11"/>
      <c r="AG74" s="22">
        <f t="shared" si="57"/>
        <v>300.37500000000057</v>
      </c>
      <c r="AH74" s="22">
        <f t="shared" si="51"/>
        <v>-299.37500000000057</v>
      </c>
      <c r="AI74" s="27">
        <f t="shared" si="52"/>
        <v>0.574009777307116</v>
      </c>
      <c r="AJ74" s="27">
        <f t="shared" si="53"/>
        <v>2.9390039738359519</v>
      </c>
      <c r="AK74" s="27">
        <f t="shared" si="54"/>
        <v>0.574009777307116</v>
      </c>
      <c r="AL74" s="28">
        <f t="shared" si="55"/>
        <v>5.1201287678824299</v>
      </c>
    </row>
    <row r="75" spans="1:38" ht="15.75" customHeight="1">
      <c r="A75" s="10">
        <v>42304</v>
      </c>
      <c r="B75" s="6">
        <v>293.79000000000002</v>
      </c>
      <c r="C75" s="6">
        <v>0.489014</v>
      </c>
      <c r="D75" s="6">
        <v>3.09</v>
      </c>
      <c r="E75" s="6">
        <v>358.45</v>
      </c>
      <c r="F75" s="6">
        <v>4.6490000000000004E-3</v>
      </c>
      <c r="G75" s="6">
        <v>1.18E-4</v>
      </c>
      <c r="H75" s="6">
        <v>2.1</v>
      </c>
      <c r="I75" s="6">
        <v>0.40957399999999999</v>
      </c>
      <c r="J75" s="6">
        <v>0.17347599999999999</v>
      </c>
      <c r="L75" s="8">
        <f t="shared" ref="L75:T75" si="111">IF(ISBLANK(B76),"",B76/B75 -1)</f>
        <v>3.6863065454916688E-2</v>
      </c>
      <c r="M75" s="8">
        <f t="shared" si="111"/>
        <v>-0.11080459864134762</v>
      </c>
      <c r="N75" s="8">
        <f t="shared" si="111"/>
        <v>3.2362459546926292E-3</v>
      </c>
      <c r="O75" s="8">
        <f t="shared" si="111"/>
        <v>-7.5324313014366595E-3</v>
      </c>
      <c r="P75" s="8">
        <f t="shared" si="111"/>
        <v>5.5926005592601413E-3</v>
      </c>
      <c r="Q75" s="8">
        <f t="shared" si="111"/>
        <v>6.7796610169491567E-2</v>
      </c>
      <c r="R75" s="8">
        <f t="shared" si="111"/>
        <v>1.904761904761898E-2</v>
      </c>
      <c r="S75" s="8">
        <f t="shared" si="111"/>
        <v>9.5843486158789348E-2</v>
      </c>
      <c r="T75" s="8">
        <f t="shared" si="111"/>
        <v>-2.6424404528580303E-2</v>
      </c>
      <c r="U75" s="8"/>
      <c r="V75" s="8"/>
      <c r="AG75" s="22">
        <f t="shared" si="57"/>
        <v>280.38333333333389</v>
      </c>
      <c r="AH75" s="22">
        <f t="shared" si="51"/>
        <v>-279.38333333333389</v>
      </c>
      <c r="AI75" s="27">
        <f t="shared" si="52"/>
        <v>0.57134249331115772</v>
      </c>
      <c r="AJ75" s="27">
        <f t="shared" si="53"/>
        <v>3.011800185311813</v>
      </c>
      <c r="AK75" s="27">
        <f t="shared" si="54"/>
        <v>0.57134249331115772</v>
      </c>
      <c r="AL75" s="28">
        <f t="shared" si="55"/>
        <v>5.2714443973127736</v>
      </c>
    </row>
    <row r="76" spans="1:38" ht="15.75" customHeight="1">
      <c r="A76" s="10">
        <v>42305</v>
      </c>
      <c r="B76" s="6">
        <v>304.62</v>
      </c>
      <c r="C76" s="6">
        <v>0.43482900000000002</v>
      </c>
      <c r="D76" s="6">
        <v>3.1</v>
      </c>
      <c r="E76" s="6">
        <v>355.75</v>
      </c>
      <c r="F76" s="6">
        <v>4.6750000000000003E-3</v>
      </c>
      <c r="G76" s="6">
        <v>1.26E-4</v>
      </c>
      <c r="H76" s="6">
        <v>2.14</v>
      </c>
      <c r="I76" s="6">
        <v>0.44882899999999998</v>
      </c>
      <c r="J76" s="6">
        <v>0.16889199999999999</v>
      </c>
      <c r="L76" s="8">
        <f t="shared" ref="L76:T76" si="112">IF(ISBLANK(B77),"",B77/B76 -1)</f>
        <v>3.033287374433713E-2</v>
      </c>
      <c r="M76" s="8">
        <f t="shared" si="112"/>
        <v>2.8746932702280459E-2</v>
      </c>
      <c r="N76" s="8">
        <f t="shared" si="112"/>
        <v>0.21935483870967731</v>
      </c>
      <c r="O76" s="8">
        <f t="shared" si="112"/>
        <v>2.0407589599437781E-2</v>
      </c>
      <c r="P76" s="8">
        <f t="shared" si="112"/>
        <v>-8.7700534759358462E-3</v>
      </c>
      <c r="Q76" s="8">
        <f t="shared" si="112"/>
        <v>0.11904761904761907</v>
      </c>
      <c r="R76" s="8">
        <f t="shared" si="112"/>
        <v>0.11682242990654212</v>
      </c>
      <c r="S76" s="8">
        <f t="shared" si="112"/>
        <v>-3.8455625639163271E-3</v>
      </c>
      <c r="T76" s="8">
        <f t="shared" si="112"/>
        <v>-1.0699145015749534E-2</v>
      </c>
      <c r="U76" s="8"/>
      <c r="V76" s="8"/>
      <c r="AG76" s="22">
        <f t="shared" si="57"/>
        <v>260.39166666666722</v>
      </c>
      <c r="AH76" s="22">
        <f t="shared" si="51"/>
        <v>-259.39166666666722</v>
      </c>
      <c r="AI76" s="27">
        <f t="shared" si="52"/>
        <v>0.56976011071860388</v>
      </c>
      <c r="AJ76" s="27">
        <f t="shared" si="53"/>
        <v>3.0845963967879015</v>
      </c>
      <c r="AK76" s="27">
        <f t="shared" si="54"/>
        <v>0.56976011071860388</v>
      </c>
      <c r="AL76" s="28">
        <f t="shared" si="55"/>
        <v>5.4138510905887864</v>
      </c>
    </row>
    <row r="77" spans="1:38" ht="15.75" customHeight="1">
      <c r="A77" s="10">
        <v>42306</v>
      </c>
      <c r="B77" s="6">
        <v>313.86</v>
      </c>
      <c r="C77" s="6">
        <v>0.44732899999999998</v>
      </c>
      <c r="D77" s="6">
        <v>3.78</v>
      </c>
      <c r="E77" s="6">
        <v>363.01</v>
      </c>
      <c r="F77" s="6">
        <v>4.6340000000000001E-3</v>
      </c>
      <c r="G77" s="6">
        <v>1.4100000000000001E-4</v>
      </c>
      <c r="H77" s="6">
        <v>2.39</v>
      </c>
      <c r="I77" s="6">
        <v>0.44710299999999997</v>
      </c>
      <c r="J77" s="6">
        <v>0.16708500000000001</v>
      </c>
      <c r="L77" s="8">
        <f t="shared" ref="L77:T77" si="113">IF(ISBLANK(B78),"",B78/B77 -1)</f>
        <v>4.5083795322755194E-2</v>
      </c>
      <c r="M77" s="8">
        <f t="shared" si="113"/>
        <v>0.26909277064531945</v>
      </c>
      <c r="N77" s="8">
        <f t="shared" si="113"/>
        <v>7.4074074074073959E-2</v>
      </c>
      <c r="O77" s="8">
        <f t="shared" si="113"/>
        <v>-6.1430814578111725E-3</v>
      </c>
      <c r="P77" s="8">
        <f t="shared" si="113"/>
        <v>4.4238239102287524E-2</v>
      </c>
      <c r="Q77" s="8">
        <f t="shared" si="113"/>
        <v>7.0921985815602717E-2</v>
      </c>
      <c r="R77" s="8">
        <f t="shared" si="113"/>
        <v>6.2761506276150625E-2</v>
      </c>
      <c r="S77" s="8">
        <f t="shared" si="113"/>
        <v>2.088780437617288E-2</v>
      </c>
      <c r="T77" s="8">
        <f t="shared" si="113"/>
        <v>2.9146841428015602E-2</v>
      </c>
      <c r="U77" s="8"/>
      <c r="V77" s="8"/>
      <c r="AG77" s="22">
        <f t="shared" si="57"/>
        <v>240.40000000000055</v>
      </c>
      <c r="AH77" s="22">
        <f t="shared" si="51"/>
        <v>-239.40000000000055</v>
      </c>
      <c r="AI77" s="27">
        <f t="shared" si="52"/>
        <v>0.56927167656472188</v>
      </c>
      <c r="AJ77" s="27">
        <f t="shared" si="53"/>
        <v>3.157392608263649</v>
      </c>
      <c r="AK77" s="27">
        <f t="shared" si="54"/>
        <v>0.56927167656472188</v>
      </c>
      <c r="AL77" s="28">
        <f t="shared" si="55"/>
        <v>5.5463722125031412</v>
      </c>
    </row>
    <row r="78" spans="1:38" ht="15.75" customHeight="1">
      <c r="A78" s="10">
        <v>42307</v>
      </c>
      <c r="B78" s="6">
        <v>328.01</v>
      </c>
      <c r="C78" s="6">
        <v>0.56770200000000004</v>
      </c>
      <c r="D78" s="6">
        <v>4.0599999999999996</v>
      </c>
      <c r="E78" s="6">
        <v>360.78</v>
      </c>
      <c r="F78" s="6">
        <v>4.8390000000000004E-3</v>
      </c>
      <c r="G78" s="6">
        <v>1.5100000000000001E-4</v>
      </c>
      <c r="H78" s="6">
        <v>2.54</v>
      </c>
      <c r="I78" s="6">
        <v>0.45644200000000001</v>
      </c>
      <c r="J78" s="6">
        <v>0.171955</v>
      </c>
      <c r="L78" s="8">
        <f t="shared" ref="L78:T78" si="114">IF(ISBLANK(B79),"",B79/B78 -1)</f>
        <v>-4.2193835553793968E-2</v>
      </c>
      <c r="M78" s="8">
        <f t="shared" si="114"/>
        <v>-4.9400918087306289E-2</v>
      </c>
      <c r="N78" s="8">
        <f t="shared" si="114"/>
        <v>-6.4039408866994996E-2</v>
      </c>
      <c r="O78" s="8">
        <f t="shared" si="114"/>
        <v>-5.1471811076001961E-2</v>
      </c>
      <c r="P78" s="8">
        <f t="shared" si="114"/>
        <v>-3.1411448646414541E-2</v>
      </c>
      <c r="Q78" s="8">
        <f t="shared" si="114"/>
        <v>-9.2715231788079611E-2</v>
      </c>
      <c r="R78" s="8">
        <f t="shared" si="114"/>
        <v>-9.0551181102362155E-2</v>
      </c>
      <c r="S78" s="8">
        <f t="shared" si="114"/>
        <v>-0.11371433829489841</v>
      </c>
      <c r="T78" s="8">
        <f t="shared" si="114"/>
        <v>1.4881800471053586E-2</v>
      </c>
      <c r="U78" s="8"/>
      <c r="V78" s="8"/>
      <c r="AG78" s="22">
        <f t="shared" si="57"/>
        <v>220.40833333333387</v>
      </c>
      <c r="AH78" s="22">
        <f t="shared" si="51"/>
        <v>-219.40833333333387</v>
      </c>
      <c r="AI78" s="27">
        <f t="shared" si="52"/>
        <v>0.56988000364934976</v>
      </c>
      <c r="AJ78" s="27">
        <f t="shared" si="53"/>
        <v>3.2301888197393964</v>
      </c>
      <c r="AK78" s="27">
        <f t="shared" si="54"/>
        <v>0.56988000364934976</v>
      </c>
      <c r="AL78" s="28">
        <f t="shared" si="55"/>
        <v>5.6681911964873031</v>
      </c>
    </row>
    <row r="79" spans="1:38" ht="15.75" customHeight="1">
      <c r="A79" s="10">
        <v>42308</v>
      </c>
      <c r="B79" s="6">
        <v>314.17</v>
      </c>
      <c r="C79" s="6">
        <v>0.53965700000000005</v>
      </c>
      <c r="D79" s="6">
        <v>3.8</v>
      </c>
      <c r="E79" s="6">
        <v>342.21</v>
      </c>
      <c r="F79" s="6">
        <v>4.6870000000000002E-3</v>
      </c>
      <c r="G79" s="6">
        <v>1.37E-4</v>
      </c>
      <c r="H79" s="6">
        <v>2.31</v>
      </c>
      <c r="I79" s="6">
        <v>0.40453800000000001</v>
      </c>
      <c r="J79" s="6">
        <v>0.174514</v>
      </c>
      <c r="L79" s="8">
        <f t="shared" ref="L79:T79" si="115">IF(ISBLANK(B80),"",B80/B79 -1)</f>
        <v>3.5840468536142867E-2</v>
      </c>
      <c r="M79" s="8">
        <f t="shared" si="115"/>
        <v>4.434853990590315E-2</v>
      </c>
      <c r="N79" s="8">
        <f t="shared" si="115"/>
        <v>4.2105263157894868E-2</v>
      </c>
      <c r="O79" s="8">
        <f t="shared" si="115"/>
        <v>-8.1967213114753967E-2</v>
      </c>
      <c r="P79" s="8">
        <f t="shared" si="115"/>
        <v>4.5658203541711018E-2</v>
      </c>
      <c r="Q79" s="8">
        <f t="shared" si="115"/>
        <v>2.9197080291970989E-2</v>
      </c>
      <c r="R79" s="8">
        <f t="shared" si="115"/>
        <v>0.1515151515151516</v>
      </c>
      <c r="S79" s="8">
        <f t="shared" si="115"/>
        <v>4.6885583060182201E-2</v>
      </c>
      <c r="T79" s="8">
        <f t="shared" si="115"/>
        <v>-2.1373643375317553E-3</v>
      </c>
      <c r="U79" s="8"/>
      <c r="V79" s="8"/>
      <c r="W79" s="8"/>
      <c r="AG79" s="22">
        <f t="shared" si="57"/>
        <v>200.4166666666672</v>
      </c>
      <c r="AH79" s="22">
        <f t="shared" si="51"/>
        <v>-199.4166666666672</v>
      </c>
      <c r="AI79" s="27">
        <f t="shared" si="52"/>
        <v>0.57158159020117205</v>
      </c>
      <c r="AJ79" s="27">
        <f t="shared" si="53"/>
        <v>3.3029850312152575</v>
      </c>
      <c r="AK79" s="27">
        <f t="shared" si="54"/>
        <v>0.57158159020117205</v>
      </c>
      <c r="AL79" s="28">
        <f t="shared" si="55"/>
        <v>5.7786763741861407</v>
      </c>
    </row>
    <row r="80" spans="1:38" ht="15.75" customHeight="1">
      <c r="A80" s="10">
        <v>42309</v>
      </c>
      <c r="B80" s="6">
        <v>325.43</v>
      </c>
      <c r="C80" s="6">
        <v>0.56359000000000004</v>
      </c>
      <c r="D80" s="6">
        <v>3.96</v>
      </c>
      <c r="E80" s="6">
        <v>314.16000000000003</v>
      </c>
      <c r="F80" s="6">
        <v>4.901E-3</v>
      </c>
      <c r="G80" s="6">
        <v>1.4100000000000001E-4</v>
      </c>
      <c r="H80" s="6">
        <v>2.66</v>
      </c>
      <c r="I80" s="6">
        <v>0.42350500000000002</v>
      </c>
      <c r="J80" s="6">
        <v>0.17414099999999999</v>
      </c>
      <c r="L80" s="8">
        <f t="shared" ref="L80:T80" si="116">IF(ISBLANK(B81),"",B81/B80 -1)</f>
        <v>0.10988538241710955</v>
      </c>
      <c r="M80" s="8">
        <f t="shared" si="116"/>
        <v>9.3062332546709481E-2</v>
      </c>
      <c r="N80" s="8">
        <f t="shared" si="116"/>
        <v>5.0505050505050608E-2</v>
      </c>
      <c r="O80" s="8">
        <f t="shared" si="116"/>
        <v>2.3650369238604307E-2</v>
      </c>
      <c r="P80" s="8">
        <f t="shared" si="116"/>
        <v>5.2030197918792043E-2</v>
      </c>
      <c r="Q80" s="8">
        <f t="shared" si="116"/>
        <v>4.2553191489361541E-2</v>
      </c>
      <c r="R80" s="8">
        <f t="shared" si="116"/>
        <v>-1.8796992481203145E-2</v>
      </c>
      <c r="S80" s="8">
        <f t="shared" si="116"/>
        <v>4.5763332192063855E-2</v>
      </c>
      <c r="T80" s="8">
        <f t="shared" si="116"/>
        <v>-6.2650381013086287E-3</v>
      </c>
      <c r="U80" s="8"/>
      <c r="V80" s="8"/>
      <c r="W80" s="8"/>
      <c r="AG80" s="22">
        <f t="shared" si="57"/>
        <v>180.42500000000052</v>
      </c>
      <c r="AH80" s="22">
        <f t="shared" si="51"/>
        <v>-179.42500000000052</v>
      </c>
      <c r="AI80" s="27">
        <f t="shared" si="52"/>
        <v>0.57436671980894438</v>
      </c>
      <c r="AJ80" s="27">
        <f t="shared" si="53"/>
        <v>3.3757812426912324</v>
      </c>
      <c r="AK80" s="27">
        <f t="shared" si="54"/>
        <v>0.57436671980894438</v>
      </c>
      <c r="AL80" s="28">
        <f t="shared" si="55"/>
        <v>5.877397011815277</v>
      </c>
    </row>
    <row r="81" spans="1:38" ht="15.75" customHeight="1">
      <c r="A81" s="10">
        <v>42310</v>
      </c>
      <c r="B81" s="6">
        <v>361.19</v>
      </c>
      <c r="C81" s="6">
        <v>0.616039</v>
      </c>
      <c r="D81" s="6">
        <v>4.16</v>
      </c>
      <c r="E81" s="6">
        <v>321.58999999999997</v>
      </c>
      <c r="F81" s="6">
        <v>5.156E-3</v>
      </c>
      <c r="G81" s="6">
        <v>1.47E-4</v>
      </c>
      <c r="H81" s="6">
        <v>2.61</v>
      </c>
      <c r="I81" s="6">
        <v>0.442886</v>
      </c>
      <c r="J81" s="6">
        <v>0.17305000000000001</v>
      </c>
      <c r="L81" s="8">
        <f t="shared" ref="L81:T81" si="117">IF(ISBLANK(B82),"",B82/B81 -1)</f>
        <v>0.11691907306403837</v>
      </c>
      <c r="M81" s="8">
        <f t="shared" si="117"/>
        <v>0.18712776301500389</v>
      </c>
      <c r="N81" s="8">
        <f t="shared" si="117"/>
        <v>0.10336538461538458</v>
      </c>
      <c r="O81" s="8">
        <f t="shared" si="117"/>
        <v>-2.0802885661867609E-2</v>
      </c>
      <c r="P81" s="8">
        <f t="shared" si="117"/>
        <v>4.4026377036462394E-2</v>
      </c>
      <c r="Q81" s="8">
        <f t="shared" si="117"/>
        <v>6.1224489795918435E-2</v>
      </c>
      <c r="R81" s="8">
        <f t="shared" si="117"/>
        <v>3.0651340996168619E-2</v>
      </c>
      <c r="S81" s="8">
        <f t="shared" si="117"/>
        <v>-4.0416721233005326E-4</v>
      </c>
      <c r="T81" s="8">
        <f t="shared" si="117"/>
        <v>-2.921698930944816E-2</v>
      </c>
      <c r="U81" s="8"/>
      <c r="V81" s="8"/>
      <c r="W81" s="8"/>
      <c r="AG81" s="22">
        <f t="shared" si="57"/>
        <v>160.43333333333385</v>
      </c>
      <c r="AH81" s="22">
        <f t="shared" si="51"/>
        <v>-159.43333333333385</v>
      </c>
      <c r="AI81" s="27">
        <f t="shared" si="52"/>
        <v>0.578219735268232</v>
      </c>
      <c r="AJ81" s="27">
        <f t="shared" si="53"/>
        <v>3.4485774541669798</v>
      </c>
      <c r="AK81" s="27">
        <f t="shared" si="54"/>
        <v>0.578219735268232</v>
      </c>
      <c r="AL81" s="28">
        <f t="shared" si="55"/>
        <v>5.9641296272380071</v>
      </c>
    </row>
    <row r="82" spans="1:38" ht="15.75" customHeight="1">
      <c r="A82" s="10">
        <v>42311</v>
      </c>
      <c r="B82" s="6">
        <v>403.42</v>
      </c>
      <c r="C82" s="6">
        <v>0.73131699999999999</v>
      </c>
      <c r="D82" s="6">
        <v>4.59</v>
      </c>
      <c r="E82" s="6">
        <v>314.89999999999998</v>
      </c>
      <c r="F82" s="6">
        <v>5.3829999999999998E-3</v>
      </c>
      <c r="G82" s="6">
        <v>1.56E-4</v>
      </c>
      <c r="H82" s="6">
        <v>2.69</v>
      </c>
      <c r="I82" s="6">
        <v>0.44270700000000002</v>
      </c>
      <c r="J82" s="6">
        <v>0.167994</v>
      </c>
      <c r="L82" s="8">
        <f t="shared" ref="L82:T82" si="118">IF(ISBLANK(B83),"",B83/B82 -1)</f>
        <v>2.0177482524416313E-2</v>
      </c>
      <c r="M82" s="8">
        <f t="shared" si="118"/>
        <v>0.18914369555199739</v>
      </c>
      <c r="N82" s="8">
        <f t="shared" si="118"/>
        <v>-7.843137254901944E-2</v>
      </c>
      <c r="O82" s="8">
        <f t="shared" si="118"/>
        <v>-5.3667831057478965E-3</v>
      </c>
      <c r="P82" s="8">
        <f t="shared" si="118"/>
        <v>-8.099572728961546E-2</v>
      </c>
      <c r="Q82" s="8">
        <f t="shared" si="118"/>
        <v>-4.4871794871794934E-2</v>
      </c>
      <c r="R82" s="8">
        <f t="shared" si="118"/>
        <v>-2.9739776951672847E-2</v>
      </c>
      <c r="S82" s="8">
        <f t="shared" si="118"/>
        <v>0.1426722414599273</v>
      </c>
      <c r="T82" s="8">
        <f t="shared" si="118"/>
        <v>-0.10739074014548144</v>
      </c>
      <c r="U82" s="8"/>
      <c r="V82" s="8"/>
      <c r="W82" s="8"/>
      <c r="AG82" s="22">
        <f t="shared" si="57"/>
        <v>140.44166666666717</v>
      </c>
      <c r="AH82" s="22">
        <f t="shared" si="51"/>
        <v>-139.44166666666717</v>
      </c>
      <c r="AI82" s="27">
        <f t="shared" si="52"/>
        <v>0.5831194685047586</v>
      </c>
      <c r="AJ82" s="27">
        <f t="shared" si="53"/>
        <v>3.5213736656428409</v>
      </c>
      <c r="AK82" s="27">
        <f t="shared" si="54"/>
        <v>0.5831194685047586</v>
      </c>
      <c r="AL82" s="28">
        <f t="shared" si="55"/>
        <v>6.0388545672679843</v>
      </c>
    </row>
    <row r="83" spans="1:38" ht="15.75" customHeight="1">
      <c r="A83" s="10">
        <v>42312</v>
      </c>
      <c r="B83" s="6">
        <v>411.56</v>
      </c>
      <c r="C83" s="6">
        <v>0.869641</v>
      </c>
      <c r="D83" s="6">
        <v>4.2300000000000004</v>
      </c>
      <c r="E83" s="6">
        <v>313.20999999999998</v>
      </c>
      <c r="F83" s="6">
        <v>4.947E-3</v>
      </c>
      <c r="G83" s="6">
        <v>1.4899999999999999E-4</v>
      </c>
      <c r="H83" s="6">
        <v>2.61</v>
      </c>
      <c r="I83" s="6">
        <v>0.50586900000000001</v>
      </c>
      <c r="J83" s="6">
        <v>0.149953</v>
      </c>
      <c r="L83" s="8">
        <f t="shared" ref="L83:T83" si="119">IF(ISBLANK(B84),"",B84/B83 -1)</f>
        <v>-6.125473806978321E-2</v>
      </c>
      <c r="M83" s="8">
        <f t="shared" si="119"/>
        <v>0.14989978623362976</v>
      </c>
      <c r="N83" s="8">
        <f t="shared" si="119"/>
        <v>-6.3829787234042645E-2</v>
      </c>
      <c r="O83" s="8">
        <f t="shared" si="119"/>
        <v>2.6340155167459578E-2</v>
      </c>
      <c r="P83" s="8">
        <f t="shared" si="119"/>
        <v>-8.9144936325045609E-2</v>
      </c>
      <c r="Q83" s="8">
        <f t="shared" si="119"/>
        <v>-2.0134228187919434E-2</v>
      </c>
      <c r="R83" s="8">
        <f t="shared" si="119"/>
        <v>-3.0651340996168619E-2</v>
      </c>
      <c r="S83" s="8">
        <f t="shared" si="119"/>
        <v>-0.14497626855964685</v>
      </c>
      <c r="T83" s="8">
        <f t="shared" si="119"/>
        <v>-3.5457776770054683E-2</v>
      </c>
      <c r="U83" s="8"/>
      <c r="V83" s="8"/>
      <c r="W83" s="8"/>
      <c r="AG83" s="22">
        <f t="shared" si="57"/>
        <v>120.4500000000005</v>
      </c>
      <c r="AH83" s="22">
        <f t="shared" si="51"/>
        <v>-119.4500000000005</v>
      </c>
      <c r="AI83" s="27">
        <f t="shared" si="52"/>
        <v>0.58903979976970078</v>
      </c>
      <c r="AJ83" s="27">
        <f t="shared" si="53"/>
        <v>3.5941698771186452</v>
      </c>
      <c r="AK83" s="27">
        <f t="shared" si="54"/>
        <v>0.58903979976970078</v>
      </c>
      <c r="AL83" s="28">
        <f t="shared" si="55"/>
        <v>6.1017436827254663</v>
      </c>
    </row>
    <row r="84" spans="1:38" ht="15.75" customHeight="1">
      <c r="A84" s="10">
        <v>42313</v>
      </c>
      <c r="B84" s="6">
        <v>386.35</v>
      </c>
      <c r="C84" s="6">
        <v>1</v>
      </c>
      <c r="D84" s="6">
        <v>3.96</v>
      </c>
      <c r="E84" s="6">
        <v>321.45999999999998</v>
      </c>
      <c r="F84" s="6">
        <v>4.5059999999999996E-3</v>
      </c>
      <c r="G84" s="6">
        <v>1.46E-4</v>
      </c>
      <c r="H84" s="6">
        <v>2.5299999999999998</v>
      </c>
      <c r="I84" s="6">
        <v>0.43253000000000003</v>
      </c>
      <c r="J84" s="6">
        <v>0.14463599999999999</v>
      </c>
      <c r="L84" s="8">
        <f t="shared" ref="L84:T84" si="120">IF(ISBLANK(B85),"",B85/B84 -1)</f>
        <v>-3.0749320564255167E-2</v>
      </c>
      <c r="M84" s="8">
        <f t="shared" si="120"/>
        <v>0.20999999999999996</v>
      </c>
      <c r="N84" s="8">
        <f t="shared" si="120"/>
        <v>-0.10353535353535359</v>
      </c>
      <c r="O84" s="8">
        <f t="shared" si="120"/>
        <v>1.5554034716604992E-3</v>
      </c>
      <c r="P84" s="8">
        <f t="shared" si="120"/>
        <v>1.2427873945850099E-2</v>
      </c>
      <c r="Q84" s="8">
        <f t="shared" si="120"/>
        <v>-3.4246575342465668E-2</v>
      </c>
      <c r="R84" s="8">
        <f t="shared" si="120"/>
        <v>6.7193675889328119E-2</v>
      </c>
      <c r="S84" s="8">
        <f t="shared" si="120"/>
        <v>1.5409335768617138E-2</v>
      </c>
      <c r="T84" s="8">
        <f t="shared" si="120"/>
        <v>-3.1264692054536858E-2</v>
      </c>
      <c r="U84" s="8"/>
      <c r="V84" s="8"/>
      <c r="W84" s="8"/>
      <c r="AG84" s="22">
        <f t="shared" si="57"/>
        <v>100.45833333333383</v>
      </c>
      <c r="AH84" s="22">
        <f t="shared" si="51"/>
        <v>-99.458333333333826</v>
      </c>
      <c r="AI84" s="27">
        <f t="shared" si="52"/>
        <v>0.5959503131519055</v>
      </c>
      <c r="AJ84" s="27">
        <f t="shared" si="53"/>
        <v>3.6669660885945063</v>
      </c>
      <c r="AK84" s="27">
        <f t="shared" si="54"/>
        <v>0.5959503131519055</v>
      </c>
      <c r="AL84" s="28">
        <f t="shared" si="55"/>
        <v>6.153140635500951</v>
      </c>
    </row>
    <row r="85" spans="1:38" ht="15.75" customHeight="1">
      <c r="A85" s="10">
        <v>42314</v>
      </c>
      <c r="B85" s="6">
        <v>374.47</v>
      </c>
      <c r="C85" s="6">
        <v>1.21</v>
      </c>
      <c r="D85" s="6">
        <v>3.55</v>
      </c>
      <c r="E85" s="6">
        <v>321.95999999999998</v>
      </c>
      <c r="F85" s="6">
        <v>4.5620000000000001E-3</v>
      </c>
      <c r="G85" s="6">
        <v>1.4100000000000001E-4</v>
      </c>
      <c r="H85" s="6">
        <v>2.7</v>
      </c>
      <c r="I85" s="6">
        <v>0.439195</v>
      </c>
      <c r="J85" s="6">
        <v>0.14011399999999999</v>
      </c>
      <c r="L85" s="8">
        <f t="shared" ref="L85:T85" si="121">IF(ISBLANK(B86),"",B86/B85 -1)</f>
        <v>3.2071995086388805E-2</v>
      </c>
      <c r="M85" s="8">
        <f t="shared" si="121"/>
        <v>-0.14049586776859502</v>
      </c>
      <c r="N85" s="8">
        <f t="shared" si="121"/>
        <v>1.4084507042253502E-2</v>
      </c>
      <c r="O85" s="8">
        <f t="shared" si="121"/>
        <v>-2.1772891042365461E-2</v>
      </c>
      <c r="P85" s="8">
        <f t="shared" si="121"/>
        <v>2.8934677772906703E-2</v>
      </c>
      <c r="Q85" s="8">
        <f t="shared" si="121"/>
        <v>2.8368794326240954E-2</v>
      </c>
      <c r="R85" s="8">
        <f t="shared" si="121"/>
        <v>3.7037037037035425E-3</v>
      </c>
      <c r="S85" s="8">
        <f t="shared" si="121"/>
        <v>3.0608271952094146E-2</v>
      </c>
      <c r="T85" s="8">
        <f t="shared" si="121"/>
        <v>1.3396234494768677E-2</v>
      </c>
      <c r="U85" s="8"/>
      <c r="V85" s="8"/>
      <c r="W85" s="8"/>
      <c r="AG85" s="22">
        <f t="shared" si="57"/>
        <v>80.466666666667152</v>
      </c>
      <c r="AH85" s="22">
        <f t="shared" si="51"/>
        <v>-79.466666666667152</v>
      </c>
      <c r="AI85" s="27">
        <f t="shared" si="52"/>
        <v>0.60381701254941456</v>
      </c>
      <c r="AJ85" s="27">
        <f t="shared" si="53"/>
        <v>3.7397623000703675</v>
      </c>
      <c r="AK85" s="27">
        <f t="shared" si="54"/>
        <v>0.60381701254941456</v>
      </c>
      <c r="AL85" s="28">
        <f t="shared" si="55"/>
        <v>6.1935358268235552</v>
      </c>
    </row>
    <row r="86" spans="1:38" ht="15.75" customHeight="1">
      <c r="A86" s="10">
        <v>42315</v>
      </c>
      <c r="B86" s="6">
        <v>386.48</v>
      </c>
      <c r="C86" s="6">
        <v>1.04</v>
      </c>
      <c r="D86" s="6">
        <v>3.6</v>
      </c>
      <c r="E86" s="6">
        <v>314.95</v>
      </c>
      <c r="F86" s="6">
        <v>4.6940000000000003E-3</v>
      </c>
      <c r="G86" s="6">
        <v>1.45E-4</v>
      </c>
      <c r="H86" s="6">
        <v>2.71</v>
      </c>
      <c r="I86" s="6">
        <v>0.45263799999999998</v>
      </c>
      <c r="J86" s="6">
        <v>0.14199100000000001</v>
      </c>
      <c r="L86" s="8">
        <f t="shared" ref="L86:T86" si="122">IF(ISBLANK(B87),"",B87/B86 -1)</f>
        <v>-3.3921548333678331E-2</v>
      </c>
      <c r="M86" s="8">
        <f t="shared" si="122"/>
        <v>-0.11862788461538465</v>
      </c>
      <c r="N86" s="8">
        <f t="shared" si="122"/>
        <v>-5.0000000000000044E-2</v>
      </c>
      <c r="O86" s="8">
        <f t="shared" si="122"/>
        <v>-4.159390379425365E-3</v>
      </c>
      <c r="P86" s="8">
        <f t="shared" si="122"/>
        <v>-1.0012782275245047E-2</v>
      </c>
      <c r="Q86" s="8">
        <f t="shared" si="122"/>
        <v>-6.2068965517241392E-2</v>
      </c>
      <c r="R86" s="8">
        <f t="shared" si="122"/>
        <v>-6.6420664206642166E-2</v>
      </c>
      <c r="S86" s="8">
        <f t="shared" si="122"/>
        <v>9.9452542649976383E-2</v>
      </c>
      <c r="T86" s="8">
        <f t="shared" si="122"/>
        <v>3.1903430499113927E-3</v>
      </c>
      <c r="U86" s="8"/>
      <c r="V86" s="8"/>
      <c r="W86" s="8"/>
      <c r="AG86" s="22">
        <f t="shared" si="57"/>
        <v>60.475000000000485</v>
      </c>
      <c r="AH86" s="22">
        <f t="shared" si="51"/>
        <v>-59.475000000000485</v>
      </c>
      <c r="AI86" s="27">
        <f t="shared" si="52"/>
        <v>0.61260306268467946</v>
      </c>
      <c r="AJ86" s="27">
        <f t="shared" si="53"/>
        <v>3.8125585115461718</v>
      </c>
      <c r="AK86" s="27">
        <f t="shared" si="54"/>
        <v>0.61260306268467946</v>
      </c>
      <c r="AL86" s="28">
        <f t="shared" si="55"/>
        <v>6.2235381175503219</v>
      </c>
    </row>
    <row r="87" spans="1:38" ht="15.75" customHeight="1">
      <c r="A87" s="10">
        <v>42316</v>
      </c>
      <c r="B87" s="6">
        <v>373.37</v>
      </c>
      <c r="C87" s="6">
        <v>0.91662699999999997</v>
      </c>
      <c r="D87" s="6">
        <v>3.42</v>
      </c>
      <c r="E87" s="6">
        <v>313.64</v>
      </c>
      <c r="F87" s="6">
        <v>4.6470000000000001E-3</v>
      </c>
      <c r="G87" s="6">
        <v>1.36E-4</v>
      </c>
      <c r="H87" s="6">
        <v>2.5299999999999998</v>
      </c>
      <c r="I87" s="6">
        <v>0.49765399999999999</v>
      </c>
      <c r="J87" s="6">
        <v>0.14244399999999999</v>
      </c>
      <c r="L87" s="8">
        <f t="shared" ref="L87:T87" si="123">IF(ISBLANK(B88),"",B88/B87 -1)</f>
        <v>1.8453544741141359E-2</v>
      </c>
      <c r="M87" s="8">
        <f t="shared" si="123"/>
        <v>0.15641367753731905</v>
      </c>
      <c r="N87" s="8">
        <f t="shared" si="123"/>
        <v>-5.8479532163743242E-3</v>
      </c>
      <c r="O87" s="8">
        <f t="shared" si="123"/>
        <v>0.18521234536411191</v>
      </c>
      <c r="P87" s="8">
        <f t="shared" si="123"/>
        <v>-8.1773187002366354E-3</v>
      </c>
      <c r="Q87" s="8">
        <f t="shared" si="123"/>
        <v>-7.3529411764705621E-3</v>
      </c>
      <c r="R87" s="8">
        <f t="shared" si="123"/>
        <v>0</v>
      </c>
      <c r="S87" s="8">
        <f t="shared" si="123"/>
        <v>-4.9990555687284721E-2</v>
      </c>
      <c r="T87" s="8">
        <f t="shared" si="123"/>
        <v>3.3177950633231257E-2</v>
      </c>
      <c r="U87" s="8"/>
      <c r="V87" s="8"/>
      <c r="W87" s="8"/>
      <c r="AG87" s="22">
        <f t="shared" si="57"/>
        <v>40.483333333333817</v>
      </c>
      <c r="AH87" s="22">
        <f t="shared" si="51"/>
        <v>-39.483333333333817</v>
      </c>
      <c r="AI87" s="27">
        <f t="shared" si="52"/>
        <v>0.62226952283103643</v>
      </c>
      <c r="AJ87" s="27">
        <f t="shared" si="53"/>
        <v>3.8853547230220329</v>
      </c>
      <c r="AK87" s="27">
        <f t="shared" si="54"/>
        <v>0.62226952283103643</v>
      </c>
      <c r="AL87" s="32">
        <f t="shared" si="55"/>
        <v>6.243845440711091</v>
      </c>
    </row>
    <row r="88" spans="1:38" ht="15.75" customHeight="1">
      <c r="A88" s="10">
        <v>42317</v>
      </c>
      <c r="B88" s="6">
        <v>380.26</v>
      </c>
      <c r="C88" s="6">
        <v>1.06</v>
      </c>
      <c r="D88" s="6">
        <v>3.4</v>
      </c>
      <c r="E88" s="6">
        <v>371.73</v>
      </c>
      <c r="F88" s="6">
        <v>4.6090000000000002E-3</v>
      </c>
      <c r="G88" s="6">
        <v>1.35E-4</v>
      </c>
      <c r="H88" s="6">
        <v>2.5299999999999998</v>
      </c>
      <c r="I88" s="6">
        <v>0.47277599999999997</v>
      </c>
      <c r="J88" s="6">
        <v>0.14717</v>
      </c>
      <c r="L88" s="8">
        <f t="shared" ref="L88:T88" si="124">IF(ISBLANK(B89),"",B89/B88 -1)</f>
        <v>-0.11423762688686689</v>
      </c>
      <c r="M88" s="8">
        <f t="shared" si="124"/>
        <v>-6.6236792452830207E-2</v>
      </c>
      <c r="N88" s="8">
        <f t="shared" si="124"/>
        <v>-8.2352941176470518E-2</v>
      </c>
      <c r="O88" s="8">
        <f t="shared" si="124"/>
        <v>-8.7590455438086745E-2</v>
      </c>
      <c r="P88" s="8">
        <f t="shared" si="124"/>
        <v>-4.4044261228032067E-2</v>
      </c>
      <c r="Q88" s="8">
        <f t="shared" si="124"/>
        <v>-8.8888888888888795E-2</v>
      </c>
      <c r="R88" s="8">
        <f t="shared" si="124"/>
        <v>-4.3478260869565188E-2</v>
      </c>
      <c r="S88" s="8">
        <f t="shared" si="124"/>
        <v>-2.5005499433135348E-2</v>
      </c>
      <c r="T88" s="8">
        <f t="shared" si="124"/>
        <v>-3.8805463069919055E-2</v>
      </c>
      <c r="U88" s="8"/>
      <c r="V88" s="8"/>
      <c r="W88" s="8"/>
      <c r="AG88" s="22">
        <f t="shared" si="57"/>
        <v>20.49166666666715</v>
      </c>
      <c r="AH88" s="22">
        <f t="shared" si="51"/>
        <v>-19.49166666666715</v>
      </c>
      <c r="AI88" s="27">
        <f t="shared" si="52"/>
        <v>0.632776046121302</v>
      </c>
      <c r="AJ88" s="27">
        <f t="shared" si="53"/>
        <v>3.9581509344978514</v>
      </c>
      <c r="AK88" s="27">
        <f t="shared" si="54"/>
        <v>0.632776046121302</v>
      </c>
      <c r="AL88" s="32">
        <f t="shared" si="55"/>
        <v>6.2552161365145622</v>
      </c>
    </row>
    <row r="89" spans="1:38" ht="15.75" customHeight="1">
      <c r="A89" s="10">
        <v>42318</v>
      </c>
      <c r="B89" s="6">
        <v>336.82</v>
      </c>
      <c r="C89" s="6">
        <v>0.98978900000000003</v>
      </c>
      <c r="D89" s="6">
        <v>3.12</v>
      </c>
      <c r="E89" s="6">
        <v>339.17</v>
      </c>
      <c r="F89" s="6">
        <v>4.4060000000000002E-3</v>
      </c>
      <c r="G89" s="6">
        <v>1.2300000000000001E-4</v>
      </c>
      <c r="H89" s="6">
        <v>2.42</v>
      </c>
      <c r="I89" s="6">
        <v>0.46095399999999997</v>
      </c>
      <c r="J89" s="6">
        <v>0.141459</v>
      </c>
      <c r="L89" s="8">
        <f t="shared" ref="L89:T89" si="125">IF(ISBLANK(B90),"",B90/B89 -1)</f>
        <v>-7.6420640104506887E-2</v>
      </c>
      <c r="M89" s="8">
        <f t="shared" si="125"/>
        <v>2.0419503550756835E-2</v>
      </c>
      <c r="N89" s="8">
        <f t="shared" si="125"/>
        <v>-4.8076923076923017E-2</v>
      </c>
      <c r="O89" s="8">
        <f t="shared" si="125"/>
        <v>-2.4648406403868339E-2</v>
      </c>
      <c r="P89" s="8">
        <f t="shared" si="125"/>
        <v>-3.2228778937812064E-2</v>
      </c>
      <c r="Q89" s="8">
        <f t="shared" si="125"/>
        <v>1.6260162601625883E-2</v>
      </c>
      <c r="R89" s="8">
        <f t="shared" si="125"/>
        <v>-5.3719008264462742E-2</v>
      </c>
      <c r="S89" s="8">
        <f t="shared" si="125"/>
        <v>-2.3115104760995653E-2</v>
      </c>
      <c r="T89" s="8">
        <f t="shared" si="125"/>
        <v>-3.7904976000113111E-2</v>
      </c>
      <c r="U89" s="8"/>
      <c r="V89" s="8"/>
      <c r="W89" s="8"/>
      <c r="AG89" s="22">
        <f t="shared" si="57"/>
        <v>0.50000000000048317</v>
      </c>
      <c r="AH89" s="22">
        <f t="shared" si="51"/>
        <v>0.49999999999951683</v>
      </c>
      <c r="AI89" s="27">
        <f t="shared" si="52"/>
        <v>0.64408152349894288</v>
      </c>
      <c r="AJ89" s="27">
        <f t="shared" si="53"/>
        <v>4.0309471459736983</v>
      </c>
      <c r="AK89" s="27">
        <f t="shared" si="54"/>
        <v>0.64408152349894288</v>
      </c>
      <c r="AL89" s="32">
        <f t="shared" si="55"/>
        <v>6.2584424469681501</v>
      </c>
    </row>
    <row r="90" spans="1:38" ht="15.75" customHeight="1">
      <c r="A90" s="10">
        <v>42319</v>
      </c>
      <c r="B90" s="6">
        <v>311.08</v>
      </c>
      <c r="C90" s="6">
        <v>1.01</v>
      </c>
      <c r="D90" s="6">
        <v>2.97</v>
      </c>
      <c r="E90" s="6">
        <v>330.81</v>
      </c>
      <c r="F90" s="6">
        <v>4.2640000000000004E-3</v>
      </c>
      <c r="G90" s="6">
        <v>1.25E-4</v>
      </c>
      <c r="H90" s="6">
        <v>2.29</v>
      </c>
      <c r="I90" s="6">
        <v>0.450299</v>
      </c>
      <c r="J90" s="6">
        <v>0.136097</v>
      </c>
      <c r="L90" s="8">
        <f t="shared" ref="L90:T90" si="126">IF(ISBLANK(B91),"",B91/B90 -1)</f>
        <v>8.7019416227336999E-2</v>
      </c>
      <c r="M90" s="8">
        <f t="shared" si="126"/>
        <v>-0.10985148514851484</v>
      </c>
      <c r="N90" s="8">
        <f t="shared" si="126"/>
        <v>0.10437710437710424</v>
      </c>
      <c r="O90" s="8">
        <f t="shared" si="126"/>
        <v>-1.0187116471690683E-2</v>
      </c>
      <c r="P90" s="8">
        <f t="shared" si="126"/>
        <v>6.4962476547842263E-2</v>
      </c>
      <c r="Q90" s="8">
        <f t="shared" si="126"/>
        <v>3.9999999999999813E-2</v>
      </c>
      <c r="R90" s="8">
        <f t="shared" si="126"/>
        <v>0.10917030567685582</v>
      </c>
      <c r="S90" s="8">
        <f t="shared" si="126"/>
        <v>-1.5598524535919589E-2</v>
      </c>
      <c r="T90" s="8">
        <f t="shared" si="126"/>
        <v>9.9414388267191622E-3</v>
      </c>
      <c r="U90" s="8"/>
      <c r="V90" s="8"/>
      <c r="W90" s="8"/>
      <c r="AG90" s="22">
        <f t="shared" si="57"/>
        <v>-19.491666666666184</v>
      </c>
      <c r="AH90" s="22">
        <f t="shared" si="51"/>
        <v>20.491666666666184</v>
      </c>
      <c r="AI90" s="27">
        <f t="shared" si="52"/>
        <v>0.65614465794340204</v>
      </c>
      <c r="AJ90" s="27">
        <f t="shared" si="53"/>
        <v>4.1037433574495452</v>
      </c>
      <c r="AK90" s="27">
        <f t="shared" si="54"/>
        <v>0.65614465794340204</v>
      </c>
      <c r="AL90" s="28">
        <f t="shared" si="55"/>
        <v>6.2543271636351987</v>
      </c>
    </row>
    <row r="91" spans="1:38" ht="15.75" customHeight="1">
      <c r="A91" s="10">
        <v>42320</v>
      </c>
      <c r="B91" s="6">
        <v>338.15</v>
      </c>
      <c r="C91" s="6">
        <v>0.89905000000000002</v>
      </c>
      <c r="D91" s="6">
        <v>3.28</v>
      </c>
      <c r="E91" s="6">
        <v>327.44</v>
      </c>
      <c r="F91" s="6">
        <v>4.5409999999999999E-3</v>
      </c>
      <c r="G91" s="6">
        <v>1.2999999999999999E-4</v>
      </c>
      <c r="H91" s="6">
        <v>2.54</v>
      </c>
      <c r="I91" s="6">
        <v>0.44327499999999997</v>
      </c>
      <c r="J91" s="6">
        <v>0.13744999999999999</v>
      </c>
      <c r="L91" s="8">
        <f t="shared" ref="L91:T91" si="127">IF(ISBLANK(B92),"",B92/B91 -1)</f>
        <v>-4.1401744787815664E-3</v>
      </c>
      <c r="M91" s="8">
        <f t="shared" si="127"/>
        <v>-3.7962293532061153E-3</v>
      </c>
      <c r="N91" s="8">
        <f t="shared" si="127"/>
        <v>-1.5243902439024293E-2</v>
      </c>
      <c r="O91" s="8">
        <f t="shared" si="127"/>
        <v>-1.2460298069875364E-2</v>
      </c>
      <c r="P91" s="8">
        <f t="shared" si="127"/>
        <v>-1.409381193569692E-2</v>
      </c>
      <c r="Q91" s="8">
        <f t="shared" si="127"/>
        <v>0</v>
      </c>
      <c r="R91" s="8">
        <f t="shared" si="127"/>
        <v>-3.9370078740158521E-3</v>
      </c>
      <c r="S91" s="8">
        <f t="shared" si="127"/>
        <v>2.1079465343184278E-2</v>
      </c>
      <c r="T91" s="8">
        <f t="shared" si="127"/>
        <v>-2.1978901418697627E-2</v>
      </c>
      <c r="U91" s="8"/>
      <c r="V91" s="8"/>
      <c r="W91" s="8"/>
      <c r="AG91" s="22">
        <f t="shared" si="57"/>
        <v>-39.483333333332851</v>
      </c>
      <c r="AH91" s="22">
        <f t="shared" si="51"/>
        <v>40.483333333332851</v>
      </c>
      <c r="AI91" s="27">
        <f t="shared" si="52"/>
        <v>0.66892446079508217</v>
      </c>
      <c r="AJ91" s="27">
        <f t="shared" si="53"/>
        <v>4.1765395689253637</v>
      </c>
      <c r="AK91" s="27">
        <f t="shared" si="54"/>
        <v>0.66892446079508217</v>
      </c>
      <c r="AL91" s="28">
        <f t="shared" si="55"/>
        <v>6.2436639915382042</v>
      </c>
    </row>
    <row r="92" spans="1:38" ht="15.75" customHeight="1">
      <c r="A92" s="10">
        <v>42321</v>
      </c>
      <c r="B92" s="6">
        <v>336.75</v>
      </c>
      <c r="C92" s="6">
        <v>0.89563700000000002</v>
      </c>
      <c r="D92" s="6">
        <v>3.23</v>
      </c>
      <c r="E92" s="6">
        <v>323.36</v>
      </c>
      <c r="F92" s="6">
        <v>4.4770000000000001E-3</v>
      </c>
      <c r="G92" s="6">
        <v>1.2999999999999999E-4</v>
      </c>
      <c r="H92" s="6">
        <v>2.5299999999999998</v>
      </c>
      <c r="I92" s="6">
        <v>0.45261899999999999</v>
      </c>
      <c r="J92" s="6">
        <v>0.13442899999999999</v>
      </c>
      <c r="L92" s="8">
        <f t="shared" ref="L92:T92" si="128">IF(ISBLANK(B93),"",B93/B92 -1)</f>
        <v>-1.1403118040088978E-2</v>
      </c>
      <c r="M92" s="8">
        <f t="shared" si="128"/>
        <v>3.393673999622604E-2</v>
      </c>
      <c r="N92" s="8">
        <f t="shared" si="128"/>
        <v>-1.2383900928792602E-2</v>
      </c>
      <c r="O92" s="8">
        <f t="shared" si="128"/>
        <v>2.5667986145472499E-2</v>
      </c>
      <c r="P92" s="8">
        <f t="shared" si="128"/>
        <v>-3.3281215099396855E-2</v>
      </c>
      <c r="Q92" s="8">
        <f t="shared" si="128"/>
        <v>0</v>
      </c>
      <c r="R92" s="8">
        <f t="shared" si="128"/>
        <v>-6.7193675889328008E-2</v>
      </c>
      <c r="S92" s="8">
        <f t="shared" si="128"/>
        <v>-6.1345193197810954E-2</v>
      </c>
      <c r="T92" s="8">
        <f t="shared" si="128"/>
        <v>-3.2426039024317732E-2</v>
      </c>
      <c r="U92" s="8"/>
      <c r="V92" s="8"/>
      <c r="W92" s="8"/>
      <c r="AG92" s="22">
        <f t="shared" si="57"/>
        <v>-59.474999999999518</v>
      </c>
      <c r="AH92" s="22">
        <f t="shared" si="51"/>
        <v>60.474999999999518</v>
      </c>
      <c r="AI92" s="27">
        <f t="shared" si="52"/>
        <v>0.68238066738358027</v>
      </c>
      <c r="AJ92" s="27">
        <f t="shared" si="53"/>
        <v>4.2493357804012248</v>
      </c>
      <c r="AK92" s="27">
        <f t="shared" si="54"/>
        <v>0.68238066738358027</v>
      </c>
      <c r="AL92" s="28">
        <f t="shared" si="55"/>
        <v>6.2272218184232138</v>
      </c>
    </row>
    <row r="93" spans="1:38" ht="15.75" customHeight="1">
      <c r="A93" s="10">
        <v>42322</v>
      </c>
      <c r="B93" s="6">
        <v>332.91</v>
      </c>
      <c r="C93" s="6">
        <v>0.92603199999999997</v>
      </c>
      <c r="D93" s="6">
        <v>3.19</v>
      </c>
      <c r="E93" s="6">
        <v>331.66</v>
      </c>
      <c r="F93" s="6">
        <v>4.3280000000000002E-3</v>
      </c>
      <c r="G93" s="6">
        <v>1.2999999999999999E-4</v>
      </c>
      <c r="H93" s="6">
        <v>2.36</v>
      </c>
      <c r="I93" s="6">
        <v>0.42485299999999998</v>
      </c>
      <c r="J93" s="6">
        <v>0.13006999999999999</v>
      </c>
      <c r="L93" s="8">
        <f t="shared" ref="L93:T93" si="129">IF(ISBLANK(B94),"",B94/B93 -1)</f>
        <v>-3.8268601123426782E-2</v>
      </c>
      <c r="M93" s="8">
        <f t="shared" si="129"/>
        <v>2.0971197539609854E-3</v>
      </c>
      <c r="N93" s="8">
        <f t="shared" si="129"/>
        <v>-3.7617554858934255E-2</v>
      </c>
      <c r="O93" s="8">
        <f t="shared" si="129"/>
        <v>-4.8423083881083073E-2</v>
      </c>
      <c r="P93" s="8">
        <f t="shared" si="129"/>
        <v>-3.766173752310531E-2</v>
      </c>
      <c r="Q93" s="8">
        <f t="shared" si="129"/>
        <v>-3.8461538461538325E-2</v>
      </c>
      <c r="R93" s="8">
        <f t="shared" si="129"/>
        <v>-2.1186440677966045E-2</v>
      </c>
      <c r="S93" s="8">
        <f t="shared" si="129"/>
        <v>1.4021320315497521E-2</v>
      </c>
      <c r="T93" s="8">
        <f t="shared" si="129"/>
        <v>-3.6457292227262239E-2</v>
      </c>
      <c r="U93" s="8"/>
      <c r="V93" s="8"/>
      <c r="W93" s="8"/>
      <c r="AG93" s="22">
        <f t="shared" si="57"/>
        <v>-79.466666666666185</v>
      </c>
      <c r="AH93" s="22">
        <f t="shared" si="51"/>
        <v>80.466666666666185</v>
      </c>
      <c r="AI93" s="27">
        <f t="shared" si="52"/>
        <v>0.69647407349963153</v>
      </c>
      <c r="AJ93" s="27">
        <f t="shared" si="53"/>
        <v>4.3221319918770291</v>
      </c>
      <c r="AK93" s="27">
        <f t="shared" si="54"/>
        <v>0.69647407349963153</v>
      </c>
      <c r="AL93" s="28">
        <f t="shared" si="55"/>
        <v>6.2057327850830841</v>
      </c>
    </row>
    <row r="94" spans="1:38" ht="15.75" customHeight="1">
      <c r="A94" s="10">
        <v>42323</v>
      </c>
      <c r="B94" s="6">
        <v>320.17</v>
      </c>
      <c r="C94" s="6">
        <v>0.92797399999999997</v>
      </c>
      <c r="D94" s="6">
        <v>3.07</v>
      </c>
      <c r="E94" s="6">
        <v>315.60000000000002</v>
      </c>
      <c r="F94" s="6">
        <v>4.1650000000000003E-3</v>
      </c>
      <c r="G94" s="6">
        <v>1.25E-4</v>
      </c>
      <c r="H94" s="6">
        <v>2.31</v>
      </c>
      <c r="I94" s="6">
        <v>0.43081000000000003</v>
      </c>
      <c r="J94" s="6">
        <v>0.12532799999999999</v>
      </c>
      <c r="L94" s="8">
        <f t="shared" ref="L94:T94" si="130">IF(ISBLANK(B95),"",B95/B94 -1)</f>
        <v>3.3044944873036108E-2</v>
      </c>
      <c r="M94" s="8">
        <f t="shared" si="130"/>
        <v>0.10994489069736879</v>
      </c>
      <c r="N94" s="8">
        <f t="shared" si="130"/>
        <v>3.9087947882736174E-2</v>
      </c>
      <c r="O94" s="8">
        <f t="shared" si="130"/>
        <v>3.5773130544993537E-2</v>
      </c>
      <c r="P94" s="8">
        <f t="shared" si="130"/>
        <v>1.656662665066011E-2</v>
      </c>
      <c r="Q94" s="8">
        <f t="shared" si="130"/>
        <v>4.8000000000000043E-2</v>
      </c>
      <c r="R94" s="8">
        <f t="shared" si="130"/>
        <v>0</v>
      </c>
      <c r="S94" s="8">
        <f t="shared" si="130"/>
        <v>1.1940298507462588E-2</v>
      </c>
      <c r="T94" s="8">
        <f t="shared" si="130"/>
        <v>-2.5485127026681931E-2</v>
      </c>
      <c r="U94" s="8"/>
      <c r="V94" s="8"/>
      <c r="W94" s="8"/>
      <c r="AG94" s="22">
        <f t="shared" si="57"/>
        <v>-99.45833333333286</v>
      </c>
      <c r="AH94" s="22">
        <f t="shared" si="51"/>
        <v>100.45833333333286</v>
      </c>
      <c r="AI94" s="27">
        <f t="shared" si="52"/>
        <v>0.71116679742625077</v>
      </c>
      <c r="AJ94" s="27">
        <f t="shared" si="53"/>
        <v>4.3949282033528903</v>
      </c>
      <c r="AK94" s="27">
        <f t="shared" si="54"/>
        <v>0.71116679742625077</v>
      </c>
      <c r="AL94" s="28">
        <f t="shared" si="55"/>
        <v>6.1798838461783667</v>
      </c>
    </row>
    <row r="95" spans="1:38" ht="15.75" customHeight="1">
      <c r="A95" s="10">
        <v>42324</v>
      </c>
      <c r="B95" s="6">
        <v>330.75</v>
      </c>
      <c r="C95" s="6">
        <v>1.03</v>
      </c>
      <c r="D95" s="6">
        <v>3.19</v>
      </c>
      <c r="E95" s="6">
        <v>326.89</v>
      </c>
      <c r="F95" s="6">
        <v>4.2339999999999999E-3</v>
      </c>
      <c r="G95" s="6">
        <v>1.3100000000000001E-4</v>
      </c>
      <c r="H95" s="6">
        <v>2.31</v>
      </c>
      <c r="I95" s="6">
        <v>0.43595400000000001</v>
      </c>
      <c r="J95" s="6">
        <v>0.12213400000000001</v>
      </c>
      <c r="L95" s="8">
        <f t="shared" ref="L95:T95" si="131">IF(ISBLANK(B96),"",B96/B95 -1)</f>
        <v>1.312169312169309E-2</v>
      </c>
      <c r="M95" s="8">
        <f t="shared" si="131"/>
        <v>-2.9827184466019396E-2</v>
      </c>
      <c r="N95" s="8">
        <f t="shared" si="131"/>
        <v>3.1347962382446415E-3</v>
      </c>
      <c r="O95" s="8">
        <f t="shared" si="131"/>
        <v>1.6029857138486925E-2</v>
      </c>
      <c r="P95" s="8">
        <f t="shared" si="131"/>
        <v>3.7789324515824507E-3</v>
      </c>
      <c r="Q95" s="8">
        <f t="shared" si="131"/>
        <v>1.5267175572519109E-2</v>
      </c>
      <c r="R95" s="8">
        <f t="shared" si="131"/>
        <v>-2.16450216450218E-2</v>
      </c>
      <c r="S95" s="8">
        <f t="shared" si="131"/>
        <v>-1.5953518031718961E-2</v>
      </c>
      <c r="T95" s="8">
        <f t="shared" si="131"/>
        <v>6.4216352530826804E-2</v>
      </c>
      <c r="U95" s="8"/>
      <c r="V95" s="8"/>
      <c r="W95" s="8"/>
      <c r="AG95" s="22">
        <f t="shared" si="57"/>
        <v>-119.44999999999953</v>
      </c>
      <c r="AH95" s="22">
        <f t="shared" si="51"/>
        <v>120.44999999999953</v>
      </c>
      <c r="AI95" s="27">
        <f t="shared" si="52"/>
        <v>0.72642247441145491</v>
      </c>
      <c r="AJ95" s="27">
        <f t="shared" si="53"/>
        <v>4.4677244148287514</v>
      </c>
      <c r="AK95" s="27">
        <f t="shared" si="54"/>
        <v>0.72642247441145491</v>
      </c>
      <c r="AL95" s="28">
        <f t="shared" si="55"/>
        <v>6.1503113851873694</v>
      </c>
    </row>
    <row r="96" spans="1:38" ht="15.75" customHeight="1">
      <c r="A96" s="10">
        <v>42325</v>
      </c>
      <c r="B96" s="6">
        <v>335.09</v>
      </c>
      <c r="C96" s="6">
        <v>0.999278</v>
      </c>
      <c r="D96" s="6">
        <v>3.2</v>
      </c>
      <c r="E96" s="6">
        <v>332.13</v>
      </c>
      <c r="F96" s="6">
        <v>4.2500000000000003E-3</v>
      </c>
      <c r="G96" s="6">
        <v>1.3300000000000001E-4</v>
      </c>
      <c r="H96" s="6">
        <v>2.2599999999999998</v>
      </c>
      <c r="I96" s="6">
        <v>0.42899900000000002</v>
      </c>
      <c r="J96" s="6">
        <v>0.12997700000000001</v>
      </c>
      <c r="L96" s="8">
        <f t="shared" ref="L96:T96" si="132">IF(ISBLANK(B97),"",B97/B96 -1)</f>
        <v>-1.4921364409561377E-3</v>
      </c>
      <c r="M96" s="8">
        <f t="shared" si="132"/>
        <v>-6.4976913331425301E-2</v>
      </c>
      <c r="N96" s="8">
        <f t="shared" si="132"/>
        <v>-3.1250000000000444E-3</v>
      </c>
      <c r="O96" s="8">
        <f t="shared" si="132"/>
        <v>1.8275976274350292E-2</v>
      </c>
      <c r="P96" s="8">
        <f t="shared" si="132"/>
        <v>1.8823529411762241E-3</v>
      </c>
      <c r="Q96" s="8">
        <f t="shared" si="132"/>
        <v>1.5037593984962294E-2</v>
      </c>
      <c r="R96" s="8">
        <f t="shared" si="132"/>
        <v>4.4247787610619538E-2</v>
      </c>
      <c r="S96" s="8">
        <f t="shared" si="132"/>
        <v>-3.1310096293930778E-2</v>
      </c>
      <c r="T96" s="8">
        <f t="shared" si="132"/>
        <v>-1.552582379959544E-2</v>
      </c>
      <c r="U96" s="8"/>
      <c r="V96" s="8"/>
      <c r="W96" s="8"/>
      <c r="AG96" s="22">
        <f t="shared" si="57"/>
        <v>-139.44166666666621</v>
      </c>
      <c r="AH96" s="22">
        <f t="shared" si="51"/>
        <v>140.44166666666621</v>
      </c>
      <c r="AI96" s="27">
        <f t="shared" si="52"/>
        <v>0.7422063916232875</v>
      </c>
      <c r="AJ96" s="27">
        <f t="shared" si="53"/>
        <v>4.5405206263045557</v>
      </c>
      <c r="AK96" s="27">
        <f t="shared" si="54"/>
        <v>0.7422063916232875</v>
      </c>
      <c r="AL96" s="28">
        <f t="shared" si="55"/>
        <v>6.1175983898143675</v>
      </c>
    </row>
    <row r="97" spans="1:38" ht="15.75" customHeight="1">
      <c r="A97" s="10">
        <v>42326</v>
      </c>
      <c r="B97" s="6">
        <v>334.59</v>
      </c>
      <c r="C97" s="6">
        <v>0.93434799999999996</v>
      </c>
      <c r="D97" s="6">
        <v>3.19</v>
      </c>
      <c r="E97" s="6">
        <v>338.2</v>
      </c>
      <c r="F97" s="6">
        <v>4.2579999999999996E-3</v>
      </c>
      <c r="G97" s="6">
        <v>1.35E-4</v>
      </c>
      <c r="H97" s="6">
        <v>2.36</v>
      </c>
      <c r="I97" s="6">
        <v>0.41556700000000002</v>
      </c>
      <c r="J97" s="6">
        <v>0.12795899999999999</v>
      </c>
      <c r="L97" s="8">
        <f t="shared" ref="L97:T97" si="133">IF(ISBLANK(B98),"",B98/B97 -1)</f>
        <v>-2.5224902119011294E-2</v>
      </c>
      <c r="M97" s="8">
        <f t="shared" si="133"/>
        <v>-0.15253310329770065</v>
      </c>
      <c r="N97" s="8">
        <f t="shared" si="133"/>
        <v>-1.8808777429467072E-2</v>
      </c>
      <c r="O97" s="8">
        <f t="shared" si="133"/>
        <v>8.6842105263157832E-2</v>
      </c>
      <c r="P97" s="8">
        <f t="shared" si="133"/>
        <v>-8.4546735556598751E-3</v>
      </c>
      <c r="Q97" s="8">
        <f t="shared" si="133"/>
        <v>-3.703703703703709E-2</v>
      </c>
      <c r="R97" s="8">
        <f t="shared" si="133"/>
        <v>-6.3559322033898247E-2</v>
      </c>
      <c r="S97" s="8">
        <f t="shared" si="133"/>
        <v>-2.0490077412306573E-2</v>
      </c>
      <c r="T97" s="8">
        <f t="shared" si="133"/>
        <v>-5.4322087543666187E-2</v>
      </c>
      <c r="U97" s="8"/>
      <c r="V97" s="8"/>
      <c r="W97" s="8"/>
      <c r="AG97" s="22">
        <f t="shared" si="57"/>
        <v>-159.43333333333288</v>
      </c>
      <c r="AH97" s="22">
        <f t="shared" si="51"/>
        <v>160.43333333333288</v>
      </c>
      <c r="AI97" s="27">
        <f t="shared" si="52"/>
        <v>0.75848557209372669</v>
      </c>
      <c r="AJ97" s="27">
        <f t="shared" si="53"/>
        <v>4.6133168377804168</v>
      </c>
      <c r="AK97" s="27">
        <f t="shared" si="54"/>
        <v>0.75848557209372669</v>
      </c>
      <c r="AL97" s="28">
        <f t="shared" si="55"/>
        <v>6.0822736878775396</v>
      </c>
    </row>
    <row r="98" spans="1:38" ht="15.75" customHeight="1">
      <c r="A98" s="10">
        <v>42327</v>
      </c>
      <c r="B98" s="6">
        <v>326.14999999999998</v>
      </c>
      <c r="C98" s="6">
        <v>0.79182900000000001</v>
      </c>
      <c r="D98" s="6">
        <v>3.13</v>
      </c>
      <c r="E98" s="6">
        <v>367.57</v>
      </c>
      <c r="F98" s="6">
        <v>4.2220000000000001E-3</v>
      </c>
      <c r="G98" s="6">
        <v>1.2999999999999999E-4</v>
      </c>
      <c r="H98" s="6">
        <v>2.21</v>
      </c>
      <c r="I98" s="6">
        <v>0.40705200000000002</v>
      </c>
      <c r="J98" s="6">
        <v>0.121008</v>
      </c>
      <c r="L98" s="8">
        <f t="shared" ref="L98:T98" si="134">IF(ISBLANK(B99),"",B99/B98 -1)</f>
        <v>-1.2662885175532712E-2</v>
      </c>
      <c r="M98" s="8">
        <f t="shared" si="134"/>
        <v>0.13119246706043852</v>
      </c>
      <c r="N98" s="8">
        <f t="shared" si="134"/>
        <v>-3.1948881789136685E-3</v>
      </c>
      <c r="O98" s="8">
        <f t="shared" si="134"/>
        <v>0.15175340751421507</v>
      </c>
      <c r="P98" s="8">
        <f t="shared" si="134"/>
        <v>1.184272856466162E-3</v>
      </c>
      <c r="Q98" s="8">
        <f t="shared" si="134"/>
        <v>7.692307692307887E-3</v>
      </c>
      <c r="R98" s="8">
        <f t="shared" si="134"/>
        <v>9.0497737556560764E-3</v>
      </c>
      <c r="S98" s="8">
        <f t="shared" si="134"/>
        <v>-4.3571828660711742E-2</v>
      </c>
      <c r="T98" s="8">
        <f t="shared" si="134"/>
        <v>-9.231621049847949E-2</v>
      </c>
      <c r="U98" s="8"/>
      <c r="V98" s="8"/>
      <c r="W98" s="8"/>
      <c r="AG98" s="22">
        <f t="shared" si="57"/>
        <v>-179.42499999999956</v>
      </c>
      <c r="AH98" s="22">
        <f t="shared" si="51"/>
        <v>180.42499999999956</v>
      </c>
      <c r="AI98" s="27">
        <f t="shared" si="52"/>
        <v>0.77522881605667038</v>
      </c>
      <c r="AJ98" s="27">
        <f t="shared" si="53"/>
        <v>4.6861130492561642</v>
      </c>
      <c r="AK98" s="27">
        <f t="shared" si="54"/>
        <v>0.77522881605667038</v>
      </c>
      <c r="AL98" s="28">
        <f t="shared" si="55"/>
        <v>6.0448127729472869</v>
      </c>
    </row>
    <row r="99" spans="1:38" ht="15.75" customHeight="1">
      <c r="A99" s="10">
        <v>42328</v>
      </c>
      <c r="B99" s="6">
        <v>322.02</v>
      </c>
      <c r="C99" s="6">
        <v>0.89571100000000003</v>
      </c>
      <c r="D99" s="6">
        <v>3.12</v>
      </c>
      <c r="E99" s="6">
        <v>423.35</v>
      </c>
      <c r="F99" s="6">
        <v>4.2269999999999999E-3</v>
      </c>
      <c r="G99" s="6">
        <v>1.3100000000000001E-4</v>
      </c>
      <c r="H99" s="6">
        <v>2.23</v>
      </c>
      <c r="I99" s="6">
        <v>0.389316</v>
      </c>
      <c r="J99" s="6">
        <v>0.109837</v>
      </c>
      <c r="L99" s="8">
        <f t="shared" ref="L99:T99" si="135">IF(ISBLANK(B100),"",B100/B99 -1)</f>
        <v>1.5247500155269877E-2</v>
      </c>
      <c r="M99" s="8">
        <f t="shared" si="135"/>
        <v>9.3612783587562198E-3</v>
      </c>
      <c r="N99" s="8">
        <f t="shared" si="135"/>
        <v>9.6153846153845812E-3</v>
      </c>
      <c r="O99" s="8">
        <f t="shared" si="135"/>
        <v>6.7485532065666654E-2</v>
      </c>
      <c r="P99" s="8">
        <f t="shared" si="135"/>
        <v>4.2583392476933657E-3</v>
      </c>
      <c r="Q99" s="8">
        <f t="shared" si="135"/>
        <v>0</v>
      </c>
      <c r="R99" s="8">
        <f t="shared" si="135"/>
        <v>-1.3452914798206206E-2</v>
      </c>
      <c r="S99" s="8">
        <f t="shared" si="135"/>
        <v>6.6526934418311701E-3</v>
      </c>
      <c r="T99" s="8">
        <f t="shared" si="135"/>
        <v>4.1834718719557129E-2</v>
      </c>
      <c r="U99" s="8"/>
      <c r="V99" s="8"/>
      <c r="W99" s="8"/>
      <c r="AG99" s="22">
        <f t="shared" si="57"/>
        <v>-199.41666666666623</v>
      </c>
      <c r="AH99" s="22">
        <f t="shared" si="51"/>
        <v>200.41666666666623</v>
      </c>
      <c r="AI99" s="27">
        <f t="shared" si="52"/>
        <v>0.79240670762214915</v>
      </c>
      <c r="AJ99" s="27">
        <f t="shared" si="53"/>
        <v>4.7589092607320254</v>
      </c>
      <c r="AK99" s="27">
        <f t="shared" si="54"/>
        <v>0.79240670762214915</v>
      </c>
      <c r="AL99" s="28">
        <f t="shared" si="55"/>
        <v>6.0056397995576551</v>
      </c>
    </row>
    <row r="100" spans="1:38" ht="15.75" customHeight="1">
      <c r="A100" s="10">
        <v>42329</v>
      </c>
      <c r="B100" s="6">
        <v>326.93</v>
      </c>
      <c r="C100" s="6">
        <v>0.90409600000000001</v>
      </c>
      <c r="D100" s="6">
        <v>3.15</v>
      </c>
      <c r="E100" s="6">
        <v>451.92</v>
      </c>
      <c r="F100" s="6">
        <v>4.2449999999999996E-3</v>
      </c>
      <c r="G100" s="6">
        <v>1.3100000000000001E-4</v>
      </c>
      <c r="H100" s="6">
        <v>2.2000000000000002</v>
      </c>
      <c r="I100" s="6">
        <v>0.39190599999999998</v>
      </c>
      <c r="J100" s="6">
        <v>0.11443200000000001</v>
      </c>
      <c r="L100" s="8">
        <f t="shared" ref="L100:T100" si="136">IF(ISBLANK(B101),"",B101/B100 -1)</f>
        <v>-7.3104334261155923E-3</v>
      </c>
      <c r="M100" s="8">
        <f t="shared" si="136"/>
        <v>-1.6905284394577502E-2</v>
      </c>
      <c r="N100" s="8">
        <f t="shared" si="136"/>
        <v>-3.1746031746030523E-3</v>
      </c>
      <c r="O100" s="8">
        <f t="shared" si="136"/>
        <v>-8.1651619755709337E-3</v>
      </c>
      <c r="P100" s="8">
        <f t="shared" si="136"/>
        <v>5.1825677267374193E-3</v>
      </c>
      <c r="Q100" s="8">
        <f t="shared" si="136"/>
        <v>-2.2900763358778775E-2</v>
      </c>
      <c r="R100" s="8">
        <f t="shared" si="136"/>
        <v>-6.3636363636363713E-2</v>
      </c>
      <c r="S100" s="8">
        <f t="shared" si="136"/>
        <v>9.9972952697842121E-3</v>
      </c>
      <c r="T100" s="8">
        <f t="shared" si="136"/>
        <v>-7.5066414988814278E-2</v>
      </c>
      <c r="U100" s="8"/>
      <c r="V100" s="8"/>
      <c r="W100" s="8"/>
      <c r="AG100" s="22">
        <f t="shared" si="57"/>
        <v>-219.40833333333291</v>
      </c>
      <c r="AH100" s="22">
        <f t="shared" si="51"/>
        <v>220.40833333333291</v>
      </c>
      <c r="AI100" s="27">
        <f t="shared" si="52"/>
        <v>0.80999159390341169</v>
      </c>
      <c r="AJ100" s="27">
        <f t="shared" si="53"/>
        <v>4.8317054722080002</v>
      </c>
      <c r="AK100" s="27">
        <f t="shared" si="54"/>
        <v>0.80999159390341169</v>
      </c>
      <c r="AL100" s="28">
        <f t="shared" si="55"/>
        <v>5.9651303897163181</v>
      </c>
    </row>
    <row r="101" spans="1:38" ht="15.75" customHeight="1">
      <c r="A101" s="10">
        <v>42330</v>
      </c>
      <c r="B101" s="6">
        <v>324.54000000000002</v>
      </c>
      <c r="C101" s="6">
        <v>0.88881200000000005</v>
      </c>
      <c r="D101" s="6">
        <v>3.14</v>
      </c>
      <c r="E101" s="6">
        <v>448.23</v>
      </c>
      <c r="F101" s="6">
        <v>4.267E-3</v>
      </c>
      <c r="G101" s="6">
        <v>1.2799999999999999E-4</v>
      </c>
      <c r="H101" s="6">
        <v>2.06</v>
      </c>
      <c r="I101" s="6">
        <v>0.39582400000000001</v>
      </c>
      <c r="J101" s="6">
        <v>0.10584200000000001</v>
      </c>
      <c r="L101" s="8">
        <f t="shared" ref="L101:T101" si="137">IF(ISBLANK(B102),"",B102/B101 -1)</f>
        <v>-4.5911135761386168E-3</v>
      </c>
      <c r="M101" s="8">
        <f t="shared" si="137"/>
        <v>1.9752208566040874E-2</v>
      </c>
      <c r="N101" s="8">
        <f t="shared" si="137"/>
        <v>-6.3694267515923553E-3</v>
      </c>
      <c r="O101" s="8">
        <f t="shared" si="137"/>
        <v>-2.0480556856970811E-2</v>
      </c>
      <c r="P101" s="8">
        <f t="shared" si="137"/>
        <v>4.9214905085541716E-3</v>
      </c>
      <c r="Q101" s="8">
        <f t="shared" si="137"/>
        <v>1.5625E-2</v>
      </c>
      <c r="R101" s="8">
        <f t="shared" si="137"/>
        <v>3.8834951456310662E-2</v>
      </c>
      <c r="S101" s="8">
        <f t="shared" si="137"/>
        <v>-1.190175431504914E-2</v>
      </c>
      <c r="T101" s="8">
        <f t="shared" si="137"/>
        <v>8.8981689688403476E-2</v>
      </c>
      <c r="U101" s="8"/>
      <c r="V101" s="8"/>
      <c r="W101" s="8"/>
      <c r="AG101" s="22">
        <f t="shared" si="57"/>
        <v>-239.39999999999958</v>
      </c>
      <c r="AH101" s="22">
        <f t="shared" si="51"/>
        <v>240.39999999999958</v>
      </c>
      <c r="AI101" s="27">
        <f t="shared" si="52"/>
        <v>0.82795754297318691</v>
      </c>
      <c r="AJ101" s="27">
        <f t="shared" si="53"/>
        <v>4.9045016836837476</v>
      </c>
      <c r="AK101" s="27">
        <f t="shared" si="54"/>
        <v>0.82795754297318691</v>
      </c>
      <c r="AL101" s="28">
        <f t="shared" si="55"/>
        <v>5.9236149550274444</v>
      </c>
    </row>
    <row r="102" spans="1:38" ht="15.75" customHeight="1">
      <c r="A102" s="10">
        <v>42331</v>
      </c>
      <c r="B102" s="6">
        <v>323.05</v>
      </c>
      <c r="C102" s="6">
        <v>0.90636799999999995</v>
      </c>
      <c r="D102" s="6">
        <v>3.12</v>
      </c>
      <c r="E102" s="6">
        <v>439.05</v>
      </c>
      <c r="F102" s="6">
        <v>4.2880000000000001E-3</v>
      </c>
      <c r="G102" s="6">
        <v>1.2999999999999999E-4</v>
      </c>
      <c r="H102" s="6">
        <v>2.14</v>
      </c>
      <c r="I102" s="6">
        <v>0.39111299999999999</v>
      </c>
      <c r="J102" s="6">
        <v>0.11526</v>
      </c>
      <c r="L102" s="8">
        <f t="shared" ref="L102:T102" si="138">IF(ISBLANK(B103),"",B103/B102 -1)</f>
        <v>-9.2864881597275462E-3</v>
      </c>
      <c r="M102" s="8">
        <f t="shared" si="138"/>
        <v>2.4928064538906947E-2</v>
      </c>
      <c r="N102" s="8">
        <f t="shared" si="138"/>
        <v>-3.2051282051283048E-3</v>
      </c>
      <c r="O102" s="8">
        <f t="shared" si="138"/>
        <v>0.21131989522833394</v>
      </c>
      <c r="P102" s="8">
        <f t="shared" si="138"/>
        <v>-1.0727611940298476E-2</v>
      </c>
      <c r="Q102" s="8">
        <f t="shared" si="138"/>
        <v>-1.538461538461533E-2</v>
      </c>
      <c r="R102" s="8">
        <f t="shared" si="138"/>
        <v>-2.8037383177570097E-2</v>
      </c>
      <c r="S102" s="8">
        <f t="shared" si="138"/>
        <v>-2.4673176294318644E-3</v>
      </c>
      <c r="T102" s="8">
        <f t="shared" si="138"/>
        <v>5.3158077390248026E-2</v>
      </c>
      <c r="U102" s="8"/>
      <c r="V102" s="8"/>
      <c r="W102" s="8"/>
      <c r="AG102" s="22">
        <f t="shared" si="57"/>
        <v>-259.39166666666625</v>
      </c>
      <c r="AH102" s="22">
        <f t="shared" si="51"/>
        <v>260.39166666666625</v>
      </c>
      <c r="AI102" s="27">
        <f t="shared" si="52"/>
        <v>0.84628028608013317</v>
      </c>
      <c r="AJ102" s="27">
        <f t="shared" si="53"/>
        <v>4.9772978951596087</v>
      </c>
      <c r="AK102" s="27">
        <f t="shared" si="54"/>
        <v>0.84628028608013317</v>
      </c>
      <c r="AL102" s="28">
        <f t="shared" si="55"/>
        <v>5.8813822997270142</v>
      </c>
    </row>
    <row r="103" spans="1:38" ht="15.75" customHeight="1">
      <c r="A103" s="10">
        <v>42332</v>
      </c>
      <c r="B103" s="6">
        <v>320.05</v>
      </c>
      <c r="C103" s="6">
        <v>0.92896199999999995</v>
      </c>
      <c r="D103" s="6">
        <v>3.11</v>
      </c>
      <c r="E103" s="6">
        <v>531.83000000000004</v>
      </c>
      <c r="F103" s="6">
        <v>4.2420000000000001E-3</v>
      </c>
      <c r="G103" s="6">
        <v>1.2799999999999999E-4</v>
      </c>
      <c r="H103" s="6">
        <v>2.08</v>
      </c>
      <c r="I103" s="6">
        <v>0.39014799999999999</v>
      </c>
      <c r="J103" s="6">
        <v>0.12138699999999999</v>
      </c>
      <c r="L103" s="8">
        <f t="shared" ref="L103:T103" si="139">IF(ISBLANK(B104),"",B104/B103 -1)</f>
        <v>2.5496016247461339E-2</v>
      </c>
      <c r="M103" s="8">
        <f t="shared" si="139"/>
        <v>8.7234999924647116E-2</v>
      </c>
      <c r="N103" s="8">
        <f t="shared" si="139"/>
        <v>7.3954983922829509E-2</v>
      </c>
      <c r="O103" s="8">
        <f t="shared" si="139"/>
        <v>0.10414982231164083</v>
      </c>
      <c r="P103" s="8">
        <f t="shared" si="139"/>
        <v>1.7916077322017943E-2</v>
      </c>
      <c r="Q103" s="8">
        <f t="shared" si="139"/>
        <v>1.5625E-2</v>
      </c>
      <c r="R103" s="8">
        <f t="shared" si="139"/>
        <v>3.3653846153846034E-2</v>
      </c>
      <c r="S103" s="8">
        <f t="shared" si="139"/>
        <v>-6.3155520469155846E-3</v>
      </c>
      <c r="T103" s="8">
        <f t="shared" si="139"/>
        <v>-4.2755814049280083E-3</v>
      </c>
      <c r="U103" s="8"/>
      <c r="V103" s="8"/>
      <c r="W103" s="8"/>
      <c r="AG103" s="22">
        <f t="shared" si="57"/>
        <v>-279.38333333333293</v>
      </c>
      <c r="AH103" s="22">
        <f t="shared" si="51"/>
        <v>280.38333333333293</v>
      </c>
      <c r="AI103" s="27">
        <f t="shared" si="52"/>
        <v>0.864937148652557</v>
      </c>
      <c r="AJ103" s="27">
        <f t="shared" si="53"/>
        <v>5.0500941066352425</v>
      </c>
      <c r="AK103" s="27">
        <f t="shared" si="54"/>
        <v>0.864937148652557</v>
      </c>
      <c r="AL103" s="28">
        <f t="shared" si="55"/>
        <v>5.8386833245658778</v>
      </c>
    </row>
    <row r="104" spans="1:38" ht="15.75" customHeight="1">
      <c r="A104" s="10">
        <v>42333</v>
      </c>
      <c r="B104" s="6">
        <v>328.21</v>
      </c>
      <c r="C104" s="6">
        <v>1.01</v>
      </c>
      <c r="D104" s="6">
        <v>3.34</v>
      </c>
      <c r="E104" s="6">
        <v>587.22</v>
      </c>
      <c r="F104" s="6">
        <v>4.3179999999999998E-3</v>
      </c>
      <c r="G104" s="6">
        <v>1.2999999999999999E-4</v>
      </c>
      <c r="H104" s="6">
        <v>2.15</v>
      </c>
      <c r="I104" s="6">
        <v>0.38768399999999997</v>
      </c>
      <c r="J104" s="6">
        <v>0.120868</v>
      </c>
      <c r="L104" s="8">
        <f t="shared" ref="L104:T104" si="140">IF(ISBLANK(B105),"",B105/B104 -1)</f>
        <v>7.4555924560494979E-2</v>
      </c>
      <c r="M104" s="8">
        <f t="shared" si="140"/>
        <v>-1.6515841584158419E-2</v>
      </c>
      <c r="N104" s="8">
        <f t="shared" si="140"/>
        <v>8.083832335329344E-2</v>
      </c>
      <c r="O104" s="8">
        <f t="shared" si="140"/>
        <v>6.4881986308368278E-2</v>
      </c>
      <c r="P104" s="8">
        <f t="shared" si="140"/>
        <v>-6.2528948587309285E-3</v>
      </c>
      <c r="Q104" s="8">
        <f t="shared" si="140"/>
        <v>1.5384615384615552E-2</v>
      </c>
      <c r="R104" s="8">
        <f t="shared" si="140"/>
        <v>1.8604651162790642E-2</v>
      </c>
      <c r="S104" s="8">
        <f t="shared" si="140"/>
        <v>4.3795978167786132E-2</v>
      </c>
      <c r="T104" s="8">
        <f t="shared" si="140"/>
        <v>0.38264056656848777</v>
      </c>
      <c r="U104" s="8"/>
      <c r="V104" s="8"/>
      <c r="W104" s="8"/>
      <c r="AG104" s="22">
        <f t="shared" si="57"/>
        <v>-299.3749999999996</v>
      </c>
      <c r="AH104" s="22">
        <f t="shared" si="51"/>
        <v>300.3749999999996</v>
      </c>
      <c r="AI104" s="27">
        <f t="shared" si="52"/>
        <v>0.88390697388677453</v>
      </c>
      <c r="AJ104" s="27">
        <f t="shared" si="53"/>
        <v>5.122890318111331</v>
      </c>
      <c r="AK104" s="27">
        <f t="shared" si="54"/>
        <v>0.88390697388677453</v>
      </c>
      <c r="AL104" s="28">
        <f t="shared" si="55"/>
        <v>5.7957346977189435</v>
      </c>
    </row>
    <row r="105" spans="1:38" ht="15.75" customHeight="1">
      <c r="A105" s="10">
        <v>42334</v>
      </c>
      <c r="B105" s="6">
        <v>352.68</v>
      </c>
      <c r="C105" s="6">
        <v>0.99331899999999995</v>
      </c>
      <c r="D105" s="6">
        <v>3.61</v>
      </c>
      <c r="E105" s="6">
        <v>625.32000000000005</v>
      </c>
      <c r="F105" s="6">
        <v>4.2909999999999997E-3</v>
      </c>
      <c r="G105" s="6">
        <v>1.3200000000000001E-4</v>
      </c>
      <c r="H105" s="6">
        <v>2.19</v>
      </c>
      <c r="I105" s="6">
        <v>0.40466299999999999</v>
      </c>
      <c r="J105" s="6">
        <v>0.16711699999999999</v>
      </c>
      <c r="L105" s="8">
        <f t="shared" ref="L105:T105" si="141">IF(ISBLANK(B106),"",B106/B105 -1)</f>
        <v>1.5197913122377171E-2</v>
      </c>
      <c r="M105" s="8">
        <f t="shared" si="141"/>
        <v>-3.8041152942810852E-2</v>
      </c>
      <c r="N105" s="8">
        <f t="shared" si="141"/>
        <v>-8.310249307479145E-3</v>
      </c>
      <c r="O105" s="8">
        <f t="shared" si="141"/>
        <v>-7.7880125375807685E-3</v>
      </c>
      <c r="P105" s="8">
        <f t="shared" si="141"/>
        <v>-3.495688650664075E-3</v>
      </c>
      <c r="Q105" s="8">
        <f t="shared" si="141"/>
        <v>7.575757575757569E-3</v>
      </c>
      <c r="R105" s="8">
        <f t="shared" si="141"/>
        <v>-1.3698630136986245E-2</v>
      </c>
      <c r="S105" s="8">
        <f t="shared" si="141"/>
        <v>-4.5457578281187017E-2</v>
      </c>
      <c r="T105" s="8">
        <f t="shared" si="141"/>
        <v>-7.2117139489100368E-2</v>
      </c>
      <c r="U105" s="8"/>
      <c r="V105" s="8"/>
      <c r="W105" s="8"/>
      <c r="AG105" s="22">
        <f t="shared" si="57"/>
        <v>-319.36666666666628</v>
      </c>
      <c r="AH105" s="22">
        <f t="shared" si="51"/>
        <v>320.36666666666628</v>
      </c>
      <c r="AI105" s="27">
        <f t="shared" si="52"/>
        <v>0.9031700419753762</v>
      </c>
      <c r="AJ105" s="27">
        <f t="shared" si="53"/>
        <v>5.1956865295871921</v>
      </c>
      <c r="AK105" s="27">
        <f t="shared" si="54"/>
        <v>0.9031700419753762</v>
      </c>
      <c r="AL105" s="28">
        <f t="shared" si="55"/>
        <v>5.7527223979035016</v>
      </c>
    </row>
    <row r="106" spans="1:38" ht="15.75" customHeight="1">
      <c r="A106" s="10">
        <v>42335</v>
      </c>
      <c r="B106" s="6">
        <v>358.04</v>
      </c>
      <c r="C106" s="6">
        <v>0.95553200000000005</v>
      </c>
      <c r="D106" s="6">
        <v>3.58</v>
      </c>
      <c r="E106" s="6">
        <v>620.45000000000005</v>
      </c>
      <c r="F106" s="6">
        <v>4.2760000000000003E-3</v>
      </c>
      <c r="G106" s="6">
        <v>1.3300000000000001E-4</v>
      </c>
      <c r="H106" s="6">
        <v>2.16</v>
      </c>
      <c r="I106" s="6">
        <v>0.386268</v>
      </c>
      <c r="J106" s="6">
        <v>0.15506500000000001</v>
      </c>
      <c r="L106" s="8">
        <f t="shared" ref="L106:T106" si="142">IF(ISBLANK(B107),"",B107/B106 -1)</f>
        <v>-1.8433694559267799E-3</v>
      </c>
      <c r="M106" s="8">
        <f t="shared" si="142"/>
        <v>-3.2036603693021304E-2</v>
      </c>
      <c r="N106" s="8">
        <f t="shared" si="142"/>
        <v>-1.6759776536312887E-2</v>
      </c>
      <c r="O106" s="8">
        <f t="shared" si="142"/>
        <v>1.6520267547747602E-2</v>
      </c>
      <c r="P106" s="8">
        <f t="shared" si="142"/>
        <v>-8.8868101029000446E-3</v>
      </c>
      <c r="Q106" s="8">
        <f t="shared" si="142"/>
        <v>-2.2556390977443774E-2</v>
      </c>
      <c r="R106" s="8">
        <f t="shared" si="142"/>
        <v>-3.703703703703709E-2</v>
      </c>
      <c r="S106" s="8">
        <f t="shared" si="142"/>
        <v>1.4942992947901468E-2</v>
      </c>
      <c r="T106" s="8">
        <f t="shared" si="142"/>
        <v>-0.11267532970044825</v>
      </c>
      <c r="U106" s="8"/>
      <c r="V106" s="8"/>
      <c r="W106" s="8"/>
      <c r="AG106" s="22">
        <f t="shared" si="57"/>
        <v>-339.35833333333295</v>
      </c>
      <c r="AH106" s="22">
        <f t="shared" si="51"/>
        <v>340.35833333333295</v>
      </c>
      <c r="AI106" s="27">
        <f t="shared" si="52"/>
        <v>0.92270798730809223</v>
      </c>
      <c r="AJ106" s="27">
        <f t="shared" si="53"/>
        <v>5.2684827410630533</v>
      </c>
      <c r="AK106" s="27">
        <f t="shared" si="54"/>
        <v>0.92270798730809223</v>
      </c>
      <c r="AL106" s="28">
        <f t="shared" si="55"/>
        <v>5.7098050667506648</v>
      </c>
    </row>
    <row r="107" spans="1:38" ht="15.75" customHeight="1">
      <c r="A107" s="10">
        <v>42336</v>
      </c>
      <c r="B107" s="6">
        <v>357.38</v>
      </c>
      <c r="C107" s="6">
        <v>0.92491999999999996</v>
      </c>
      <c r="D107" s="6">
        <v>3.52</v>
      </c>
      <c r="E107" s="6">
        <v>630.70000000000005</v>
      </c>
      <c r="F107" s="6">
        <v>4.2379999999999996E-3</v>
      </c>
      <c r="G107" s="6">
        <v>1.2999999999999999E-4</v>
      </c>
      <c r="H107" s="6">
        <v>2.08</v>
      </c>
      <c r="I107" s="6">
        <v>0.39204</v>
      </c>
      <c r="J107" s="6">
        <v>0.13759299999999999</v>
      </c>
      <c r="L107" s="8">
        <f t="shared" ref="L107:T107" si="143">IF(ISBLANK(B108),"",B108/B107 -1)</f>
        <v>3.8922155688622784E-2</v>
      </c>
      <c r="M107" s="8">
        <f t="shared" si="143"/>
        <v>5.5377762401072506E-2</v>
      </c>
      <c r="N107" s="8">
        <f t="shared" si="143"/>
        <v>4.2613636363636243E-2</v>
      </c>
      <c r="O107" s="8">
        <f t="shared" si="143"/>
        <v>-4.4474393530997358E-2</v>
      </c>
      <c r="P107" s="8">
        <f t="shared" si="143"/>
        <v>1.4393581878244577E-2</v>
      </c>
      <c r="Q107" s="8">
        <f t="shared" si="143"/>
        <v>0</v>
      </c>
      <c r="R107" s="8">
        <f t="shared" si="143"/>
        <v>3.3653846153846034E-2</v>
      </c>
      <c r="S107" s="8">
        <f t="shared" si="143"/>
        <v>2.3229772472196597E-2</v>
      </c>
      <c r="T107" s="8">
        <f t="shared" si="143"/>
        <v>6.7757807446599649E-2</v>
      </c>
      <c r="U107" s="8"/>
      <c r="V107" s="8"/>
      <c r="W107" s="8"/>
      <c r="AG107" s="22">
        <f t="shared" si="57"/>
        <v>-359.34999999999962</v>
      </c>
      <c r="AH107" s="22">
        <f t="shared" si="51"/>
        <v>360.34999999999962</v>
      </c>
      <c r="AI107" s="27">
        <f t="shared" si="52"/>
        <v>0.94250371554578716</v>
      </c>
      <c r="AJ107" s="27">
        <f t="shared" si="53"/>
        <v>5.3412789525389144</v>
      </c>
      <c r="AK107" s="27">
        <f t="shared" si="54"/>
        <v>0.94250371554578716</v>
      </c>
      <c r="AL107" s="28">
        <f t="shared" si="55"/>
        <v>5.6671171311466653</v>
      </c>
    </row>
    <row r="108" spans="1:38" ht="15.75" customHeight="1">
      <c r="A108" s="10">
        <v>42337</v>
      </c>
      <c r="B108" s="6">
        <v>371.29</v>
      </c>
      <c r="C108" s="6">
        <v>0.97614000000000001</v>
      </c>
      <c r="D108" s="6">
        <v>3.67</v>
      </c>
      <c r="E108" s="6">
        <v>602.65</v>
      </c>
      <c r="F108" s="6">
        <v>4.2989999999999999E-3</v>
      </c>
      <c r="G108" s="6">
        <v>1.2999999999999999E-4</v>
      </c>
      <c r="H108" s="6">
        <v>2.15</v>
      </c>
      <c r="I108" s="6">
        <v>0.40114699999999998</v>
      </c>
      <c r="J108" s="6">
        <v>0.14691599999999999</v>
      </c>
      <c r="L108" s="8">
        <f t="shared" ref="L108:T108" si="144">IF(ISBLANK(B109),"",B109/B108 -1)</f>
        <v>1.6240674405451294E-2</v>
      </c>
      <c r="M108" s="8">
        <f t="shared" si="144"/>
        <v>-8.3205277931444055E-3</v>
      </c>
      <c r="N108" s="8">
        <f t="shared" si="144"/>
        <v>-1.3623978201634857E-2</v>
      </c>
      <c r="O108" s="8">
        <f t="shared" si="144"/>
        <v>2.2649962664896606E-2</v>
      </c>
      <c r="P108" s="8">
        <f t="shared" si="144"/>
        <v>-2.2795999069551098E-2</v>
      </c>
      <c r="Q108" s="8">
        <f t="shared" si="144"/>
        <v>-1.538461538461533E-2</v>
      </c>
      <c r="R108" s="8">
        <f t="shared" si="144"/>
        <v>9.302325581395321E-3</v>
      </c>
      <c r="S108" s="8">
        <f t="shared" si="144"/>
        <v>-1.4762668049368433E-2</v>
      </c>
      <c r="T108" s="8">
        <f t="shared" si="144"/>
        <v>-8.7124615426492635E-4</v>
      </c>
      <c r="U108" s="8"/>
      <c r="V108" s="8"/>
      <c r="W108" s="8"/>
      <c r="AG108" s="22">
        <f t="shared" si="57"/>
        <v>-379.3416666666663</v>
      </c>
      <c r="AH108" s="22">
        <f t="shared" si="51"/>
        <v>380.3416666666663</v>
      </c>
      <c r="AI108" s="27">
        <f t="shared" si="52"/>
        <v>0.96254132205466691</v>
      </c>
      <c r="AJ108" s="27">
        <f t="shared" si="53"/>
        <v>5.4140751640147755</v>
      </c>
      <c r="AK108" s="27">
        <f t="shared" si="54"/>
        <v>0.96254132205466691</v>
      </c>
      <c r="AL108" s="28">
        <f t="shared" si="55"/>
        <v>5.6247716746931378</v>
      </c>
    </row>
    <row r="109" spans="1:38" ht="15.75" customHeight="1">
      <c r="A109" s="10">
        <v>42338</v>
      </c>
      <c r="B109" s="6">
        <v>377.32</v>
      </c>
      <c r="C109" s="6">
        <v>0.96801800000000005</v>
      </c>
      <c r="D109" s="6">
        <v>3.62</v>
      </c>
      <c r="E109" s="6">
        <v>616.29999999999995</v>
      </c>
      <c r="F109" s="6">
        <v>4.2009999999999999E-3</v>
      </c>
      <c r="G109" s="6">
        <v>1.2799999999999999E-4</v>
      </c>
      <c r="H109" s="6">
        <v>2.17</v>
      </c>
      <c r="I109" s="6">
        <v>0.39522499999999999</v>
      </c>
      <c r="J109" s="6">
        <v>0.146788</v>
      </c>
      <c r="L109" s="8">
        <f t="shared" ref="L109:T109" si="145">IF(ISBLANK(B110),"",B110/B109 -1)</f>
        <v>-3.930350895791368E-2</v>
      </c>
      <c r="M109" s="8">
        <f t="shared" si="145"/>
        <v>-2.174443037216256E-2</v>
      </c>
      <c r="N109" s="8">
        <f t="shared" si="145"/>
        <v>-5.24861878453039E-2</v>
      </c>
      <c r="O109" s="8">
        <f t="shared" si="145"/>
        <v>9.9951322407918486E-3</v>
      </c>
      <c r="P109" s="8">
        <f t="shared" si="145"/>
        <v>-2.6422280409426291E-2</v>
      </c>
      <c r="Q109" s="8">
        <f t="shared" si="145"/>
        <v>-7.8125E-3</v>
      </c>
      <c r="R109" s="8">
        <f t="shared" si="145"/>
        <v>-4.1474654377880116E-2</v>
      </c>
      <c r="S109" s="8">
        <f t="shared" si="145"/>
        <v>-4.8572332215826464E-2</v>
      </c>
      <c r="T109" s="8">
        <f t="shared" si="145"/>
        <v>0.13494972341063294</v>
      </c>
      <c r="U109" s="8"/>
      <c r="V109" s="8"/>
      <c r="W109" s="8"/>
      <c r="AG109" s="22">
        <f t="shared" si="57"/>
        <v>-399.33333333333297</v>
      </c>
      <c r="AH109" s="22">
        <f t="shared" si="51"/>
        <v>400.33333333333297</v>
      </c>
      <c r="AI109" s="27">
        <f t="shared" si="52"/>
        <v>0.98280601259460043</v>
      </c>
      <c r="AJ109" s="27">
        <f t="shared" si="53"/>
        <v>5.4868713754904093</v>
      </c>
      <c r="AK109" s="27">
        <f t="shared" si="54"/>
        <v>0.98280601259460043</v>
      </c>
      <c r="AL109" s="28">
        <f t="shared" si="55"/>
        <v>5.5828630525011853</v>
      </c>
    </row>
    <row r="110" spans="1:38" ht="15.75" customHeight="1">
      <c r="A110" s="10">
        <v>42339</v>
      </c>
      <c r="B110" s="6">
        <v>362.49</v>
      </c>
      <c r="C110" s="6">
        <v>0.94696899999999995</v>
      </c>
      <c r="D110" s="6">
        <v>3.43</v>
      </c>
      <c r="E110" s="6">
        <v>622.46</v>
      </c>
      <c r="F110" s="6">
        <v>4.0899999999999999E-3</v>
      </c>
      <c r="G110" s="6">
        <v>1.27E-4</v>
      </c>
      <c r="H110" s="6">
        <v>2.08</v>
      </c>
      <c r="I110" s="6">
        <v>0.37602799999999997</v>
      </c>
      <c r="J110" s="6">
        <v>0.166597</v>
      </c>
      <c r="L110" s="8">
        <f t="shared" ref="L110:T110" si="146">IF(ISBLANK(B111),"",B111/B110 -1)</f>
        <v>-9.1036994123976367E-3</v>
      </c>
      <c r="M110" s="8">
        <f t="shared" si="146"/>
        <v>-4.939760435663676E-2</v>
      </c>
      <c r="N110" s="8">
        <f t="shared" si="146"/>
        <v>-2.6239067055393694E-2</v>
      </c>
      <c r="O110" s="8">
        <f t="shared" si="146"/>
        <v>5.1151881245381059E-2</v>
      </c>
      <c r="P110" s="8">
        <f t="shared" si="146"/>
        <v>2.0293398533007379E-2</v>
      </c>
      <c r="Q110" s="8">
        <f t="shared" si="146"/>
        <v>2.3622047244094446E-2</v>
      </c>
      <c r="R110" s="8">
        <f t="shared" si="146"/>
        <v>4.8076923076923128E-2</v>
      </c>
      <c r="S110" s="8">
        <f t="shared" si="146"/>
        <v>-1.9519822991904801E-2</v>
      </c>
      <c r="T110" s="8">
        <f t="shared" si="146"/>
        <v>-5.1411490002821081E-2</v>
      </c>
      <c r="U110" s="8"/>
      <c r="V110" s="8"/>
      <c r="W110" s="8"/>
      <c r="AG110" s="22">
        <f t="shared" si="57"/>
        <v>-419.32499999999965</v>
      </c>
      <c r="AH110" s="22">
        <f t="shared" si="51"/>
        <v>420.32499999999965</v>
      </c>
      <c r="AI110" s="27">
        <f t="shared" si="52"/>
        <v>1.0032840270568759</v>
      </c>
      <c r="AJ110" s="27">
        <f t="shared" si="53"/>
        <v>5.5596675869662704</v>
      </c>
      <c r="AK110" s="27">
        <f t="shared" si="54"/>
        <v>1.0032840270568759</v>
      </c>
      <c r="AL110" s="28">
        <f t="shared" si="55"/>
        <v>5.5414692520078308</v>
      </c>
    </row>
    <row r="111" spans="1:38" ht="15.75" customHeight="1">
      <c r="A111" s="10">
        <v>42340</v>
      </c>
      <c r="B111" s="6">
        <v>359.19</v>
      </c>
      <c r="C111" s="6">
        <v>0.90019099999999996</v>
      </c>
      <c r="D111" s="6">
        <v>3.34</v>
      </c>
      <c r="E111" s="6">
        <v>654.29999999999995</v>
      </c>
      <c r="F111" s="6">
        <v>4.1729999999999996E-3</v>
      </c>
      <c r="G111" s="6">
        <v>1.2999999999999999E-4</v>
      </c>
      <c r="H111" s="6">
        <v>2.1800000000000002</v>
      </c>
      <c r="I111" s="6">
        <v>0.36868800000000002</v>
      </c>
      <c r="J111" s="6">
        <v>0.15803200000000001</v>
      </c>
      <c r="L111" s="8">
        <f t="shared" ref="L111:T111" si="147">IF(ISBLANK(B112),"",B112/B111 -1)</f>
        <v>5.178317881900929E-3</v>
      </c>
      <c r="M111" s="8">
        <f t="shared" si="147"/>
        <v>-4.0718025396832447E-2</v>
      </c>
      <c r="N111" s="8">
        <f t="shared" si="147"/>
        <v>1.1976047904191711E-2</v>
      </c>
      <c r="O111" s="8">
        <f t="shared" si="147"/>
        <v>0.53969127311630749</v>
      </c>
      <c r="P111" s="8">
        <f t="shared" si="147"/>
        <v>2.1327582075245655E-2</v>
      </c>
      <c r="Q111" s="8">
        <f t="shared" si="147"/>
        <v>-7.692307692307665E-3</v>
      </c>
      <c r="R111" s="8">
        <f t="shared" si="147"/>
        <v>7.3394495412843819E-2</v>
      </c>
      <c r="S111" s="8">
        <f t="shared" si="147"/>
        <v>-4.8740398385627159E-3</v>
      </c>
      <c r="T111" s="8">
        <f t="shared" si="147"/>
        <v>-4.6465272856130557E-2</v>
      </c>
      <c r="U111" s="8"/>
      <c r="V111" s="8"/>
      <c r="W111" s="8"/>
      <c r="AG111" s="22">
        <f t="shared" si="57"/>
        <v>-439.31666666666632</v>
      </c>
      <c r="AH111" s="22">
        <f t="shared" si="51"/>
        <v>440.31666666666632</v>
      </c>
      <c r="AI111" s="27">
        <f t="shared" si="52"/>
        <v>1.0239625668876016</v>
      </c>
      <c r="AJ111" s="27">
        <f t="shared" si="53"/>
        <v>5.6324637984421315</v>
      </c>
      <c r="AK111" s="27">
        <f t="shared" si="54"/>
        <v>1.0239625668876016</v>
      </c>
      <c r="AL111" s="28">
        <f t="shared" si="55"/>
        <v>5.5006540088299891</v>
      </c>
    </row>
    <row r="112" spans="1:38" ht="15.75" customHeight="1">
      <c r="A112" s="10">
        <v>42341</v>
      </c>
      <c r="B112" s="6">
        <v>361.05</v>
      </c>
      <c r="C112" s="6">
        <v>0.863537</v>
      </c>
      <c r="D112" s="6">
        <v>3.38</v>
      </c>
      <c r="E112" s="6">
        <v>1007.42</v>
      </c>
      <c r="F112" s="6">
        <v>4.2620000000000002E-3</v>
      </c>
      <c r="G112" s="6">
        <v>1.2899999999999999E-4</v>
      </c>
      <c r="H112" s="6">
        <v>2.34</v>
      </c>
      <c r="I112" s="6">
        <v>0.36689100000000002</v>
      </c>
      <c r="J112" s="6">
        <v>0.15068899999999999</v>
      </c>
      <c r="L112" s="8">
        <f t="shared" ref="L112:T112" si="148">IF(ISBLANK(B113),"",B113/B112 -1)</f>
        <v>5.8994599085999688E-3</v>
      </c>
      <c r="M112" s="8">
        <f t="shared" si="148"/>
        <v>2.3908645489423286E-2</v>
      </c>
      <c r="N112" s="8">
        <f t="shared" si="148"/>
        <v>-5.9171597633136397E-3</v>
      </c>
      <c r="O112" s="8">
        <f t="shared" si="148"/>
        <v>0.33057711778602772</v>
      </c>
      <c r="P112" s="8">
        <f t="shared" si="148"/>
        <v>0.11543876114500251</v>
      </c>
      <c r="Q112" s="8">
        <f t="shared" si="148"/>
        <v>0</v>
      </c>
      <c r="R112" s="8">
        <f t="shared" si="148"/>
        <v>0</v>
      </c>
      <c r="S112" s="8">
        <f t="shared" si="148"/>
        <v>1.0668018566822202E-2</v>
      </c>
      <c r="T112" s="8">
        <f t="shared" si="148"/>
        <v>-6.4629800449933272E-2</v>
      </c>
      <c r="U112" s="8"/>
      <c r="V112" s="8"/>
      <c r="W112" s="8"/>
      <c r="AG112" s="22">
        <f t="shared" si="57"/>
        <v>-459.308333333333</v>
      </c>
      <c r="AH112" s="22">
        <f t="shared" si="51"/>
        <v>460.308333333333</v>
      </c>
      <c r="AI112" s="27">
        <f t="shared" si="52"/>
        <v>1.0448297261807065</v>
      </c>
      <c r="AJ112" s="27">
        <f t="shared" si="53"/>
        <v>5.7052600099179926</v>
      </c>
      <c r="AK112" s="27">
        <f t="shared" si="54"/>
        <v>1.0448297261807065</v>
      </c>
      <c r="AL112" s="28">
        <f t="shared" si="55"/>
        <v>5.4604686935670612</v>
      </c>
    </row>
    <row r="113" spans="1:38" ht="15.75" customHeight="1">
      <c r="A113" s="10">
        <v>42342</v>
      </c>
      <c r="B113" s="6">
        <v>363.18</v>
      </c>
      <c r="C113" s="6">
        <v>0.88418300000000005</v>
      </c>
      <c r="D113" s="6">
        <v>3.36</v>
      </c>
      <c r="E113" s="6">
        <v>1340.45</v>
      </c>
      <c r="F113" s="6">
        <v>4.7540000000000004E-3</v>
      </c>
      <c r="G113" s="6">
        <v>1.2899999999999999E-4</v>
      </c>
      <c r="H113" s="6">
        <v>2.34</v>
      </c>
      <c r="I113" s="6">
        <v>0.370805</v>
      </c>
      <c r="J113" s="6">
        <v>0.14094999999999999</v>
      </c>
      <c r="L113" s="8">
        <f t="shared" ref="L113:T113" si="149">IF(ISBLANK(B114),"",B114/B113 -1)</f>
        <v>7.0956550470840929E-2</v>
      </c>
      <c r="M113" s="8">
        <f t="shared" si="149"/>
        <v>-1.8358190555575082E-2</v>
      </c>
      <c r="N113" s="8">
        <f t="shared" si="149"/>
        <v>4.7619047619047672E-2</v>
      </c>
      <c r="O113" s="8">
        <f t="shared" si="149"/>
        <v>3.6114737588123225E-2</v>
      </c>
      <c r="P113" s="8">
        <f t="shared" si="149"/>
        <v>0.11506100126209495</v>
      </c>
      <c r="Q113" s="8">
        <f t="shared" si="149"/>
        <v>7.7519379844961378E-3</v>
      </c>
      <c r="R113" s="8">
        <f t="shared" si="149"/>
        <v>-8.5470085470085166E-3</v>
      </c>
      <c r="S113" s="8">
        <f t="shared" si="149"/>
        <v>0.21709254190207794</v>
      </c>
      <c r="T113" s="8">
        <f t="shared" si="149"/>
        <v>4.6661936857041564E-2</v>
      </c>
      <c r="U113" s="8"/>
      <c r="V113" s="8"/>
      <c r="W113" s="8"/>
      <c r="AG113" s="22">
        <f t="shared" si="57"/>
        <v>-479.29999999999967</v>
      </c>
      <c r="AH113" s="22">
        <f t="shared" si="51"/>
        <v>480.29999999999967</v>
      </c>
      <c r="AI113" s="27">
        <f t="shared" si="52"/>
        <v>1.0658744268724465</v>
      </c>
      <c r="AJ113" s="27">
        <f t="shared" si="53"/>
        <v>5.7780562213938538</v>
      </c>
      <c r="AK113" s="27">
        <f t="shared" si="54"/>
        <v>1.0658744268724465</v>
      </c>
      <c r="AL113" s="28">
        <f t="shared" si="55"/>
        <v>5.4209539845591168</v>
      </c>
    </row>
    <row r="114" spans="1:38" ht="15.75" customHeight="1">
      <c r="A114" s="10">
        <v>42343</v>
      </c>
      <c r="B114" s="6">
        <v>388.95</v>
      </c>
      <c r="C114" s="6">
        <v>0.86795100000000003</v>
      </c>
      <c r="D114" s="6">
        <v>3.52</v>
      </c>
      <c r="E114" s="6">
        <v>1388.86</v>
      </c>
      <c r="F114" s="6">
        <v>5.3010000000000002E-3</v>
      </c>
      <c r="G114" s="6">
        <v>1.2999999999999999E-4</v>
      </c>
      <c r="H114" s="6">
        <v>2.3199999999999998</v>
      </c>
      <c r="I114" s="6">
        <v>0.45130399999999998</v>
      </c>
      <c r="J114" s="6">
        <v>0.14752699999999999</v>
      </c>
      <c r="L114" s="8">
        <f t="shared" ref="L114:T114" si="150">IF(ISBLANK(B115),"",B115/B114 -1)</f>
        <v>-4.3707417405836058E-4</v>
      </c>
      <c r="M114" s="8">
        <f t="shared" si="150"/>
        <v>5.5016930679266496E-2</v>
      </c>
      <c r="N114" s="8">
        <f t="shared" si="150"/>
        <v>-1.4204545454545414E-2</v>
      </c>
      <c r="O114" s="8">
        <f t="shared" si="150"/>
        <v>-2.5106922223982142E-2</v>
      </c>
      <c r="P114" s="8">
        <f t="shared" si="150"/>
        <v>8.1116770420675E-3</v>
      </c>
      <c r="Q114" s="8">
        <f t="shared" si="150"/>
        <v>-1.538461538461533E-2</v>
      </c>
      <c r="R114" s="8">
        <f t="shared" si="150"/>
        <v>8.6206896551723755E-3</v>
      </c>
      <c r="S114" s="8">
        <f t="shared" si="150"/>
        <v>-2.5164855618385884E-2</v>
      </c>
      <c r="T114" s="8">
        <f t="shared" si="150"/>
        <v>-1.8735553491903145E-2</v>
      </c>
      <c r="U114" s="8"/>
      <c r="V114" s="8"/>
      <c r="W114" s="8"/>
      <c r="AG114" s="22">
        <f t="shared" si="57"/>
        <v>-499.29166666666634</v>
      </c>
      <c r="AH114" s="22">
        <f t="shared" si="51"/>
        <v>500.29166666666634</v>
      </c>
      <c r="AI114" s="27">
        <f t="shared" si="52"/>
        <v>1.0870863580800776</v>
      </c>
      <c r="AJ114" s="27">
        <f t="shared" si="53"/>
        <v>5.8508524328694875</v>
      </c>
      <c r="AK114" s="27">
        <f t="shared" si="54"/>
        <v>1.0870863580800776</v>
      </c>
      <c r="AL114" s="28">
        <f t="shared" si="55"/>
        <v>5.3821413445043884</v>
      </c>
    </row>
    <row r="115" spans="1:38" ht="15.75" customHeight="1">
      <c r="A115" s="10">
        <v>42344</v>
      </c>
      <c r="B115" s="6">
        <v>388.78</v>
      </c>
      <c r="C115" s="6">
        <v>0.91570300000000004</v>
      </c>
      <c r="D115" s="6">
        <v>3.47</v>
      </c>
      <c r="E115" s="6">
        <v>1353.99</v>
      </c>
      <c r="F115" s="6">
        <v>5.3439999999999998E-3</v>
      </c>
      <c r="G115" s="6">
        <v>1.2799999999999999E-4</v>
      </c>
      <c r="H115" s="6">
        <v>2.34</v>
      </c>
      <c r="I115" s="6">
        <v>0.43994699999999998</v>
      </c>
      <c r="J115" s="6">
        <v>0.144763</v>
      </c>
      <c r="L115" s="8">
        <f t="shared" ref="L115:T115" si="151">IF(ISBLANK(B116),"",B116/B115 -1)</f>
        <v>1.7387725706055068E-2</v>
      </c>
      <c r="M115" s="8">
        <f t="shared" si="151"/>
        <v>-4.0503307295050917E-2</v>
      </c>
      <c r="N115" s="8">
        <f t="shared" si="151"/>
        <v>5.187319884726227E-2</v>
      </c>
      <c r="O115" s="8">
        <f t="shared" si="151"/>
        <v>-5.9424367979084014E-2</v>
      </c>
      <c r="P115" s="8">
        <f t="shared" si="151"/>
        <v>4.041916167664672E-2</v>
      </c>
      <c r="Q115" s="8">
        <f t="shared" si="151"/>
        <v>3.90625E-2</v>
      </c>
      <c r="R115" s="8">
        <f t="shared" si="151"/>
        <v>-4.2735042735041473E-3</v>
      </c>
      <c r="S115" s="8">
        <f t="shared" si="151"/>
        <v>-4.239601588373143E-2</v>
      </c>
      <c r="T115" s="8">
        <f t="shared" si="151"/>
        <v>-2.0184715707743051E-2</v>
      </c>
      <c r="U115" s="8"/>
      <c r="V115" s="8"/>
      <c r="W115" s="8"/>
      <c r="AG115" s="22">
        <f t="shared" si="57"/>
        <v>-519.28333333333296</v>
      </c>
      <c r="AH115" s="22">
        <f t="shared" si="51"/>
        <v>520.28333333333296</v>
      </c>
      <c r="AI115" s="27">
        <f t="shared" si="52"/>
        <v>1.1084559192015526</v>
      </c>
      <c r="AJ115" s="27">
        <f t="shared" si="53"/>
        <v>5.923648644345576</v>
      </c>
      <c r="AK115" s="27">
        <f t="shared" si="54"/>
        <v>1.1084559192015526</v>
      </c>
      <c r="AL115" s="28">
        <f t="shared" si="55"/>
        <v>5.3440543207279925</v>
      </c>
    </row>
    <row r="116" spans="1:38" ht="15.75" customHeight="1">
      <c r="A116" s="10">
        <v>42345</v>
      </c>
      <c r="B116" s="6">
        <v>395.54</v>
      </c>
      <c r="C116" s="6">
        <v>0.87861400000000001</v>
      </c>
      <c r="D116" s="6">
        <v>3.65</v>
      </c>
      <c r="E116" s="6">
        <v>1273.53</v>
      </c>
      <c r="F116" s="6">
        <v>5.5599999999999998E-3</v>
      </c>
      <c r="G116" s="6">
        <v>1.3300000000000001E-4</v>
      </c>
      <c r="H116" s="6">
        <v>2.33</v>
      </c>
      <c r="I116" s="6">
        <v>0.42129499999999998</v>
      </c>
      <c r="J116" s="6">
        <v>0.14184099999999999</v>
      </c>
      <c r="L116" s="8">
        <f t="shared" ref="L116:T116" si="152">IF(ISBLANK(B117),"",B117/B116 -1)</f>
        <v>5.061435000252823E-2</v>
      </c>
      <c r="M116" s="8">
        <f t="shared" si="152"/>
        <v>-6.2541684972012845E-3</v>
      </c>
      <c r="N116" s="8">
        <f t="shared" si="152"/>
        <v>1.0958904109588996E-2</v>
      </c>
      <c r="O116" s="8">
        <f t="shared" si="152"/>
        <v>-4.8000439722660548E-2</v>
      </c>
      <c r="P116" s="8">
        <f t="shared" si="152"/>
        <v>0.21852517985611519</v>
      </c>
      <c r="Q116" s="8">
        <f t="shared" si="152"/>
        <v>2.2556390977443552E-2</v>
      </c>
      <c r="R116" s="8">
        <f t="shared" si="152"/>
        <v>3.0042918454935563E-2</v>
      </c>
      <c r="S116" s="8">
        <f t="shared" si="152"/>
        <v>1.9143355605929502E-2</v>
      </c>
      <c r="T116" s="8">
        <f t="shared" si="152"/>
        <v>2.6797611409959066E-2</v>
      </c>
      <c r="U116" s="8"/>
      <c r="V116" s="8"/>
      <c r="W116" s="8"/>
      <c r="AG116" s="22">
        <f t="shared" si="57"/>
        <v>-539.27499999999964</v>
      </c>
      <c r="AH116" s="22">
        <f t="shared" si="51"/>
        <v>540.27499999999964</v>
      </c>
      <c r="AI116" s="27">
        <f t="shared" si="52"/>
        <v>1.1299741672336743</v>
      </c>
      <c r="AJ116" s="27">
        <f t="shared" si="53"/>
        <v>5.9964448558212098</v>
      </c>
      <c r="AK116" s="27">
        <f t="shared" si="54"/>
        <v>1.1299741672336743</v>
      </c>
      <c r="AL116" s="28">
        <f t="shared" si="55"/>
        <v>5.3067096839048071</v>
      </c>
    </row>
    <row r="117" spans="1:38" ht="15.75" customHeight="1">
      <c r="A117" s="10">
        <v>42346</v>
      </c>
      <c r="B117" s="6">
        <v>415.56</v>
      </c>
      <c r="C117" s="6">
        <v>0.87311899999999998</v>
      </c>
      <c r="D117" s="6">
        <v>3.69</v>
      </c>
      <c r="E117" s="6">
        <v>1212.4000000000001</v>
      </c>
      <c r="F117" s="6">
        <v>6.7749999999999998E-3</v>
      </c>
      <c r="G117" s="6">
        <v>1.36E-4</v>
      </c>
      <c r="H117" s="6">
        <v>2.4</v>
      </c>
      <c r="I117" s="6">
        <v>0.42936000000000002</v>
      </c>
      <c r="J117" s="6">
        <v>0.14564199999999999</v>
      </c>
      <c r="L117" s="8">
        <f t="shared" ref="L117:T117" si="153">IF(ISBLANK(B118),"",B118/B117 -1)</f>
        <v>4.8127827509865106E-3</v>
      </c>
      <c r="M117" s="8">
        <f t="shared" si="153"/>
        <v>1.9252816626371683E-3</v>
      </c>
      <c r="N117" s="8">
        <f t="shared" si="153"/>
        <v>-5.4200542005420349E-3</v>
      </c>
      <c r="O117" s="8">
        <f t="shared" si="153"/>
        <v>-0.25702738370174871</v>
      </c>
      <c r="P117" s="8">
        <f t="shared" si="153"/>
        <v>0.25800738007380075</v>
      </c>
      <c r="Q117" s="8">
        <f t="shared" si="153"/>
        <v>4.4117647058823595E-2</v>
      </c>
      <c r="R117" s="8">
        <f t="shared" si="153"/>
        <v>4.5833333333333393E-2</v>
      </c>
      <c r="S117" s="8">
        <f t="shared" si="153"/>
        <v>5.2899664617104492E-2</v>
      </c>
      <c r="T117" s="8">
        <f t="shared" si="153"/>
        <v>-3.5841309512365971E-2</v>
      </c>
      <c r="U117" s="8"/>
      <c r="V117" s="8"/>
      <c r="W117" s="8"/>
      <c r="AG117" s="22">
        <f t="shared" si="57"/>
        <v>-559.26666666666631</v>
      </c>
      <c r="AH117" s="22">
        <f t="shared" si="51"/>
        <v>560.26666666666631</v>
      </c>
      <c r="AI117" s="27">
        <f t="shared" si="52"/>
        <v>1.1516327675405158</v>
      </c>
      <c r="AJ117" s="27">
        <f t="shared" si="53"/>
        <v>6.0692410672972983</v>
      </c>
      <c r="AK117" s="27">
        <f t="shared" si="54"/>
        <v>1.1516327675405158</v>
      </c>
      <c r="AL117" s="28">
        <f t="shared" si="55"/>
        <v>5.2701184252155935</v>
      </c>
    </row>
    <row r="118" spans="1:38" ht="15.75" customHeight="1">
      <c r="A118" s="10">
        <v>42347</v>
      </c>
      <c r="B118" s="6">
        <v>417.56</v>
      </c>
      <c r="C118" s="6">
        <v>0.87480000000000002</v>
      </c>
      <c r="D118" s="6">
        <v>3.67</v>
      </c>
      <c r="E118" s="6">
        <v>900.78</v>
      </c>
      <c r="F118" s="6">
        <v>8.5229999999999993E-3</v>
      </c>
      <c r="G118" s="6">
        <v>1.4200000000000001E-4</v>
      </c>
      <c r="H118" s="6">
        <v>2.5099999999999998</v>
      </c>
      <c r="I118" s="6">
        <v>0.452073</v>
      </c>
      <c r="J118" s="6">
        <v>0.14042199999999999</v>
      </c>
      <c r="L118" s="8">
        <f t="shared" ref="L118:T118" si="154">IF(ISBLANK(B119),"",B119/B118 -1)</f>
        <v>-4.9813200498131094E-3</v>
      </c>
      <c r="M118" s="8">
        <f t="shared" si="154"/>
        <v>-6.1259716506630091E-2</v>
      </c>
      <c r="N118" s="8">
        <f t="shared" si="154"/>
        <v>-2.7247956403269047E-3</v>
      </c>
      <c r="O118" s="8">
        <f t="shared" si="154"/>
        <v>0.31605941517351632</v>
      </c>
      <c r="P118" s="8">
        <f t="shared" si="154"/>
        <v>-9.2690367241580196E-3</v>
      </c>
      <c r="Q118" s="8">
        <f t="shared" si="154"/>
        <v>-2.1126760563380365E-2</v>
      </c>
      <c r="R118" s="8">
        <f t="shared" si="154"/>
        <v>-2.7888446215139417E-2</v>
      </c>
      <c r="S118" s="8">
        <f t="shared" si="154"/>
        <v>-4.5654131080599902E-2</v>
      </c>
      <c r="T118" s="8">
        <f t="shared" si="154"/>
        <v>-2.6263690874649304E-2</v>
      </c>
      <c r="U118" s="8"/>
      <c r="V118" s="8"/>
      <c r="W118" s="8"/>
      <c r="AG118" s="22">
        <f t="shared" si="57"/>
        <v>-579.25833333333298</v>
      </c>
      <c r="AH118" s="22">
        <f t="shared" si="51"/>
        <v>580.25833333333298</v>
      </c>
      <c r="AI118" s="27">
        <f t="shared" si="52"/>
        <v>1.1734239484208291</v>
      </c>
      <c r="AJ118" s="27">
        <f t="shared" si="53"/>
        <v>6.142037278772932</v>
      </c>
      <c r="AK118" s="27">
        <f t="shared" si="54"/>
        <v>1.1734239484208291</v>
      </c>
      <c r="AL118" s="28">
        <f t="shared" si="55"/>
        <v>5.2342866250844509</v>
      </c>
    </row>
    <row r="119" spans="1:38" ht="15.75" customHeight="1">
      <c r="A119" s="10">
        <v>42348</v>
      </c>
      <c r="B119" s="6">
        <v>415.48</v>
      </c>
      <c r="C119" s="6">
        <v>0.82121</v>
      </c>
      <c r="D119" s="6">
        <v>3.66</v>
      </c>
      <c r="E119" s="6">
        <v>1185.48</v>
      </c>
      <c r="F119" s="6">
        <v>8.4440000000000001E-3</v>
      </c>
      <c r="G119" s="6">
        <v>1.3899999999999999E-4</v>
      </c>
      <c r="H119" s="6">
        <v>2.44</v>
      </c>
      <c r="I119" s="6">
        <v>0.43143399999999998</v>
      </c>
      <c r="J119" s="6">
        <v>0.13673399999999999</v>
      </c>
      <c r="L119" s="8">
        <f t="shared" ref="L119:T119" si="155">IF(ISBLANK(B120),"",B120/B119 -1)</f>
        <v>8.775392317319719E-2</v>
      </c>
      <c r="M119" s="8">
        <f t="shared" si="155"/>
        <v>-1.1041024829215429E-2</v>
      </c>
      <c r="N119" s="8">
        <f t="shared" si="155"/>
        <v>4.9180327868852292E-2</v>
      </c>
      <c r="O119" s="8">
        <f t="shared" si="155"/>
        <v>5.824644869588691E-2</v>
      </c>
      <c r="P119" s="8">
        <f t="shared" si="155"/>
        <v>-3.5528185693978198E-4</v>
      </c>
      <c r="Q119" s="8">
        <f t="shared" si="155"/>
        <v>7.9136690647481966E-2</v>
      </c>
      <c r="R119" s="8">
        <f t="shared" si="155"/>
        <v>0.10245901639344268</v>
      </c>
      <c r="S119" s="8">
        <f t="shared" si="155"/>
        <v>6.2257494773244604E-2</v>
      </c>
      <c r="T119" s="8">
        <f t="shared" si="155"/>
        <v>-4.1423493790864074E-2</v>
      </c>
      <c r="U119" s="8"/>
      <c r="V119" s="8"/>
      <c r="W119" s="8"/>
      <c r="AG119" s="22">
        <f t="shared" si="57"/>
        <v>-599.24999999999966</v>
      </c>
      <c r="AH119" s="22">
        <f t="shared" si="51"/>
        <v>600.24999999999966</v>
      </c>
      <c r="AI119" s="27">
        <f t="shared" si="52"/>
        <v>1.1953404590967216</v>
      </c>
      <c r="AJ119" s="27">
        <f t="shared" si="53"/>
        <v>6.2148334902490205</v>
      </c>
      <c r="AK119" s="27">
        <f t="shared" si="54"/>
        <v>1.1953404590967216</v>
      </c>
      <c r="AL119" s="28">
        <f t="shared" si="55"/>
        <v>5.1992162090333327</v>
      </c>
    </row>
    <row r="120" spans="1:38" ht="15.75" customHeight="1">
      <c r="A120" s="10">
        <v>42349</v>
      </c>
      <c r="B120" s="6">
        <v>451.94</v>
      </c>
      <c r="C120" s="6">
        <v>0.81214299999999995</v>
      </c>
      <c r="D120" s="6">
        <v>3.84</v>
      </c>
      <c r="E120" s="6">
        <v>1254.53</v>
      </c>
      <c r="F120" s="6">
        <v>8.4410000000000006E-3</v>
      </c>
      <c r="G120" s="6">
        <v>1.4999999999999999E-4</v>
      </c>
      <c r="H120" s="6">
        <v>2.69</v>
      </c>
      <c r="I120" s="6">
        <v>0.45829399999999998</v>
      </c>
      <c r="J120" s="6">
        <v>0.13106999999999999</v>
      </c>
      <c r="L120" s="8">
        <f t="shared" ref="L120:T120" si="156">IF(ISBLANK(B121),"",B121/B120 -1)</f>
        <v>-3.7482851705978648E-2</v>
      </c>
      <c r="M120" s="8">
        <f t="shared" si="156"/>
        <v>3.4351093341936201E-2</v>
      </c>
      <c r="N120" s="8">
        <f t="shared" si="156"/>
        <v>-5.989583333333337E-2</v>
      </c>
      <c r="O120" s="8">
        <f t="shared" si="156"/>
        <v>-6.5745737447490349E-2</v>
      </c>
      <c r="P120" s="8">
        <f t="shared" si="156"/>
        <v>1.1254590688307031E-2</v>
      </c>
      <c r="Q120" s="8">
        <f t="shared" si="156"/>
        <v>-5.3333333333333233E-2</v>
      </c>
      <c r="R120" s="8">
        <f t="shared" si="156"/>
        <v>-4.0892193308550095E-2</v>
      </c>
      <c r="S120" s="8">
        <f t="shared" si="156"/>
        <v>-6.4761921386707888E-3</v>
      </c>
      <c r="T120" s="8">
        <f t="shared" si="156"/>
        <v>3.3585107194628927E-2</v>
      </c>
      <c r="U120" s="8"/>
      <c r="V120" s="8"/>
      <c r="W120" s="8"/>
      <c r="AG120" s="22">
        <f t="shared" si="57"/>
        <v>-619.24166666666633</v>
      </c>
      <c r="AH120" s="22">
        <f t="shared" si="51"/>
        <v>620.24166666666633</v>
      </c>
      <c r="AI120" s="27">
        <f t="shared" si="52"/>
        <v>1.217375530583646</v>
      </c>
      <c r="AJ120" s="27">
        <f t="shared" si="53"/>
        <v>6.2876297017246543</v>
      </c>
      <c r="AK120" s="27">
        <f t="shared" si="54"/>
        <v>1.217375530583646</v>
      </c>
      <c r="AL120" s="28">
        <f t="shared" si="55"/>
        <v>5.1649056053477418</v>
      </c>
    </row>
    <row r="121" spans="1:38" ht="15.75" customHeight="1">
      <c r="A121" s="10">
        <v>42350</v>
      </c>
      <c r="B121" s="6">
        <v>435</v>
      </c>
      <c r="C121" s="6">
        <v>0.84004100000000004</v>
      </c>
      <c r="D121" s="6">
        <v>3.61</v>
      </c>
      <c r="E121" s="6">
        <v>1172.05</v>
      </c>
      <c r="F121" s="6">
        <v>8.5360000000000002E-3</v>
      </c>
      <c r="G121" s="6">
        <v>1.4200000000000001E-4</v>
      </c>
      <c r="H121" s="6">
        <v>2.58</v>
      </c>
      <c r="I121" s="6">
        <v>0.45532600000000001</v>
      </c>
      <c r="J121" s="6">
        <v>0.13547200000000001</v>
      </c>
      <c r="L121" s="8">
        <f t="shared" ref="L121:T121" si="157">IF(ISBLANK(B122),"",B122/B121 -1)</f>
        <v>-2.8735632183908288E-3</v>
      </c>
      <c r="M121" s="8">
        <f t="shared" si="157"/>
        <v>2.6661793888631546E-2</v>
      </c>
      <c r="N121" s="8">
        <f t="shared" si="157"/>
        <v>5.5401662049860967E-3</v>
      </c>
      <c r="O121" s="8">
        <f t="shared" si="157"/>
        <v>5.4571050723092096E-2</v>
      </c>
      <c r="P121" s="8">
        <f t="shared" si="157"/>
        <v>2.8467666354264232E-2</v>
      </c>
      <c r="Q121" s="8">
        <f t="shared" si="157"/>
        <v>7.0422535211267512E-3</v>
      </c>
      <c r="R121" s="8">
        <f t="shared" si="157"/>
        <v>5.8139534883720811E-2</v>
      </c>
      <c r="S121" s="8">
        <f t="shared" si="157"/>
        <v>2.1621870923250519E-2</v>
      </c>
      <c r="T121" s="8">
        <f t="shared" si="157"/>
        <v>-3.2242825085626592E-2</v>
      </c>
      <c r="U121" s="8"/>
      <c r="V121" s="8"/>
      <c r="W121" s="8"/>
      <c r="AG121" s="22">
        <f t="shared" si="57"/>
        <v>-639.23333333333301</v>
      </c>
      <c r="AH121" s="22">
        <f t="shared" si="51"/>
        <v>640.23333333333301</v>
      </c>
      <c r="AI121" s="27">
        <f t="shared" si="52"/>
        <v>1.2395228398629332</v>
      </c>
      <c r="AJ121" s="27">
        <f t="shared" si="53"/>
        <v>6.3604259132007428</v>
      </c>
      <c r="AK121" s="27">
        <f t="shared" si="54"/>
        <v>1.2395228398629332</v>
      </c>
      <c r="AL121" s="28">
        <f t="shared" si="55"/>
        <v>5.1313503137256271</v>
      </c>
    </row>
    <row r="122" spans="1:38" ht="15.75" customHeight="1">
      <c r="A122" s="10">
        <v>42351</v>
      </c>
      <c r="B122" s="6">
        <v>433.75</v>
      </c>
      <c r="C122" s="6">
        <v>0.86243800000000004</v>
      </c>
      <c r="D122" s="6">
        <v>3.63</v>
      </c>
      <c r="E122" s="6">
        <v>1236.01</v>
      </c>
      <c r="F122" s="6">
        <v>8.7790000000000003E-3</v>
      </c>
      <c r="G122" s="6">
        <v>1.4300000000000001E-4</v>
      </c>
      <c r="H122" s="6">
        <v>2.73</v>
      </c>
      <c r="I122" s="6">
        <v>0.465171</v>
      </c>
      <c r="J122" s="6">
        <v>0.131104</v>
      </c>
      <c r="L122" s="8">
        <f t="shared" ref="L122:T122" si="158">IF(ISBLANK(B123),"",B123/B122 -1)</f>
        <v>2.4046109510086566E-2</v>
      </c>
      <c r="M122" s="8">
        <f t="shared" si="158"/>
        <v>-3.1234709045751763E-2</v>
      </c>
      <c r="N122" s="8">
        <f t="shared" si="158"/>
        <v>-5.5096418732782926E-3</v>
      </c>
      <c r="O122" s="8">
        <f t="shared" si="158"/>
        <v>-4.7766603830066034E-2</v>
      </c>
      <c r="P122" s="8">
        <f t="shared" si="158"/>
        <v>-0.13270304134867295</v>
      </c>
      <c r="Q122" s="8">
        <f t="shared" si="158"/>
        <v>1.3986013986013957E-2</v>
      </c>
      <c r="R122" s="8">
        <f t="shared" si="158"/>
        <v>-1.4652014652014711E-2</v>
      </c>
      <c r="S122" s="8">
        <f t="shared" si="158"/>
        <v>0.14960089945417931</v>
      </c>
      <c r="T122" s="8">
        <f t="shared" si="158"/>
        <v>1.1479436172809443E-2</v>
      </c>
      <c r="U122" s="8"/>
      <c r="V122" s="8"/>
      <c r="W122" s="8"/>
      <c r="AG122" s="22">
        <f t="shared" si="57"/>
        <v>-659.22499999999968</v>
      </c>
      <c r="AH122" s="22">
        <f t="shared" si="51"/>
        <v>660.22499999999968</v>
      </c>
      <c r="AI122" s="27">
        <f t="shared" si="52"/>
        <v>1.2617764768158979</v>
      </c>
      <c r="AJ122" s="27">
        <f t="shared" si="53"/>
        <v>6.4332221246763766</v>
      </c>
      <c r="AK122" s="27">
        <f t="shared" si="54"/>
        <v>1.2617764768158979</v>
      </c>
      <c r="AL122" s="28">
        <f t="shared" si="55"/>
        <v>5.0985433972510403</v>
      </c>
    </row>
    <row r="123" spans="1:38" ht="15.75" customHeight="1">
      <c r="A123" s="10">
        <v>42352</v>
      </c>
      <c r="B123" s="6">
        <v>444.18</v>
      </c>
      <c r="C123" s="6">
        <v>0.83550000000000002</v>
      </c>
      <c r="D123" s="6">
        <v>3.61</v>
      </c>
      <c r="E123" s="6">
        <v>1176.97</v>
      </c>
      <c r="F123" s="6">
        <v>7.6140000000000001E-3</v>
      </c>
      <c r="G123" s="6">
        <v>1.45E-4</v>
      </c>
      <c r="H123" s="6">
        <v>2.69</v>
      </c>
      <c r="I123" s="6">
        <v>0.53476100000000004</v>
      </c>
      <c r="J123" s="6">
        <v>0.132609</v>
      </c>
      <c r="L123" s="8">
        <f t="shared" ref="L123:T123" si="159">IF(ISBLANK(B124),"",B124/B123 -1)</f>
        <v>4.7593318024224285E-2</v>
      </c>
      <c r="M123" s="8">
        <f t="shared" si="159"/>
        <v>-2.900777977259128E-2</v>
      </c>
      <c r="N123" s="8">
        <f t="shared" si="159"/>
        <v>6.094182825484773E-2</v>
      </c>
      <c r="O123" s="8">
        <f t="shared" si="159"/>
        <v>0.10734343271281332</v>
      </c>
      <c r="P123" s="8">
        <f t="shared" si="159"/>
        <v>-0.12214342001576051</v>
      </c>
      <c r="Q123" s="8">
        <f t="shared" si="159"/>
        <v>3.4482758620689502E-2</v>
      </c>
      <c r="R123" s="8">
        <f t="shared" si="159"/>
        <v>-3.7174721189590088E-3</v>
      </c>
      <c r="S123" s="8">
        <f t="shared" si="159"/>
        <v>4.0386266014163397E-2</v>
      </c>
      <c r="T123" s="8">
        <f t="shared" si="159"/>
        <v>-6.6677224019485837E-2</v>
      </c>
      <c r="U123" s="8"/>
      <c r="V123" s="8"/>
      <c r="W123" s="8"/>
      <c r="AG123" s="22">
        <f t="shared" si="57"/>
        <v>-679.21666666666636</v>
      </c>
      <c r="AH123" s="22">
        <f t="shared" si="51"/>
        <v>680.21666666666636</v>
      </c>
      <c r="AI123" s="27">
        <f t="shared" si="52"/>
        <v>1.2841309136567238</v>
      </c>
      <c r="AJ123" s="27">
        <f t="shared" si="53"/>
        <v>6.5060183361520103</v>
      </c>
      <c r="AK123" s="27">
        <f t="shared" si="54"/>
        <v>1.2841309136567238</v>
      </c>
      <c r="AL123" s="28">
        <f t="shared" si="55"/>
        <v>5.0664759075266765</v>
      </c>
    </row>
    <row r="124" spans="1:38" ht="15.75" customHeight="1">
      <c r="A124" s="10">
        <v>42353</v>
      </c>
      <c r="B124" s="6">
        <v>465.32</v>
      </c>
      <c r="C124" s="6">
        <v>0.81126399999999999</v>
      </c>
      <c r="D124" s="6">
        <v>3.83</v>
      </c>
      <c r="E124" s="6">
        <v>1303.31</v>
      </c>
      <c r="F124" s="6">
        <v>6.6839999999999998E-3</v>
      </c>
      <c r="G124" s="6">
        <v>1.4999999999999999E-4</v>
      </c>
      <c r="H124" s="6">
        <v>2.68</v>
      </c>
      <c r="I124" s="6">
        <v>0.55635800000000002</v>
      </c>
      <c r="J124" s="6">
        <v>0.123767</v>
      </c>
      <c r="L124" s="8">
        <f t="shared" ref="L124:T124" si="160">IF(ISBLANK(B125),"",B125/B124 -1)</f>
        <v>-2.232872002063091E-2</v>
      </c>
      <c r="M124" s="8">
        <f t="shared" si="160"/>
        <v>1.3379121962764362E-2</v>
      </c>
      <c r="N124" s="8">
        <f t="shared" si="160"/>
        <v>-3.394255874673624E-2</v>
      </c>
      <c r="O124" s="8">
        <f t="shared" si="160"/>
        <v>0.29194896072308207</v>
      </c>
      <c r="P124" s="8">
        <f t="shared" si="160"/>
        <v>1.0622381807301018E-2</v>
      </c>
      <c r="Q124" s="8">
        <f t="shared" si="160"/>
        <v>0</v>
      </c>
      <c r="R124" s="8">
        <f t="shared" si="160"/>
        <v>3.7313432835819338E-3</v>
      </c>
      <c r="S124" s="8">
        <f t="shared" si="160"/>
        <v>-6.7159994104515452E-2</v>
      </c>
      <c r="T124" s="8">
        <f t="shared" si="160"/>
        <v>8.1580712144594392E-2</v>
      </c>
      <c r="U124" s="8"/>
      <c r="V124" s="8"/>
      <c r="W124" s="8"/>
      <c r="AG124" s="22">
        <f t="shared" si="57"/>
        <v>-699.20833333333303</v>
      </c>
      <c r="AH124" s="22">
        <f t="shared" si="51"/>
        <v>700.20833333333303</v>
      </c>
      <c r="AI124" s="27">
        <f t="shared" si="52"/>
        <v>1.3065809764953602</v>
      </c>
      <c r="AJ124" s="27">
        <f t="shared" si="53"/>
        <v>6.5788145476280988</v>
      </c>
      <c r="AK124" s="27">
        <f t="shared" si="54"/>
        <v>1.3065809764953602</v>
      </c>
      <c r="AL124" s="28">
        <f t="shared" si="55"/>
        <v>5.0351372520932003</v>
      </c>
    </row>
    <row r="125" spans="1:38" ht="15.75" customHeight="1">
      <c r="A125" s="10">
        <v>42354</v>
      </c>
      <c r="B125" s="6">
        <v>454.93</v>
      </c>
      <c r="C125" s="6">
        <v>0.82211800000000002</v>
      </c>
      <c r="D125" s="6">
        <v>3.7</v>
      </c>
      <c r="E125" s="6">
        <v>1683.81</v>
      </c>
      <c r="F125" s="6">
        <v>6.7549999999999997E-3</v>
      </c>
      <c r="G125" s="6">
        <v>1.4999999999999999E-4</v>
      </c>
      <c r="H125" s="6">
        <v>2.69</v>
      </c>
      <c r="I125" s="6">
        <v>0.51899300000000004</v>
      </c>
      <c r="J125" s="6">
        <v>0.13386400000000001</v>
      </c>
      <c r="L125" s="8">
        <f t="shared" ref="L125:T125" si="161">IF(ISBLANK(B126),"",B126/B125 -1)</f>
        <v>2.5278614292307822E-3</v>
      </c>
      <c r="M125" s="8">
        <f t="shared" si="161"/>
        <v>-3.6431509831922004E-2</v>
      </c>
      <c r="N125" s="8">
        <f t="shared" si="161"/>
        <v>1.0810810810810922E-2</v>
      </c>
      <c r="O125" s="8">
        <f t="shared" si="161"/>
        <v>-2.0964360587002018E-2</v>
      </c>
      <c r="P125" s="8">
        <f t="shared" si="161"/>
        <v>-9.0303478904514289E-3</v>
      </c>
      <c r="Q125" s="8">
        <f t="shared" si="161"/>
        <v>3.3333333333333437E-2</v>
      </c>
      <c r="R125" s="8">
        <f t="shared" si="161"/>
        <v>-2.9739776951672847E-2</v>
      </c>
      <c r="S125" s="8">
        <f t="shared" si="161"/>
        <v>-3.4223968338686794E-2</v>
      </c>
      <c r="T125" s="8">
        <f t="shared" si="161"/>
        <v>-0.13988824478575279</v>
      </c>
      <c r="U125" s="8"/>
      <c r="V125" s="8"/>
      <c r="W125" s="8"/>
      <c r="AG125" s="22">
        <f t="shared" si="57"/>
        <v>-719.1999999999997</v>
      </c>
      <c r="AH125" s="22">
        <f t="shared" si="51"/>
        <v>720.1999999999997</v>
      </c>
      <c r="AI125" s="27">
        <f t="shared" si="52"/>
        <v>1.3291218197133363</v>
      </c>
      <c r="AJ125" s="27">
        <f t="shared" si="53"/>
        <v>6.6516107591037326</v>
      </c>
      <c r="AK125" s="27">
        <f t="shared" si="54"/>
        <v>1.3291218197133363</v>
      </c>
      <c r="AL125" s="28">
        <f t="shared" si="55"/>
        <v>5.0045155082461479</v>
      </c>
    </row>
    <row r="126" spans="1:38" ht="15.75" customHeight="1">
      <c r="A126" s="10">
        <v>42355</v>
      </c>
      <c r="B126" s="6">
        <v>456.08</v>
      </c>
      <c r="C126" s="6">
        <v>0.79216699999999995</v>
      </c>
      <c r="D126" s="6">
        <v>3.74</v>
      </c>
      <c r="E126" s="6">
        <v>1648.51</v>
      </c>
      <c r="F126" s="6">
        <v>6.6940000000000003E-3</v>
      </c>
      <c r="G126" s="6">
        <v>1.55E-4</v>
      </c>
      <c r="H126" s="6">
        <v>2.61</v>
      </c>
      <c r="I126" s="6">
        <v>0.50123099999999998</v>
      </c>
      <c r="J126" s="6">
        <v>0.115138</v>
      </c>
      <c r="L126" s="8">
        <f t="shared" ref="L126:T126" si="162">IF(ISBLANK(B127),"",B127/B126 -1)</f>
        <v>1.6532187335555282E-2</v>
      </c>
      <c r="M126" s="8">
        <f t="shared" si="162"/>
        <v>6.0882364450930204E-2</v>
      </c>
      <c r="N126" s="8">
        <f t="shared" si="162"/>
        <v>5.3475935828874999E-3</v>
      </c>
      <c r="O126" s="8">
        <f t="shared" si="162"/>
        <v>-4.6854432184214811E-2</v>
      </c>
      <c r="P126" s="8">
        <f t="shared" si="162"/>
        <v>-4.586196593964742E-2</v>
      </c>
      <c r="Q126" s="8">
        <f t="shared" si="162"/>
        <v>0</v>
      </c>
      <c r="R126" s="8">
        <f t="shared" si="162"/>
        <v>1.5325670498084198E-2</v>
      </c>
      <c r="S126" s="8">
        <f t="shared" si="162"/>
        <v>-3.5771929509547107E-3</v>
      </c>
      <c r="T126" s="8">
        <f t="shared" si="162"/>
        <v>7.8028105403949999E-2</v>
      </c>
      <c r="U126" s="8"/>
      <c r="V126" s="8"/>
      <c r="W126" s="8"/>
      <c r="AG126" s="22">
        <f t="shared" si="57"/>
        <v>-739.19166666666638</v>
      </c>
      <c r="AH126" s="22">
        <f t="shared" si="51"/>
        <v>740.19166666666638</v>
      </c>
      <c r="AI126" s="27">
        <f t="shared" si="52"/>
        <v>1.3517489020077065</v>
      </c>
      <c r="AJ126" s="27">
        <f t="shared" si="53"/>
        <v>6.7244069705798211</v>
      </c>
      <c r="AK126" s="27">
        <f t="shared" si="54"/>
        <v>1.3517489020077065</v>
      </c>
      <c r="AL126" s="28">
        <f t="shared" si="55"/>
        <v>4.9745976938411332</v>
      </c>
    </row>
    <row r="127" spans="1:38" ht="15.75" customHeight="1">
      <c r="A127" s="10">
        <v>42356</v>
      </c>
      <c r="B127" s="6">
        <v>463.62</v>
      </c>
      <c r="C127" s="6">
        <v>0.84039600000000003</v>
      </c>
      <c r="D127" s="6">
        <v>3.76</v>
      </c>
      <c r="E127" s="6">
        <v>1571.27</v>
      </c>
      <c r="F127" s="6">
        <v>6.3870000000000003E-3</v>
      </c>
      <c r="G127" s="6">
        <v>1.55E-4</v>
      </c>
      <c r="H127" s="6">
        <v>2.65</v>
      </c>
      <c r="I127" s="6">
        <v>0.49943799999999999</v>
      </c>
      <c r="J127" s="6">
        <v>0.124122</v>
      </c>
      <c r="L127" s="8">
        <f t="shared" ref="L127:T127" si="163">IF(ISBLANK(B128),"",B128/B127 -1)</f>
        <v>-2.8040205340580382E-3</v>
      </c>
      <c r="M127" s="8">
        <f t="shared" si="163"/>
        <v>0.10633796448341015</v>
      </c>
      <c r="N127" s="8">
        <f t="shared" si="163"/>
        <v>-1.0638297872340274E-2</v>
      </c>
      <c r="O127" s="8">
        <f t="shared" si="163"/>
        <v>0.1046223755306217</v>
      </c>
      <c r="P127" s="8">
        <f t="shared" si="163"/>
        <v>-1.5030530765617778E-2</v>
      </c>
      <c r="Q127" s="8">
        <f t="shared" si="163"/>
        <v>-1.2903225806451535E-2</v>
      </c>
      <c r="R127" s="8">
        <f t="shared" si="163"/>
        <v>-1.5094339622641506E-2</v>
      </c>
      <c r="S127" s="8">
        <f t="shared" si="163"/>
        <v>-5.6913971303745314E-2</v>
      </c>
      <c r="T127" s="8">
        <f t="shared" si="163"/>
        <v>-2.2566507146194903E-2</v>
      </c>
      <c r="U127" s="8"/>
      <c r="V127" s="8"/>
      <c r="W127" s="8"/>
      <c r="AG127" s="22">
        <f t="shared" si="57"/>
        <v>-759.18333333333305</v>
      </c>
      <c r="AH127" s="22">
        <f t="shared" si="51"/>
        <v>760.18333333333305</v>
      </c>
      <c r="AI127" s="27">
        <f t="shared" si="52"/>
        <v>1.3744579642398733</v>
      </c>
      <c r="AJ127" s="27">
        <f t="shared" si="53"/>
        <v>6.7972031820554548</v>
      </c>
      <c r="AK127" s="27">
        <f t="shared" si="54"/>
        <v>1.3744579642398733</v>
      </c>
      <c r="AL127" s="28">
        <f t="shared" si="55"/>
        <v>4.9453699995943943</v>
      </c>
    </row>
    <row r="128" spans="1:38" ht="15.75" customHeight="1">
      <c r="A128" s="10">
        <v>42357</v>
      </c>
      <c r="B128" s="6">
        <v>462.32</v>
      </c>
      <c r="C128" s="6">
        <v>0.92976199999999998</v>
      </c>
      <c r="D128" s="6">
        <v>3.72</v>
      </c>
      <c r="E128" s="6">
        <v>1735.66</v>
      </c>
      <c r="F128" s="6">
        <v>6.2909999999999997E-3</v>
      </c>
      <c r="G128" s="6">
        <v>1.5300000000000001E-4</v>
      </c>
      <c r="H128" s="6">
        <v>2.61</v>
      </c>
      <c r="I128" s="6">
        <v>0.47101300000000001</v>
      </c>
      <c r="J128" s="6">
        <v>0.121321</v>
      </c>
      <c r="L128" s="8">
        <f t="shared" ref="L128:T128" si="164">IF(ISBLANK(B129),"",B129/B128 -1)</f>
        <v>-4.2459768125973296E-2</v>
      </c>
      <c r="M128" s="8">
        <f t="shared" si="164"/>
        <v>5.0777510803840187E-2</v>
      </c>
      <c r="N128" s="8">
        <f t="shared" si="164"/>
        <v>-4.8387096774193616E-2</v>
      </c>
      <c r="O128" s="8">
        <f t="shared" si="164"/>
        <v>-6.5156770335203951E-2</v>
      </c>
      <c r="P128" s="8">
        <f t="shared" si="164"/>
        <v>-8.9016054681290147E-3</v>
      </c>
      <c r="Q128" s="8">
        <f t="shared" si="164"/>
        <v>-6.5359477124182996E-2</v>
      </c>
      <c r="R128" s="8">
        <f t="shared" si="164"/>
        <v>-4.5977011494252706E-2</v>
      </c>
      <c r="S128" s="8">
        <f t="shared" si="164"/>
        <v>7.7371537515949607E-2</v>
      </c>
      <c r="T128" s="8">
        <f t="shared" si="164"/>
        <v>1.333652047048739E-2</v>
      </c>
      <c r="U128" s="8"/>
      <c r="V128" s="8"/>
      <c r="W128" s="8"/>
      <c r="AG128" s="22">
        <f t="shared" si="57"/>
        <v>-779.17499999999973</v>
      </c>
      <c r="AH128" s="22">
        <f t="shared" si="51"/>
        <v>780.17499999999973</v>
      </c>
      <c r="AI128" s="27">
        <f t="shared" si="52"/>
        <v>1.3972450091359749</v>
      </c>
      <c r="AJ128" s="27">
        <f t="shared" si="53"/>
        <v>6.8699993935315433</v>
      </c>
      <c r="AK128" s="27">
        <f t="shared" si="54"/>
        <v>1.3972450091359749</v>
      </c>
      <c r="AL128" s="28">
        <f t="shared" si="55"/>
        <v>4.916817987261803</v>
      </c>
    </row>
    <row r="129" spans="1:38" ht="15.75" customHeight="1">
      <c r="A129" s="10">
        <v>42358</v>
      </c>
      <c r="B129" s="6">
        <v>442.69</v>
      </c>
      <c r="C129" s="6">
        <v>0.97697299999999998</v>
      </c>
      <c r="D129" s="6">
        <v>3.54</v>
      </c>
      <c r="E129" s="6">
        <v>1622.57</v>
      </c>
      <c r="F129" s="6">
        <v>6.2350000000000001E-3</v>
      </c>
      <c r="G129" s="6">
        <v>1.4300000000000001E-4</v>
      </c>
      <c r="H129" s="6">
        <v>2.4900000000000002</v>
      </c>
      <c r="I129" s="6">
        <v>0.50745600000000002</v>
      </c>
      <c r="J129" s="6">
        <v>0.12293900000000001</v>
      </c>
      <c r="L129" s="8">
        <f t="shared" ref="L129:T129" si="165">IF(ISBLANK(B130),"",B130/B129 -1)</f>
        <v>-9.1486141543744015E-3</v>
      </c>
      <c r="M129" s="8">
        <f t="shared" si="165"/>
        <v>-2.4656771476796235E-2</v>
      </c>
      <c r="N129" s="8">
        <f t="shared" si="165"/>
        <v>-2.2598870056497189E-2</v>
      </c>
      <c r="O129" s="8">
        <f t="shared" si="165"/>
        <v>-4.7079632928009207E-2</v>
      </c>
      <c r="P129" s="8">
        <f t="shared" si="165"/>
        <v>5.4530874097835635E-3</v>
      </c>
      <c r="Q129" s="8">
        <f t="shared" si="165"/>
        <v>0</v>
      </c>
      <c r="R129" s="8">
        <f t="shared" si="165"/>
        <v>-8.0321285140562138E-3</v>
      </c>
      <c r="S129" s="8">
        <f t="shared" si="165"/>
        <v>-3.6872162315550572E-2</v>
      </c>
      <c r="T129" s="8">
        <f t="shared" si="165"/>
        <v>6.4503534273094854E-3</v>
      </c>
      <c r="U129" s="8"/>
      <c r="V129" s="8"/>
      <c r="W129" s="8"/>
      <c r="AG129" s="22">
        <f t="shared" si="57"/>
        <v>-799.1666666666664</v>
      </c>
      <c r="AH129" s="22">
        <f t="shared" si="51"/>
        <v>800.1666666666664</v>
      </c>
      <c r="AI129" s="27">
        <f t="shared" si="52"/>
        <v>1.4201062828707576</v>
      </c>
      <c r="AJ129" s="27">
        <f t="shared" si="53"/>
        <v>6.9427956050071771</v>
      </c>
      <c r="AK129" s="27">
        <f t="shared" si="54"/>
        <v>1.4201062828707576</v>
      </c>
      <c r="AL129" s="28">
        <f t="shared" si="55"/>
        <v>4.8889267576313049</v>
      </c>
    </row>
    <row r="130" spans="1:38" ht="15.75" customHeight="1">
      <c r="A130" s="10">
        <v>42359</v>
      </c>
      <c r="B130" s="6">
        <v>438.64</v>
      </c>
      <c r="C130" s="6">
        <v>0.95288399999999995</v>
      </c>
      <c r="D130" s="6">
        <v>3.46</v>
      </c>
      <c r="E130" s="6">
        <v>1546.18</v>
      </c>
      <c r="F130" s="6">
        <v>6.2690000000000003E-3</v>
      </c>
      <c r="G130" s="6">
        <v>1.4300000000000001E-4</v>
      </c>
      <c r="H130" s="6">
        <v>2.4700000000000002</v>
      </c>
      <c r="I130" s="6">
        <v>0.48874499999999999</v>
      </c>
      <c r="J130" s="6">
        <v>0.12373199999999999</v>
      </c>
      <c r="L130" s="8">
        <f t="shared" ref="L130:T130" si="166">IF(ISBLANK(B131),"",B131/B130 -1)</f>
        <v>-4.7191318621192524E-3</v>
      </c>
      <c r="M130" s="8">
        <f t="shared" si="166"/>
        <v>4.2122650815838991E-2</v>
      </c>
      <c r="N130" s="8">
        <f t="shared" si="166"/>
        <v>-1.1560693641618491E-2</v>
      </c>
      <c r="O130" s="8">
        <f t="shared" si="166"/>
        <v>-0.12060044755461852</v>
      </c>
      <c r="P130" s="8">
        <f t="shared" si="166"/>
        <v>-1.21231456372628E-2</v>
      </c>
      <c r="Q130" s="8">
        <f t="shared" si="166"/>
        <v>-6.9930069930069783E-3</v>
      </c>
      <c r="R130" s="8">
        <f t="shared" si="166"/>
        <v>3.2388663967611198E-2</v>
      </c>
      <c r="S130" s="8">
        <f t="shared" si="166"/>
        <v>-1.7690206549427545E-2</v>
      </c>
      <c r="T130" s="8">
        <f t="shared" si="166"/>
        <v>-3.2998739210551742E-2</v>
      </c>
      <c r="U130" s="8"/>
      <c r="V130" s="8"/>
      <c r="W130" s="8"/>
      <c r="AG130" s="22">
        <f t="shared" si="57"/>
        <v>-819.15833333333308</v>
      </c>
      <c r="AH130" s="22">
        <f t="shared" si="51"/>
        <v>820.15833333333308</v>
      </c>
      <c r="AI130" s="27">
        <f t="shared" si="52"/>
        <v>1.443038257526472</v>
      </c>
      <c r="AJ130" s="27">
        <f t="shared" si="53"/>
        <v>7.0155918164832656</v>
      </c>
      <c r="AK130" s="27">
        <f t="shared" si="54"/>
        <v>1.443038257526472</v>
      </c>
      <c r="AL130" s="28">
        <f t="shared" si="55"/>
        <v>4.8616810953500087</v>
      </c>
    </row>
    <row r="131" spans="1:38" ht="15.75" customHeight="1">
      <c r="A131" s="10">
        <v>42360</v>
      </c>
      <c r="B131" s="6">
        <v>436.57</v>
      </c>
      <c r="C131" s="6">
        <v>0.99302199999999996</v>
      </c>
      <c r="D131" s="6">
        <v>3.42</v>
      </c>
      <c r="E131" s="6">
        <v>1359.71</v>
      </c>
      <c r="F131" s="6">
        <v>6.1929999999999997E-3</v>
      </c>
      <c r="G131" s="6">
        <v>1.4200000000000001E-4</v>
      </c>
      <c r="H131" s="6">
        <v>2.5499999999999998</v>
      </c>
      <c r="I131" s="6">
        <v>0.480099</v>
      </c>
      <c r="J131" s="6">
        <v>0.11964900000000001</v>
      </c>
      <c r="L131" s="8">
        <f t="shared" ref="L131:T131" si="167">IF(ISBLANK(B132),"",B132/B131 -1)</f>
        <v>1.3354101289598352E-2</v>
      </c>
      <c r="M131" s="8">
        <f t="shared" si="167"/>
        <v>1.7097304994249996E-2</v>
      </c>
      <c r="N131" s="8">
        <f t="shared" si="167"/>
        <v>4.6783625730994149E-2</v>
      </c>
      <c r="O131" s="8">
        <f t="shared" si="167"/>
        <v>2.2115009818270082E-2</v>
      </c>
      <c r="P131" s="8">
        <f t="shared" si="167"/>
        <v>-2.7773292426933494E-2</v>
      </c>
      <c r="Q131" s="8">
        <f t="shared" si="167"/>
        <v>3.5211267605633756E-2</v>
      </c>
      <c r="R131" s="8">
        <f t="shared" si="167"/>
        <v>-7.8431372549019329E-3</v>
      </c>
      <c r="S131" s="8">
        <f t="shared" si="167"/>
        <v>4.4678285103696425E-3</v>
      </c>
      <c r="T131" s="8">
        <f t="shared" si="167"/>
        <v>-2.5165275096323381E-2</v>
      </c>
      <c r="U131" s="8"/>
      <c r="V131" s="8"/>
      <c r="W131" s="8"/>
      <c r="AG131" s="22">
        <f t="shared" si="57"/>
        <v>-839.14999999999975</v>
      </c>
      <c r="AH131" s="22">
        <f t="shared" si="51"/>
        <v>840.14999999999975</v>
      </c>
      <c r="AI131" s="27">
        <f t="shared" si="52"/>
        <v>1.4660376152850481</v>
      </c>
      <c r="AJ131" s="27">
        <f t="shared" si="53"/>
        <v>7.0883880279588993</v>
      </c>
      <c r="AK131" s="27">
        <f t="shared" si="54"/>
        <v>1.4660376152850481</v>
      </c>
      <c r="AL131" s="28">
        <f t="shared" si="55"/>
        <v>4.835065590442353</v>
      </c>
    </row>
    <row r="132" spans="1:38" ht="15.75" customHeight="1">
      <c r="A132" s="10">
        <v>42361</v>
      </c>
      <c r="B132" s="6">
        <v>442.4</v>
      </c>
      <c r="C132" s="6">
        <v>1.01</v>
      </c>
      <c r="D132" s="6">
        <v>3.58</v>
      </c>
      <c r="E132" s="6">
        <v>1389.78</v>
      </c>
      <c r="F132" s="6">
        <v>6.0210000000000003E-3</v>
      </c>
      <c r="G132" s="6">
        <v>1.47E-4</v>
      </c>
      <c r="H132" s="6">
        <v>2.5299999999999998</v>
      </c>
      <c r="I132" s="6">
        <v>0.48224400000000001</v>
      </c>
      <c r="J132" s="6">
        <v>0.11663800000000001</v>
      </c>
      <c r="L132" s="8">
        <f t="shared" ref="L132:T132" si="168">IF(ISBLANK(B133),"",B133/B132 -1)</f>
        <v>2.8458408679927771E-2</v>
      </c>
      <c r="M132" s="8">
        <f t="shared" si="168"/>
        <v>-1.863168316831687E-2</v>
      </c>
      <c r="N132" s="8">
        <f t="shared" si="168"/>
        <v>1.6759776536312776E-2</v>
      </c>
      <c r="O132" s="8">
        <f t="shared" si="168"/>
        <v>5.2454345292060722E-2</v>
      </c>
      <c r="P132" s="8">
        <f t="shared" si="168"/>
        <v>-8.3042683939545947E-3</v>
      </c>
      <c r="Q132" s="8">
        <f t="shared" si="168"/>
        <v>0</v>
      </c>
      <c r="R132" s="8">
        <f t="shared" si="168"/>
        <v>9.4861660079051502E-2</v>
      </c>
      <c r="S132" s="8">
        <f t="shared" si="168"/>
        <v>1.6203415698277102E-2</v>
      </c>
      <c r="T132" s="8">
        <f t="shared" si="168"/>
        <v>5.4844904748023726E-2</v>
      </c>
      <c r="U132" s="8"/>
      <c r="V132" s="8"/>
      <c r="W132" s="8"/>
      <c r="AG132" s="22">
        <f t="shared" si="57"/>
        <v>-859.14166666666642</v>
      </c>
      <c r="AH132" s="22">
        <f t="shared" si="51"/>
        <v>860.14166666666642</v>
      </c>
      <c r="AI132" s="27">
        <f t="shared" si="52"/>
        <v>1.4891012340061813</v>
      </c>
      <c r="AJ132" s="27">
        <f t="shared" si="53"/>
        <v>7.1611842394349878</v>
      </c>
      <c r="AK132" s="27">
        <f t="shared" si="54"/>
        <v>1.4891012340061813</v>
      </c>
      <c r="AL132" s="28">
        <f t="shared" si="55"/>
        <v>4.8090647404602587</v>
      </c>
    </row>
    <row r="133" spans="1:38" ht="15.75" customHeight="1">
      <c r="A133" s="10">
        <v>42362</v>
      </c>
      <c r="B133" s="6">
        <v>454.99</v>
      </c>
      <c r="C133" s="6">
        <v>0.99118200000000001</v>
      </c>
      <c r="D133" s="6">
        <v>3.64</v>
      </c>
      <c r="E133" s="6">
        <v>1462.68</v>
      </c>
      <c r="F133" s="6">
        <v>5.9709999999999997E-3</v>
      </c>
      <c r="G133" s="6">
        <v>1.47E-4</v>
      </c>
      <c r="H133" s="6">
        <v>2.77</v>
      </c>
      <c r="I133" s="6">
        <v>0.49005799999999999</v>
      </c>
      <c r="J133" s="6">
        <v>0.12303500000000001</v>
      </c>
      <c r="L133" s="8">
        <f t="shared" ref="L133:T133" si="169">IF(ISBLANK(B134),"",B134/B133 -1)</f>
        <v>1.450581331457812E-3</v>
      </c>
      <c r="M133" s="8">
        <f t="shared" si="169"/>
        <v>-5.0930101636228242E-2</v>
      </c>
      <c r="N133" s="8">
        <f t="shared" si="169"/>
        <v>-5.494505494505475E-3</v>
      </c>
      <c r="O133" s="8">
        <f t="shared" si="169"/>
        <v>-1.8937840129078176E-2</v>
      </c>
      <c r="P133" s="8">
        <f t="shared" si="169"/>
        <v>8.6417685479819095E-2</v>
      </c>
      <c r="Q133" s="8">
        <f t="shared" si="169"/>
        <v>0</v>
      </c>
      <c r="R133" s="8">
        <f t="shared" si="169"/>
        <v>2.1660649819494671E-2</v>
      </c>
      <c r="S133" s="8">
        <f t="shared" si="169"/>
        <v>-1.2029188381783351E-2</v>
      </c>
      <c r="T133" s="8">
        <f t="shared" si="169"/>
        <v>-5.2147762831714628E-2</v>
      </c>
      <c r="U133" s="8"/>
      <c r="V133" s="8"/>
      <c r="W133" s="8"/>
      <c r="AG133" s="22">
        <f t="shared" si="57"/>
        <v>-879.1333333333331</v>
      </c>
      <c r="AH133" s="22">
        <f t="shared" si="51"/>
        <v>880.1333333333331</v>
      </c>
      <c r="AI133" s="27">
        <f t="shared" si="52"/>
        <v>1.5122261734386182</v>
      </c>
      <c r="AJ133" s="27">
        <f t="shared" si="53"/>
        <v>7.2339804509106216</v>
      </c>
      <c r="AK133" s="27">
        <f t="shared" si="54"/>
        <v>1.5122261734386182</v>
      </c>
      <c r="AL133" s="28">
        <f t="shared" si="55"/>
        <v>4.783663037957762</v>
      </c>
    </row>
    <row r="134" spans="1:38" ht="15.75" customHeight="1">
      <c r="A134" s="10">
        <v>42363</v>
      </c>
      <c r="B134" s="6">
        <v>455.65</v>
      </c>
      <c r="C134" s="6">
        <v>0.94070100000000001</v>
      </c>
      <c r="D134" s="6">
        <v>3.62</v>
      </c>
      <c r="E134" s="6">
        <v>1434.98</v>
      </c>
      <c r="F134" s="6">
        <v>6.4869999999999997E-3</v>
      </c>
      <c r="G134" s="6">
        <v>1.47E-4</v>
      </c>
      <c r="H134" s="6">
        <v>2.83</v>
      </c>
      <c r="I134" s="6">
        <v>0.48416300000000001</v>
      </c>
      <c r="J134" s="6">
        <v>0.116619</v>
      </c>
      <c r="L134" s="8">
        <f t="shared" ref="L134:T134" si="170">IF(ISBLANK(B135),"",B135/B134 -1)</f>
        <v>-8.4231317897509039E-2</v>
      </c>
      <c r="M134" s="8">
        <f t="shared" si="170"/>
        <v>-2.1870923917376439E-2</v>
      </c>
      <c r="N134" s="8">
        <f t="shared" si="170"/>
        <v>-5.5248618784530468E-2</v>
      </c>
      <c r="O134" s="8">
        <f t="shared" si="170"/>
        <v>8.707438431197656E-2</v>
      </c>
      <c r="P134" s="8">
        <f t="shared" si="170"/>
        <v>-4.8250346847541259E-2</v>
      </c>
      <c r="Q134" s="8">
        <f t="shared" si="170"/>
        <v>-5.4421768707483054E-2</v>
      </c>
      <c r="R134" s="8">
        <f t="shared" si="170"/>
        <v>-2.1201413427561877E-2</v>
      </c>
      <c r="S134" s="8">
        <f t="shared" si="170"/>
        <v>-7.7343787113017703E-2</v>
      </c>
      <c r="T134" s="8">
        <f t="shared" si="170"/>
        <v>1.0204169131959651E-2</v>
      </c>
      <c r="U134" s="8"/>
      <c r="V134" s="8"/>
      <c r="W134" s="8"/>
      <c r="AG134" s="22">
        <f t="shared" si="57"/>
        <v>-899.12499999999977</v>
      </c>
      <c r="AH134" s="22">
        <f t="shared" si="51"/>
        <v>900.12499999999977</v>
      </c>
      <c r="AI134" s="27">
        <f t="shared" si="52"/>
        <v>1.5354096629150449</v>
      </c>
      <c r="AJ134" s="27">
        <f t="shared" si="53"/>
        <v>7.3067766623867101</v>
      </c>
      <c r="AK134" s="27">
        <f t="shared" si="54"/>
        <v>1.5354096629150449</v>
      </c>
      <c r="AL134" s="28">
        <f t="shared" si="55"/>
        <v>4.7588450423807176</v>
      </c>
    </row>
    <row r="135" spans="1:38" ht="15.75" customHeight="1">
      <c r="A135" s="10">
        <v>42364</v>
      </c>
      <c r="B135" s="6">
        <v>417.27</v>
      </c>
      <c r="C135" s="6">
        <v>0.92012700000000003</v>
      </c>
      <c r="D135" s="6">
        <v>3.42</v>
      </c>
      <c r="E135" s="6">
        <v>1559.93</v>
      </c>
      <c r="F135" s="6">
        <v>6.1739999999999998E-3</v>
      </c>
      <c r="G135" s="6">
        <v>1.3899999999999999E-4</v>
      </c>
      <c r="H135" s="6">
        <v>2.77</v>
      </c>
      <c r="I135" s="6">
        <v>0.446716</v>
      </c>
      <c r="J135" s="6">
        <v>0.117809</v>
      </c>
      <c r="L135" s="8">
        <f t="shared" ref="L135:T135" si="171">IF(ISBLANK(B136),"",B136/B135 -1)</f>
        <v>1.3300740527715904E-2</v>
      </c>
      <c r="M135" s="8">
        <f t="shared" si="171"/>
        <v>-1.3101452299519534E-2</v>
      </c>
      <c r="N135" s="8">
        <f t="shared" si="171"/>
        <v>1.7543859649122862E-2</v>
      </c>
      <c r="O135" s="8">
        <f t="shared" si="171"/>
        <v>1.0891514362823873E-2</v>
      </c>
      <c r="P135" s="8">
        <f t="shared" si="171"/>
        <v>2.737285390346611E-2</v>
      </c>
      <c r="Q135" s="8">
        <f t="shared" si="171"/>
        <v>4.3165467625899456E-2</v>
      </c>
      <c r="R135" s="8">
        <f t="shared" si="171"/>
        <v>-4.332129963898923E-2</v>
      </c>
      <c r="S135" s="8">
        <f t="shared" si="171"/>
        <v>1.0830147118079614E-2</v>
      </c>
      <c r="T135" s="8">
        <f t="shared" si="171"/>
        <v>-1.2732473749883289E-2</v>
      </c>
      <c r="U135" s="8"/>
      <c r="V135" s="8"/>
      <c r="W135" s="8"/>
      <c r="AG135" s="22">
        <f t="shared" si="57"/>
        <v>-919.11666666666645</v>
      </c>
      <c r="AH135" s="22">
        <f t="shared" si="51"/>
        <v>920.11666666666645</v>
      </c>
      <c r="AI135" s="27">
        <f t="shared" si="52"/>
        <v>1.5586490898388274</v>
      </c>
      <c r="AJ135" s="27">
        <f t="shared" si="53"/>
        <v>7.3795728738618891</v>
      </c>
      <c r="AK135" s="27">
        <f t="shared" si="54"/>
        <v>1.5586490898388274</v>
      </c>
      <c r="AL135" s="28">
        <f t="shared" si="55"/>
        <v>4.7345954403533996</v>
      </c>
    </row>
    <row r="136" spans="1:38" ht="15.75" customHeight="1">
      <c r="A136" s="10">
        <v>42365</v>
      </c>
      <c r="B136" s="6">
        <v>422.82</v>
      </c>
      <c r="C136" s="6">
        <v>0.90807199999999999</v>
      </c>
      <c r="D136" s="6">
        <v>3.48</v>
      </c>
      <c r="E136" s="6">
        <v>1576.92</v>
      </c>
      <c r="F136" s="6">
        <v>6.3429999999999997E-3</v>
      </c>
      <c r="G136" s="6">
        <v>1.45E-4</v>
      </c>
      <c r="H136" s="6">
        <v>2.65</v>
      </c>
      <c r="I136" s="6">
        <v>0.45155400000000001</v>
      </c>
      <c r="J136" s="6">
        <v>0.116309</v>
      </c>
      <c r="L136" s="8">
        <f t="shared" ref="L136:T136" si="172">IF(ISBLANK(B137),"",B137/B136 -1)</f>
        <v>-1.2771392081737387E-3</v>
      </c>
      <c r="M136" s="8">
        <f t="shared" si="172"/>
        <v>-4.6108678606981979E-3</v>
      </c>
      <c r="N136" s="8">
        <f t="shared" si="172"/>
        <v>-2.8735632183907178E-3</v>
      </c>
      <c r="O136" s="8">
        <f t="shared" si="172"/>
        <v>-4.7605458742358664E-2</v>
      </c>
      <c r="P136" s="8">
        <f t="shared" si="172"/>
        <v>-4.7296232066840194E-4</v>
      </c>
      <c r="Q136" s="8">
        <f t="shared" si="172"/>
        <v>-4.1379310344827669E-2</v>
      </c>
      <c r="R136" s="8">
        <f t="shared" si="172"/>
        <v>0.12452830188679243</v>
      </c>
      <c r="S136" s="8">
        <f t="shared" si="172"/>
        <v>-1.0244621905685758E-2</v>
      </c>
      <c r="T136" s="8">
        <f t="shared" si="172"/>
        <v>-1.7161182711570078E-2</v>
      </c>
      <c r="U136" s="8"/>
      <c r="V136" s="8"/>
      <c r="W136" s="8"/>
      <c r="AG136" s="22">
        <f t="shared" si="57"/>
        <v>-939.10833333333312</v>
      </c>
      <c r="AH136" s="22">
        <f t="shared" si="51"/>
        <v>940.10833333333312</v>
      </c>
      <c r="AI136" s="27">
        <f t="shared" si="52"/>
        <v>1.5819419889744208</v>
      </c>
      <c r="AJ136" s="27">
        <f t="shared" si="53"/>
        <v>7.4523690853379776</v>
      </c>
      <c r="AK136" s="27">
        <f t="shared" si="54"/>
        <v>1.5819419889744208</v>
      </c>
      <c r="AL136" s="28">
        <f t="shared" si="55"/>
        <v>4.7108990957180277</v>
      </c>
    </row>
    <row r="137" spans="1:38" ht="15.75" customHeight="1">
      <c r="A137" s="10">
        <v>42366</v>
      </c>
      <c r="B137" s="6">
        <v>422.28</v>
      </c>
      <c r="C137" s="6">
        <v>0.90388500000000005</v>
      </c>
      <c r="D137" s="6">
        <v>3.47</v>
      </c>
      <c r="E137" s="6">
        <v>1501.85</v>
      </c>
      <c r="F137" s="6">
        <v>6.3400000000000001E-3</v>
      </c>
      <c r="G137" s="6">
        <v>1.3899999999999999E-4</v>
      </c>
      <c r="H137" s="6">
        <v>2.98</v>
      </c>
      <c r="I137" s="6">
        <v>0.44692799999999999</v>
      </c>
      <c r="J137" s="6">
        <v>0.114313</v>
      </c>
      <c r="L137" s="8">
        <f t="shared" ref="L137:T137" si="173">IF(ISBLANK(B138),"",B138/B137 -1)</f>
        <v>2.5338637870607306E-2</v>
      </c>
      <c r="M137" s="8">
        <f t="shared" si="173"/>
        <v>-3.4451285285186373E-3</v>
      </c>
      <c r="N137" s="8">
        <f t="shared" si="173"/>
        <v>8.6455331412103043E-3</v>
      </c>
      <c r="O137" s="8">
        <f t="shared" si="173"/>
        <v>-4.7774411559077135E-2</v>
      </c>
      <c r="P137" s="8">
        <f t="shared" si="173"/>
        <v>-1.1987381703470135E-2</v>
      </c>
      <c r="Q137" s="8">
        <f t="shared" si="173"/>
        <v>0.11510791366906492</v>
      </c>
      <c r="R137" s="8">
        <f t="shared" si="173"/>
        <v>3.691275167785224E-2</v>
      </c>
      <c r="S137" s="8">
        <f t="shared" si="173"/>
        <v>2.0656571080800434E-2</v>
      </c>
      <c r="T137" s="8">
        <f t="shared" si="173"/>
        <v>0.13677359530412114</v>
      </c>
      <c r="U137" s="8"/>
      <c r="V137" s="8"/>
      <c r="W137" s="8"/>
      <c r="AG137" s="22">
        <f t="shared" si="57"/>
        <v>-959.0999999999998</v>
      </c>
      <c r="AH137" s="22">
        <f t="shared" si="51"/>
        <v>960.0999999999998</v>
      </c>
      <c r="AI137" s="27">
        <f t="shared" si="52"/>
        <v>1.605286032549486</v>
      </c>
      <c r="AJ137" s="27">
        <f t="shared" si="53"/>
        <v>7.5251652968136113</v>
      </c>
      <c r="AK137" s="27">
        <f t="shared" si="54"/>
        <v>1.605286032549486</v>
      </c>
      <c r="AL137" s="28">
        <f t="shared" si="55"/>
        <v>4.6877410905159884</v>
      </c>
    </row>
    <row r="138" spans="1:38" ht="15.75" customHeight="1">
      <c r="A138" s="10">
        <v>42367</v>
      </c>
      <c r="B138" s="6">
        <v>432.98</v>
      </c>
      <c r="C138" s="6">
        <v>0.90077099999999999</v>
      </c>
      <c r="D138" s="6">
        <v>3.5</v>
      </c>
      <c r="E138" s="6">
        <v>1430.1</v>
      </c>
      <c r="F138" s="6">
        <v>6.2639999999999996E-3</v>
      </c>
      <c r="G138" s="6">
        <v>1.55E-4</v>
      </c>
      <c r="H138" s="6">
        <v>3.09</v>
      </c>
      <c r="I138" s="6">
        <v>0.45616000000000001</v>
      </c>
      <c r="J138" s="6">
        <v>0.12994800000000001</v>
      </c>
      <c r="L138" s="8">
        <f t="shared" ref="L138:T138" si="174">IF(ISBLANK(B139),"",B139/B138 -1)</f>
        <v>-1.4688900180146902E-2</v>
      </c>
      <c r="M138" s="8">
        <f t="shared" si="174"/>
        <v>-4.0597443745413631E-2</v>
      </c>
      <c r="N138" s="8">
        <f t="shared" si="174"/>
        <v>-1.1428571428571455E-2</v>
      </c>
      <c r="O138" s="8">
        <f t="shared" si="174"/>
        <v>-6.9344801062862671E-2</v>
      </c>
      <c r="P138" s="8">
        <f t="shared" si="174"/>
        <v>-1.3090676883780294E-2</v>
      </c>
      <c r="Q138" s="8">
        <f t="shared" si="174"/>
        <v>-1.2903225806451535E-2</v>
      </c>
      <c r="R138" s="8">
        <f t="shared" si="174"/>
        <v>0.13915857605177995</v>
      </c>
      <c r="S138" s="8">
        <f t="shared" si="174"/>
        <v>-3.3172571027709652E-2</v>
      </c>
      <c r="T138" s="8">
        <f t="shared" si="174"/>
        <v>-7.4914581217102261E-2</v>
      </c>
      <c r="U138" s="8"/>
      <c r="V138" s="8"/>
      <c r="W138" s="8"/>
      <c r="AG138" s="22">
        <f t="shared" si="57"/>
        <v>-979.09166666666647</v>
      </c>
      <c r="AH138" s="22">
        <f t="shared" si="51"/>
        <v>980.09166666666647</v>
      </c>
      <c r="AI138" s="27">
        <f t="shared" si="52"/>
        <v>1.628679021566819</v>
      </c>
      <c r="AJ138" s="27">
        <f t="shared" si="53"/>
        <v>7.5979615082896999</v>
      </c>
      <c r="AK138" s="27">
        <f t="shared" si="54"/>
        <v>1.628679021566819</v>
      </c>
      <c r="AL138" s="28">
        <f t="shared" si="55"/>
        <v>4.6651067568736302</v>
      </c>
    </row>
    <row r="139" spans="1:38" ht="15.75" customHeight="1">
      <c r="A139" s="10">
        <v>42368</v>
      </c>
      <c r="B139" s="6">
        <v>426.62</v>
      </c>
      <c r="C139" s="6">
        <v>0.86420200000000003</v>
      </c>
      <c r="D139" s="6">
        <v>3.46</v>
      </c>
      <c r="E139" s="6">
        <v>1330.93</v>
      </c>
      <c r="F139" s="6">
        <v>6.182E-3</v>
      </c>
      <c r="G139" s="6">
        <v>1.5300000000000001E-4</v>
      </c>
      <c r="H139" s="6">
        <v>3.52</v>
      </c>
      <c r="I139" s="6">
        <v>0.44102799999999998</v>
      </c>
      <c r="J139" s="6">
        <v>0.120213</v>
      </c>
      <c r="L139" s="8">
        <f t="shared" ref="L139:T139" si="175">IF(ISBLANK(B140),"",B140/B139 -1)</f>
        <v>9.2588251840044489E-3</v>
      </c>
      <c r="M139" s="8">
        <f t="shared" si="175"/>
        <v>-7.0874633476896154E-3</v>
      </c>
      <c r="N139" s="8">
        <f t="shared" si="175"/>
        <v>5.7803468208093012E-3</v>
      </c>
      <c r="O139" s="8">
        <f t="shared" si="175"/>
        <v>0.10008039491182852</v>
      </c>
      <c r="P139" s="8">
        <f t="shared" si="175"/>
        <v>-2.2969912649627888E-2</v>
      </c>
      <c r="Q139" s="8">
        <f t="shared" si="175"/>
        <v>-1.3071895424836555E-2</v>
      </c>
      <c r="R139" s="8">
        <f t="shared" si="175"/>
        <v>-7.1022727272727293E-2</v>
      </c>
      <c r="S139" s="8">
        <f t="shared" si="175"/>
        <v>6.6603480958125072E-2</v>
      </c>
      <c r="T139" s="8">
        <f t="shared" si="175"/>
        <v>3.3299227205044302E-2</v>
      </c>
      <c r="U139" s="8"/>
      <c r="V139" s="8"/>
      <c r="W139" s="8"/>
      <c r="AG139" s="22">
        <f t="shared" si="57"/>
        <v>-999.08333333333314</v>
      </c>
      <c r="AH139" s="22">
        <f t="shared" si="51"/>
        <v>1000.0833333333331</v>
      </c>
      <c r="AI139" s="27">
        <f t="shared" si="52"/>
        <v>1.6521188767393264</v>
      </c>
      <c r="AJ139" s="27">
        <f t="shared" si="53"/>
        <v>7.6707577197657884</v>
      </c>
      <c r="AK139" s="27">
        <f t="shared" si="54"/>
        <v>1.6521188767393264</v>
      </c>
      <c r="AL139" s="28">
        <f t="shared" si="55"/>
        <v>4.6429817053510316</v>
      </c>
    </row>
    <row r="140" spans="1:38" ht="15.75" customHeight="1">
      <c r="A140" s="10">
        <v>42369</v>
      </c>
      <c r="B140" s="6">
        <v>430.57</v>
      </c>
      <c r="C140" s="6">
        <v>0.85807699999999998</v>
      </c>
      <c r="D140" s="6">
        <v>3.48</v>
      </c>
      <c r="E140" s="6">
        <v>1464.13</v>
      </c>
      <c r="F140" s="6">
        <v>6.0400000000000002E-3</v>
      </c>
      <c r="G140" s="6">
        <v>1.5100000000000001E-4</v>
      </c>
      <c r="H140" s="6">
        <v>3.27</v>
      </c>
      <c r="I140" s="6">
        <v>0.47040199999999999</v>
      </c>
      <c r="J140" s="6">
        <v>0.12421599999999999</v>
      </c>
      <c r="L140" s="8">
        <f t="shared" ref="L140:T140" si="176">IF(ISBLANK(B141),"",B141/B140 -1)</f>
        <v>8.7326102608169531E-3</v>
      </c>
      <c r="M140" s="8">
        <f t="shared" si="176"/>
        <v>6.042581260189861E-3</v>
      </c>
      <c r="N140" s="8">
        <f t="shared" si="176"/>
        <v>8.6206896551723755E-3</v>
      </c>
      <c r="O140" s="8">
        <f t="shared" si="176"/>
        <v>-3.6929780825473268E-2</v>
      </c>
      <c r="P140" s="8">
        <f t="shared" si="176"/>
        <v>-1.4072847682119249E-2</v>
      </c>
      <c r="Q140" s="8">
        <f t="shared" si="176"/>
        <v>1.9867549668874052E-2</v>
      </c>
      <c r="R140" s="8">
        <f t="shared" si="176"/>
        <v>3.3639143730886722E-2</v>
      </c>
      <c r="S140" s="8">
        <f t="shared" si="176"/>
        <v>5.8386231351057249E-2</v>
      </c>
      <c r="T140" s="8">
        <f t="shared" si="176"/>
        <v>7.564242931667442E-2</v>
      </c>
      <c r="U140" s="8"/>
      <c r="V140" s="8"/>
      <c r="W140" s="8"/>
      <c r="AG140" s="22">
        <f t="shared" si="57"/>
        <v>-1019.0749999999998</v>
      </c>
      <c r="AH140" s="22">
        <f t="shared" si="51"/>
        <v>1020.0749999999998</v>
      </c>
      <c r="AI140" s="27">
        <f t="shared" si="52"/>
        <v>1.6756036313889451</v>
      </c>
      <c r="AJ140" s="27">
        <f t="shared" si="53"/>
        <v>7.7435539312418769</v>
      </c>
      <c r="AK140" s="27">
        <f t="shared" si="54"/>
        <v>1.6756036313889451</v>
      </c>
      <c r="AL140" s="28">
        <f t="shared" si="55"/>
        <v>4.6213518437072576</v>
      </c>
    </row>
    <row r="141" spans="1:38" ht="15.75" customHeight="1">
      <c r="A141" s="10">
        <v>42370</v>
      </c>
      <c r="B141" s="6">
        <v>434.33</v>
      </c>
      <c r="C141" s="6">
        <v>0.86326199999999997</v>
      </c>
      <c r="D141" s="6">
        <v>3.51</v>
      </c>
      <c r="E141" s="6">
        <v>1410.06</v>
      </c>
      <c r="F141" s="6">
        <v>5.9550000000000002E-3</v>
      </c>
      <c r="G141" s="6">
        <v>1.54E-4</v>
      </c>
      <c r="H141" s="6">
        <v>3.38</v>
      </c>
      <c r="I141" s="6">
        <v>0.497867</v>
      </c>
      <c r="J141" s="6">
        <v>0.13361200000000001</v>
      </c>
      <c r="L141" s="8">
        <f t="shared" ref="L141:T141" si="177">IF(ISBLANK(B142),"",B142/B141 -1)</f>
        <v>-2.0491331476065744E-3</v>
      </c>
      <c r="M141" s="8">
        <f t="shared" si="177"/>
        <v>8.2257761838238075E-3</v>
      </c>
      <c r="N141" s="8">
        <f t="shared" si="177"/>
        <v>-2.8490028490028019E-3</v>
      </c>
      <c r="O141" s="8">
        <f t="shared" si="177"/>
        <v>-6.1692410252045971E-2</v>
      </c>
      <c r="P141" s="8">
        <f t="shared" si="177"/>
        <v>1.8471872376154552E-2</v>
      </c>
      <c r="Q141" s="8">
        <f t="shared" si="177"/>
        <v>-1.9480519480519431E-2</v>
      </c>
      <c r="R141" s="8">
        <f t="shared" si="177"/>
        <v>-2.9585798816568087E-2</v>
      </c>
      <c r="S141" s="8">
        <f t="shared" si="177"/>
        <v>6.9900194228579071E-2</v>
      </c>
      <c r="T141" s="8">
        <f t="shared" si="177"/>
        <v>-2.4466365296530457E-2</v>
      </c>
      <c r="U141" s="8"/>
      <c r="V141" s="8"/>
      <c r="W141" s="8"/>
      <c r="AG141" s="22">
        <f t="shared" si="57"/>
        <v>-1039.0666666666664</v>
      </c>
      <c r="AH141" s="22">
        <f t="shared" si="51"/>
        <v>1040.0666666666664</v>
      </c>
      <c r="AI141" s="27">
        <f t="shared" si="52"/>
        <v>1.6991314236971895</v>
      </c>
      <c r="AJ141" s="27">
        <f t="shared" si="53"/>
        <v>7.8163501427170559</v>
      </c>
      <c r="AK141" s="27">
        <f t="shared" si="54"/>
        <v>1.6991314236971895</v>
      </c>
      <c r="AL141" s="28">
        <f t="shared" si="55"/>
        <v>4.6002033943373446</v>
      </c>
    </row>
    <row r="142" spans="1:38" ht="15.75" customHeight="1">
      <c r="A142" s="10">
        <v>42371</v>
      </c>
      <c r="B142" s="6">
        <v>433.44</v>
      </c>
      <c r="C142" s="6">
        <v>0.870363</v>
      </c>
      <c r="D142" s="6">
        <v>3.5</v>
      </c>
      <c r="E142" s="6">
        <v>1323.07</v>
      </c>
      <c r="F142" s="6">
        <v>6.0650000000000001E-3</v>
      </c>
      <c r="G142" s="6">
        <v>1.5100000000000001E-4</v>
      </c>
      <c r="H142" s="6">
        <v>3.28</v>
      </c>
      <c r="I142" s="6">
        <v>0.53266800000000003</v>
      </c>
      <c r="J142" s="6">
        <v>0.13034299999999999</v>
      </c>
      <c r="L142" s="8">
        <f t="shared" ref="L142:T142" si="178">IF(ISBLANK(B143),"",B143/B142 -1)</f>
        <v>-7.913436692506437E-3</v>
      </c>
      <c r="M142" s="8">
        <f t="shared" si="178"/>
        <v>-1.8107387377450546E-2</v>
      </c>
      <c r="N142" s="8">
        <f t="shared" si="178"/>
        <v>-5.7142857142856718E-3</v>
      </c>
      <c r="O142" s="8">
        <f t="shared" si="178"/>
        <v>7.5816094386540467E-2</v>
      </c>
      <c r="P142" s="8">
        <f t="shared" si="178"/>
        <v>-7.9142621599340712E-3</v>
      </c>
      <c r="Q142" s="8">
        <f t="shared" si="178"/>
        <v>-3.3112582781457012E-2</v>
      </c>
      <c r="R142" s="8">
        <f t="shared" si="178"/>
        <v>-1.2195121951219412E-2</v>
      </c>
      <c r="S142" s="8">
        <f t="shared" si="178"/>
        <v>-6.0743277238354931E-2</v>
      </c>
      <c r="T142" s="8">
        <f t="shared" si="178"/>
        <v>3.3227714568484723E-2</v>
      </c>
      <c r="U142" s="8"/>
      <c r="V142" s="8"/>
      <c r="W142" s="8"/>
      <c r="AG142" s="22">
        <f t="shared" si="57"/>
        <v>-1059.0583333333329</v>
      </c>
      <c r="AH142" s="22">
        <f t="shared" si="51"/>
        <v>1060.0583333333329</v>
      </c>
      <c r="AI142" s="27">
        <f t="shared" si="52"/>
        <v>1.7227004903037175</v>
      </c>
      <c r="AJ142" s="27">
        <f t="shared" si="53"/>
        <v>7.8891463541931444</v>
      </c>
      <c r="AK142" s="27">
        <f t="shared" si="54"/>
        <v>1.7227004903037175</v>
      </c>
      <c r="AL142" s="28">
        <f t="shared" si="55"/>
        <v>4.5795229052278632</v>
      </c>
    </row>
    <row r="143" spans="1:38" ht="15.75" customHeight="1">
      <c r="A143" s="10">
        <v>42372</v>
      </c>
      <c r="B143" s="6">
        <v>430.01</v>
      </c>
      <c r="C143" s="6">
        <v>0.854603</v>
      </c>
      <c r="D143" s="6">
        <v>3.48</v>
      </c>
      <c r="E143" s="6">
        <v>1423.38</v>
      </c>
      <c r="F143" s="6">
        <v>6.0169999999999998E-3</v>
      </c>
      <c r="G143" s="6">
        <v>1.46E-4</v>
      </c>
      <c r="H143" s="6">
        <v>3.24</v>
      </c>
      <c r="I143" s="6">
        <v>0.50031199999999998</v>
      </c>
      <c r="J143" s="6">
        <v>0.13467399999999999</v>
      </c>
      <c r="L143" s="8">
        <f t="shared" ref="L143:T143" si="179">IF(ISBLANK(B144),"",B144/B143 -1)</f>
        <v>7.1626241250202227E-3</v>
      </c>
      <c r="M143" s="8">
        <f t="shared" si="179"/>
        <v>2.0617760527403828E-3</v>
      </c>
      <c r="N143" s="8">
        <f t="shared" si="179"/>
        <v>5.7471264367816577E-3</v>
      </c>
      <c r="O143" s="8">
        <f t="shared" si="179"/>
        <v>0.13464429737666661</v>
      </c>
      <c r="P143" s="8">
        <f t="shared" si="179"/>
        <v>-9.8055509390061468E-3</v>
      </c>
      <c r="Q143" s="8">
        <f t="shared" si="179"/>
        <v>-1.3698630136986245E-2</v>
      </c>
      <c r="R143" s="8">
        <f t="shared" si="179"/>
        <v>2.4691358024691246E-2</v>
      </c>
      <c r="S143" s="8">
        <f t="shared" si="179"/>
        <v>3.4130702441676375E-2</v>
      </c>
      <c r="T143" s="8">
        <f t="shared" si="179"/>
        <v>4.8487458603739375E-2</v>
      </c>
      <c r="U143" s="8"/>
      <c r="V143" s="8"/>
      <c r="W143" s="8"/>
      <c r="AG143" s="22">
        <f t="shared" si="57"/>
        <v>-1079.0499999999995</v>
      </c>
      <c r="AH143" s="22">
        <f t="shared" si="51"/>
        <v>1080.0499999999995</v>
      </c>
      <c r="AI143" s="27">
        <f t="shared" si="52"/>
        <v>1.7463091600666036</v>
      </c>
      <c r="AJ143" s="27">
        <f t="shared" si="53"/>
        <v>7.9619425656683234</v>
      </c>
      <c r="AK143" s="27">
        <f t="shared" si="54"/>
        <v>1.7463091600666036</v>
      </c>
      <c r="AL143" s="28">
        <f t="shared" si="55"/>
        <v>4.5592972583186002</v>
      </c>
    </row>
    <row r="144" spans="1:38" ht="15.75" customHeight="1">
      <c r="A144" s="10">
        <v>42373</v>
      </c>
      <c r="B144" s="6">
        <v>433.09</v>
      </c>
      <c r="C144" s="6">
        <v>0.85636500000000004</v>
      </c>
      <c r="D144" s="6">
        <v>3.5</v>
      </c>
      <c r="E144" s="6">
        <v>1615.03</v>
      </c>
      <c r="F144" s="6">
        <v>5.9579999999999998E-3</v>
      </c>
      <c r="G144" s="6">
        <v>1.44E-4</v>
      </c>
      <c r="H144" s="6">
        <v>3.32</v>
      </c>
      <c r="I144" s="6">
        <v>0.51738799999999996</v>
      </c>
      <c r="J144" s="6">
        <v>0.141204</v>
      </c>
      <c r="L144" s="8">
        <f t="shared" ref="L144:T144" si="180">IF(ISBLANK(B145),"",B145/B144 -1)</f>
        <v>-2.6091574499526038E-3</v>
      </c>
      <c r="M144" s="8">
        <f t="shared" si="180"/>
        <v>-1.3265371658113145E-2</v>
      </c>
      <c r="N144" s="8">
        <f t="shared" si="180"/>
        <v>-8.5714285714285632E-3</v>
      </c>
      <c r="O144" s="8">
        <f t="shared" si="180"/>
        <v>-4.5695745589864334E-3</v>
      </c>
      <c r="P144" s="8">
        <f t="shared" si="180"/>
        <v>1.4434373950990231E-2</v>
      </c>
      <c r="Q144" s="8">
        <f t="shared" si="180"/>
        <v>-4.861111111111116E-2</v>
      </c>
      <c r="R144" s="8">
        <f t="shared" si="180"/>
        <v>3.0120481927711218E-3</v>
      </c>
      <c r="S144" s="8">
        <f t="shared" si="180"/>
        <v>-3.5014341268061799E-2</v>
      </c>
      <c r="T144" s="8">
        <f t="shared" si="180"/>
        <v>8.892099373955431E-2</v>
      </c>
      <c r="U144" s="8"/>
      <c r="V144" s="8"/>
      <c r="W144" s="8"/>
      <c r="AG144" s="22">
        <f t="shared" si="57"/>
        <v>-1099.0416666666661</v>
      </c>
      <c r="AH144" s="22">
        <f t="shared" si="51"/>
        <v>1100.0416666666661</v>
      </c>
      <c r="AI144" s="27">
        <f t="shared" si="52"/>
        <v>1.7699558482059368</v>
      </c>
      <c r="AJ144" s="27">
        <f t="shared" si="53"/>
        <v>8.0347387771453214</v>
      </c>
      <c r="AK144" s="27">
        <f t="shared" si="54"/>
        <v>1.7699558482059368</v>
      </c>
      <c r="AL144" s="28">
        <f t="shared" si="55"/>
        <v>4.5395136750385587</v>
      </c>
    </row>
    <row r="145" spans="1:38" ht="15.75" customHeight="1">
      <c r="A145" s="10">
        <v>42374</v>
      </c>
      <c r="B145" s="6">
        <v>431.96</v>
      </c>
      <c r="C145" s="6">
        <v>0.84500500000000001</v>
      </c>
      <c r="D145" s="6">
        <v>3.47</v>
      </c>
      <c r="E145" s="6">
        <v>1607.65</v>
      </c>
      <c r="F145" s="6">
        <v>6.0439999999999999E-3</v>
      </c>
      <c r="G145" s="6">
        <v>1.37E-4</v>
      </c>
      <c r="H145" s="6">
        <v>3.33</v>
      </c>
      <c r="I145" s="6">
        <v>0.49927199999999999</v>
      </c>
      <c r="J145" s="6">
        <v>0.15376000000000001</v>
      </c>
      <c r="L145" s="8">
        <f t="shared" ref="L145:T145" si="181">IF(ISBLANK(B146),"",B146/B145 -1)</f>
        <v>-6.5978331326973505E-3</v>
      </c>
      <c r="M145" s="8">
        <f t="shared" si="181"/>
        <v>3.3193886426707619E-2</v>
      </c>
      <c r="N145" s="8">
        <f t="shared" si="181"/>
        <v>-5.7636887608069065E-3</v>
      </c>
      <c r="O145" s="8">
        <f t="shared" si="181"/>
        <v>0.22299007868628129</v>
      </c>
      <c r="P145" s="8">
        <f t="shared" si="181"/>
        <v>-6.7835870284580491E-3</v>
      </c>
      <c r="Q145" s="8">
        <f t="shared" si="181"/>
        <v>-1.4598540145985384E-2</v>
      </c>
      <c r="R145" s="8">
        <f t="shared" si="181"/>
        <v>1.501501501501501E-2</v>
      </c>
      <c r="S145" s="8">
        <f t="shared" si="181"/>
        <v>1.1578858818439564E-2</v>
      </c>
      <c r="T145" s="8">
        <f t="shared" si="181"/>
        <v>-4.3860561914672247E-2</v>
      </c>
      <c r="U145" s="8"/>
      <c r="V145" s="8"/>
      <c r="W145" s="8"/>
      <c r="AG145" s="22">
        <f t="shared" si="57"/>
        <v>-1119.0333333333326</v>
      </c>
      <c r="AH145" s="22">
        <f t="shared" si="51"/>
        <v>1120.0333333333326</v>
      </c>
      <c r="AI145" s="27">
        <f t="shared" si="52"/>
        <v>1.7936390510932503</v>
      </c>
      <c r="AJ145" s="27">
        <f t="shared" si="53"/>
        <v>8.1075349886205004</v>
      </c>
      <c r="AK145" s="27">
        <f t="shared" si="54"/>
        <v>1.7936390510932503</v>
      </c>
      <c r="AL145" s="28">
        <f t="shared" si="55"/>
        <v>4.5201597186896851</v>
      </c>
    </row>
    <row r="146" spans="1:38" ht="15.75" customHeight="1">
      <c r="A146" s="10">
        <v>42375</v>
      </c>
      <c r="B146" s="6">
        <v>429.11</v>
      </c>
      <c r="C146" s="6">
        <v>0.873054</v>
      </c>
      <c r="D146" s="6">
        <v>3.45</v>
      </c>
      <c r="E146" s="6">
        <v>1966.14</v>
      </c>
      <c r="F146" s="6">
        <v>6.0029999999999997E-3</v>
      </c>
      <c r="G146" s="6">
        <v>1.35E-4</v>
      </c>
      <c r="H146" s="6">
        <v>3.38</v>
      </c>
      <c r="I146" s="6">
        <v>0.50505299999999997</v>
      </c>
      <c r="J146" s="6">
        <v>0.14701600000000001</v>
      </c>
      <c r="L146" s="8">
        <f t="shared" ref="L146:T146" si="182">IF(ISBLANK(B147),"",B147/B146 -1)</f>
        <v>6.7441914660576474E-2</v>
      </c>
      <c r="M146" s="8">
        <f t="shared" si="182"/>
        <v>4.4560817543932041E-2</v>
      </c>
      <c r="N146" s="8">
        <f t="shared" si="182"/>
        <v>4.3478260869565188E-2</v>
      </c>
      <c r="O146" s="8">
        <f t="shared" si="182"/>
        <v>-7.6652730731280649E-2</v>
      </c>
      <c r="P146" s="8">
        <f t="shared" si="182"/>
        <v>5.9970014992505316E-3</v>
      </c>
      <c r="Q146" s="8">
        <f t="shared" si="182"/>
        <v>2.962962962962945E-2</v>
      </c>
      <c r="R146" s="8">
        <f t="shared" si="182"/>
        <v>0</v>
      </c>
      <c r="S146" s="8">
        <f t="shared" si="182"/>
        <v>-2.47973975008563E-2</v>
      </c>
      <c r="T146" s="8">
        <f t="shared" si="182"/>
        <v>1.3740001088315967E-3</v>
      </c>
      <c r="U146" s="8"/>
      <c r="V146" s="8"/>
      <c r="W146" s="8"/>
      <c r="AG146" s="22">
        <f t="shared" si="57"/>
        <v>-1139.0249999999992</v>
      </c>
      <c r="AH146" s="22">
        <f t="shared" si="51"/>
        <v>1140.0249999999992</v>
      </c>
      <c r="AI146" s="27">
        <f t="shared" si="52"/>
        <v>1.8173573411205046</v>
      </c>
      <c r="AJ146" s="27">
        <f t="shared" si="53"/>
        <v>8.1803312000965889</v>
      </c>
      <c r="AK146" s="27">
        <f t="shared" si="54"/>
        <v>1.8173573411205046</v>
      </c>
      <c r="AL146" s="28">
        <f t="shared" si="55"/>
        <v>4.5012232954983675</v>
      </c>
    </row>
    <row r="147" spans="1:38" ht="15.75" customHeight="1">
      <c r="A147" s="10">
        <v>42376</v>
      </c>
      <c r="B147" s="6">
        <v>458.05</v>
      </c>
      <c r="C147" s="6">
        <v>0.91195800000000005</v>
      </c>
      <c r="D147" s="6">
        <v>3.6</v>
      </c>
      <c r="E147" s="6">
        <v>1815.43</v>
      </c>
      <c r="F147" s="6">
        <v>6.0390000000000001E-3</v>
      </c>
      <c r="G147" s="6">
        <v>1.3899999999999999E-4</v>
      </c>
      <c r="H147" s="6">
        <v>3.38</v>
      </c>
      <c r="I147" s="6">
        <v>0.49252899999999999</v>
      </c>
      <c r="J147" s="6">
        <v>0.14721799999999999</v>
      </c>
      <c r="L147" s="8">
        <f t="shared" ref="L147:T147" si="183">IF(ISBLANK(B148),"",B148/B147 -1)</f>
        <v>-1.052286868245822E-2</v>
      </c>
      <c r="M147" s="8">
        <f t="shared" si="183"/>
        <v>2.3667756629143E-2</v>
      </c>
      <c r="N147" s="8">
        <f t="shared" si="183"/>
        <v>-8.3333333333334147E-3</v>
      </c>
      <c r="O147" s="8">
        <f t="shared" si="183"/>
        <v>-7.4637964559360892E-3</v>
      </c>
      <c r="P147" s="8">
        <f t="shared" si="183"/>
        <v>-1.7552574929624143E-2</v>
      </c>
      <c r="Q147" s="8">
        <f t="shared" si="183"/>
        <v>0.13669064748201443</v>
      </c>
      <c r="R147" s="8">
        <f t="shared" si="183"/>
        <v>-2.0710059171597628E-2</v>
      </c>
      <c r="S147" s="8">
        <f t="shared" si="183"/>
        <v>-8.3487469773353418E-3</v>
      </c>
      <c r="T147" s="8">
        <f t="shared" si="183"/>
        <v>-1.0318031762420299E-2</v>
      </c>
      <c r="U147" s="8"/>
      <c r="V147" s="8"/>
      <c r="W147" s="8"/>
      <c r="AG147" s="22">
        <f t="shared" si="57"/>
        <v>-1159.0166666666657</v>
      </c>
      <c r="AH147" s="22">
        <f t="shared" si="51"/>
        <v>1160.0166666666657</v>
      </c>
      <c r="AI147" s="27">
        <f t="shared" si="52"/>
        <v>1.8411093622149846</v>
      </c>
      <c r="AJ147" s="27">
        <f t="shared" si="53"/>
        <v>8.2531274115717679</v>
      </c>
      <c r="AK147" s="27">
        <f t="shared" si="54"/>
        <v>1.8411093622149846</v>
      </c>
      <c r="AL147" s="28">
        <f t="shared" si="55"/>
        <v>4.4826926531092495</v>
      </c>
    </row>
    <row r="148" spans="1:38" ht="15.75" customHeight="1">
      <c r="A148" s="10">
        <v>42377</v>
      </c>
      <c r="B148" s="6">
        <v>453.23</v>
      </c>
      <c r="C148" s="6">
        <v>0.93354199999999998</v>
      </c>
      <c r="D148" s="6">
        <v>3.57</v>
      </c>
      <c r="E148" s="6">
        <v>1801.88</v>
      </c>
      <c r="F148" s="6">
        <v>5.9329999999999999E-3</v>
      </c>
      <c r="G148" s="6">
        <v>1.5799999999999999E-4</v>
      </c>
      <c r="H148" s="6">
        <v>3.31</v>
      </c>
      <c r="I148" s="6">
        <v>0.48841699999999999</v>
      </c>
      <c r="J148" s="6">
        <v>0.145699</v>
      </c>
      <c r="L148" s="8">
        <f t="shared" ref="L148:T148" si="184">IF(ISBLANK(B149),"",B149/B148 -1)</f>
        <v>-1.2399885267965538E-2</v>
      </c>
      <c r="M148" s="8">
        <f t="shared" si="184"/>
        <v>1.5512960316729218E-2</v>
      </c>
      <c r="N148" s="8">
        <f t="shared" si="184"/>
        <v>-2.8011204481792618E-3</v>
      </c>
      <c r="O148" s="8">
        <f t="shared" si="184"/>
        <v>3.3853530756765116E-2</v>
      </c>
      <c r="P148" s="8">
        <f t="shared" si="184"/>
        <v>8.2588909489298423E-3</v>
      </c>
      <c r="Q148" s="8">
        <f t="shared" si="184"/>
        <v>0.139240506329114</v>
      </c>
      <c r="R148" s="8">
        <f t="shared" si="184"/>
        <v>-3.92749244712991E-2</v>
      </c>
      <c r="S148" s="8">
        <f t="shared" si="184"/>
        <v>3.5174860825892829E-3</v>
      </c>
      <c r="T148" s="8">
        <f t="shared" si="184"/>
        <v>-7.8483723292541496E-2</v>
      </c>
      <c r="U148" s="8"/>
      <c r="V148" s="8"/>
      <c r="W148" s="8"/>
      <c r="AG148" s="22">
        <f t="shared" si="57"/>
        <v>-1179.0083333333323</v>
      </c>
      <c r="AH148" s="22">
        <f t="shared" si="51"/>
        <v>1180.0083333333323</v>
      </c>
      <c r="AI148" s="27">
        <f t="shared" si="52"/>
        <v>1.8648938257592127</v>
      </c>
      <c r="AJ148" s="27">
        <f t="shared" si="53"/>
        <v>8.3259236230487659</v>
      </c>
      <c r="AK148" s="27">
        <f t="shared" si="54"/>
        <v>1.8648938257592127</v>
      </c>
      <c r="AL148" s="28">
        <f t="shared" si="55"/>
        <v>4.46455637744375</v>
      </c>
    </row>
    <row r="149" spans="1:38" ht="15.75" customHeight="1">
      <c r="A149" s="10">
        <v>42378</v>
      </c>
      <c r="B149" s="6">
        <v>447.61</v>
      </c>
      <c r="C149" s="6">
        <v>0.94802399999999998</v>
      </c>
      <c r="D149" s="6">
        <v>3.56</v>
      </c>
      <c r="E149" s="6">
        <v>1862.88</v>
      </c>
      <c r="F149" s="6">
        <v>5.9820000000000003E-3</v>
      </c>
      <c r="G149" s="6">
        <v>1.8000000000000001E-4</v>
      </c>
      <c r="H149" s="6">
        <v>3.18</v>
      </c>
      <c r="I149" s="6">
        <v>0.49013499999999999</v>
      </c>
      <c r="J149" s="6">
        <v>0.13426399999999999</v>
      </c>
      <c r="L149" s="8">
        <f t="shared" ref="L149:T149" si="185">IF(ISBLANK(B150),"",B150/B149 -1)</f>
        <v>8.4895332990764238E-4</v>
      </c>
      <c r="M149" s="8">
        <f t="shared" si="185"/>
        <v>-1.1497599216897525E-2</v>
      </c>
      <c r="N149" s="8">
        <f t="shared" si="185"/>
        <v>-5.6179775280899014E-3</v>
      </c>
      <c r="O149" s="8">
        <f t="shared" si="185"/>
        <v>0.17916344584729016</v>
      </c>
      <c r="P149" s="8">
        <f t="shared" si="185"/>
        <v>-4.3463724506853652E-3</v>
      </c>
      <c r="Q149" s="8">
        <f t="shared" si="185"/>
        <v>-7.2222222222222299E-2</v>
      </c>
      <c r="R149" s="8">
        <f t="shared" si="185"/>
        <v>3.459119496855334E-2</v>
      </c>
      <c r="S149" s="8">
        <f t="shared" si="185"/>
        <v>-3.1766758138063178E-3</v>
      </c>
      <c r="T149" s="8">
        <f t="shared" si="185"/>
        <v>1.1939164630876409E-2</v>
      </c>
      <c r="U149" s="8"/>
      <c r="V149" s="8"/>
      <c r="W149" s="8"/>
      <c r="AG149" s="22">
        <f t="shared" si="57"/>
        <v>-1198.9999999999989</v>
      </c>
      <c r="AH149" s="22">
        <f t="shared" si="51"/>
        <v>1199.9999999999989</v>
      </c>
      <c r="AI149" s="27">
        <f t="shared" si="52"/>
        <v>1.8887095059898507</v>
      </c>
      <c r="AJ149" s="27">
        <f t="shared" si="53"/>
        <v>8.3987198345239449</v>
      </c>
      <c r="AK149" s="27">
        <f t="shared" si="54"/>
        <v>1.8887095059898507</v>
      </c>
      <c r="AL149" s="28">
        <f t="shared" si="55"/>
        <v>4.4468033902981148</v>
      </c>
    </row>
    <row r="150" spans="1:38" ht="15.75" customHeight="1">
      <c r="A150" s="10">
        <v>42379</v>
      </c>
      <c r="B150" s="6">
        <v>447.99</v>
      </c>
      <c r="C150" s="6">
        <v>0.93712399999999996</v>
      </c>
      <c r="D150" s="6">
        <v>3.54</v>
      </c>
      <c r="E150" s="6">
        <v>2196.64</v>
      </c>
      <c r="F150" s="6">
        <v>5.9560000000000004E-3</v>
      </c>
      <c r="G150" s="6">
        <v>1.6699999999999999E-4</v>
      </c>
      <c r="H150" s="6">
        <v>3.29</v>
      </c>
      <c r="I150" s="6">
        <v>0.48857800000000001</v>
      </c>
      <c r="J150" s="6">
        <v>0.13586699999999999</v>
      </c>
      <c r="L150" s="8">
        <f t="shared" ref="L150:T150" si="186">IF(ISBLANK(B151),"",B151/B150 -1)</f>
        <v>9.8216478046375677E-4</v>
      </c>
      <c r="M150" s="8">
        <f t="shared" si="186"/>
        <v>3.711461876976796E-2</v>
      </c>
      <c r="N150" s="8">
        <f t="shared" si="186"/>
        <v>5.6497175141243527E-3</v>
      </c>
      <c r="O150" s="8">
        <f t="shared" si="186"/>
        <v>0.27735541554373944</v>
      </c>
      <c r="P150" s="8">
        <f t="shared" si="186"/>
        <v>-1.0241773002014787E-2</v>
      </c>
      <c r="Q150" s="8">
        <f t="shared" si="186"/>
        <v>2.3952095808383422E-2</v>
      </c>
      <c r="R150" s="8">
        <f t="shared" si="186"/>
        <v>-4.2553191489361764E-2</v>
      </c>
      <c r="S150" s="8">
        <f t="shared" si="186"/>
        <v>-1.3363270552501305E-2</v>
      </c>
      <c r="T150" s="8">
        <f t="shared" si="186"/>
        <v>-3.153819544112979E-2</v>
      </c>
      <c r="U150" s="8"/>
      <c r="V150" s="8"/>
      <c r="W150" s="8"/>
      <c r="AG150" s="22">
        <f t="shared" si="57"/>
        <v>-1218.9916666666654</v>
      </c>
      <c r="AH150" s="22">
        <f t="shared" si="51"/>
        <v>1219.9916666666654</v>
      </c>
      <c r="AI150" s="27">
        <f t="shared" si="52"/>
        <v>1.9125552366284184</v>
      </c>
      <c r="AJ150" s="27">
        <f t="shared" si="53"/>
        <v>8.4715160460000334</v>
      </c>
      <c r="AK150" s="27">
        <f t="shared" si="54"/>
        <v>1.9125552366284184</v>
      </c>
      <c r="AL150" s="28">
        <f t="shared" si="55"/>
        <v>4.4294229435873413</v>
      </c>
    </row>
    <row r="151" spans="1:38" ht="15.75" customHeight="1">
      <c r="A151" s="10">
        <v>42380</v>
      </c>
      <c r="B151" s="6">
        <v>448.43</v>
      </c>
      <c r="C151" s="6">
        <v>0.97190500000000002</v>
      </c>
      <c r="D151" s="6">
        <v>3.56</v>
      </c>
      <c r="E151" s="6">
        <v>2805.89</v>
      </c>
      <c r="F151" s="6">
        <v>5.8950000000000001E-3</v>
      </c>
      <c r="G151" s="6">
        <v>1.7100000000000001E-4</v>
      </c>
      <c r="H151" s="6">
        <v>3.15</v>
      </c>
      <c r="I151" s="6">
        <v>0.48204900000000001</v>
      </c>
      <c r="J151" s="6">
        <v>0.131582</v>
      </c>
      <c r="L151" s="8">
        <f t="shared" ref="L151:T151" si="187">IF(ISBLANK(B152),"",B152/B151 -1)</f>
        <v>-2.8410231251254414E-2</v>
      </c>
      <c r="M151" s="8">
        <f t="shared" si="187"/>
        <v>-1.7928707023834645E-2</v>
      </c>
      <c r="N151" s="8">
        <f t="shared" si="187"/>
        <v>-1.9662921348314599E-2</v>
      </c>
      <c r="O151" s="8">
        <f t="shared" si="187"/>
        <v>0.39815530901068841</v>
      </c>
      <c r="P151" s="8">
        <f t="shared" si="187"/>
        <v>-6.9550466497031449E-3</v>
      </c>
      <c r="Q151" s="8">
        <f t="shared" si="187"/>
        <v>5.2631578947368363E-2</v>
      </c>
      <c r="R151" s="8">
        <f t="shared" si="187"/>
        <v>-3.8095238095238182E-2</v>
      </c>
      <c r="S151" s="8">
        <f t="shared" si="187"/>
        <v>1.6728589832154084E-2</v>
      </c>
      <c r="T151" s="8">
        <f t="shared" si="187"/>
        <v>-3.6433554741529983E-2</v>
      </c>
      <c r="U151" s="8"/>
      <c r="V151" s="8"/>
      <c r="W151" s="8"/>
      <c r="AG151" s="22">
        <f t="shared" si="57"/>
        <v>-1238.983333333332</v>
      </c>
      <c r="AH151" s="22">
        <f t="shared" si="51"/>
        <v>1239.983333333332</v>
      </c>
      <c r="AI151" s="27">
        <f t="shared" si="52"/>
        <v>1.9364299076484985</v>
      </c>
      <c r="AJ151" s="27">
        <f t="shared" si="53"/>
        <v>8.5443122574761219</v>
      </c>
      <c r="AK151" s="27">
        <f t="shared" si="54"/>
        <v>1.9364299076484985</v>
      </c>
      <c r="AL151" s="28">
        <f t="shared" si="55"/>
        <v>4.412404613111919</v>
      </c>
    </row>
    <row r="152" spans="1:38" ht="15.75" customHeight="1">
      <c r="A152" s="10">
        <v>42381</v>
      </c>
      <c r="B152" s="6">
        <v>435.69</v>
      </c>
      <c r="C152" s="6">
        <v>0.95448</v>
      </c>
      <c r="D152" s="6">
        <v>3.49</v>
      </c>
      <c r="E152" s="6">
        <v>3923.07</v>
      </c>
      <c r="F152" s="6">
        <v>5.8539999999999998E-3</v>
      </c>
      <c r="G152" s="6">
        <v>1.8000000000000001E-4</v>
      </c>
      <c r="H152" s="6">
        <v>3.03</v>
      </c>
      <c r="I152" s="6">
        <v>0.49011300000000002</v>
      </c>
      <c r="J152" s="6">
        <v>0.12678800000000001</v>
      </c>
      <c r="L152" s="8">
        <f t="shared" ref="L152:T152" si="188">IF(ISBLANK(B153),"",B153/B152 -1)</f>
        <v>-7.6200968578575834E-3</v>
      </c>
      <c r="M152" s="8">
        <f t="shared" si="188"/>
        <v>-4.509261587461233E-3</v>
      </c>
      <c r="N152" s="8">
        <f t="shared" si="188"/>
        <v>-2.8653295128940881E-3</v>
      </c>
      <c r="O152" s="8">
        <f t="shared" si="188"/>
        <v>-0.16719049112047457</v>
      </c>
      <c r="P152" s="8">
        <f t="shared" si="188"/>
        <v>-1.0249402118209794E-2</v>
      </c>
      <c r="Q152" s="8">
        <f t="shared" si="188"/>
        <v>-1.6666666666666718E-2</v>
      </c>
      <c r="R152" s="8">
        <f t="shared" si="188"/>
        <v>2.3102310231023271E-2</v>
      </c>
      <c r="S152" s="8">
        <f t="shared" si="188"/>
        <v>-1.1856449431049576E-2</v>
      </c>
      <c r="T152" s="8">
        <f t="shared" si="188"/>
        <v>5.0059942581316852E-2</v>
      </c>
      <c r="U152" s="8"/>
      <c r="V152" s="8"/>
      <c r="W152" s="8"/>
      <c r="AG152" s="22">
        <f t="shared" si="57"/>
        <v>-1258.9749999999985</v>
      </c>
      <c r="AH152" s="22">
        <f t="shared" si="51"/>
        <v>1259.9749999999985</v>
      </c>
      <c r="AI152" s="27">
        <f t="shared" si="52"/>
        <v>1.9603324616653135</v>
      </c>
      <c r="AJ152" s="27">
        <f t="shared" si="53"/>
        <v>8.6171084689513009</v>
      </c>
      <c r="AK152" s="27">
        <f t="shared" si="54"/>
        <v>1.9603324616653135</v>
      </c>
      <c r="AL152" s="28">
        <f t="shared" si="55"/>
        <v>4.3957382931010685</v>
      </c>
    </row>
    <row r="153" spans="1:38" ht="15.75" customHeight="1">
      <c r="A153" s="10">
        <v>42382</v>
      </c>
      <c r="B153" s="6">
        <v>432.37</v>
      </c>
      <c r="C153" s="6">
        <v>0.95017600000000002</v>
      </c>
      <c r="D153" s="6">
        <v>3.48</v>
      </c>
      <c r="E153" s="6">
        <v>3267.17</v>
      </c>
      <c r="F153" s="6">
        <v>5.7939999999999997E-3</v>
      </c>
      <c r="G153" s="6">
        <v>1.7699999999999999E-4</v>
      </c>
      <c r="H153" s="6">
        <v>3.1</v>
      </c>
      <c r="I153" s="6">
        <v>0.48430200000000001</v>
      </c>
      <c r="J153" s="6">
        <v>0.133135</v>
      </c>
      <c r="L153" s="8">
        <f t="shared" ref="L153:T153" si="189">IF(ISBLANK(B154),"",B154/B153 -1)</f>
        <v>-4.7644378657168973E-3</v>
      </c>
      <c r="M153" s="8">
        <f t="shared" si="189"/>
        <v>7.1986663523393446E-4</v>
      </c>
      <c r="N153" s="8">
        <f t="shared" si="189"/>
        <v>-2.8735632183907178E-3</v>
      </c>
      <c r="O153" s="8">
        <f t="shared" si="189"/>
        <v>-0.17460983052611279</v>
      </c>
      <c r="P153" s="8">
        <f t="shared" si="189"/>
        <v>-4.5736969278563966E-2</v>
      </c>
      <c r="Q153" s="8">
        <f t="shared" si="189"/>
        <v>-1.1299435028248594E-2</v>
      </c>
      <c r="R153" s="8">
        <f t="shared" si="189"/>
        <v>9.6774193548387011E-2</v>
      </c>
      <c r="S153" s="8">
        <f t="shared" si="189"/>
        <v>4.5033883816296694E-3</v>
      </c>
      <c r="T153" s="8">
        <f t="shared" si="189"/>
        <v>-2.6792353626018839E-2</v>
      </c>
      <c r="U153" s="8"/>
      <c r="V153" s="8"/>
      <c r="W153" s="8"/>
      <c r="AG153" s="22">
        <f t="shared" si="57"/>
        <v>-1278.9666666666651</v>
      </c>
      <c r="AH153" s="22">
        <f t="shared" si="51"/>
        <v>1279.9666666666651</v>
      </c>
      <c r="AI153" s="27">
        <f t="shared" si="52"/>
        <v>1.9842618910376801</v>
      </c>
      <c r="AJ153" s="27">
        <f t="shared" si="53"/>
        <v>8.6899046804273894</v>
      </c>
      <c r="AK153" s="27">
        <f t="shared" si="54"/>
        <v>1.9842618910376801</v>
      </c>
      <c r="AL153" s="28">
        <f t="shared" si="55"/>
        <v>4.3794141890629961</v>
      </c>
    </row>
    <row r="154" spans="1:38" ht="15.75" customHeight="1">
      <c r="A154" s="10">
        <v>42383</v>
      </c>
      <c r="B154" s="6">
        <v>430.31</v>
      </c>
      <c r="C154" s="6">
        <v>0.95086000000000004</v>
      </c>
      <c r="D154" s="6">
        <v>3.47</v>
      </c>
      <c r="E154" s="6">
        <v>2696.69</v>
      </c>
      <c r="F154" s="6">
        <v>5.5290000000000001E-3</v>
      </c>
      <c r="G154" s="6">
        <v>1.75E-4</v>
      </c>
      <c r="H154" s="6">
        <v>3.4</v>
      </c>
      <c r="I154" s="6">
        <v>0.486483</v>
      </c>
      <c r="J154" s="6">
        <v>0.12956799999999999</v>
      </c>
      <c r="L154" s="8">
        <f t="shared" ref="L154:T154" si="190">IF(ISBLANK(B155),"",B155/B154 -1)</f>
        <v>-0.15333131928144828</v>
      </c>
      <c r="M154" s="8">
        <f t="shared" si="190"/>
        <v>-9.3126222577456508E-3</v>
      </c>
      <c r="N154" s="8">
        <f t="shared" si="190"/>
        <v>-0.13544668587896258</v>
      </c>
      <c r="O154" s="8">
        <f t="shared" si="190"/>
        <v>0.20780660735939249</v>
      </c>
      <c r="P154" s="8">
        <f t="shared" si="190"/>
        <v>-5.4259359739555091E-2</v>
      </c>
      <c r="Q154" s="8">
        <f t="shared" si="190"/>
        <v>-0.14857142857142858</v>
      </c>
      <c r="R154" s="8">
        <f t="shared" si="190"/>
        <v>-1.1764705882352899E-2</v>
      </c>
      <c r="S154" s="8">
        <f t="shared" si="190"/>
        <v>-0.11927857705202438</v>
      </c>
      <c r="T154" s="8">
        <f t="shared" si="190"/>
        <v>-1.6145961965917333E-2</v>
      </c>
      <c r="U154" s="8"/>
      <c r="V154" s="8"/>
      <c r="W154" s="8"/>
      <c r="AG154" s="22">
        <f t="shared" si="57"/>
        <v>-1298.9583333333317</v>
      </c>
      <c r="AH154" s="22">
        <f t="shared" si="51"/>
        <v>1299.9583333333317</v>
      </c>
      <c r="AI154" s="27">
        <f t="shared" si="52"/>
        <v>2.0082172349872089</v>
      </c>
      <c r="AJ154" s="27">
        <f t="shared" si="53"/>
        <v>8.7627008919025684</v>
      </c>
      <c r="AK154" s="27">
        <f t="shared" si="54"/>
        <v>2.0082172349872089</v>
      </c>
      <c r="AL154" s="28">
        <f t="shared" si="55"/>
        <v>4.363422810659416</v>
      </c>
    </row>
    <row r="155" spans="1:38" ht="15.75" customHeight="1">
      <c r="A155" s="10">
        <v>42384</v>
      </c>
      <c r="B155" s="6">
        <v>364.33</v>
      </c>
      <c r="C155" s="6">
        <v>0.94200499999999998</v>
      </c>
      <c r="D155" s="6">
        <v>3</v>
      </c>
      <c r="E155" s="6">
        <v>3257.08</v>
      </c>
      <c r="F155" s="6">
        <v>5.2290000000000001E-3</v>
      </c>
      <c r="G155" s="6">
        <v>1.4899999999999999E-4</v>
      </c>
      <c r="H155" s="6">
        <v>3.36</v>
      </c>
      <c r="I155" s="6">
        <v>0.428456</v>
      </c>
      <c r="J155" s="6">
        <v>0.12747600000000001</v>
      </c>
      <c r="L155" s="8">
        <f t="shared" ref="L155:T155" si="191">IF(ISBLANK(B156),"",B156/B155 -1)</f>
        <v>6.3705980841544774E-2</v>
      </c>
      <c r="M155" s="8">
        <f t="shared" si="191"/>
        <v>4.7541148932330524E-2</v>
      </c>
      <c r="N155" s="8">
        <f t="shared" si="191"/>
        <v>3.0000000000000027E-2</v>
      </c>
      <c r="O155" s="8">
        <f t="shared" si="191"/>
        <v>-0.10867402704262719</v>
      </c>
      <c r="P155" s="8">
        <f t="shared" si="191"/>
        <v>-2.2375215146299476E-2</v>
      </c>
      <c r="Q155" s="8">
        <f t="shared" si="191"/>
        <v>4.026845637583909E-2</v>
      </c>
      <c r="R155" s="8">
        <f t="shared" si="191"/>
        <v>0.15773809523809534</v>
      </c>
      <c r="S155" s="8">
        <f t="shared" si="191"/>
        <v>0.15920421233452209</v>
      </c>
      <c r="T155" s="8">
        <f t="shared" si="191"/>
        <v>-1.3453512818099034E-2</v>
      </c>
      <c r="U155" s="8"/>
      <c r="V155" s="8"/>
      <c r="W155" s="8"/>
      <c r="AG155" s="22">
        <f t="shared" si="57"/>
        <v>-1318.9499999999982</v>
      </c>
      <c r="AH155" s="22">
        <f t="shared" si="51"/>
        <v>1319.9499999999982</v>
      </c>
      <c r="AI155" s="27">
        <f t="shared" si="52"/>
        <v>2.0321975771359777</v>
      </c>
      <c r="AJ155" s="27">
        <f t="shared" si="53"/>
        <v>8.8354971033795664</v>
      </c>
      <c r="AK155" s="27">
        <f t="shared" si="54"/>
        <v>2.0321975771359777</v>
      </c>
      <c r="AL155" s="28">
        <f t="shared" si="55"/>
        <v>4.3477549637824255</v>
      </c>
    </row>
    <row r="156" spans="1:38" ht="15.75" customHeight="1">
      <c r="A156" s="10">
        <v>42385</v>
      </c>
      <c r="B156" s="6">
        <v>387.54</v>
      </c>
      <c r="C156" s="6">
        <v>0.98678900000000003</v>
      </c>
      <c r="D156" s="6">
        <v>3.09</v>
      </c>
      <c r="E156" s="6">
        <v>2903.12</v>
      </c>
      <c r="F156" s="6">
        <v>5.1120000000000002E-3</v>
      </c>
      <c r="G156" s="6">
        <v>1.55E-4</v>
      </c>
      <c r="H156" s="6">
        <v>3.89</v>
      </c>
      <c r="I156" s="6">
        <v>0.496668</v>
      </c>
      <c r="J156" s="6">
        <v>0.12576100000000001</v>
      </c>
      <c r="L156" s="8">
        <f t="shared" ref="L156:T156" si="192">IF(ISBLANK(B157),"",B157/B156 -1)</f>
        <v>-1.3521184909944806E-2</v>
      </c>
      <c r="M156" s="8">
        <f t="shared" si="192"/>
        <v>4.4589066152900259E-5</v>
      </c>
      <c r="N156" s="8">
        <f t="shared" si="192"/>
        <v>-1.9417475728155331E-2</v>
      </c>
      <c r="O156" s="8">
        <f t="shared" si="192"/>
        <v>1.7763647386260351E-2</v>
      </c>
      <c r="P156" s="8">
        <f t="shared" si="192"/>
        <v>3.0125195618153189E-2</v>
      </c>
      <c r="Q156" s="8">
        <f t="shared" si="192"/>
        <v>-1.9354838709677358E-2</v>
      </c>
      <c r="R156" s="8">
        <f t="shared" si="192"/>
        <v>0.27249357326478152</v>
      </c>
      <c r="S156" s="8">
        <f t="shared" si="192"/>
        <v>-9.2403778781801948E-2</v>
      </c>
      <c r="T156" s="8">
        <f t="shared" si="192"/>
        <v>-1.2245449702213973E-3</v>
      </c>
      <c r="U156" s="8"/>
      <c r="V156" s="8"/>
      <c r="W156" s="8"/>
      <c r="AG156" s="22">
        <f t="shared" si="57"/>
        <v>-1338.9416666666648</v>
      </c>
      <c r="AH156" s="22">
        <f t="shared" si="51"/>
        <v>1339.9416666666648</v>
      </c>
      <c r="AI156" s="27">
        <f t="shared" si="52"/>
        <v>2.0562020428638408</v>
      </c>
      <c r="AJ156" s="27">
        <f t="shared" si="53"/>
        <v>8.9082933148547454</v>
      </c>
      <c r="AK156" s="27">
        <f t="shared" si="54"/>
        <v>2.0562020428638408</v>
      </c>
      <c r="AL156" s="28">
        <f t="shared" si="55"/>
        <v>4.3324017431902933</v>
      </c>
    </row>
    <row r="157" spans="1:38" ht="15.75" customHeight="1">
      <c r="A157" s="10">
        <v>42386</v>
      </c>
      <c r="B157" s="6">
        <v>382.3</v>
      </c>
      <c r="C157" s="6">
        <v>0.98683299999999996</v>
      </c>
      <c r="D157" s="6">
        <v>3.03</v>
      </c>
      <c r="E157" s="6">
        <v>2954.69</v>
      </c>
      <c r="F157" s="6">
        <v>5.2659999999999998E-3</v>
      </c>
      <c r="G157" s="6">
        <v>1.5200000000000001E-4</v>
      </c>
      <c r="H157" s="6">
        <v>4.95</v>
      </c>
      <c r="I157" s="6">
        <v>0.45077400000000001</v>
      </c>
      <c r="J157" s="6">
        <v>0.125607</v>
      </c>
      <c r="L157" s="8">
        <f t="shared" ref="L157:T157" si="193">IF(ISBLANK(B158),"",B158/B157 -1)</f>
        <v>1.2738686895108486E-2</v>
      </c>
      <c r="M157" s="8">
        <f t="shared" si="193"/>
        <v>1.2563422585179174E-2</v>
      </c>
      <c r="N157" s="8">
        <f t="shared" si="193"/>
        <v>6.6006600660066805E-3</v>
      </c>
      <c r="O157" s="8">
        <f t="shared" si="193"/>
        <v>5.2188216022662104E-2</v>
      </c>
      <c r="P157" s="8">
        <f t="shared" si="193"/>
        <v>1.1393847322445971E-2</v>
      </c>
      <c r="Q157" s="8">
        <f t="shared" si="193"/>
        <v>-6.5789473684210176E-3</v>
      </c>
      <c r="R157" s="8">
        <f t="shared" si="193"/>
        <v>-0.11717171717171715</v>
      </c>
      <c r="S157" s="8">
        <f t="shared" si="193"/>
        <v>0.11440766326363083</v>
      </c>
      <c r="T157" s="8">
        <f t="shared" si="193"/>
        <v>-3.2171773866106257E-2</v>
      </c>
      <c r="U157" s="8"/>
      <c r="V157" s="8"/>
      <c r="W157" s="8"/>
      <c r="AG157" s="22">
        <f t="shared" si="57"/>
        <v>-1358.9333333333313</v>
      </c>
      <c r="AH157" s="22">
        <f t="shared" si="51"/>
        <v>1359.9333333333313</v>
      </c>
      <c r="AI157" s="27">
        <f t="shared" si="52"/>
        <v>2.0802297970049182</v>
      </c>
      <c r="AJ157" s="27">
        <f t="shared" si="53"/>
        <v>8.9810895263308339</v>
      </c>
      <c r="AK157" s="27">
        <f t="shared" si="54"/>
        <v>2.0802297970049182</v>
      </c>
      <c r="AL157" s="28">
        <f t="shared" si="55"/>
        <v>4.3173545246114946</v>
      </c>
    </row>
    <row r="158" spans="1:38" ht="15.75" customHeight="1">
      <c r="A158" s="10">
        <v>42387</v>
      </c>
      <c r="B158" s="6">
        <v>387.17</v>
      </c>
      <c r="C158" s="6">
        <v>0.99923099999999998</v>
      </c>
      <c r="D158" s="6">
        <v>3.05</v>
      </c>
      <c r="E158" s="6">
        <v>3108.89</v>
      </c>
      <c r="F158" s="6">
        <v>5.326E-3</v>
      </c>
      <c r="G158" s="6">
        <v>1.5100000000000001E-4</v>
      </c>
      <c r="H158" s="6">
        <v>4.37</v>
      </c>
      <c r="I158" s="6">
        <v>0.50234599999999996</v>
      </c>
      <c r="J158" s="6">
        <v>0.12156599999999999</v>
      </c>
      <c r="L158" s="8">
        <f t="shared" ref="L158:T158" si="194">IF(ISBLANK(B159),"",B159/B158 -1)</f>
        <v>-1.8131570111320716E-2</v>
      </c>
      <c r="M158" s="8">
        <f t="shared" si="194"/>
        <v>6.08157673250731E-2</v>
      </c>
      <c r="N158" s="8">
        <f t="shared" si="194"/>
        <v>-9.8360655737704805E-3</v>
      </c>
      <c r="O158" s="8">
        <f t="shared" si="194"/>
        <v>-7.0562162057840494E-2</v>
      </c>
      <c r="P158" s="8">
        <f t="shared" si="194"/>
        <v>-1.0326699211415713E-2</v>
      </c>
      <c r="Q158" s="8">
        <f t="shared" si="194"/>
        <v>-1.9867549668874274E-2</v>
      </c>
      <c r="R158" s="8">
        <f t="shared" si="194"/>
        <v>-0.11441647597254001</v>
      </c>
      <c r="S158" s="8">
        <f t="shared" si="194"/>
        <v>8.6709160618378522E-2</v>
      </c>
      <c r="T158" s="8">
        <f t="shared" si="194"/>
        <v>-2.6981228303966542E-2</v>
      </c>
      <c r="U158" s="8"/>
      <c r="V158" s="8"/>
      <c r="W158" s="8"/>
      <c r="AG158" s="22">
        <f t="shared" si="57"/>
        <v>-1378.9249999999979</v>
      </c>
      <c r="AH158" s="22">
        <f t="shared" si="51"/>
        <v>1379.9249999999979</v>
      </c>
      <c r="AI158" s="27">
        <f t="shared" si="52"/>
        <v>2.1042800418573671</v>
      </c>
      <c r="AJ158" s="27">
        <f t="shared" si="53"/>
        <v>9.0538857378060129</v>
      </c>
      <c r="AK158" s="27">
        <f t="shared" si="54"/>
        <v>2.1042800418573671</v>
      </c>
      <c r="AL158" s="28">
        <f t="shared" si="55"/>
        <v>4.302604956427043</v>
      </c>
    </row>
    <row r="159" spans="1:38" ht="15.75" customHeight="1">
      <c r="A159" s="10">
        <v>42388</v>
      </c>
      <c r="B159" s="6">
        <v>380.15</v>
      </c>
      <c r="C159" s="6">
        <v>1.06</v>
      </c>
      <c r="D159" s="6">
        <v>3.02</v>
      </c>
      <c r="E159" s="6">
        <v>2889.52</v>
      </c>
      <c r="F159" s="6">
        <v>5.2709999999999996E-3</v>
      </c>
      <c r="G159" s="6">
        <v>1.4799999999999999E-4</v>
      </c>
      <c r="H159" s="6">
        <v>3.87</v>
      </c>
      <c r="I159" s="6">
        <v>0.54590399999999994</v>
      </c>
      <c r="J159" s="6">
        <v>0.118286</v>
      </c>
      <c r="L159" s="8">
        <f t="shared" ref="L159:T159" si="195">IF(ISBLANK(B160),"",B160/B159 -1)</f>
        <v>0.10543206628962265</v>
      </c>
      <c r="M159" s="8">
        <f t="shared" si="195"/>
        <v>7.5471698113207308E-2</v>
      </c>
      <c r="N159" s="8">
        <f t="shared" si="195"/>
        <v>0.1225165562913908</v>
      </c>
      <c r="O159" s="8">
        <f t="shared" si="195"/>
        <v>-0.11174174257316094</v>
      </c>
      <c r="P159" s="8">
        <f t="shared" si="195"/>
        <v>2.0868905331056897E-2</v>
      </c>
      <c r="Q159" s="8">
        <f t="shared" si="195"/>
        <v>0.13513513513513509</v>
      </c>
      <c r="R159" s="8">
        <f t="shared" si="195"/>
        <v>0.23255813953488347</v>
      </c>
      <c r="S159" s="8">
        <f t="shared" si="195"/>
        <v>-1.980018464785005E-2</v>
      </c>
      <c r="T159" s="8">
        <f t="shared" si="195"/>
        <v>-1.4228226501868391E-2</v>
      </c>
      <c r="U159" s="8"/>
      <c r="V159" s="8"/>
      <c r="W159" s="8"/>
      <c r="AG159" s="22">
        <f t="shared" si="57"/>
        <v>-1398.9166666666645</v>
      </c>
      <c r="AH159" s="22">
        <f t="shared" si="51"/>
        <v>1399.9166666666645</v>
      </c>
      <c r="AI159" s="27">
        <f t="shared" si="52"/>
        <v>2.1283520149904223</v>
      </c>
      <c r="AJ159" s="27">
        <f t="shared" si="53"/>
        <v>9.1266819492830109</v>
      </c>
      <c r="AK159" s="27">
        <f t="shared" si="54"/>
        <v>2.1283520149904223</v>
      </c>
      <c r="AL159" s="28">
        <f t="shared" si="55"/>
        <v>4.2881449520576984</v>
      </c>
    </row>
    <row r="160" spans="1:38" ht="15.75" customHeight="1">
      <c r="A160" s="10">
        <v>42389</v>
      </c>
      <c r="B160" s="6">
        <v>420.23</v>
      </c>
      <c r="C160" s="6">
        <v>1.1399999999999999</v>
      </c>
      <c r="D160" s="6">
        <v>3.39</v>
      </c>
      <c r="E160" s="6">
        <v>2566.64</v>
      </c>
      <c r="F160" s="6">
        <v>5.3810000000000004E-3</v>
      </c>
      <c r="G160" s="6">
        <v>1.6799999999999999E-4</v>
      </c>
      <c r="H160" s="6">
        <v>4.7699999999999996</v>
      </c>
      <c r="I160" s="6">
        <v>0.53509499999999999</v>
      </c>
      <c r="J160" s="6">
        <v>0.116603</v>
      </c>
      <c r="L160" s="8">
        <f t="shared" ref="L160:T160" si="196">IF(ISBLANK(B161),"",B161/B160 -1)</f>
        <v>-2.3725102919829655E-2</v>
      </c>
      <c r="M160" s="8">
        <f t="shared" si="196"/>
        <v>-8.7719298245614308E-3</v>
      </c>
      <c r="N160" s="8">
        <f t="shared" si="196"/>
        <v>-5.0147492625368661E-2</v>
      </c>
      <c r="O160" s="8">
        <f t="shared" si="196"/>
        <v>8.3108655674344556E-2</v>
      </c>
      <c r="P160" s="8">
        <f t="shared" si="196"/>
        <v>-1.2637056309236283E-2</v>
      </c>
      <c r="Q160" s="8">
        <f t="shared" si="196"/>
        <v>-2.9761904761904656E-2</v>
      </c>
      <c r="R160" s="8">
        <f t="shared" si="196"/>
        <v>7.9664570230608245E-2</v>
      </c>
      <c r="S160" s="8">
        <f t="shared" si="196"/>
        <v>2.6662555247199071E-2</v>
      </c>
      <c r="T160" s="8">
        <f t="shared" si="196"/>
        <v>-3.3223845012564035E-2</v>
      </c>
      <c r="U160" s="8"/>
      <c r="V160" s="8"/>
      <c r="W160" s="8"/>
      <c r="AG160" s="22">
        <f t="shared" si="57"/>
        <v>-1418.908333333331</v>
      </c>
      <c r="AH160" s="22">
        <f t="shared" si="51"/>
        <v>1419.908333333331</v>
      </c>
      <c r="AI160" s="27">
        <f t="shared" si="52"/>
        <v>2.1524449872981894</v>
      </c>
      <c r="AJ160" s="27">
        <f t="shared" si="53"/>
        <v>9.1994781607581899</v>
      </c>
      <c r="AK160" s="27">
        <f t="shared" si="54"/>
        <v>2.1524449872981894</v>
      </c>
      <c r="AL160" s="28">
        <f t="shared" si="55"/>
        <v>4.2739666820965487</v>
      </c>
    </row>
    <row r="161" spans="1:38" ht="15.75" customHeight="1">
      <c r="A161" s="10">
        <v>42390</v>
      </c>
      <c r="B161" s="6">
        <v>410.26</v>
      </c>
      <c r="C161" s="6">
        <v>1.1299999999999999</v>
      </c>
      <c r="D161" s="6">
        <v>3.22</v>
      </c>
      <c r="E161" s="6">
        <v>2779.95</v>
      </c>
      <c r="F161" s="6">
        <v>5.313E-3</v>
      </c>
      <c r="G161" s="6">
        <v>1.63E-4</v>
      </c>
      <c r="H161" s="6">
        <v>5.15</v>
      </c>
      <c r="I161" s="6">
        <v>0.54936200000000002</v>
      </c>
      <c r="J161" s="6">
        <v>0.112729</v>
      </c>
      <c r="L161" s="8">
        <f t="shared" ref="L161:T161" si="197">IF(ISBLANK(B162),"",B162/B161 -1)</f>
        <v>-6.7688782723151153E-2</v>
      </c>
      <c r="M161" s="8">
        <f t="shared" si="197"/>
        <v>5.3097345132743445E-2</v>
      </c>
      <c r="N161" s="8">
        <f t="shared" si="197"/>
        <v>-4.3478260869565299E-2</v>
      </c>
      <c r="O161" s="8">
        <f t="shared" si="197"/>
        <v>-0.13940538498893862</v>
      </c>
      <c r="P161" s="8">
        <f t="shared" si="197"/>
        <v>-3.7455298324863606E-2</v>
      </c>
      <c r="Q161" s="8">
        <f t="shared" si="197"/>
        <v>3.0674846625766694E-2</v>
      </c>
      <c r="R161" s="8">
        <f t="shared" si="197"/>
        <v>-3.8834951456311328E-3</v>
      </c>
      <c r="S161" s="8">
        <f t="shared" si="197"/>
        <v>-2.2511567964293211E-2</v>
      </c>
      <c r="T161" s="8">
        <f t="shared" si="197"/>
        <v>0.11850544225532045</v>
      </c>
      <c r="U161" s="8"/>
      <c r="V161" s="8"/>
      <c r="W161" s="8"/>
      <c r="AG161" s="22">
        <f t="shared" si="57"/>
        <v>-1438.8999999999976</v>
      </c>
      <c r="AH161" s="22">
        <f t="shared" si="51"/>
        <v>1439.8999999999976</v>
      </c>
      <c r="AI161" s="27">
        <f t="shared" si="52"/>
        <v>2.1765582616028625</v>
      </c>
      <c r="AJ161" s="27">
        <f t="shared" si="53"/>
        <v>9.2722743722342784</v>
      </c>
      <c r="AK161" s="27">
        <f t="shared" si="54"/>
        <v>2.1765582616028625</v>
      </c>
      <c r="AL161" s="28">
        <f t="shared" si="55"/>
        <v>4.2600625656608813</v>
      </c>
    </row>
    <row r="162" spans="1:38" ht="15.75" customHeight="1">
      <c r="A162" s="10">
        <v>42391</v>
      </c>
      <c r="B162" s="6">
        <v>382.49</v>
      </c>
      <c r="C162" s="6">
        <v>1.19</v>
      </c>
      <c r="D162" s="6">
        <v>3.08</v>
      </c>
      <c r="E162" s="6">
        <v>2392.41</v>
      </c>
      <c r="F162" s="6">
        <v>5.1139999999999996E-3</v>
      </c>
      <c r="G162" s="6">
        <v>1.6799999999999999E-4</v>
      </c>
      <c r="H162" s="6">
        <v>5.13</v>
      </c>
      <c r="I162" s="6">
        <v>0.536995</v>
      </c>
      <c r="J162" s="6">
        <v>0.12608800000000001</v>
      </c>
      <c r="L162" s="8">
        <f t="shared" ref="L162:T162" si="198">IF(ISBLANK(B163),"",B163/B162 -1)</f>
        <v>1.3072237182671476E-2</v>
      </c>
      <c r="M162" s="8">
        <f t="shared" si="198"/>
        <v>1.6806722689075571E-2</v>
      </c>
      <c r="N162" s="8">
        <f t="shared" si="198"/>
        <v>6.4935064935065512E-3</v>
      </c>
      <c r="O162" s="8">
        <f t="shared" si="198"/>
        <v>5.8769190899553347E-2</v>
      </c>
      <c r="P162" s="8">
        <f t="shared" si="198"/>
        <v>1.1732499022292231E-3</v>
      </c>
      <c r="Q162" s="8">
        <f t="shared" si="198"/>
        <v>2.3809523809523947E-2</v>
      </c>
      <c r="R162" s="8">
        <f t="shared" si="198"/>
        <v>-0.12475633528265107</v>
      </c>
      <c r="S162" s="8">
        <f t="shared" si="198"/>
        <v>0.14716151919477838</v>
      </c>
      <c r="T162" s="8">
        <f t="shared" si="198"/>
        <v>-2.7179430239197999E-2</v>
      </c>
      <c r="U162" s="8"/>
      <c r="V162" s="8"/>
      <c r="W162" s="8"/>
      <c r="AG162" s="22">
        <f t="shared" si="57"/>
        <v>-1458.8916666666642</v>
      </c>
      <c r="AH162" s="22">
        <f t="shared" si="51"/>
        <v>1459.8916666666642</v>
      </c>
      <c r="AI162" s="27">
        <f t="shared" si="52"/>
        <v>2.2006911704963681</v>
      </c>
      <c r="AJ162" s="27">
        <f t="shared" si="53"/>
        <v>9.3450705837103669</v>
      </c>
      <c r="AK162" s="27">
        <f t="shared" si="54"/>
        <v>2.2006911704963681</v>
      </c>
      <c r="AL162" s="28">
        <f t="shared" si="55"/>
        <v>4.2464252635696162</v>
      </c>
    </row>
    <row r="163" spans="1:38" ht="15.75" customHeight="1">
      <c r="A163" s="10">
        <v>42392</v>
      </c>
      <c r="B163" s="6">
        <v>387.49</v>
      </c>
      <c r="C163" s="6">
        <v>1.21</v>
      </c>
      <c r="D163" s="6">
        <v>3.1</v>
      </c>
      <c r="E163" s="6">
        <v>2533.0100000000002</v>
      </c>
      <c r="F163" s="6">
        <v>5.1200000000000004E-3</v>
      </c>
      <c r="G163" s="6">
        <v>1.7200000000000001E-4</v>
      </c>
      <c r="H163" s="6">
        <v>4.49</v>
      </c>
      <c r="I163" s="6">
        <v>0.61602000000000001</v>
      </c>
      <c r="J163" s="6">
        <v>0.12266100000000001</v>
      </c>
      <c r="L163" s="8">
        <f t="shared" ref="L163:T163" si="199">IF(ISBLANK(B164),"",B164/B163 -1)</f>
        <v>3.9949418049498142E-2</v>
      </c>
      <c r="M163" s="8">
        <f t="shared" si="199"/>
        <v>8.2644628099173278E-3</v>
      </c>
      <c r="N163" s="8">
        <f t="shared" si="199"/>
        <v>2.5806451612903292E-2</v>
      </c>
      <c r="O163" s="8">
        <f t="shared" si="199"/>
        <v>-3.9664272940098999E-2</v>
      </c>
      <c r="P163" s="8">
        <f t="shared" si="199"/>
        <v>1.9335937499999956E-2</v>
      </c>
      <c r="Q163" s="8">
        <f t="shared" si="199"/>
        <v>0.12209302325581395</v>
      </c>
      <c r="R163" s="8">
        <f t="shared" si="199"/>
        <v>-2.0044543429844075E-2</v>
      </c>
      <c r="S163" s="8">
        <f t="shared" si="199"/>
        <v>9.7886432258693645E-3</v>
      </c>
      <c r="T163" s="8">
        <f t="shared" si="199"/>
        <v>1.4430014430014459E-2</v>
      </c>
      <c r="U163" s="8"/>
      <c r="V163" s="8"/>
      <c r="W163" s="8"/>
      <c r="AG163" s="22">
        <f t="shared" si="57"/>
        <v>-1478.8833333333307</v>
      </c>
      <c r="AH163" s="22">
        <f t="shared" si="51"/>
        <v>1479.8833333333307</v>
      </c>
      <c r="AI163" s="27">
        <f t="shared" si="52"/>
        <v>2.2248430749963628</v>
      </c>
      <c r="AJ163" s="27">
        <f t="shared" si="53"/>
        <v>9.4178667951855459</v>
      </c>
      <c r="AK163" s="27">
        <f t="shared" si="54"/>
        <v>2.2248430749963628</v>
      </c>
      <c r="AL163" s="28">
        <f t="shared" si="55"/>
        <v>4.2330476702052087</v>
      </c>
    </row>
    <row r="164" spans="1:38" ht="15.75" customHeight="1">
      <c r="A164" s="10">
        <v>42393</v>
      </c>
      <c r="B164" s="6">
        <v>402.97</v>
      </c>
      <c r="C164" s="6">
        <v>1.22</v>
      </c>
      <c r="D164" s="6">
        <v>3.18</v>
      </c>
      <c r="E164" s="6">
        <v>2432.54</v>
      </c>
      <c r="F164" s="6">
        <v>5.2189999999999997E-3</v>
      </c>
      <c r="G164" s="6">
        <v>1.93E-4</v>
      </c>
      <c r="H164" s="6">
        <v>4.4000000000000004</v>
      </c>
      <c r="I164" s="6">
        <v>0.62204999999999999</v>
      </c>
      <c r="J164" s="6">
        <v>0.124431</v>
      </c>
      <c r="L164" s="8">
        <f t="shared" ref="L164:T164" si="200">IF(ISBLANK(B165),"",B165/B164 -1)</f>
        <v>-2.7892895252748406E-2</v>
      </c>
      <c r="M164" s="8">
        <f t="shared" si="200"/>
        <v>9.0163934426229497E-2</v>
      </c>
      <c r="N164" s="8">
        <f t="shared" si="200"/>
        <v>-1.572327044025168E-2</v>
      </c>
      <c r="O164" s="8">
        <f t="shared" si="200"/>
        <v>0.11447293775230838</v>
      </c>
      <c r="P164" s="8">
        <f t="shared" si="200"/>
        <v>-1.6095037363479614E-2</v>
      </c>
      <c r="Q164" s="8">
        <f t="shared" si="200"/>
        <v>9.8445595854922185E-2</v>
      </c>
      <c r="R164" s="8">
        <f t="shared" si="200"/>
        <v>-8.6363636363636531E-2</v>
      </c>
      <c r="S164" s="8">
        <f t="shared" si="200"/>
        <v>-6.5422393698255643E-2</v>
      </c>
      <c r="T164" s="8">
        <f t="shared" si="200"/>
        <v>-1.2263824931086353E-2</v>
      </c>
      <c r="U164" s="8"/>
      <c r="V164" s="8"/>
      <c r="W164" s="8"/>
      <c r="AG164" s="22">
        <f t="shared" si="57"/>
        <v>-1498.8749999999973</v>
      </c>
      <c r="AH164" s="22">
        <f t="shared" si="51"/>
        <v>1499.8749999999973</v>
      </c>
      <c r="AI164" s="27">
        <f t="shared" si="52"/>
        <v>2.2490133632313363</v>
      </c>
      <c r="AJ164" s="27">
        <f t="shared" si="53"/>
        <v>9.4906630066616344</v>
      </c>
      <c r="AK164" s="27">
        <f t="shared" si="54"/>
        <v>2.2490133632313363</v>
      </c>
      <c r="AL164" s="28">
        <f t="shared" si="55"/>
        <v>4.2199229056716874</v>
      </c>
    </row>
    <row r="165" spans="1:38" ht="15.75" customHeight="1">
      <c r="A165" s="10">
        <v>42394</v>
      </c>
      <c r="B165" s="6">
        <v>391.73</v>
      </c>
      <c r="C165" s="6">
        <v>1.33</v>
      </c>
      <c r="D165" s="6">
        <v>3.13</v>
      </c>
      <c r="E165" s="6">
        <v>2711</v>
      </c>
      <c r="F165" s="6">
        <v>5.1349999999999998E-3</v>
      </c>
      <c r="G165" s="6">
        <v>2.12E-4</v>
      </c>
      <c r="H165" s="6">
        <v>4.0199999999999996</v>
      </c>
      <c r="I165" s="6">
        <v>0.58135400000000004</v>
      </c>
      <c r="J165" s="6">
        <v>0.122905</v>
      </c>
      <c r="L165" s="8">
        <f t="shared" ref="L165:T165" si="201">IF(ISBLANK(B166),"",B166/B165 -1)</f>
        <v>1.0721670538380579E-3</v>
      </c>
      <c r="M165" s="8">
        <f t="shared" si="201"/>
        <v>7.5187969924811915E-2</v>
      </c>
      <c r="N165" s="8">
        <f t="shared" si="201"/>
        <v>6.389776357827559E-3</v>
      </c>
      <c r="O165" s="8">
        <f t="shared" si="201"/>
        <v>-3.773884175580966E-2</v>
      </c>
      <c r="P165" s="8">
        <f t="shared" si="201"/>
        <v>5.5306718597857962E-2</v>
      </c>
      <c r="Q165" s="8">
        <f t="shared" si="201"/>
        <v>0.67924528301886777</v>
      </c>
      <c r="R165" s="8">
        <f t="shared" si="201"/>
        <v>0.12437810945273631</v>
      </c>
      <c r="S165" s="8">
        <f t="shared" si="201"/>
        <v>6.2406038317444068E-3</v>
      </c>
      <c r="T165" s="8">
        <f t="shared" si="201"/>
        <v>-1.1635002644318826E-2</v>
      </c>
      <c r="U165" s="8"/>
      <c r="V165" s="8"/>
      <c r="W165" s="8"/>
      <c r="AG165" s="22">
        <f t="shared" si="57"/>
        <v>-1518.8666666666638</v>
      </c>
      <c r="AH165" s="22">
        <f t="shared" si="51"/>
        <v>1519.8666666666638</v>
      </c>
      <c r="AI165" s="27">
        <f t="shared" si="52"/>
        <v>2.2732014486410455</v>
      </c>
      <c r="AJ165" s="27">
        <f t="shared" si="53"/>
        <v>9.5634592181368134</v>
      </c>
      <c r="AK165" s="27">
        <f t="shared" si="54"/>
        <v>2.2732014486410455</v>
      </c>
      <c r="AL165" s="28">
        <f t="shared" si="55"/>
        <v>4.2070443091851786</v>
      </c>
    </row>
    <row r="166" spans="1:38" ht="15.75" customHeight="1">
      <c r="A166" s="10">
        <v>42395</v>
      </c>
      <c r="B166" s="6">
        <v>392.15</v>
      </c>
      <c r="C166" s="6">
        <v>1.43</v>
      </c>
      <c r="D166" s="6">
        <v>3.15</v>
      </c>
      <c r="E166" s="6">
        <v>2608.69</v>
      </c>
      <c r="F166" s="6">
        <v>5.4190000000000002E-3</v>
      </c>
      <c r="G166" s="6">
        <v>3.5599999999999998E-4</v>
      </c>
      <c r="H166" s="6">
        <v>4.5199999999999996</v>
      </c>
      <c r="I166" s="6">
        <v>0.584982</v>
      </c>
      <c r="J166" s="6">
        <v>0.121475</v>
      </c>
      <c r="L166" s="8">
        <f t="shared" ref="L166:T166" si="202">IF(ISBLANK(B167),"",B167/B166 -1)</f>
        <v>7.191125844702384E-3</v>
      </c>
      <c r="M166" s="8">
        <f t="shared" si="202"/>
        <v>-4.195804195804187E-2</v>
      </c>
      <c r="N166" s="8">
        <f t="shared" si="202"/>
        <v>4.4444444444444509E-2</v>
      </c>
      <c r="O166" s="8" t="str">
        <f t="shared" si="202"/>
        <v/>
      </c>
      <c r="P166" s="8">
        <f t="shared" si="202"/>
        <v>0.20059051485513923</v>
      </c>
      <c r="Q166" s="8">
        <f t="shared" si="202"/>
        <v>0.27808988764044962</v>
      </c>
      <c r="R166" s="8">
        <f t="shared" si="202"/>
        <v>-7.0796460176991038E-2</v>
      </c>
      <c r="S166" s="8">
        <f t="shared" si="202"/>
        <v>4.4254353125395385E-2</v>
      </c>
      <c r="T166" s="8">
        <f t="shared" si="202"/>
        <v>7.0796460177002807E-4</v>
      </c>
      <c r="U166" s="8"/>
      <c r="V166" s="8"/>
      <c r="W166" s="8"/>
      <c r="AG166" s="22">
        <f t="shared" si="57"/>
        <v>-1538.8583333333304</v>
      </c>
      <c r="AH166" s="22">
        <f t="shared" si="51"/>
        <v>1539.8583333333304</v>
      </c>
      <c r="AI166" s="27">
        <f t="shared" si="52"/>
        <v>2.2974067692486733</v>
      </c>
      <c r="AJ166" s="27">
        <f t="shared" si="53"/>
        <v>9.6362554296138114</v>
      </c>
      <c r="AK166" s="27">
        <f t="shared" si="54"/>
        <v>2.2974067692486733</v>
      </c>
      <c r="AL166" s="28">
        <f t="shared" si="55"/>
        <v>4.1944054307653929</v>
      </c>
    </row>
    <row r="167" spans="1:38" ht="15.75" customHeight="1">
      <c r="A167" s="10">
        <v>42396</v>
      </c>
      <c r="B167" s="6">
        <v>394.97</v>
      </c>
      <c r="C167" s="6">
        <v>1.37</v>
      </c>
      <c r="D167" s="6">
        <v>3.29</v>
      </c>
      <c r="E167" s="6"/>
      <c r="F167" s="6">
        <v>6.5059999999999996E-3</v>
      </c>
      <c r="G167" s="6">
        <v>4.55E-4</v>
      </c>
      <c r="H167" s="6">
        <v>4.2</v>
      </c>
      <c r="I167" s="6">
        <v>0.61087000000000002</v>
      </c>
      <c r="J167" s="6">
        <v>0.121561</v>
      </c>
      <c r="L167" s="8">
        <f t="shared" ref="L167:T167" si="203">IF(ISBLANK(B168),"",B168/B167 -1)</f>
        <v>-3.7167379800997602E-2</v>
      </c>
      <c r="M167" s="8">
        <f t="shared" si="203"/>
        <v>0.11678832116788307</v>
      </c>
      <c r="N167" s="8">
        <f t="shared" si="203"/>
        <v>-5.1671732522796332E-2</v>
      </c>
      <c r="O167" s="8" t="str">
        <f t="shared" si="203"/>
        <v/>
      </c>
      <c r="P167" s="8">
        <f t="shared" si="203"/>
        <v>-4.3037196434060898E-2</v>
      </c>
      <c r="Q167" s="8">
        <f t="shared" si="203"/>
        <v>-0.24395604395604398</v>
      </c>
      <c r="R167" s="8">
        <f t="shared" si="203"/>
        <v>4.761904761904745E-3</v>
      </c>
      <c r="S167" s="8">
        <f t="shared" si="203"/>
        <v>-7.8152471065856988E-2</v>
      </c>
      <c r="T167" s="8">
        <f t="shared" si="203"/>
        <v>3.2740763896315084E-3</v>
      </c>
      <c r="U167" s="8"/>
      <c r="V167" s="8"/>
      <c r="W167" s="8"/>
      <c r="AG167" s="22">
        <f t="shared" si="57"/>
        <v>-1558.849999999997</v>
      </c>
      <c r="AH167" s="22">
        <f t="shared" si="51"/>
        <v>1559.849999999997</v>
      </c>
      <c r="AI167" s="27">
        <f t="shared" si="52"/>
        <v>2.3216287858710536</v>
      </c>
      <c r="AJ167" s="27">
        <f t="shared" si="53"/>
        <v>9.7090516410889904</v>
      </c>
      <c r="AK167" s="27">
        <f t="shared" si="54"/>
        <v>2.3216287858710536</v>
      </c>
      <c r="AL167" s="28">
        <f t="shared" si="55"/>
        <v>4.1820000252306677</v>
      </c>
    </row>
    <row r="168" spans="1:38" ht="15.75" customHeight="1">
      <c r="A168" s="10">
        <v>42397</v>
      </c>
      <c r="B168" s="6">
        <v>380.29</v>
      </c>
      <c r="C168" s="6">
        <v>1.53</v>
      </c>
      <c r="D168" s="6">
        <v>3.12</v>
      </c>
      <c r="E168" s="6"/>
      <c r="F168" s="6">
        <v>6.2259999999999998E-3</v>
      </c>
      <c r="G168" s="6">
        <v>3.4400000000000001E-4</v>
      </c>
      <c r="H168" s="6">
        <v>4.22</v>
      </c>
      <c r="I168" s="6">
        <v>0.56312899999999999</v>
      </c>
      <c r="J168" s="6">
        <v>0.121959</v>
      </c>
      <c r="L168" s="8">
        <f t="shared" ref="L168:T168" si="204">IF(ISBLANK(B169),"",B169/B168 -1)</f>
        <v>-2.1562491782586291E-3</v>
      </c>
      <c r="M168" s="8">
        <f t="shared" si="204"/>
        <v>1.3071895424836555E-2</v>
      </c>
      <c r="N168" s="8">
        <f t="shared" si="204"/>
        <v>-3.2051282051283048E-3</v>
      </c>
      <c r="O168" s="8" t="str">
        <f t="shared" si="204"/>
        <v/>
      </c>
      <c r="P168" s="8">
        <f t="shared" si="204"/>
        <v>9.8618695791840683E-2</v>
      </c>
      <c r="Q168" s="8">
        <f t="shared" si="204"/>
        <v>-8.1395348837209336E-2</v>
      </c>
      <c r="R168" s="8">
        <f t="shared" si="204"/>
        <v>4.0284360189573487E-2</v>
      </c>
      <c r="S168" s="8">
        <f t="shared" si="204"/>
        <v>-7.9695771306396934E-2</v>
      </c>
      <c r="T168" s="8">
        <f t="shared" si="204"/>
        <v>-2.6525307685369648E-2</v>
      </c>
      <c r="U168" s="8"/>
      <c r="V168" s="8"/>
      <c r="W168" s="8"/>
      <c r="AG168" s="22">
        <f t="shared" si="57"/>
        <v>-1578.8416666666635</v>
      </c>
      <c r="AH168" s="22">
        <f t="shared" si="51"/>
        <v>1579.8416666666635</v>
      </c>
      <c r="AI168" s="27">
        <f t="shared" si="52"/>
        <v>2.3458669813787409</v>
      </c>
      <c r="AJ168" s="27">
        <f t="shared" si="53"/>
        <v>9.7818478525650789</v>
      </c>
      <c r="AK168" s="27">
        <f t="shared" si="54"/>
        <v>2.3458669813787409</v>
      </c>
      <c r="AL168" s="28">
        <f t="shared" si="55"/>
        <v>4.1698220445628058</v>
      </c>
    </row>
    <row r="169" spans="1:38" ht="15.75" customHeight="1">
      <c r="A169" s="10">
        <v>42398</v>
      </c>
      <c r="B169" s="6">
        <v>379.47</v>
      </c>
      <c r="C169" s="6">
        <v>1.55</v>
      </c>
      <c r="D169" s="6">
        <v>3.11</v>
      </c>
      <c r="E169" s="6"/>
      <c r="F169" s="6">
        <v>6.8399999999999997E-3</v>
      </c>
      <c r="G169" s="6">
        <v>3.1599999999999998E-4</v>
      </c>
      <c r="H169" s="6">
        <v>4.3899999999999997</v>
      </c>
      <c r="I169" s="6">
        <v>0.51824999999999999</v>
      </c>
      <c r="J169" s="6">
        <v>0.118724</v>
      </c>
      <c r="L169" s="8">
        <f t="shared" ref="L169:T169" si="205">IF(ISBLANK(B170),"",B170/B169 -1)</f>
        <v>-3.2150104092550924E-3</v>
      </c>
      <c r="M169" s="8">
        <f t="shared" si="205"/>
        <v>-3.2258064516129115E-2</v>
      </c>
      <c r="N169" s="8">
        <f t="shared" si="205"/>
        <v>-9.6463022508037621E-3</v>
      </c>
      <c r="O169" s="8" t="str">
        <f t="shared" si="205"/>
        <v/>
      </c>
      <c r="P169" s="8">
        <f t="shared" si="205"/>
        <v>-3.0116959064327431E-2</v>
      </c>
      <c r="Q169" s="8">
        <f t="shared" si="205"/>
        <v>-0.18354430379746833</v>
      </c>
      <c r="R169" s="8">
        <f t="shared" si="205"/>
        <v>-2.2779043280182099E-2</v>
      </c>
      <c r="S169" s="8">
        <f t="shared" si="205"/>
        <v>-1.297057404727453E-2</v>
      </c>
      <c r="T169" s="8">
        <f t="shared" si="205"/>
        <v>2.0728749031367011E-2</v>
      </c>
      <c r="U169" s="8"/>
      <c r="V169" s="8"/>
      <c r="W169" s="8"/>
      <c r="AG169" s="22">
        <f t="shared" si="57"/>
        <v>-1598.8333333333301</v>
      </c>
      <c r="AH169" s="22">
        <f t="shared" si="51"/>
        <v>1599.8333333333301</v>
      </c>
      <c r="AI169" s="27">
        <f t="shared" si="52"/>
        <v>2.370120859359393</v>
      </c>
      <c r="AJ169" s="27">
        <f t="shared" si="53"/>
        <v>9.8546440640402579</v>
      </c>
      <c r="AK169" s="27">
        <f t="shared" si="54"/>
        <v>2.370120859359393</v>
      </c>
      <c r="AL169" s="28">
        <f t="shared" si="55"/>
        <v>4.1578656316723936</v>
      </c>
    </row>
    <row r="170" spans="1:38" ht="15.75" customHeight="1">
      <c r="A170" s="10">
        <v>42399</v>
      </c>
      <c r="B170" s="6">
        <v>378.25</v>
      </c>
      <c r="C170" s="6">
        <v>1.5</v>
      </c>
      <c r="D170" s="6">
        <v>3.08</v>
      </c>
      <c r="E170" s="6"/>
      <c r="F170" s="6">
        <v>6.6340000000000001E-3</v>
      </c>
      <c r="G170" s="6">
        <v>2.5799999999999998E-4</v>
      </c>
      <c r="H170" s="6">
        <v>4.29</v>
      </c>
      <c r="I170" s="6">
        <v>0.51152799999999998</v>
      </c>
      <c r="J170" s="6">
        <v>0.121185</v>
      </c>
      <c r="L170" s="8">
        <f t="shared" ref="L170:T170" si="206">IF(ISBLANK(B171),"",B171/B170 -1)</f>
        <v>-2.5062789160608112E-2</v>
      </c>
      <c r="M170" s="8">
        <f t="shared" si="206"/>
        <v>0.31333333333333324</v>
      </c>
      <c r="N170" s="8">
        <f t="shared" si="206"/>
        <v>-9.7402597402598268E-3</v>
      </c>
      <c r="O170" s="8" t="str">
        <f t="shared" si="206"/>
        <v/>
      </c>
      <c r="P170" s="8">
        <f t="shared" si="206"/>
        <v>-3.5423575520048267E-2</v>
      </c>
      <c r="Q170" s="8">
        <f t="shared" si="206"/>
        <v>7.3643410852713309E-2</v>
      </c>
      <c r="R170" s="8">
        <f t="shared" si="206"/>
        <v>-4.195804195804187E-2</v>
      </c>
      <c r="S170" s="8">
        <f t="shared" si="206"/>
        <v>-5.4931499350964197E-2</v>
      </c>
      <c r="T170" s="8">
        <f t="shared" si="206"/>
        <v>-5.4949044848784934E-2</v>
      </c>
      <c r="U170" s="8"/>
      <c r="V170" s="8"/>
      <c r="W170" s="8"/>
      <c r="AG170" s="22">
        <f t="shared" si="57"/>
        <v>-1618.8249999999966</v>
      </c>
      <c r="AH170" s="22">
        <f t="shared" si="51"/>
        <v>1619.8249999999966</v>
      </c>
      <c r="AI170" s="27">
        <f t="shared" si="52"/>
        <v>2.3943899432480928</v>
      </c>
      <c r="AJ170" s="27">
        <f t="shared" si="53"/>
        <v>9.9274402755172559</v>
      </c>
      <c r="AK170" s="27">
        <f t="shared" si="54"/>
        <v>2.3943899432480928</v>
      </c>
      <c r="AL170" s="28">
        <f t="shared" si="55"/>
        <v>4.1461251136271713</v>
      </c>
    </row>
    <row r="171" spans="1:38" ht="15.75" customHeight="1">
      <c r="A171" s="10">
        <v>42400</v>
      </c>
      <c r="B171" s="6">
        <v>368.77</v>
      </c>
      <c r="C171" s="6">
        <v>1.97</v>
      </c>
      <c r="D171" s="6">
        <v>3.05</v>
      </c>
      <c r="E171" s="6"/>
      <c r="F171" s="6">
        <v>6.3990000000000002E-3</v>
      </c>
      <c r="G171" s="6">
        <v>2.7700000000000001E-4</v>
      </c>
      <c r="H171" s="6">
        <v>4.1100000000000003</v>
      </c>
      <c r="I171" s="6">
        <v>0.483429</v>
      </c>
      <c r="J171" s="6">
        <v>0.114526</v>
      </c>
      <c r="L171" s="8">
        <f t="shared" ref="L171:T171" si="207">IF(ISBLANK(B172),"",B172/B171 -1)</f>
        <v>1.1633267348211573E-2</v>
      </c>
      <c r="M171" s="8">
        <f t="shared" si="207"/>
        <v>8.629441624365497E-2</v>
      </c>
      <c r="N171" s="8">
        <f t="shared" si="207"/>
        <v>9.8360655737705915E-3</v>
      </c>
      <c r="O171" s="8" t="str">
        <f t="shared" si="207"/>
        <v/>
      </c>
      <c r="P171" s="8">
        <f t="shared" si="207"/>
        <v>2.2347241756524472E-2</v>
      </c>
      <c r="Q171" s="8">
        <f t="shared" si="207"/>
        <v>-2.5270758122743708E-2</v>
      </c>
      <c r="R171" s="8">
        <f t="shared" si="207"/>
        <v>2.4330900243307862E-3</v>
      </c>
      <c r="S171" s="8">
        <f t="shared" si="207"/>
        <v>3.0062325594865102E-2</v>
      </c>
      <c r="T171" s="8">
        <f t="shared" si="207"/>
        <v>4.0165551927073828E-3</v>
      </c>
      <c r="U171" s="8"/>
      <c r="V171" s="8"/>
      <c r="W171" s="8"/>
      <c r="AG171" s="22">
        <f t="shared" si="57"/>
        <v>-1638.8166666666632</v>
      </c>
      <c r="AH171" s="22">
        <f t="shared" si="51"/>
        <v>1639.8166666666632</v>
      </c>
      <c r="AI171" s="27">
        <f t="shared" si="52"/>
        <v>2.4186737753626741</v>
      </c>
      <c r="AJ171" s="27">
        <f t="shared" si="53"/>
        <v>10.000236486992435</v>
      </c>
      <c r="AK171" s="27">
        <f t="shared" si="54"/>
        <v>2.4186737753626741</v>
      </c>
      <c r="AL171" s="28">
        <f t="shared" si="55"/>
        <v>4.1345949953473671</v>
      </c>
    </row>
    <row r="172" spans="1:38" ht="15.75" customHeight="1">
      <c r="A172" s="10">
        <v>42401</v>
      </c>
      <c r="B172" s="6">
        <v>373.06</v>
      </c>
      <c r="C172" s="6">
        <v>2.14</v>
      </c>
      <c r="D172" s="6">
        <v>3.08</v>
      </c>
      <c r="E172" s="6"/>
      <c r="F172" s="6">
        <v>6.5420000000000001E-3</v>
      </c>
      <c r="G172" s="6">
        <v>2.7E-4</v>
      </c>
      <c r="H172" s="6">
        <v>4.12</v>
      </c>
      <c r="I172" s="6">
        <v>0.49796200000000002</v>
      </c>
      <c r="J172" s="6">
        <v>0.114986</v>
      </c>
      <c r="L172" s="8">
        <f t="shared" ref="L172:T172" si="208">IF(ISBLANK(B173),"",B173/B172 -1)</f>
        <v>3.725942207687627E-3</v>
      </c>
      <c r="M172" s="8">
        <f t="shared" si="208"/>
        <v>0.16822429906542058</v>
      </c>
      <c r="N172" s="8">
        <f t="shared" si="208"/>
        <v>0</v>
      </c>
      <c r="O172" s="8" t="str">
        <f t="shared" si="208"/>
        <v/>
      </c>
      <c r="P172" s="8">
        <f t="shared" si="208"/>
        <v>3.454601039437466E-2</v>
      </c>
      <c r="Q172" s="8">
        <f t="shared" si="208"/>
        <v>-2.9629629629629561E-2</v>
      </c>
      <c r="R172" s="8">
        <f t="shared" si="208"/>
        <v>-2.4271844660194164E-3</v>
      </c>
      <c r="S172" s="8">
        <f t="shared" si="208"/>
        <v>6.1751699928909165E-3</v>
      </c>
      <c r="T172" s="8">
        <f t="shared" si="208"/>
        <v>3.3917172525350647E-3</v>
      </c>
      <c r="U172" s="8"/>
      <c r="V172" s="8"/>
      <c r="W172" s="8"/>
      <c r="AG172" s="22">
        <f t="shared" si="57"/>
        <v>-1658.8083333333298</v>
      </c>
      <c r="AH172" s="22">
        <f t="shared" si="51"/>
        <v>1659.8083333333298</v>
      </c>
      <c r="AI172" s="27">
        <f t="shared" si="52"/>
        <v>2.442971915993867</v>
      </c>
      <c r="AJ172" s="27">
        <f t="shared" si="53"/>
        <v>10.073032698467614</v>
      </c>
      <c r="AK172" s="27">
        <f t="shared" si="54"/>
        <v>2.442971915993867</v>
      </c>
      <c r="AL172" s="28">
        <f t="shared" si="55"/>
        <v>4.1232699535023647</v>
      </c>
    </row>
    <row r="173" spans="1:38" ht="15.75" customHeight="1">
      <c r="A173" s="10">
        <v>42402</v>
      </c>
      <c r="B173" s="6">
        <v>374.45</v>
      </c>
      <c r="C173" s="6">
        <v>2.5</v>
      </c>
      <c r="D173" s="6">
        <v>3.08</v>
      </c>
      <c r="E173" s="6"/>
      <c r="F173" s="6">
        <v>6.7679999999999997E-3</v>
      </c>
      <c r="G173" s="6">
        <v>2.6200000000000003E-4</v>
      </c>
      <c r="H173" s="6">
        <v>4.1100000000000003</v>
      </c>
      <c r="I173" s="6">
        <v>0.50103699999999995</v>
      </c>
      <c r="J173" s="6">
        <v>0.11537600000000001</v>
      </c>
      <c r="L173" s="8">
        <f t="shared" ref="L173:T173" si="209">IF(ISBLANK(B174),"",B174/B173 -1)</f>
        <v>-1.2017625851248548E-2</v>
      </c>
      <c r="M173" s="8">
        <f t="shared" si="209"/>
        <v>-8.8000000000000078E-2</v>
      </c>
      <c r="N173" s="8">
        <f t="shared" si="209"/>
        <v>-9.7402597402598268E-3</v>
      </c>
      <c r="O173" s="8" t="str">
        <f t="shared" si="209"/>
        <v/>
      </c>
      <c r="P173" s="8">
        <f t="shared" si="209"/>
        <v>1.6991725768321642E-2</v>
      </c>
      <c r="Q173" s="8">
        <f t="shared" si="209"/>
        <v>1.1450381679389166E-2</v>
      </c>
      <c r="R173" s="8">
        <f t="shared" si="209"/>
        <v>1.703163017031617E-2</v>
      </c>
      <c r="S173" s="8">
        <f t="shared" si="209"/>
        <v>-1.8088484483181788E-2</v>
      </c>
      <c r="T173" s="8">
        <f t="shared" si="209"/>
        <v>1.7915337678546583E-2</v>
      </c>
      <c r="U173" s="8"/>
      <c r="V173" s="8"/>
      <c r="W173" s="8"/>
      <c r="AG173" s="22">
        <f t="shared" si="57"/>
        <v>-1678.7999999999963</v>
      </c>
      <c r="AH173" s="22">
        <f t="shared" si="51"/>
        <v>1679.7999999999963</v>
      </c>
      <c r="AI173" s="27">
        <f t="shared" si="52"/>
        <v>2.4672839422164459</v>
      </c>
      <c r="AJ173" s="27">
        <f t="shared" si="53"/>
        <v>10.145828909944612</v>
      </c>
      <c r="AK173" s="27">
        <f t="shared" si="54"/>
        <v>2.4672839422164459</v>
      </c>
      <c r="AL173" s="28">
        <f t="shared" si="55"/>
        <v>4.1121448311418369</v>
      </c>
    </row>
    <row r="174" spans="1:38" ht="15.75" customHeight="1">
      <c r="A174" s="10">
        <v>42403</v>
      </c>
      <c r="B174" s="6">
        <v>369.95</v>
      </c>
      <c r="C174" s="6">
        <v>2.2799999999999998</v>
      </c>
      <c r="D174" s="6">
        <v>3.05</v>
      </c>
      <c r="E174" s="6"/>
      <c r="F174" s="6">
        <v>6.8830000000000002E-3</v>
      </c>
      <c r="G174" s="6">
        <v>2.6499999999999999E-4</v>
      </c>
      <c r="H174" s="6">
        <v>4.18</v>
      </c>
      <c r="I174" s="6">
        <v>0.49197400000000002</v>
      </c>
      <c r="J174" s="6">
        <v>0.11744300000000001</v>
      </c>
      <c r="L174" s="8">
        <f t="shared" ref="L174:T174" si="210">IF(ISBLANK(B175),"",B175/B174 -1)</f>
        <v>5.308825516961746E-2</v>
      </c>
      <c r="M174" s="8">
        <f t="shared" si="210"/>
        <v>4.8245614035087758E-2</v>
      </c>
      <c r="N174" s="8">
        <f t="shared" si="210"/>
        <v>3.6065573770492021E-2</v>
      </c>
      <c r="O174" s="8" t="str">
        <f t="shared" si="210"/>
        <v/>
      </c>
      <c r="P174" s="8">
        <f t="shared" si="210"/>
        <v>1.2639837280255639E-2</v>
      </c>
      <c r="Q174" s="8">
        <f t="shared" si="210"/>
        <v>8.3018867924528283E-2</v>
      </c>
      <c r="R174" s="8">
        <f t="shared" si="210"/>
        <v>2.6315789473684292E-2</v>
      </c>
      <c r="S174" s="8">
        <f t="shared" si="210"/>
        <v>3.0875615378048282E-2</v>
      </c>
      <c r="T174" s="8">
        <f t="shared" si="210"/>
        <v>0.15117120645760074</v>
      </c>
      <c r="U174" s="8"/>
      <c r="V174" s="8"/>
      <c r="W174" s="8"/>
      <c r="AG174" s="22">
        <f t="shared" si="57"/>
        <v>-1698.7916666666629</v>
      </c>
      <c r="AH174" s="22">
        <f t="shared" si="51"/>
        <v>1699.7916666666629</v>
      </c>
      <c r="AI174" s="27">
        <f t="shared" si="52"/>
        <v>2.4916094476554576</v>
      </c>
      <c r="AJ174" s="27">
        <f t="shared" si="53"/>
        <v>10.218625121419791</v>
      </c>
      <c r="AK174" s="27">
        <f t="shared" si="54"/>
        <v>2.4916094476554576</v>
      </c>
      <c r="AL174" s="28">
        <f t="shared" si="55"/>
        <v>4.101214630982903</v>
      </c>
    </row>
    <row r="175" spans="1:38" ht="15.75" customHeight="1">
      <c r="A175" s="10">
        <v>42404</v>
      </c>
      <c r="B175" s="6">
        <v>389.59</v>
      </c>
      <c r="C175" s="6">
        <v>2.39</v>
      </c>
      <c r="D175" s="6">
        <v>3.16</v>
      </c>
      <c r="E175" s="6"/>
      <c r="F175" s="6">
        <v>6.9699999999999996E-3</v>
      </c>
      <c r="G175" s="6">
        <v>2.8699999999999998E-4</v>
      </c>
      <c r="H175" s="6">
        <v>4.29</v>
      </c>
      <c r="I175" s="6">
        <v>0.50716399999999995</v>
      </c>
      <c r="J175" s="6">
        <v>0.13519700000000001</v>
      </c>
      <c r="L175" s="8">
        <f t="shared" ref="L175:T175" si="211">IF(ISBLANK(B176),"",B176/B175 -1)</f>
        <v>-7.8030750275930316E-3</v>
      </c>
      <c r="M175" s="8">
        <f t="shared" si="211"/>
        <v>5.8577405857740406E-2</v>
      </c>
      <c r="N175" s="8">
        <f t="shared" si="211"/>
        <v>-6.3291139240506666E-3</v>
      </c>
      <c r="O175" s="8" t="str">
        <f t="shared" si="211"/>
        <v/>
      </c>
      <c r="P175" s="8">
        <f t="shared" si="211"/>
        <v>4.1893830703013002E-2</v>
      </c>
      <c r="Q175" s="8">
        <f t="shared" si="211"/>
        <v>6.2717770034843134E-2</v>
      </c>
      <c r="R175" s="8">
        <f t="shared" si="211"/>
        <v>-2.3310023310022521E-3</v>
      </c>
      <c r="S175" s="8">
        <f t="shared" si="211"/>
        <v>-2.1318547846455815E-2</v>
      </c>
      <c r="T175" s="8">
        <f t="shared" si="211"/>
        <v>-0.11757657344467709</v>
      </c>
      <c r="U175" s="8"/>
      <c r="V175" s="8"/>
      <c r="W175" s="8"/>
      <c r="AG175" s="22">
        <f t="shared" si="57"/>
        <v>-1718.7833333333294</v>
      </c>
      <c r="AH175" s="22">
        <f t="shared" si="51"/>
        <v>1719.7833333333294</v>
      </c>
      <c r="AI175" s="27">
        <f t="shared" si="52"/>
        <v>2.5159480413385271</v>
      </c>
      <c r="AJ175" s="27">
        <f t="shared" si="53"/>
        <v>10.291421332895879</v>
      </c>
      <c r="AK175" s="27">
        <f t="shared" si="54"/>
        <v>2.5159480413385271</v>
      </c>
      <c r="AL175" s="28">
        <f t="shared" si="55"/>
        <v>4.0904745105231459</v>
      </c>
    </row>
    <row r="176" spans="1:38" ht="15.75" customHeight="1">
      <c r="A176" s="10">
        <v>42405</v>
      </c>
      <c r="B176" s="6">
        <v>386.55</v>
      </c>
      <c r="C176" s="6">
        <v>2.5299999999999998</v>
      </c>
      <c r="D176" s="6">
        <v>3.14</v>
      </c>
      <c r="E176" s="6"/>
      <c r="F176" s="6">
        <v>7.2620000000000002E-3</v>
      </c>
      <c r="G176" s="6">
        <v>3.0499999999999999E-4</v>
      </c>
      <c r="H176" s="6">
        <v>4.28</v>
      </c>
      <c r="I176" s="6">
        <v>0.49635200000000002</v>
      </c>
      <c r="J176" s="6">
        <v>0.119301</v>
      </c>
      <c r="L176" s="8">
        <f t="shared" ref="L176:T176" si="212">IF(ISBLANK(B177),"",B177/B176 -1)</f>
        <v>-2.5947484154701939E-2</v>
      </c>
      <c r="M176" s="8">
        <f t="shared" si="212"/>
        <v>-1.5810276679841695E-2</v>
      </c>
      <c r="N176" s="8">
        <f t="shared" si="212"/>
        <v>-1.2738853503184711E-2</v>
      </c>
      <c r="O176" s="8" t="str">
        <f t="shared" si="212"/>
        <v/>
      </c>
      <c r="P176" s="8">
        <f t="shared" si="212"/>
        <v>9.088405397961985E-2</v>
      </c>
      <c r="Q176" s="8">
        <f t="shared" si="212"/>
        <v>3.2786885245903452E-3</v>
      </c>
      <c r="R176" s="8">
        <f t="shared" si="212"/>
        <v>-2.1028037383177489E-2</v>
      </c>
      <c r="S176" s="8">
        <f t="shared" si="212"/>
        <v>-3.2096173683192619E-2</v>
      </c>
      <c r="T176" s="8">
        <f t="shared" si="212"/>
        <v>2.6345127031625726E-2</v>
      </c>
      <c r="U176" s="8"/>
      <c r="V176" s="8"/>
      <c r="W176" s="8"/>
      <c r="AG176" s="22">
        <f t="shared" si="57"/>
        <v>-1738.774999999996</v>
      </c>
      <c r="AH176" s="22">
        <f t="shared" si="51"/>
        <v>1739.774999999996</v>
      </c>
      <c r="AI176" s="27">
        <f t="shared" si="52"/>
        <v>2.5402993469788502</v>
      </c>
      <c r="AJ176" s="27">
        <f t="shared" si="53"/>
        <v>10.364217544371058</v>
      </c>
      <c r="AK176" s="27">
        <f t="shared" si="54"/>
        <v>2.5402993469788502</v>
      </c>
      <c r="AL176" s="28">
        <f t="shared" si="55"/>
        <v>4.0799197766582536</v>
      </c>
    </row>
    <row r="177" spans="1:38" ht="15.75" customHeight="1">
      <c r="A177" s="10">
        <v>42406</v>
      </c>
      <c r="B177" s="6">
        <v>376.52</v>
      </c>
      <c r="C177" s="6">
        <v>2.4900000000000002</v>
      </c>
      <c r="D177" s="6">
        <v>3.1</v>
      </c>
      <c r="E177" s="6"/>
      <c r="F177" s="6">
        <v>7.9220000000000002E-3</v>
      </c>
      <c r="G177" s="6">
        <v>3.0600000000000001E-4</v>
      </c>
      <c r="H177" s="6">
        <v>4.1900000000000004</v>
      </c>
      <c r="I177" s="6">
        <v>0.48042099999999999</v>
      </c>
      <c r="J177" s="6">
        <v>0.122444</v>
      </c>
      <c r="L177" s="8">
        <f t="shared" ref="L177:T177" si="213">IF(ISBLANK(B178),"",B178/B177 -1)</f>
        <v>2.6559014129401426E-4</v>
      </c>
      <c r="M177" s="8">
        <f t="shared" si="213"/>
        <v>-1.6064257028112428E-2</v>
      </c>
      <c r="N177" s="8">
        <f t="shared" si="213"/>
        <v>-3.225806451612967E-3</v>
      </c>
      <c r="O177" s="8" t="str">
        <f t="shared" si="213"/>
        <v/>
      </c>
      <c r="P177" s="8">
        <f t="shared" si="213"/>
        <v>5.2511991921232015E-2</v>
      </c>
      <c r="Q177" s="8">
        <f t="shared" si="213"/>
        <v>-6.8627450980392246E-2</v>
      </c>
      <c r="R177" s="8">
        <f t="shared" si="213"/>
        <v>4.7732696897373472E-3</v>
      </c>
      <c r="S177" s="8">
        <f t="shared" si="213"/>
        <v>-2.1106487851280109E-3</v>
      </c>
      <c r="T177" s="8">
        <f t="shared" si="213"/>
        <v>-2.0768677926235712E-2</v>
      </c>
      <c r="U177" s="8"/>
      <c r="V177" s="8"/>
      <c r="W177" s="8"/>
      <c r="AG177" s="22">
        <f t="shared" si="57"/>
        <v>-1758.7666666666626</v>
      </c>
      <c r="AH177" s="22">
        <f t="shared" si="51"/>
        <v>1759.7666666666626</v>
      </c>
      <c r="AI177" s="27">
        <f t="shared" si="52"/>
        <v>2.5646630026604398</v>
      </c>
      <c r="AJ177" s="27">
        <f t="shared" si="53"/>
        <v>10.437013755848056</v>
      </c>
      <c r="AK177" s="27">
        <f t="shared" si="54"/>
        <v>2.5646630026604398</v>
      </c>
      <c r="AL177" s="28">
        <f t="shared" si="55"/>
        <v>4.0695458799153243</v>
      </c>
    </row>
    <row r="178" spans="1:38" ht="15.75" customHeight="1">
      <c r="A178" s="10">
        <v>42407</v>
      </c>
      <c r="B178" s="6">
        <v>376.62</v>
      </c>
      <c r="C178" s="6">
        <v>2.4500000000000002</v>
      </c>
      <c r="D178" s="6">
        <v>3.09</v>
      </c>
      <c r="E178" s="6"/>
      <c r="F178" s="6">
        <v>8.3379999999999999E-3</v>
      </c>
      <c r="G178" s="6">
        <v>2.8499999999999999E-4</v>
      </c>
      <c r="H178" s="6">
        <v>4.21</v>
      </c>
      <c r="I178" s="6">
        <v>0.47940700000000003</v>
      </c>
      <c r="J178" s="6">
        <v>0.11990099999999999</v>
      </c>
      <c r="L178" s="8">
        <f t="shared" ref="L178:T178" si="214">IF(ISBLANK(B179),"",B179/B178 -1)</f>
        <v>-8.4169720142318605E-3</v>
      </c>
      <c r="M178" s="8">
        <f t="shared" si="214"/>
        <v>-5.7142857142857162E-2</v>
      </c>
      <c r="N178" s="8">
        <f t="shared" si="214"/>
        <v>-9.7087378640775546E-3</v>
      </c>
      <c r="O178" s="8" t="str">
        <f t="shared" si="214"/>
        <v/>
      </c>
      <c r="P178" s="8">
        <f t="shared" si="214"/>
        <v>-4.1616694650995489E-2</v>
      </c>
      <c r="Q178" s="8">
        <f t="shared" si="214"/>
        <v>7.0175438596491446E-3</v>
      </c>
      <c r="R178" s="8">
        <f t="shared" si="214"/>
        <v>-1.187648456057E-2</v>
      </c>
      <c r="S178" s="8">
        <f t="shared" si="214"/>
        <v>4.6494940624561831E-3</v>
      </c>
      <c r="T178" s="8">
        <f t="shared" si="214"/>
        <v>1.5479437202358781E-2</v>
      </c>
      <c r="U178" s="8"/>
      <c r="V178" s="8"/>
      <c r="W178" s="8"/>
      <c r="AG178" s="22">
        <f t="shared" si="57"/>
        <v>-1778.7583333333291</v>
      </c>
      <c r="AH178" s="22">
        <f t="shared" si="51"/>
        <v>1779.7583333333291</v>
      </c>
      <c r="AI178" s="27">
        <f t="shared" si="52"/>
        <v>2.5890386595503205</v>
      </c>
      <c r="AJ178" s="27">
        <f t="shared" si="53"/>
        <v>10.509809967323235</v>
      </c>
      <c r="AK178" s="27">
        <f t="shared" si="54"/>
        <v>2.5890386595503205</v>
      </c>
      <c r="AL178" s="28">
        <f t="shared" si="55"/>
        <v>4.0593484104824613</v>
      </c>
    </row>
    <row r="179" spans="1:38" ht="15.75" customHeight="1">
      <c r="A179" s="10">
        <v>42408</v>
      </c>
      <c r="B179" s="6">
        <v>373.45</v>
      </c>
      <c r="C179" s="6">
        <v>2.31</v>
      </c>
      <c r="D179" s="6">
        <v>3.06</v>
      </c>
      <c r="E179" s="6"/>
      <c r="F179" s="6">
        <v>7.9909999999999998E-3</v>
      </c>
      <c r="G179" s="6">
        <v>2.8699999999999998E-4</v>
      </c>
      <c r="H179" s="6">
        <v>4.16</v>
      </c>
      <c r="I179" s="6">
        <v>0.48163600000000001</v>
      </c>
      <c r="J179" s="6">
        <v>0.121757</v>
      </c>
      <c r="L179" s="8">
        <f t="shared" ref="L179:T179" si="215">IF(ISBLANK(B180),"",B180/B179 -1)</f>
        <v>6.9085553621635043E-3</v>
      </c>
      <c r="M179" s="8">
        <f t="shared" si="215"/>
        <v>-4.3290043290043378E-2</v>
      </c>
      <c r="N179" s="8">
        <f t="shared" si="215"/>
        <v>6.5359477124182774E-3</v>
      </c>
      <c r="O179" s="8" t="str">
        <f t="shared" si="215"/>
        <v/>
      </c>
      <c r="P179" s="8">
        <f t="shared" si="215"/>
        <v>-2.2024777875109369E-2</v>
      </c>
      <c r="Q179" s="8">
        <f t="shared" si="215"/>
        <v>1.7421602787456525E-2</v>
      </c>
      <c r="R179" s="8">
        <f t="shared" si="215"/>
        <v>-4.5673076923076872E-2</v>
      </c>
      <c r="S179" s="8">
        <f t="shared" si="215"/>
        <v>-3.4852045943409626E-2</v>
      </c>
      <c r="T179" s="8">
        <f t="shared" si="215"/>
        <v>1.390474469640357E-2</v>
      </c>
      <c r="U179" s="8"/>
      <c r="V179" s="8"/>
      <c r="W179" s="8"/>
      <c r="AG179" s="22">
        <f t="shared" si="57"/>
        <v>-1798.7499999999957</v>
      </c>
      <c r="AH179" s="22">
        <f t="shared" si="51"/>
        <v>1799.7499999999957</v>
      </c>
      <c r="AI179" s="27">
        <f t="shared" si="52"/>
        <v>2.6134259819285885</v>
      </c>
      <c r="AJ179" s="27">
        <f t="shared" si="53"/>
        <v>10.582606178799324</v>
      </c>
      <c r="AK179" s="27">
        <f t="shared" si="54"/>
        <v>2.6134259819285885</v>
      </c>
      <c r="AL179" s="28">
        <f t="shared" si="55"/>
        <v>4.049323092360873</v>
      </c>
    </row>
    <row r="180" spans="1:38" ht="15.75" customHeight="1">
      <c r="A180" s="10">
        <v>42409</v>
      </c>
      <c r="B180" s="6">
        <v>376.03</v>
      </c>
      <c r="C180" s="6">
        <v>2.21</v>
      </c>
      <c r="D180" s="6">
        <v>3.08</v>
      </c>
      <c r="E180" s="6"/>
      <c r="F180" s="6">
        <v>7.8150000000000008E-3</v>
      </c>
      <c r="G180" s="6">
        <v>2.92E-4</v>
      </c>
      <c r="H180" s="6">
        <v>3.97</v>
      </c>
      <c r="I180" s="6">
        <v>0.46484999999999999</v>
      </c>
      <c r="J180" s="6">
        <v>0.12345</v>
      </c>
      <c r="L180" s="8">
        <f t="shared" ref="L180:T180" si="216">IF(ISBLANK(B181),"",B181/B180 -1)</f>
        <v>1.4945616041273313E-2</v>
      </c>
      <c r="M180" s="8">
        <f t="shared" si="216"/>
        <v>0.10407239819004532</v>
      </c>
      <c r="N180" s="8">
        <f t="shared" si="216"/>
        <v>6.4935064935065512E-3</v>
      </c>
      <c r="O180" s="8" t="str">
        <f t="shared" si="216"/>
        <v/>
      </c>
      <c r="P180" s="8">
        <f t="shared" si="216"/>
        <v>4.8624440179141359E-3</v>
      </c>
      <c r="Q180" s="8">
        <f t="shared" si="216"/>
        <v>2.0547945205479312E-2</v>
      </c>
      <c r="R180" s="8">
        <f t="shared" si="216"/>
        <v>-3.2745591939546737E-2</v>
      </c>
      <c r="S180" s="8">
        <f t="shared" si="216"/>
        <v>3.350328062815966E-2</v>
      </c>
      <c r="T180" s="8">
        <f t="shared" si="216"/>
        <v>-7.1040907249898533E-3</v>
      </c>
      <c r="U180" s="8"/>
      <c r="V180" s="8"/>
      <c r="W180" s="8"/>
      <c r="AG180" s="22">
        <f t="shared" si="57"/>
        <v>-1818.7416666666622</v>
      </c>
      <c r="AH180" s="22">
        <f t="shared" si="51"/>
        <v>1819.7416666666622</v>
      </c>
      <c r="AI180" s="27">
        <f t="shared" si="52"/>
        <v>2.6378246462445376</v>
      </c>
      <c r="AJ180" s="27">
        <f t="shared" si="53"/>
        <v>10.655402390274503</v>
      </c>
      <c r="AK180" s="27">
        <f t="shared" si="54"/>
        <v>2.6378246462445376</v>
      </c>
      <c r="AL180" s="28">
        <f t="shared" si="55"/>
        <v>4.0394657792907367</v>
      </c>
    </row>
    <row r="181" spans="1:38" ht="15.75" customHeight="1">
      <c r="A181" s="10">
        <v>42410</v>
      </c>
      <c r="B181" s="6">
        <v>381.65</v>
      </c>
      <c r="C181" s="6">
        <v>2.44</v>
      </c>
      <c r="D181" s="6">
        <v>3.1</v>
      </c>
      <c r="E181" s="6"/>
      <c r="F181" s="6">
        <v>7.8530000000000006E-3</v>
      </c>
      <c r="G181" s="6">
        <v>2.9799999999999998E-4</v>
      </c>
      <c r="H181" s="6">
        <v>3.84</v>
      </c>
      <c r="I181" s="6">
        <v>0.48042400000000002</v>
      </c>
      <c r="J181" s="6">
        <v>0.122573</v>
      </c>
      <c r="L181" s="8">
        <f t="shared" ref="L181:T181" si="217">IF(ISBLANK(B182),"",B182/B181 -1)</f>
        <v>-5.2404035110703573E-3</v>
      </c>
      <c r="M181" s="8">
        <f t="shared" si="217"/>
        <v>3.688524590163933E-2</v>
      </c>
      <c r="N181" s="8">
        <f t="shared" si="217"/>
        <v>-6.4516129032258229E-3</v>
      </c>
      <c r="O181" s="8" t="str">
        <f t="shared" si="217"/>
        <v/>
      </c>
      <c r="P181" s="8">
        <f t="shared" si="217"/>
        <v>-4.8389150643065593E-3</v>
      </c>
      <c r="Q181" s="8">
        <f t="shared" si="217"/>
        <v>-2.6845637583892579E-2</v>
      </c>
      <c r="R181" s="8">
        <f t="shared" si="217"/>
        <v>-0.15104166666666674</v>
      </c>
      <c r="S181" s="8">
        <f t="shared" si="217"/>
        <v>7.4844304197958289E-2</v>
      </c>
      <c r="T181" s="8">
        <f t="shared" si="217"/>
        <v>-5.1650852961092619E-2</v>
      </c>
      <c r="U181" s="8"/>
      <c r="V181" s="8"/>
      <c r="W181" s="8"/>
      <c r="AG181" s="22">
        <f t="shared" si="57"/>
        <v>-1838.7333333333288</v>
      </c>
      <c r="AH181" s="22">
        <f t="shared" si="51"/>
        <v>1839.7333333333288</v>
      </c>
      <c r="AI181" s="27">
        <f t="shared" si="52"/>
        <v>2.6622343406607278</v>
      </c>
      <c r="AJ181" s="27">
        <f t="shared" si="53"/>
        <v>10.728198601751501</v>
      </c>
      <c r="AK181" s="27">
        <f t="shared" si="54"/>
        <v>2.6622343406607278</v>
      </c>
      <c r="AL181" s="28">
        <f t="shared" si="55"/>
        <v>4.0297724501175649</v>
      </c>
    </row>
    <row r="182" spans="1:38" ht="15.75" customHeight="1">
      <c r="A182" s="10">
        <v>42411</v>
      </c>
      <c r="B182" s="6">
        <v>379.65</v>
      </c>
      <c r="C182" s="6">
        <v>2.5299999999999998</v>
      </c>
      <c r="D182" s="6">
        <v>3.08</v>
      </c>
      <c r="E182" s="6"/>
      <c r="F182" s="6">
        <v>7.8150000000000008E-3</v>
      </c>
      <c r="G182" s="6">
        <v>2.9E-4</v>
      </c>
      <c r="H182" s="6">
        <v>3.26</v>
      </c>
      <c r="I182" s="6">
        <v>0.51638099999999998</v>
      </c>
      <c r="J182" s="6">
        <v>0.116242</v>
      </c>
      <c r="L182" s="8">
        <f t="shared" ref="L182:T182" si="218">IF(ISBLANK(B183),"",B183/B182 -1)</f>
        <v>1.214276307124984E-2</v>
      </c>
      <c r="M182" s="8">
        <f t="shared" si="218"/>
        <v>1.9762845849802479E-2</v>
      </c>
      <c r="N182" s="8">
        <f t="shared" si="218"/>
        <v>9.7402597402596047E-3</v>
      </c>
      <c r="O182" s="8" t="str">
        <f t="shared" si="218"/>
        <v/>
      </c>
      <c r="P182" s="8">
        <f t="shared" si="218"/>
        <v>2.0985284708893159E-2</v>
      </c>
      <c r="Q182" s="8">
        <f t="shared" si="218"/>
        <v>3.7931034482758585E-2</v>
      </c>
      <c r="R182" s="8">
        <f t="shared" si="218"/>
        <v>0.16257668711656459</v>
      </c>
      <c r="S182" s="8">
        <f t="shared" si="218"/>
        <v>0.18613775487479223</v>
      </c>
      <c r="T182" s="8">
        <f t="shared" si="218"/>
        <v>0.13578568847748662</v>
      </c>
      <c r="U182" s="8"/>
      <c r="V182" s="8"/>
      <c r="W182" s="8"/>
      <c r="AG182" s="22">
        <f t="shared" si="57"/>
        <v>-1858.7249999999954</v>
      </c>
      <c r="AH182" s="22">
        <f t="shared" si="51"/>
        <v>1859.7249999999954</v>
      </c>
      <c r="AI182" s="27">
        <f t="shared" si="52"/>
        <v>2.6866547645341088</v>
      </c>
      <c r="AJ182" s="27">
        <f t="shared" si="53"/>
        <v>10.80099481322668</v>
      </c>
      <c r="AK182" s="27">
        <f t="shared" si="54"/>
        <v>2.6866547645341088</v>
      </c>
      <c r="AL182" s="28">
        <f t="shared" si="55"/>
        <v>4.0202392044590347</v>
      </c>
    </row>
    <row r="183" spans="1:38" ht="15.75" customHeight="1">
      <c r="A183" s="10">
        <v>42412</v>
      </c>
      <c r="B183" s="6">
        <v>384.26</v>
      </c>
      <c r="C183" s="6">
        <v>2.58</v>
      </c>
      <c r="D183" s="6">
        <v>3.11</v>
      </c>
      <c r="E183" s="6"/>
      <c r="F183" s="6">
        <v>7.979E-3</v>
      </c>
      <c r="G183" s="6">
        <v>3.01E-4</v>
      </c>
      <c r="H183" s="6">
        <v>3.79</v>
      </c>
      <c r="I183" s="6">
        <v>0.61249900000000002</v>
      </c>
      <c r="J183" s="6">
        <v>0.132026</v>
      </c>
      <c r="L183" s="8">
        <f t="shared" ref="L183:T183" si="219">IF(ISBLANK(B184),"",B184/B183 -1)</f>
        <v>1.9778275126216771E-2</v>
      </c>
      <c r="M183" s="8">
        <f t="shared" si="219"/>
        <v>-1.5503875968992276E-2</v>
      </c>
      <c r="N183" s="8">
        <f t="shared" si="219"/>
        <v>6.4308681672025081E-3</v>
      </c>
      <c r="O183" s="8" t="str">
        <f t="shared" si="219"/>
        <v/>
      </c>
      <c r="P183" s="8">
        <f t="shared" si="219"/>
        <v>3.4841458829427241E-2</v>
      </c>
      <c r="Q183" s="8">
        <f t="shared" si="219"/>
        <v>-1.9933554817275656E-2</v>
      </c>
      <c r="R183" s="8">
        <f t="shared" si="219"/>
        <v>-5.2770448548812299E-3</v>
      </c>
      <c r="S183" s="8">
        <f t="shared" si="219"/>
        <v>0.3131629602660575</v>
      </c>
      <c r="T183" s="8">
        <f t="shared" si="219"/>
        <v>-4.1658461212185083E-3</v>
      </c>
      <c r="U183" s="8"/>
      <c r="V183" s="8"/>
      <c r="W183" s="8"/>
      <c r="AG183" s="22">
        <f t="shared" si="57"/>
        <v>-1878.7166666666619</v>
      </c>
      <c r="AH183" s="22">
        <f t="shared" si="51"/>
        <v>1879.7166666666619</v>
      </c>
      <c r="AI183" s="27">
        <f t="shared" si="52"/>
        <v>2.7110856279241391</v>
      </c>
      <c r="AJ183" s="27">
        <f t="shared" si="53"/>
        <v>10.873791024701859</v>
      </c>
      <c r="AK183" s="27">
        <f t="shared" si="54"/>
        <v>2.7110856279241391</v>
      </c>
      <c r="AL183" s="28">
        <f t="shared" si="55"/>
        <v>4.0108622585365739</v>
      </c>
    </row>
    <row r="184" spans="1:38" ht="15.75" customHeight="1">
      <c r="A184" s="10">
        <v>42413</v>
      </c>
      <c r="B184" s="6">
        <v>391.86</v>
      </c>
      <c r="C184" s="6">
        <v>2.54</v>
      </c>
      <c r="D184" s="6">
        <v>3.13</v>
      </c>
      <c r="E184" s="6"/>
      <c r="F184" s="6">
        <v>8.2570000000000005E-3</v>
      </c>
      <c r="G184" s="6">
        <v>2.9500000000000001E-4</v>
      </c>
      <c r="H184" s="6">
        <v>3.77</v>
      </c>
      <c r="I184" s="6">
        <v>0.804311</v>
      </c>
      <c r="J184" s="6">
        <v>0.13147600000000001</v>
      </c>
      <c r="L184" s="8">
        <f t="shared" ref="L184:T184" si="220">IF(ISBLANK(B185),"",B185/B184 -1)</f>
        <v>3.9223191956310854E-2</v>
      </c>
      <c r="M184" s="8">
        <f t="shared" si="220"/>
        <v>-3.9370078740158521E-3</v>
      </c>
      <c r="N184" s="8">
        <f t="shared" si="220"/>
        <v>2.5559105431310014E-2</v>
      </c>
      <c r="O184" s="8" t="str">
        <f t="shared" si="220"/>
        <v/>
      </c>
      <c r="P184" s="8">
        <f t="shared" si="220"/>
        <v>4.0329417463969897E-2</v>
      </c>
      <c r="Q184" s="8">
        <f t="shared" si="220"/>
        <v>2.0338983050847359E-2</v>
      </c>
      <c r="R184" s="8">
        <f t="shared" si="220"/>
        <v>7.9575596816976457E-3</v>
      </c>
      <c r="S184" s="8">
        <f t="shared" si="220"/>
        <v>5.2332990596920759E-2</v>
      </c>
      <c r="T184" s="8">
        <f t="shared" si="220"/>
        <v>8.1125072256533315E-2</v>
      </c>
      <c r="U184" s="8"/>
      <c r="V184" s="8"/>
      <c r="W184" s="8"/>
      <c r="AG184" s="22">
        <f t="shared" si="57"/>
        <v>-1898.7083333333285</v>
      </c>
      <c r="AH184" s="22">
        <f t="shared" si="51"/>
        <v>1899.7083333333285</v>
      </c>
      <c r="AI184" s="27">
        <f t="shared" si="52"/>
        <v>2.7355266509560687</v>
      </c>
      <c r="AJ184" s="27">
        <f t="shared" si="53"/>
        <v>10.946587236178857</v>
      </c>
      <c r="AK184" s="27">
        <f t="shared" si="54"/>
        <v>2.7355266509560687</v>
      </c>
      <c r="AL184" s="28">
        <f t="shared" si="55"/>
        <v>4.0016379414007961</v>
      </c>
    </row>
    <row r="185" spans="1:38" ht="15.75" customHeight="1">
      <c r="A185" s="10">
        <v>42414</v>
      </c>
      <c r="B185" s="6">
        <v>407.23</v>
      </c>
      <c r="C185" s="6">
        <v>2.5299999999999998</v>
      </c>
      <c r="D185" s="6">
        <v>3.21</v>
      </c>
      <c r="E185" s="6"/>
      <c r="F185" s="6">
        <v>8.5900000000000004E-3</v>
      </c>
      <c r="G185" s="6">
        <v>3.01E-4</v>
      </c>
      <c r="H185" s="6">
        <v>3.8</v>
      </c>
      <c r="I185" s="6">
        <v>0.84640300000000002</v>
      </c>
      <c r="J185" s="6">
        <v>0.14214199999999999</v>
      </c>
      <c r="L185" s="8">
        <f t="shared" ref="L185:T185" si="221">IF(ISBLANK(B186),"",B186/B185 -1)</f>
        <v>-1.7287527932618008E-2</v>
      </c>
      <c r="M185" s="8">
        <f t="shared" si="221"/>
        <v>0.16996047430830052</v>
      </c>
      <c r="N185" s="8">
        <f t="shared" si="221"/>
        <v>-9.3457943925232545E-3</v>
      </c>
      <c r="O185" s="8" t="str">
        <f t="shared" si="221"/>
        <v/>
      </c>
      <c r="P185" s="8">
        <f t="shared" si="221"/>
        <v>4.7729918509893388E-3</v>
      </c>
      <c r="Q185" s="8">
        <f t="shared" si="221"/>
        <v>-9.966777408637939E-3</v>
      </c>
      <c r="R185" s="8">
        <f t="shared" si="221"/>
        <v>-5.2631578947368585E-3</v>
      </c>
      <c r="S185" s="8">
        <f t="shared" si="221"/>
        <v>-6.4692587337237706E-2</v>
      </c>
      <c r="T185" s="8">
        <f t="shared" si="221"/>
        <v>-1.1024187080524994E-2</v>
      </c>
      <c r="U185" s="8"/>
      <c r="V185" s="8"/>
      <c r="W185" s="8"/>
      <c r="AG185" s="22">
        <f t="shared" si="57"/>
        <v>-1918.699999999995</v>
      </c>
      <c r="AH185" s="22">
        <f t="shared" si="51"/>
        <v>1919.699999999995</v>
      </c>
      <c r="AI185" s="27">
        <f t="shared" si="52"/>
        <v>2.7599775639764021</v>
      </c>
      <c r="AJ185" s="27">
        <f t="shared" si="53"/>
        <v>11.019383447654036</v>
      </c>
      <c r="AK185" s="27">
        <f t="shared" si="54"/>
        <v>2.7599775639764021</v>
      </c>
      <c r="AL185" s="28">
        <f t="shared" si="55"/>
        <v>3.992562690175641</v>
      </c>
    </row>
    <row r="186" spans="1:38" ht="15.75" customHeight="1">
      <c r="A186" s="10">
        <v>42415</v>
      </c>
      <c r="B186" s="6">
        <v>400.19</v>
      </c>
      <c r="C186" s="6">
        <v>2.96</v>
      </c>
      <c r="D186" s="6">
        <v>3.18</v>
      </c>
      <c r="E186" s="6"/>
      <c r="F186" s="6">
        <v>8.6309999999999998E-3</v>
      </c>
      <c r="G186" s="6">
        <v>2.9799999999999998E-4</v>
      </c>
      <c r="H186" s="6">
        <v>3.78</v>
      </c>
      <c r="I186" s="6">
        <v>0.79164699999999999</v>
      </c>
      <c r="J186" s="6">
        <v>0.14057500000000001</v>
      </c>
      <c r="L186" s="8">
        <f t="shared" ref="L186:T186" si="222">IF(ISBLANK(B187),"",B187/B186 -1)</f>
        <v>1.8241335365701383E-2</v>
      </c>
      <c r="M186" s="8">
        <f t="shared" si="222"/>
        <v>7.4324324324324342E-2</v>
      </c>
      <c r="N186" s="8">
        <f t="shared" si="222"/>
        <v>9.4339622641508303E-3</v>
      </c>
      <c r="O186" s="8" t="str">
        <f t="shared" si="222"/>
        <v/>
      </c>
      <c r="P186" s="8">
        <f t="shared" si="222"/>
        <v>-2.0855057351407691E-2</v>
      </c>
      <c r="Q186" s="8">
        <f t="shared" si="222"/>
        <v>-2.0134228187919434E-2</v>
      </c>
      <c r="R186" s="8">
        <f t="shared" si="222"/>
        <v>-7.9365079365079305E-2</v>
      </c>
      <c r="S186" s="8">
        <f t="shared" si="222"/>
        <v>0.18202178496223698</v>
      </c>
      <c r="T186" s="8">
        <f t="shared" si="222"/>
        <v>-2.5580650898097246E-2</v>
      </c>
      <c r="U186" s="8"/>
      <c r="V186" s="8"/>
      <c r="W186" s="8"/>
      <c r="AG186" s="22">
        <f t="shared" si="57"/>
        <v>-1938.6916666666616</v>
      </c>
      <c r="AH186" s="22">
        <f t="shared" si="51"/>
        <v>1939.6916666666616</v>
      </c>
      <c r="AI186" s="27">
        <f t="shared" si="52"/>
        <v>2.7844381063614492</v>
      </c>
      <c r="AJ186" s="27">
        <f t="shared" si="53"/>
        <v>11.092179659130124</v>
      </c>
      <c r="AK186" s="27">
        <f t="shared" si="54"/>
        <v>2.7844381063614492</v>
      </c>
      <c r="AL186" s="28">
        <f t="shared" si="55"/>
        <v>3.9836330474677979</v>
      </c>
    </row>
    <row r="187" spans="1:38" ht="15.75" customHeight="1">
      <c r="A187" s="10">
        <v>42416</v>
      </c>
      <c r="B187" s="6">
        <v>407.49</v>
      </c>
      <c r="C187" s="6">
        <v>3.18</v>
      </c>
      <c r="D187" s="6">
        <v>3.21</v>
      </c>
      <c r="E187" s="6"/>
      <c r="F187" s="6">
        <v>8.4510000000000002E-3</v>
      </c>
      <c r="G187" s="6">
        <v>2.92E-4</v>
      </c>
      <c r="H187" s="6">
        <v>3.48</v>
      </c>
      <c r="I187" s="6">
        <v>0.93574400000000002</v>
      </c>
      <c r="J187" s="6">
        <v>0.13697899999999999</v>
      </c>
      <c r="L187" s="8">
        <f t="shared" ref="L187:T187" si="223">IF(ISBLANK(B188),"",B188/B187 -1)</f>
        <v>2.166924341701626E-2</v>
      </c>
      <c r="M187" s="8">
        <f t="shared" si="223"/>
        <v>0.27044025157232698</v>
      </c>
      <c r="N187" s="8">
        <f t="shared" si="223"/>
        <v>9.3457943925234765E-3</v>
      </c>
      <c r="O187" s="8" t="str">
        <f t="shared" si="223"/>
        <v/>
      </c>
      <c r="P187" s="8">
        <f t="shared" si="223"/>
        <v>-3.703703703703709E-2</v>
      </c>
      <c r="Q187" s="8">
        <f t="shared" si="223"/>
        <v>-4.7945205479452135E-2</v>
      </c>
      <c r="R187" s="8">
        <f t="shared" si="223"/>
        <v>5.7471264367816133E-2</v>
      </c>
      <c r="S187" s="8">
        <f t="shared" si="223"/>
        <v>-0.21649938444702821</v>
      </c>
      <c r="T187" s="8">
        <f t="shared" si="223"/>
        <v>-2.4076683287219125E-2</v>
      </c>
      <c r="U187" s="8"/>
      <c r="V187" s="8"/>
      <c r="W187" s="8"/>
      <c r="AG187" s="22">
        <f t="shared" si="57"/>
        <v>-1958.6833333333282</v>
      </c>
      <c r="AH187" s="22">
        <f t="shared" si="51"/>
        <v>1959.6833333333282</v>
      </c>
      <c r="AI187" s="27">
        <f t="shared" si="52"/>
        <v>2.8089080265478215</v>
      </c>
      <c r="AJ187" s="27">
        <f t="shared" si="53"/>
        <v>11.164975870605303</v>
      </c>
      <c r="AK187" s="27">
        <f t="shared" si="54"/>
        <v>2.8089080265478215</v>
      </c>
      <c r="AL187" s="28">
        <f t="shared" si="55"/>
        <v>3.9748456571314583</v>
      </c>
    </row>
    <row r="188" spans="1:38" ht="15.75" customHeight="1">
      <c r="A188" s="10">
        <v>42417</v>
      </c>
      <c r="B188" s="6">
        <v>416.32</v>
      </c>
      <c r="C188" s="6">
        <v>4.04</v>
      </c>
      <c r="D188" s="6">
        <v>3.24</v>
      </c>
      <c r="E188" s="6"/>
      <c r="F188" s="6">
        <v>8.1379999999999994E-3</v>
      </c>
      <c r="G188" s="6">
        <v>2.7799999999999998E-4</v>
      </c>
      <c r="H188" s="6">
        <v>3.68</v>
      </c>
      <c r="I188" s="6">
        <v>0.73315600000000003</v>
      </c>
      <c r="J188" s="6">
        <v>0.13368099999999999</v>
      </c>
      <c r="L188" s="8">
        <f t="shared" ref="L188:T188" si="224">IF(ISBLANK(B189),"",B189/B188 -1)</f>
        <v>1.453209069946193E-2</v>
      </c>
      <c r="M188" s="8">
        <f t="shared" si="224"/>
        <v>9.9009900990099098E-2</v>
      </c>
      <c r="N188" s="8">
        <f t="shared" si="224"/>
        <v>3.0864197530864335E-3</v>
      </c>
      <c r="O188" s="8" t="str">
        <f t="shared" si="224"/>
        <v/>
      </c>
      <c r="P188" s="8">
        <f t="shared" si="224"/>
        <v>-1.7571884984025399E-2</v>
      </c>
      <c r="Q188" s="8">
        <f t="shared" si="224"/>
        <v>0</v>
      </c>
      <c r="R188" s="8">
        <f t="shared" si="224"/>
        <v>-4.0760869565217517E-2</v>
      </c>
      <c r="S188" s="8">
        <f t="shared" si="224"/>
        <v>5.6436829269623345E-2</v>
      </c>
      <c r="T188" s="8">
        <f t="shared" si="224"/>
        <v>-3.7611926900606663E-2</v>
      </c>
      <c r="U188" s="8"/>
      <c r="V188" s="8"/>
      <c r="W188" s="8"/>
      <c r="AG188" s="22">
        <f t="shared" si="57"/>
        <v>-1978.6749999999947</v>
      </c>
      <c r="AH188" s="22">
        <f t="shared" si="51"/>
        <v>1979.6749999999947</v>
      </c>
      <c r="AI188" s="27">
        <f t="shared" si="52"/>
        <v>2.8333870815676159</v>
      </c>
      <c r="AJ188" s="27">
        <f t="shared" si="53"/>
        <v>11.237772082082301</v>
      </c>
      <c r="AK188" s="27">
        <f t="shared" si="54"/>
        <v>2.8333870815676159</v>
      </c>
      <c r="AL188" s="28">
        <f t="shared" si="55"/>
        <v>3.9661972609350742</v>
      </c>
    </row>
    <row r="189" spans="1:38" ht="15.75" customHeight="1">
      <c r="A189" s="10">
        <v>42418</v>
      </c>
      <c r="B189" s="6">
        <v>422.37</v>
      </c>
      <c r="C189" s="6">
        <v>4.4400000000000004</v>
      </c>
      <c r="D189" s="6">
        <v>3.25</v>
      </c>
      <c r="E189" s="6"/>
      <c r="F189" s="6">
        <v>7.9950000000000004E-3</v>
      </c>
      <c r="G189" s="6">
        <v>2.7799999999999998E-4</v>
      </c>
      <c r="H189" s="6">
        <v>3.53</v>
      </c>
      <c r="I189" s="6">
        <v>0.77453300000000003</v>
      </c>
      <c r="J189" s="6">
        <v>0.12865299999999999</v>
      </c>
      <c r="L189" s="8">
        <f t="shared" ref="L189:T189" si="225">IF(ISBLANK(B190),"",B190/B189 -1)</f>
        <v>-3.7407959845632277E-3</v>
      </c>
      <c r="M189" s="8">
        <f t="shared" si="225"/>
        <v>0.35360360360360343</v>
      </c>
      <c r="N189" s="8">
        <f t="shared" si="225"/>
        <v>0</v>
      </c>
      <c r="O189" s="8" t="str">
        <f t="shared" si="225"/>
        <v/>
      </c>
      <c r="P189" s="8">
        <f t="shared" si="225"/>
        <v>3.1269543464665484E-2</v>
      </c>
      <c r="Q189" s="8">
        <f t="shared" si="225"/>
        <v>6.8345323741007213E-2</v>
      </c>
      <c r="R189" s="8">
        <f t="shared" si="225"/>
        <v>-5.6657223796033884E-3</v>
      </c>
      <c r="S189" s="8">
        <f t="shared" si="225"/>
        <v>5.7524986023836266E-2</v>
      </c>
      <c r="T189" s="8">
        <f t="shared" si="225"/>
        <v>2.4981928132262965E-2</v>
      </c>
      <c r="U189" s="8"/>
      <c r="V189" s="8"/>
      <c r="W189" s="8"/>
      <c r="AG189" s="22">
        <f t="shared" si="57"/>
        <v>-1998.6666666666613</v>
      </c>
      <c r="AH189" s="22">
        <f t="shared" si="51"/>
        <v>1999.6666666666613</v>
      </c>
      <c r="AI189" s="27">
        <f t="shared" si="52"/>
        <v>2.85787503660683</v>
      </c>
      <c r="AJ189" s="27">
        <f t="shared" si="53"/>
        <v>11.310568293557481</v>
      </c>
      <c r="AK189" s="27">
        <f t="shared" si="54"/>
        <v>2.85787503660683</v>
      </c>
      <c r="AL189" s="28">
        <f t="shared" si="55"/>
        <v>3.957684695334537</v>
      </c>
    </row>
    <row r="190" spans="1:38" ht="15.75" customHeight="1">
      <c r="A190" s="10">
        <v>42419</v>
      </c>
      <c r="B190" s="6">
        <v>420.79</v>
      </c>
      <c r="C190" s="6">
        <v>6.01</v>
      </c>
      <c r="D190" s="6">
        <v>3.25</v>
      </c>
      <c r="E190" s="6"/>
      <c r="F190" s="6">
        <v>8.2450000000000006E-3</v>
      </c>
      <c r="G190" s="6">
        <v>2.9700000000000001E-4</v>
      </c>
      <c r="H190" s="6">
        <v>3.51</v>
      </c>
      <c r="I190" s="6">
        <v>0.81908800000000004</v>
      </c>
      <c r="J190" s="6">
        <v>0.13186700000000001</v>
      </c>
      <c r="L190" s="8">
        <f t="shared" ref="L190:T190" si="226">IF(ISBLANK(B191),"",B191/B190 -1)</f>
        <v>3.8903015756077908E-2</v>
      </c>
      <c r="M190" s="8">
        <f t="shared" si="226"/>
        <v>-7.6539101497504203E-2</v>
      </c>
      <c r="N190" s="8">
        <f t="shared" si="226"/>
        <v>6.4615384615384519E-2</v>
      </c>
      <c r="O190" s="8" t="str">
        <f t="shared" si="226"/>
        <v/>
      </c>
      <c r="P190" s="8">
        <f t="shared" si="226"/>
        <v>9.7028502122498139E-4</v>
      </c>
      <c r="Q190" s="8">
        <f t="shared" si="226"/>
        <v>-2.020202020202011E-2</v>
      </c>
      <c r="R190" s="8">
        <f t="shared" si="226"/>
        <v>3.7037037037037202E-2</v>
      </c>
      <c r="S190" s="8">
        <f t="shared" si="226"/>
        <v>6.5646182095207006E-3</v>
      </c>
      <c r="T190" s="8">
        <f t="shared" si="226"/>
        <v>6.0932606338204298E-2</v>
      </c>
      <c r="U190" s="8"/>
      <c r="V190" s="8"/>
      <c r="W190" s="8"/>
      <c r="AG190" s="22">
        <f t="shared" si="57"/>
        <v>-2018.6583333333278</v>
      </c>
      <c r="AH190" s="22">
        <f t="shared" si="51"/>
        <v>2019.6583333333278</v>
      </c>
      <c r="AI190" s="27">
        <f t="shared" si="52"/>
        <v>2.8823716649088049</v>
      </c>
      <c r="AJ190" s="27">
        <f t="shared" si="53"/>
        <v>11.383364505033569</v>
      </c>
      <c r="AK190" s="27">
        <f t="shared" si="54"/>
        <v>2.8823716649088049</v>
      </c>
      <c r="AL190" s="28">
        <f t="shared" si="55"/>
        <v>3.9493048879224695</v>
      </c>
    </row>
    <row r="191" spans="1:38" ht="15.75" customHeight="1">
      <c r="A191" s="10">
        <v>42420</v>
      </c>
      <c r="B191" s="6">
        <v>437.16</v>
      </c>
      <c r="C191" s="6">
        <v>5.55</v>
      </c>
      <c r="D191" s="6">
        <v>3.46</v>
      </c>
      <c r="E191" s="6"/>
      <c r="F191" s="6">
        <v>8.2529999999999999E-3</v>
      </c>
      <c r="G191" s="6">
        <v>2.9100000000000003E-4</v>
      </c>
      <c r="H191" s="6">
        <v>3.64</v>
      </c>
      <c r="I191" s="6">
        <v>0.824465</v>
      </c>
      <c r="J191" s="6">
        <v>0.139902</v>
      </c>
      <c r="L191" s="8">
        <f t="shared" ref="L191:T191" si="227">IF(ISBLANK(B192),"",B192/B191 -1)</f>
        <v>3.7514868697958725E-3</v>
      </c>
      <c r="M191" s="8">
        <f t="shared" si="227"/>
        <v>-2.8828828828828867E-2</v>
      </c>
      <c r="N191" s="8">
        <f t="shared" si="227"/>
        <v>0</v>
      </c>
      <c r="O191" s="8" t="str">
        <f t="shared" si="227"/>
        <v/>
      </c>
      <c r="P191" s="8">
        <f t="shared" si="227"/>
        <v>-1.8538713195201839E-2</v>
      </c>
      <c r="Q191" s="8">
        <f t="shared" si="227"/>
        <v>-2.0618556701031077E-2</v>
      </c>
      <c r="R191" s="8">
        <f t="shared" si="227"/>
        <v>9.8901098901098772E-2</v>
      </c>
      <c r="S191" s="8">
        <f t="shared" si="227"/>
        <v>-5.1326617867344382E-2</v>
      </c>
      <c r="T191" s="8">
        <f t="shared" si="227"/>
        <v>0.13641692041571951</v>
      </c>
      <c r="U191" s="8"/>
      <c r="V191" s="8"/>
      <c r="W191" s="8"/>
      <c r="AG191" s="22">
        <f t="shared" si="57"/>
        <v>-2038.6499999999944</v>
      </c>
      <c r="AH191" s="22">
        <f t="shared" si="51"/>
        <v>2039.6499999999944</v>
      </c>
      <c r="AI191" s="27">
        <f t="shared" si="52"/>
        <v>2.9068767472014101</v>
      </c>
      <c r="AJ191" s="27">
        <f t="shared" si="53"/>
        <v>11.456160716508748</v>
      </c>
      <c r="AK191" s="27">
        <f t="shared" si="54"/>
        <v>2.9068767472014101</v>
      </c>
      <c r="AL191" s="28">
        <f t="shared" si="55"/>
        <v>3.9410548546780131</v>
      </c>
    </row>
    <row r="192" spans="1:38" ht="15.75" customHeight="1">
      <c r="A192" s="10">
        <v>42421</v>
      </c>
      <c r="B192" s="6">
        <v>438.8</v>
      </c>
      <c r="C192" s="6">
        <v>5.39</v>
      </c>
      <c r="D192" s="6">
        <v>3.46</v>
      </c>
      <c r="E192" s="6"/>
      <c r="F192" s="6">
        <v>8.0999999999999996E-3</v>
      </c>
      <c r="G192" s="6">
        <v>2.8499999999999999E-4</v>
      </c>
      <c r="H192" s="6">
        <v>4</v>
      </c>
      <c r="I192" s="6">
        <v>0.78214799999999995</v>
      </c>
      <c r="J192" s="6">
        <v>0.15898699999999999</v>
      </c>
      <c r="L192" s="8">
        <f t="shared" ref="L192:T192" si="228">IF(ISBLANK(B193),"",B193/B192 -1)</f>
        <v>-2.3928896991796123E-3</v>
      </c>
      <c r="M192" s="8">
        <f t="shared" si="228"/>
        <v>-2.7829313543599188E-2</v>
      </c>
      <c r="N192" s="8">
        <f t="shared" si="228"/>
        <v>5.7803468208093012E-3</v>
      </c>
      <c r="O192" s="8" t="str">
        <f t="shared" si="228"/>
        <v/>
      </c>
      <c r="P192" s="8">
        <f t="shared" si="228"/>
        <v>-6.1728395061727559E-3</v>
      </c>
      <c r="Q192" s="8">
        <f t="shared" si="228"/>
        <v>-7.0175438596491446E-3</v>
      </c>
      <c r="R192" s="8">
        <f t="shared" si="228"/>
        <v>5.0000000000000044E-2</v>
      </c>
      <c r="S192" s="8">
        <f t="shared" si="228"/>
        <v>-5.2649882119496505E-3</v>
      </c>
      <c r="T192" s="8">
        <f t="shared" si="228"/>
        <v>-8.9755766194719033E-3</v>
      </c>
      <c r="U192" s="8"/>
      <c r="V192" s="8"/>
      <c r="W192" s="8"/>
      <c r="AG192" s="22">
        <f t="shared" si="57"/>
        <v>-2058.641666666661</v>
      </c>
      <c r="AH192" s="22">
        <f t="shared" si="51"/>
        <v>2059.641666666661</v>
      </c>
      <c r="AI192" s="27">
        <f t="shared" si="52"/>
        <v>2.9313900714701502</v>
      </c>
      <c r="AJ192" s="27">
        <f t="shared" si="53"/>
        <v>11.528956927984837</v>
      </c>
      <c r="AK192" s="27">
        <f t="shared" si="54"/>
        <v>2.9313900714701502</v>
      </c>
      <c r="AL192" s="28">
        <f t="shared" si="55"/>
        <v>3.9329316968733665</v>
      </c>
    </row>
    <row r="193" spans="1:38" ht="15.75" customHeight="1">
      <c r="A193" s="10">
        <v>42422</v>
      </c>
      <c r="B193" s="6">
        <v>437.75</v>
      </c>
      <c r="C193" s="6">
        <v>5.24</v>
      </c>
      <c r="D193" s="6">
        <v>3.48</v>
      </c>
      <c r="E193" s="6"/>
      <c r="F193" s="6">
        <v>8.0499999999999999E-3</v>
      </c>
      <c r="G193" s="6">
        <v>2.8299999999999999E-4</v>
      </c>
      <c r="H193" s="6">
        <v>4.2</v>
      </c>
      <c r="I193" s="6">
        <v>0.77803</v>
      </c>
      <c r="J193" s="6">
        <v>0.15756000000000001</v>
      </c>
      <c r="L193" s="8">
        <f t="shared" ref="L193:T193" si="229">IF(ISBLANK(B194),"",B194/B193 -1)</f>
        <v>-3.8857795545402585E-2</v>
      </c>
      <c r="M193" s="8">
        <f t="shared" si="229"/>
        <v>9.5419847328244156E-3</v>
      </c>
      <c r="N193" s="8">
        <f t="shared" si="229"/>
        <v>-2.2988505747126409E-2</v>
      </c>
      <c r="O193" s="8" t="str">
        <f t="shared" si="229"/>
        <v/>
      </c>
      <c r="P193" s="8">
        <f t="shared" si="229"/>
        <v>-9.9378881987577383E-3</v>
      </c>
      <c r="Q193" s="8">
        <f t="shared" si="229"/>
        <v>-1.0600706713780994E-2</v>
      </c>
      <c r="R193" s="8">
        <f t="shared" si="229"/>
        <v>-9.5238095238095344E-2</v>
      </c>
      <c r="S193" s="8">
        <f t="shared" si="229"/>
        <v>-2.7636466460162268E-2</v>
      </c>
      <c r="T193" s="8">
        <f t="shared" si="229"/>
        <v>-2.3241939578573234E-2</v>
      </c>
      <c r="U193" s="8"/>
      <c r="V193" s="8"/>
      <c r="W193" s="8"/>
      <c r="AG193" s="22">
        <f t="shared" si="57"/>
        <v>-2078.6333333333278</v>
      </c>
      <c r="AH193" s="22">
        <f t="shared" si="51"/>
        <v>2079.6333333333278</v>
      </c>
      <c r="AI193" s="27">
        <f t="shared" si="52"/>
        <v>2.9559114327420879</v>
      </c>
      <c r="AJ193" s="27">
        <f t="shared" si="53"/>
        <v>11.601753139460925</v>
      </c>
      <c r="AK193" s="27">
        <f t="shared" si="54"/>
        <v>2.9559114327420879</v>
      </c>
      <c r="AL193" s="28">
        <f t="shared" si="55"/>
        <v>3.9249325980983181</v>
      </c>
    </row>
    <row r="194" spans="1:38" ht="15.75" customHeight="1">
      <c r="A194" s="10">
        <v>42423</v>
      </c>
      <c r="B194" s="6">
        <v>420.74</v>
      </c>
      <c r="C194" s="6">
        <v>5.29</v>
      </c>
      <c r="D194" s="6">
        <v>3.4</v>
      </c>
      <c r="E194" s="6"/>
      <c r="F194" s="6">
        <v>7.9699999999999997E-3</v>
      </c>
      <c r="G194" s="6">
        <v>2.7999999999999998E-4</v>
      </c>
      <c r="H194" s="6">
        <v>3.8</v>
      </c>
      <c r="I194" s="6">
        <v>0.75652799999999998</v>
      </c>
      <c r="J194" s="6">
        <v>0.15389800000000001</v>
      </c>
      <c r="L194" s="8">
        <f t="shared" ref="L194:T194" si="230">IF(ISBLANK(B195),"",B195/B194 -1)</f>
        <v>1.0006179588344377E-2</v>
      </c>
      <c r="M194" s="8">
        <f t="shared" si="230"/>
        <v>-0.18336483931947067</v>
      </c>
      <c r="N194" s="8">
        <f t="shared" si="230"/>
        <v>-8.8235294117646745E-3</v>
      </c>
      <c r="O194" s="8" t="str">
        <f t="shared" si="230"/>
        <v/>
      </c>
      <c r="P194" s="8">
        <f t="shared" si="230"/>
        <v>1.3299874529485667E-2</v>
      </c>
      <c r="Q194" s="8">
        <f t="shared" si="230"/>
        <v>-7.1428571428571175E-3</v>
      </c>
      <c r="R194" s="8">
        <f t="shared" si="230"/>
        <v>5.7894736842105221E-2</v>
      </c>
      <c r="S194" s="8">
        <f t="shared" si="230"/>
        <v>5.9116119958547486E-2</v>
      </c>
      <c r="T194" s="8">
        <f t="shared" si="230"/>
        <v>7.1709833786014032E-2</v>
      </c>
      <c r="U194" s="8"/>
      <c r="V194" s="8"/>
      <c r="W194" s="8"/>
      <c r="AG194" s="22">
        <f t="shared" si="57"/>
        <v>-2098.6249999999945</v>
      </c>
      <c r="AH194" s="22">
        <f t="shared" si="51"/>
        <v>2099.6249999999945</v>
      </c>
      <c r="AI194" s="27">
        <f t="shared" si="52"/>
        <v>2.9804406324112716</v>
      </c>
      <c r="AJ194" s="27">
        <f t="shared" si="53"/>
        <v>11.674549350937014</v>
      </c>
      <c r="AK194" s="27">
        <f t="shared" si="54"/>
        <v>2.9804406324112716</v>
      </c>
      <c r="AL194" s="28">
        <f t="shared" si="55"/>
        <v>3.917054822022048</v>
      </c>
    </row>
    <row r="195" spans="1:38" ht="15.75" customHeight="1">
      <c r="A195" s="10">
        <v>42424</v>
      </c>
      <c r="B195" s="6">
        <v>424.95</v>
      </c>
      <c r="C195" s="6">
        <v>4.32</v>
      </c>
      <c r="D195" s="6">
        <v>3.37</v>
      </c>
      <c r="E195" s="6"/>
      <c r="F195" s="6">
        <v>8.0759999999999998E-3</v>
      </c>
      <c r="G195" s="6">
        <v>2.7799999999999998E-4</v>
      </c>
      <c r="H195" s="6">
        <v>4.0199999999999996</v>
      </c>
      <c r="I195" s="6">
        <v>0.80125100000000005</v>
      </c>
      <c r="J195" s="6">
        <v>0.164934</v>
      </c>
      <c r="L195" s="8">
        <f t="shared" ref="L195:T195" si="231">IF(ISBLANK(B196),"",B196/B195 -1)</f>
        <v>-9.6481939051640264E-4</v>
      </c>
      <c r="M195" s="8">
        <f t="shared" si="231"/>
        <v>-0.12962962962962976</v>
      </c>
      <c r="N195" s="8">
        <f t="shared" si="231"/>
        <v>0</v>
      </c>
      <c r="O195" s="8" t="str">
        <f t="shared" si="231"/>
        <v/>
      </c>
      <c r="P195" s="8">
        <f t="shared" si="231"/>
        <v>-6.0673600792472415E-3</v>
      </c>
      <c r="Q195" s="8">
        <f t="shared" si="231"/>
        <v>-3.2374100719424481E-2</v>
      </c>
      <c r="R195" s="8">
        <f t="shared" si="231"/>
        <v>-2.736318407960181E-2</v>
      </c>
      <c r="S195" s="8">
        <f t="shared" si="231"/>
        <v>6.4598983339800853E-3</v>
      </c>
      <c r="T195" s="8">
        <f t="shared" si="231"/>
        <v>4.9771423721003627E-2</v>
      </c>
      <c r="U195" s="8"/>
      <c r="V195" s="8"/>
      <c r="W195" s="8"/>
      <c r="AG195" s="22">
        <f t="shared" si="57"/>
        <v>-2118.6166666666613</v>
      </c>
      <c r="AH195" s="22">
        <f t="shared" si="51"/>
        <v>2119.6166666666613</v>
      </c>
      <c r="AI195" s="27">
        <f t="shared" si="52"/>
        <v>3.0049774786815364</v>
      </c>
      <c r="AJ195" s="27">
        <f t="shared" si="53"/>
        <v>11.747345562411283</v>
      </c>
      <c r="AK195" s="27">
        <f t="shared" si="54"/>
        <v>3.0049774786815364</v>
      </c>
      <c r="AL195" s="28">
        <f t="shared" si="55"/>
        <v>3.9092957087869915</v>
      </c>
    </row>
    <row r="196" spans="1:38" ht="15.75" customHeight="1">
      <c r="A196" s="10">
        <v>42425</v>
      </c>
      <c r="B196" s="6">
        <v>424.54</v>
      </c>
      <c r="C196" s="6">
        <v>3.76</v>
      </c>
      <c r="D196" s="6">
        <v>3.37</v>
      </c>
      <c r="E196" s="6"/>
      <c r="F196" s="6">
        <v>8.0269999999999994E-3</v>
      </c>
      <c r="G196" s="6">
        <v>2.6899999999999998E-4</v>
      </c>
      <c r="H196" s="6">
        <v>3.91</v>
      </c>
      <c r="I196" s="6">
        <v>0.806427</v>
      </c>
      <c r="J196" s="6">
        <v>0.17314299999999999</v>
      </c>
      <c r="L196" s="8">
        <f t="shared" ref="L196:T196" si="232">IF(ISBLANK(B197),"",B197/B196 -1)</f>
        <v>1.7925283836623063E-2</v>
      </c>
      <c r="M196" s="8">
        <f t="shared" si="232"/>
        <v>0.17021276595744705</v>
      </c>
      <c r="N196" s="8">
        <f t="shared" si="232"/>
        <v>1.4836795252225476E-2</v>
      </c>
      <c r="O196" s="8" t="str">
        <f t="shared" si="232"/>
        <v/>
      </c>
      <c r="P196" s="8">
        <f t="shared" si="232"/>
        <v>3.8619658652048194E-3</v>
      </c>
      <c r="Q196" s="8">
        <f t="shared" si="232"/>
        <v>-3.7174721189590976E-2</v>
      </c>
      <c r="R196" s="8">
        <f t="shared" si="232"/>
        <v>1.5345268542199531E-2</v>
      </c>
      <c r="S196" s="8">
        <f t="shared" si="232"/>
        <v>8.8885912798057909E-3</v>
      </c>
      <c r="T196" s="8">
        <f t="shared" si="232"/>
        <v>-3.887538046585759E-2</v>
      </c>
      <c r="U196" s="8"/>
      <c r="V196" s="8"/>
      <c r="W196" s="8"/>
      <c r="AG196" s="22">
        <f t="shared" si="57"/>
        <v>-2138.6083333333281</v>
      </c>
      <c r="AH196" s="22">
        <f t="shared" si="51"/>
        <v>2139.6083333333281</v>
      </c>
      <c r="AI196" s="27">
        <f t="shared" si="52"/>
        <v>3.0295217858346017</v>
      </c>
      <c r="AJ196" s="27">
        <f t="shared" si="53"/>
        <v>11.820141773887372</v>
      </c>
      <c r="AK196" s="27">
        <f t="shared" si="54"/>
        <v>3.0295217858346017</v>
      </c>
      <c r="AL196" s="28">
        <f t="shared" si="55"/>
        <v>3.9016526730904646</v>
      </c>
    </row>
    <row r="197" spans="1:38" ht="15.75" customHeight="1">
      <c r="A197" s="10">
        <v>42426</v>
      </c>
      <c r="B197" s="6">
        <v>432.15</v>
      </c>
      <c r="C197" s="6">
        <v>4.4000000000000004</v>
      </c>
      <c r="D197" s="6">
        <v>3.42</v>
      </c>
      <c r="E197" s="6"/>
      <c r="F197" s="6">
        <v>8.0579999999999992E-3</v>
      </c>
      <c r="G197" s="6">
        <v>2.5900000000000001E-4</v>
      </c>
      <c r="H197" s="6">
        <v>3.97</v>
      </c>
      <c r="I197" s="6">
        <v>0.81359499999999996</v>
      </c>
      <c r="J197" s="6">
        <v>0.166412</v>
      </c>
      <c r="L197" s="8">
        <f t="shared" ref="L197:T197" si="233">IF(ISBLANK(B198),"",B198/B197 -1)</f>
        <v>8.5618419530253398E-4</v>
      </c>
      <c r="M197" s="8">
        <f t="shared" si="233"/>
        <v>7.727272727272716E-2</v>
      </c>
      <c r="N197" s="8">
        <f t="shared" si="233"/>
        <v>-2.9239766081871066E-3</v>
      </c>
      <c r="O197" s="8" t="str">
        <f t="shared" si="233"/>
        <v/>
      </c>
      <c r="P197" s="8">
        <f t="shared" si="233"/>
        <v>-1.0672623479771604E-2</v>
      </c>
      <c r="Q197" s="8">
        <f t="shared" si="233"/>
        <v>-1.5444015444015413E-2</v>
      </c>
      <c r="R197" s="8">
        <f t="shared" si="233"/>
        <v>2.7707808564231717E-2</v>
      </c>
      <c r="S197" s="8">
        <f t="shared" si="233"/>
        <v>1.9794861079529769E-2</v>
      </c>
      <c r="T197" s="8">
        <f t="shared" si="233"/>
        <v>3.1848664759759338E-4</v>
      </c>
      <c r="U197" s="8"/>
      <c r="V197" s="8"/>
      <c r="W197" s="8"/>
      <c r="AG197" s="22">
        <f t="shared" si="57"/>
        <v>-2158.5999999999949</v>
      </c>
      <c r="AH197" s="22">
        <f t="shared" si="51"/>
        <v>2159.5999999999949</v>
      </c>
      <c r="AI197" s="27">
        <f t="shared" si="52"/>
        <v>3.0540733737618049</v>
      </c>
      <c r="AJ197" s="27">
        <f t="shared" si="53"/>
        <v>11.89293798536346</v>
      </c>
      <c r="AK197" s="27">
        <f t="shared" si="54"/>
        <v>3.0540733737618049</v>
      </c>
      <c r="AL197" s="28">
        <f t="shared" si="55"/>
        <v>3.8941232019958081</v>
      </c>
    </row>
    <row r="198" spans="1:38" ht="15.75" customHeight="1">
      <c r="A198" s="10">
        <v>42427</v>
      </c>
      <c r="B198" s="6">
        <v>432.52</v>
      </c>
      <c r="C198" s="6">
        <v>4.74</v>
      </c>
      <c r="D198" s="6">
        <v>3.41</v>
      </c>
      <c r="E198" s="6"/>
      <c r="F198" s="6">
        <v>7.9719999999999999E-3</v>
      </c>
      <c r="G198" s="6">
        <v>2.5500000000000002E-4</v>
      </c>
      <c r="H198" s="6">
        <v>4.08</v>
      </c>
      <c r="I198" s="6">
        <v>0.82969999999999999</v>
      </c>
      <c r="J198" s="6">
        <v>0.166465</v>
      </c>
      <c r="L198" s="8">
        <f t="shared" ref="L198:T198" si="234">IF(ISBLANK(B199),"",B199/B198 -1)</f>
        <v>2.2657911772865358E-3</v>
      </c>
      <c r="M198" s="8">
        <f t="shared" si="234"/>
        <v>-8.4388185654008518E-2</v>
      </c>
      <c r="N198" s="8">
        <f t="shared" si="234"/>
        <v>8.7976539589442737E-3</v>
      </c>
      <c r="O198" s="8" t="str">
        <f t="shared" si="234"/>
        <v/>
      </c>
      <c r="P198" s="8">
        <f t="shared" si="234"/>
        <v>-1.0411440040140496E-2</v>
      </c>
      <c r="Q198" s="8">
        <f t="shared" si="234"/>
        <v>-3.9215686274510775E-3</v>
      </c>
      <c r="R198" s="8">
        <f t="shared" si="234"/>
        <v>-1.9607843137254943E-2</v>
      </c>
      <c r="S198" s="8">
        <f t="shared" si="234"/>
        <v>4.915632156201033E-2</v>
      </c>
      <c r="T198" s="8">
        <f t="shared" si="234"/>
        <v>5.0461057880035742E-3</v>
      </c>
      <c r="U198" s="8"/>
      <c r="V198" s="8"/>
      <c r="W198" s="8"/>
      <c r="AG198" s="22">
        <f t="shared" si="57"/>
        <v>-2178.5916666666617</v>
      </c>
      <c r="AH198" s="22">
        <f t="shared" si="51"/>
        <v>2179.5916666666617</v>
      </c>
      <c r="AI198" s="27">
        <f t="shared" si="52"/>
        <v>3.0786320685010802</v>
      </c>
      <c r="AJ198" s="27">
        <f t="shared" si="53"/>
        <v>11.965734196841368</v>
      </c>
      <c r="AK198" s="27">
        <f t="shared" si="54"/>
        <v>3.0786320685010802</v>
      </c>
      <c r="AL198" s="28">
        <f t="shared" si="55"/>
        <v>3.8867048515697515</v>
      </c>
    </row>
    <row r="199" spans="1:38" ht="15.75" customHeight="1">
      <c r="A199" s="10">
        <v>42428</v>
      </c>
      <c r="B199" s="6">
        <v>433.5</v>
      </c>
      <c r="C199" s="6">
        <v>4.34</v>
      </c>
      <c r="D199" s="6">
        <v>3.44</v>
      </c>
      <c r="E199" s="6"/>
      <c r="F199" s="6">
        <v>7.8890000000000002E-3</v>
      </c>
      <c r="G199" s="6">
        <v>2.5399999999999999E-4</v>
      </c>
      <c r="H199" s="6">
        <v>4</v>
      </c>
      <c r="I199" s="6">
        <v>0.87048499999999995</v>
      </c>
      <c r="J199" s="6">
        <v>0.16730500000000001</v>
      </c>
      <c r="L199" s="8">
        <f t="shared" ref="L199:T199" si="235">IF(ISBLANK(B200),"",B200/B199 -1)</f>
        <v>9.6885813148788191E-3</v>
      </c>
      <c r="M199" s="8">
        <f t="shared" si="235"/>
        <v>7.1428571428571619E-2</v>
      </c>
      <c r="N199" s="8">
        <f t="shared" si="235"/>
        <v>2.9069767441860517E-3</v>
      </c>
      <c r="O199" s="8" t="str">
        <f t="shared" si="235"/>
        <v/>
      </c>
      <c r="P199" s="8">
        <f t="shared" si="235"/>
        <v>4.3097984535427347E-3</v>
      </c>
      <c r="Q199" s="8">
        <f t="shared" si="235"/>
        <v>-1.5748031496062964E-2</v>
      </c>
      <c r="R199" s="8">
        <f t="shared" si="235"/>
        <v>-2.0000000000000018E-2</v>
      </c>
      <c r="S199" s="8">
        <f t="shared" si="235"/>
        <v>2.0678127710560545E-5</v>
      </c>
      <c r="T199" s="8">
        <f t="shared" si="235"/>
        <v>-4.1367562236633737E-2</v>
      </c>
      <c r="U199" s="8"/>
      <c r="V199" s="8"/>
      <c r="W199" s="8"/>
      <c r="AG199" s="22">
        <f t="shared" si="57"/>
        <v>-2198.5833333333285</v>
      </c>
      <c r="AH199" s="22">
        <f t="shared" si="51"/>
        <v>2199.5833333333285</v>
      </c>
      <c r="AI199" s="27">
        <f t="shared" si="52"/>
        <v>3.1031977012475522</v>
      </c>
      <c r="AJ199" s="27">
        <f t="shared" si="53"/>
        <v>12.038530408315637</v>
      </c>
      <c r="AK199" s="27">
        <f t="shared" si="54"/>
        <v>3.1031977012475522</v>
      </c>
      <c r="AL199" s="28">
        <f t="shared" si="55"/>
        <v>3.8793952455803535</v>
      </c>
    </row>
    <row r="200" spans="1:38" ht="15.75" customHeight="1">
      <c r="A200" s="10">
        <v>42429</v>
      </c>
      <c r="B200" s="6">
        <v>437.7</v>
      </c>
      <c r="C200" s="6">
        <v>4.6500000000000004</v>
      </c>
      <c r="D200" s="6">
        <v>3.45</v>
      </c>
      <c r="E200" s="6"/>
      <c r="F200" s="6">
        <v>7.9229999999999995E-3</v>
      </c>
      <c r="G200" s="6">
        <v>2.5000000000000001E-4</v>
      </c>
      <c r="H200" s="6">
        <v>3.92</v>
      </c>
      <c r="I200" s="6">
        <v>0.87050300000000003</v>
      </c>
      <c r="J200" s="6">
        <v>0.160384</v>
      </c>
      <c r="L200" s="8">
        <f t="shared" ref="L200:T200" si="236">IF(ISBLANK(B201),"",B201/B200 -1)</f>
        <v>-5.8944482522275132E-3</v>
      </c>
      <c r="M200" s="8">
        <f t="shared" si="236"/>
        <v>0.20860215053763431</v>
      </c>
      <c r="N200" s="8">
        <f t="shared" si="236"/>
        <v>-5.7971014492753659E-3</v>
      </c>
      <c r="O200" s="8" t="str">
        <f t="shared" si="236"/>
        <v/>
      </c>
      <c r="P200" s="8">
        <f t="shared" si="236"/>
        <v>1.0475829862425901E-2</v>
      </c>
      <c r="Q200" s="8">
        <f t="shared" si="236"/>
        <v>-4.0000000000001146E-3</v>
      </c>
      <c r="R200" s="8">
        <f t="shared" si="236"/>
        <v>-5.1020408163264808E-3</v>
      </c>
      <c r="S200" s="8">
        <f t="shared" si="236"/>
        <v>-2.585516649569275E-2</v>
      </c>
      <c r="T200" s="8">
        <f t="shared" si="236"/>
        <v>0.16237280526735831</v>
      </c>
      <c r="U200" s="8"/>
      <c r="V200" s="8"/>
      <c r="W200" s="8"/>
      <c r="AG200" s="22">
        <f t="shared" si="57"/>
        <v>-2218.5749999999953</v>
      </c>
      <c r="AH200" s="22">
        <f t="shared" si="51"/>
        <v>2219.5749999999953</v>
      </c>
      <c r="AI200" s="27">
        <f t="shared" si="52"/>
        <v>3.1277701084526202</v>
      </c>
      <c r="AJ200" s="27">
        <f t="shared" si="53"/>
        <v>12.111326619791726</v>
      </c>
      <c r="AK200" s="27">
        <f t="shared" si="54"/>
        <v>3.1277701084526202</v>
      </c>
      <c r="AL200" s="28">
        <f t="shared" si="55"/>
        <v>3.8721920728961368</v>
      </c>
    </row>
    <row r="201" spans="1:38" ht="15.75" customHeight="1">
      <c r="A201" s="10">
        <v>42430</v>
      </c>
      <c r="B201" s="6">
        <v>435.12</v>
      </c>
      <c r="C201" s="6">
        <v>5.62</v>
      </c>
      <c r="D201" s="6">
        <v>3.43</v>
      </c>
      <c r="E201" s="6"/>
      <c r="F201" s="6">
        <v>8.0059999999999992E-3</v>
      </c>
      <c r="G201" s="6">
        <v>2.4899999999999998E-4</v>
      </c>
      <c r="H201" s="6">
        <v>3.9</v>
      </c>
      <c r="I201" s="6">
        <v>0.84799599999999997</v>
      </c>
      <c r="J201" s="6">
        <v>0.18642600000000001</v>
      </c>
      <c r="L201" s="8">
        <f t="shared" ref="L201:T201" si="237">IF(ISBLANK(B202),"",B202/B201 -1)</f>
        <v>-2.5579150579150611E-2</v>
      </c>
      <c r="M201" s="8">
        <f t="shared" si="237"/>
        <v>-5.3380782918149849E-3</v>
      </c>
      <c r="N201" s="8">
        <f t="shared" si="237"/>
        <v>-1.7492711370262426E-2</v>
      </c>
      <c r="O201" s="8" t="str">
        <f t="shared" si="237"/>
        <v/>
      </c>
      <c r="P201" s="8">
        <f t="shared" si="237"/>
        <v>2.9977516862353948E-3</v>
      </c>
      <c r="Q201" s="8">
        <f t="shared" si="237"/>
        <v>-2.0080321285140479E-2</v>
      </c>
      <c r="R201" s="8">
        <f t="shared" si="237"/>
        <v>-5.12820512820511E-3</v>
      </c>
      <c r="S201" s="8">
        <f t="shared" si="237"/>
        <v>-2.401308496738197E-2</v>
      </c>
      <c r="T201" s="8">
        <f t="shared" si="237"/>
        <v>0.18348299056998485</v>
      </c>
      <c r="U201" s="8"/>
      <c r="V201" s="8"/>
      <c r="W201" s="8"/>
      <c r="AG201" s="22">
        <f t="shared" si="57"/>
        <v>-2238.5666666666621</v>
      </c>
      <c r="AH201" s="22">
        <f t="shared" si="51"/>
        <v>2239.5666666666621</v>
      </c>
      <c r="AI201" s="27">
        <f t="shared" si="52"/>
        <v>3.1523491319920049</v>
      </c>
      <c r="AJ201" s="27">
        <f t="shared" si="53"/>
        <v>12.184122831267814</v>
      </c>
      <c r="AK201" s="27">
        <f t="shared" si="54"/>
        <v>3.1523491319920049</v>
      </c>
      <c r="AL201" s="28">
        <f t="shared" si="55"/>
        <v>3.8650930849047578</v>
      </c>
    </row>
    <row r="202" spans="1:38" ht="15.75" customHeight="1">
      <c r="A202" s="10">
        <v>42431</v>
      </c>
      <c r="B202" s="6">
        <v>423.99</v>
      </c>
      <c r="C202" s="6">
        <v>5.59</v>
      </c>
      <c r="D202" s="6">
        <v>3.37</v>
      </c>
      <c r="E202" s="6"/>
      <c r="F202" s="6">
        <v>8.0300000000000007E-3</v>
      </c>
      <c r="G202" s="6">
        <v>2.4399999999999999E-4</v>
      </c>
      <c r="H202" s="6">
        <v>3.88</v>
      </c>
      <c r="I202" s="6">
        <v>0.82763299999999995</v>
      </c>
      <c r="J202" s="6">
        <v>0.22063199999999999</v>
      </c>
      <c r="L202" s="8">
        <f t="shared" ref="L202:T202" si="238">IF(ISBLANK(B203),"",B203/B202 -1)</f>
        <v>-5.5189980895776758E-3</v>
      </c>
      <c r="M202" s="8">
        <f t="shared" si="238"/>
        <v>0.11627906976744184</v>
      </c>
      <c r="N202" s="8">
        <f t="shared" si="238"/>
        <v>-1.4836795252225587E-2</v>
      </c>
      <c r="O202" s="8" t="str">
        <f t="shared" si="238"/>
        <v/>
      </c>
      <c r="P202" s="8">
        <f t="shared" si="238"/>
        <v>1.6438356164383494E-2</v>
      </c>
      <c r="Q202" s="8">
        <f t="shared" si="238"/>
        <v>4.098360655737654E-3</v>
      </c>
      <c r="R202" s="8">
        <f t="shared" si="238"/>
        <v>0.213917525773196</v>
      </c>
      <c r="S202" s="8">
        <f t="shared" si="238"/>
        <v>0.31700886745695267</v>
      </c>
      <c r="T202" s="8">
        <f t="shared" si="238"/>
        <v>-3.7184089343340943E-2</v>
      </c>
      <c r="U202" s="8"/>
      <c r="V202" s="8"/>
      <c r="W202" s="8"/>
      <c r="AG202" s="22">
        <f t="shared" si="57"/>
        <v>-2258.5583333333288</v>
      </c>
      <c r="AH202" s="22">
        <f t="shared" si="51"/>
        <v>2259.5583333333288</v>
      </c>
      <c r="AI202" s="27">
        <f t="shared" si="52"/>
        <v>3.1769346178599935</v>
      </c>
      <c r="AJ202" s="27">
        <f t="shared" si="53"/>
        <v>12.256919042743903</v>
      </c>
      <c r="AK202" s="27">
        <f t="shared" si="54"/>
        <v>3.1769346178599935</v>
      </c>
      <c r="AL202" s="28">
        <f t="shared" si="55"/>
        <v>3.8580960948451164</v>
      </c>
    </row>
    <row r="203" spans="1:38" ht="15.75" customHeight="1">
      <c r="A203" s="10">
        <v>42432</v>
      </c>
      <c r="B203" s="6">
        <v>421.65</v>
      </c>
      <c r="C203" s="6">
        <v>6.24</v>
      </c>
      <c r="D203" s="6">
        <v>3.32</v>
      </c>
      <c r="E203" s="6"/>
      <c r="F203" s="6">
        <v>8.1620000000000009E-3</v>
      </c>
      <c r="G203" s="6">
        <v>2.4499999999999999E-4</v>
      </c>
      <c r="H203" s="6">
        <v>4.71</v>
      </c>
      <c r="I203" s="6">
        <v>1.0900000000000001</v>
      </c>
      <c r="J203" s="6">
        <v>0.21242800000000001</v>
      </c>
      <c r="L203" s="8">
        <f t="shared" ref="L203:T203" si="239">IF(ISBLANK(B204),"",B204/B203 -1)</f>
        <v>-2.5400213447171804E-2</v>
      </c>
      <c r="M203" s="8">
        <f t="shared" si="239"/>
        <v>-2.2435897435897578E-2</v>
      </c>
      <c r="N203" s="8">
        <f t="shared" si="239"/>
        <v>-2.1084337349397519E-2</v>
      </c>
      <c r="O203" s="8" t="str">
        <f t="shared" si="239"/>
        <v/>
      </c>
      <c r="P203" s="8">
        <f t="shared" si="239"/>
        <v>-8.0862533692722671E-3</v>
      </c>
      <c r="Q203" s="8">
        <f t="shared" si="239"/>
        <v>-2.857142857142847E-2</v>
      </c>
      <c r="R203" s="8">
        <f t="shared" si="239"/>
        <v>-1.6985138004246281E-2</v>
      </c>
      <c r="S203" s="8">
        <f t="shared" si="239"/>
        <v>9.1743119266054496E-3</v>
      </c>
      <c r="T203" s="8">
        <f t="shared" si="239"/>
        <v>-8.8123976123675174E-3</v>
      </c>
      <c r="U203" s="8"/>
      <c r="V203" s="8"/>
      <c r="W203" s="8"/>
      <c r="AG203" s="22">
        <f t="shared" si="57"/>
        <v>-2278.5499999999956</v>
      </c>
      <c r="AH203" s="22">
        <f t="shared" si="51"/>
        <v>2279.5499999999956</v>
      </c>
      <c r="AI203" s="27">
        <f t="shared" si="52"/>
        <v>3.2015264172508093</v>
      </c>
      <c r="AJ203" s="27">
        <f t="shared" si="53"/>
        <v>12.329715254218172</v>
      </c>
      <c r="AK203" s="27">
        <f t="shared" si="54"/>
        <v>3.2015264172508093</v>
      </c>
      <c r="AL203" s="28">
        <f t="shared" si="55"/>
        <v>3.8511989742711079</v>
      </c>
    </row>
    <row r="204" spans="1:38" ht="15.75" customHeight="1">
      <c r="A204" s="10">
        <v>42433</v>
      </c>
      <c r="B204" s="6">
        <v>410.94</v>
      </c>
      <c r="C204" s="6">
        <v>6.1</v>
      </c>
      <c r="D204" s="6">
        <v>3.25</v>
      </c>
      <c r="E204" s="6"/>
      <c r="F204" s="6">
        <v>8.0960000000000008E-3</v>
      </c>
      <c r="G204" s="6">
        <v>2.3800000000000001E-4</v>
      </c>
      <c r="H204" s="6">
        <v>4.63</v>
      </c>
      <c r="I204" s="6">
        <v>1.1000000000000001</v>
      </c>
      <c r="J204" s="6">
        <v>0.21055599999999999</v>
      </c>
      <c r="L204" s="8">
        <f t="shared" ref="L204:T204" si="240">IF(ISBLANK(B205),"",B205/B204 -1)</f>
        <v>-2.5234827468730292E-2</v>
      </c>
      <c r="M204" s="8">
        <f t="shared" si="240"/>
        <v>-2.9508196721311442E-2</v>
      </c>
      <c r="N204" s="8">
        <f t="shared" si="240"/>
        <v>-1.8461538461538529E-2</v>
      </c>
      <c r="O204" s="8" t="str">
        <f t="shared" si="240"/>
        <v/>
      </c>
      <c r="P204" s="8">
        <f t="shared" si="240"/>
        <v>-2.6926877470355826E-2</v>
      </c>
      <c r="Q204" s="8">
        <f t="shared" si="240"/>
        <v>-5.8823529411764719E-2</v>
      </c>
      <c r="R204" s="8">
        <f t="shared" si="240"/>
        <v>5.1835853131749543E-2</v>
      </c>
      <c r="S204" s="8">
        <f t="shared" si="240"/>
        <v>9.0909090909090828E-2</v>
      </c>
      <c r="T204" s="8">
        <f t="shared" si="240"/>
        <v>-3.3316552366116303E-2</v>
      </c>
      <c r="U204" s="8"/>
      <c r="V204" s="8"/>
      <c r="W204" s="8"/>
      <c r="AG204" s="22">
        <f t="shared" si="57"/>
        <v>-2298.5416666666624</v>
      </c>
      <c r="AH204" s="22">
        <f t="shared" si="51"/>
        <v>2299.5416666666624</v>
      </c>
      <c r="AI204" s="27">
        <f t="shared" si="52"/>
        <v>3.2261243862190834</v>
      </c>
      <c r="AJ204" s="27">
        <f t="shared" si="53"/>
        <v>12.402511465694261</v>
      </c>
      <c r="AK204" s="27">
        <f t="shared" si="54"/>
        <v>3.2261243862190834</v>
      </c>
      <c r="AL204" s="28">
        <f t="shared" si="55"/>
        <v>3.8443996513815808</v>
      </c>
    </row>
    <row r="205" spans="1:38" ht="15.75" customHeight="1">
      <c r="A205" s="10">
        <v>42434</v>
      </c>
      <c r="B205" s="6">
        <v>400.57</v>
      </c>
      <c r="C205" s="6">
        <v>5.92</v>
      </c>
      <c r="D205" s="6">
        <v>3.19</v>
      </c>
      <c r="E205" s="6"/>
      <c r="F205" s="6">
        <v>7.8779999999999996E-3</v>
      </c>
      <c r="G205" s="6">
        <v>2.24E-4</v>
      </c>
      <c r="H205" s="6">
        <v>4.87</v>
      </c>
      <c r="I205" s="6">
        <v>1.2</v>
      </c>
      <c r="J205" s="6">
        <v>0.203541</v>
      </c>
      <c r="L205" s="8">
        <f t="shared" ref="L205:T205" si="241">IF(ISBLANK(B206),"",B206/B205 -1)</f>
        <v>1.7824599945078123E-2</v>
      </c>
      <c r="M205" s="8">
        <f t="shared" si="241"/>
        <v>8.6148648648648685E-2</v>
      </c>
      <c r="N205" s="8">
        <f t="shared" si="241"/>
        <v>9.4043887147337024E-3</v>
      </c>
      <c r="O205" s="8" t="str">
        <f t="shared" si="241"/>
        <v/>
      </c>
      <c r="P205" s="8">
        <f t="shared" si="241"/>
        <v>-2.2848438690021844E-3</v>
      </c>
      <c r="Q205" s="8">
        <f t="shared" si="241"/>
        <v>-1.3392857142857095E-2</v>
      </c>
      <c r="R205" s="8">
        <f t="shared" si="241"/>
        <v>-5.9548254620123253E-2</v>
      </c>
      <c r="S205" s="8">
        <f t="shared" si="241"/>
        <v>0</v>
      </c>
      <c r="T205" s="8">
        <f t="shared" si="241"/>
        <v>7.2516102406885441E-3</v>
      </c>
      <c r="U205" s="8"/>
      <c r="V205" s="8"/>
      <c r="W205" s="8"/>
      <c r="AG205" s="22">
        <f t="shared" si="57"/>
        <v>-2318.5333333333292</v>
      </c>
      <c r="AH205" s="22">
        <f t="shared" si="51"/>
        <v>2319.5333333333292</v>
      </c>
      <c r="AI205" s="27">
        <f t="shared" si="52"/>
        <v>3.2507283842811621</v>
      </c>
      <c r="AJ205" s="27">
        <f t="shared" si="53"/>
        <v>12.475307677172168</v>
      </c>
      <c r="AK205" s="27">
        <f t="shared" si="54"/>
        <v>3.2507283842811621</v>
      </c>
      <c r="AL205" s="28">
        <f t="shared" si="55"/>
        <v>3.8376961106613185</v>
      </c>
    </row>
    <row r="206" spans="1:38" ht="15.75" customHeight="1">
      <c r="A206" s="10">
        <v>42435</v>
      </c>
      <c r="B206" s="6">
        <v>407.71</v>
      </c>
      <c r="C206" s="6">
        <v>6.43</v>
      </c>
      <c r="D206" s="6">
        <v>3.22</v>
      </c>
      <c r="E206" s="6"/>
      <c r="F206" s="6">
        <v>7.8600000000000007E-3</v>
      </c>
      <c r="G206" s="6">
        <v>2.2100000000000001E-4</v>
      </c>
      <c r="H206" s="6">
        <v>4.58</v>
      </c>
      <c r="I206" s="6">
        <v>1.2</v>
      </c>
      <c r="J206" s="6">
        <v>0.205017</v>
      </c>
      <c r="L206" s="8">
        <f t="shared" ref="L206:T206" si="242">IF(ISBLANK(B207),"",B207/B206 -1)</f>
        <v>1.6212503985676197E-2</v>
      </c>
      <c r="M206" s="8">
        <f t="shared" si="242"/>
        <v>6.2208398133747345E-3</v>
      </c>
      <c r="N206" s="8">
        <f t="shared" si="242"/>
        <v>1.552795031055898E-2</v>
      </c>
      <c r="O206" s="8" t="str">
        <f t="shared" si="242"/>
        <v/>
      </c>
      <c r="P206" s="8">
        <f t="shared" si="242"/>
        <v>7.3791348600507067E-3</v>
      </c>
      <c r="Q206" s="8">
        <f t="shared" si="242"/>
        <v>5.4298642533936681E-2</v>
      </c>
      <c r="R206" s="8">
        <f t="shared" si="242"/>
        <v>-6.1135371179039333E-2</v>
      </c>
      <c r="S206" s="8">
        <f t="shared" si="242"/>
        <v>-0.10833333333333328</v>
      </c>
      <c r="T206" s="8">
        <f t="shared" si="242"/>
        <v>2.258349307618257E-3</v>
      </c>
      <c r="U206" s="8"/>
      <c r="V206" s="8"/>
      <c r="W206" s="8"/>
      <c r="AG206" s="22">
        <f t="shared" si="57"/>
        <v>-2338.524999999996</v>
      </c>
      <c r="AH206" s="22">
        <f t="shared" si="51"/>
        <v>2339.524999999996</v>
      </c>
      <c r="AI206" s="27">
        <f t="shared" si="52"/>
        <v>3.2753382757094571</v>
      </c>
      <c r="AJ206" s="27">
        <f t="shared" si="53"/>
        <v>12.548103888646438</v>
      </c>
      <c r="AK206" s="27">
        <f t="shared" si="54"/>
        <v>3.2753382757094571</v>
      </c>
      <c r="AL206" s="28">
        <f t="shared" si="55"/>
        <v>3.8310863893679641</v>
      </c>
    </row>
    <row r="207" spans="1:38" ht="15.75" customHeight="1">
      <c r="A207" s="10">
        <v>42436</v>
      </c>
      <c r="B207" s="6">
        <v>414.32</v>
      </c>
      <c r="C207" s="6">
        <v>6.47</v>
      </c>
      <c r="D207" s="6">
        <v>3.27</v>
      </c>
      <c r="E207" s="6"/>
      <c r="F207" s="6">
        <v>7.9179999999999997E-3</v>
      </c>
      <c r="G207" s="6">
        <v>2.33E-4</v>
      </c>
      <c r="H207" s="6">
        <v>4.3</v>
      </c>
      <c r="I207" s="6">
        <v>1.07</v>
      </c>
      <c r="J207" s="6">
        <v>0.20548</v>
      </c>
      <c r="L207" s="8">
        <f t="shared" ref="L207:T207" si="243">IF(ISBLANK(B208),"",B208/B207 -1)</f>
        <v>-8.4475767522684819E-4</v>
      </c>
      <c r="M207" s="8">
        <f t="shared" si="243"/>
        <v>-2.0092735703245768E-2</v>
      </c>
      <c r="N207" s="8">
        <f t="shared" si="243"/>
        <v>-6.1162079510703737E-3</v>
      </c>
      <c r="O207" s="8" t="str">
        <f t="shared" si="243"/>
        <v/>
      </c>
      <c r="P207" s="8">
        <f t="shared" si="243"/>
        <v>3.9151300833544234E-3</v>
      </c>
      <c r="Q207" s="8">
        <f t="shared" si="243"/>
        <v>-5.5793991416308919E-2</v>
      </c>
      <c r="R207" s="8">
        <f t="shared" si="243"/>
        <v>6.9767441860465018E-2</v>
      </c>
      <c r="S207" s="8">
        <f t="shared" si="243"/>
        <v>0.11214953271028016</v>
      </c>
      <c r="T207" s="8">
        <f t="shared" si="243"/>
        <v>-2.8114658360911093E-2</v>
      </c>
      <c r="U207" s="8"/>
      <c r="V207" s="8"/>
      <c r="W207" s="8"/>
      <c r="AG207" s="22">
        <f t="shared" si="57"/>
        <v>-2358.5166666666628</v>
      </c>
      <c r="AH207" s="22">
        <f t="shared" si="51"/>
        <v>2359.5166666666628</v>
      </c>
      <c r="AI207" s="27">
        <f t="shared" si="52"/>
        <v>3.2999539286520374</v>
      </c>
      <c r="AJ207" s="27">
        <f t="shared" si="53"/>
        <v>12.620900100122526</v>
      </c>
      <c r="AK207" s="27">
        <f t="shared" si="54"/>
        <v>3.2999539286520374</v>
      </c>
      <c r="AL207" s="28">
        <f t="shared" si="55"/>
        <v>3.8245685767127973</v>
      </c>
    </row>
    <row r="208" spans="1:38" ht="15.75" customHeight="1">
      <c r="A208" s="10">
        <v>42437</v>
      </c>
      <c r="B208" s="6">
        <v>413.97</v>
      </c>
      <c r="C208" s="6">
        <v>6.34</v>
      </c>
      <c r="D208" s="6">
        <v>3.25</v>
      </c>
      <c r="E208" s="6"/>
      <c r="F208" s="6">
        <v>7.9489999999999995E-3</v>
      </c>
      <c r="G208" s="6">
        <v>2.2000000000000001E-4</v>
      </c>
      <c r="H208" s="6">
        <v>4.5999999999999996</v>
      </c>
      <c r="I208" s="6">
        <v>1.19</v>
      </c>
      <c r="J208" s="6">
        <v>0.19970299999999999</v>
      </c>
      <c r="L208" s="8">
        <f t="shared" ref="L208:T208" si="244">IF(ISBLANK(B209),"",B209/B208 -1)</f>
        <v>2.149914244993667E-3</v>
      </c>
      <c r="M208" s="8">
        <f t="shared" si="244"/>
        <v>0.20662460567823349</v>
      </c>
      <c r="N208" s="8">
        <f t="shared" si="244"/>
        <v>9.2307692307691536E-3</v>
      </c>
      <c r="O208" s="8" t="str">
        <f t="shared" si="244"/>
        <v/>
      </c>
      <c r="P208" s="8">
        <f t="shared" si="244"/>
        <v>1.3460812680840428E-2</v>
      </c>
      <c r="Q208" s="8">
        <f t="shared" si="244"/>
        <v>4.5454545454545414E-2</v>
      </c>
      <c r="R208" s="8">
        <f t="shared" si="244"/>
        <v>-6.5217391304346339E-3</v>
      </c>
      <c r="S208" s="8">
        <f t="shared" si="244"/>
        <v>4.2016806722689148E-2</v>
      </c>
      <c r="T208" s="8">
        <f t="shared" si="244"/>
        <v>-7.3614317261132767E-2</v>
      </c>
      <c r="U208" s="8"/>
      <c r="V208" s="8"/>
      <c r="W208" s="8"/>
      <c r="AG208" s="22">
        <f t="shared" si="57"/>
        <v>-2378.5083333333296</v>
      </c>
      <c r="AH208" s="22">
        <f t="shared" si="51"/>
        <v>2379.5083333333296</v>
      </c>
      <c r="AI208" s="27">
        <f t="shared" si="52"/>
        <v>3.3245752148514267</v>
      </c>
      <c r="AJ208" s="27">
        <f t="shared" si="53"/>
        <v>12.693696311598615</v>
      </c>
      <c r="AK208" s="27">
        <f t="shared" si="54"/>
        <v>3.3245752148514267</v>
      </c>
      <c r="AL208" s="28">
        <f t="shared" si="55"/>
        <v>3.8181408123641711</v>
      </c>
    </row>
    <row r="209" spans="1:38" ht="15.75" customHeight="1">
      <c r="A209" s="10">
        <v>42438</v>
      </c>
      <c r="B209" s="6">
        <v>414.86</v>
      </c>
      <c r="C209" s="6">
        <v>7.65</v>
      </c>
      <c r="D209" s="6">
        <v>3.28</v>
      </c>
      <c r="E209" s="6"/>
      <c r="F209" s="6">
        <v>8.0560000000000007E-3</v>
      </c>
      <c r="G209" s="6">
        <v>2.3000000000000001E-4</v>
      </c>
      <c r="H209" s="6">
        <v>4.57</v>
      </c>
      <c r="I209" s="6">
        <v>1.24</v>
      </c>
      <c r="J209" s="6">
        <v>0.185002</v>
      </c>
      <c r="L209" s="8">
        <f t="shared" ref="L209:T209" si="245">IF(ISBLANK(B210),"",B210/B209 -1)</f>
        <v>5.4717254013401107E-3</v>
      </c>
      <c r="M209" s="8">
        <f t="shared" si="245"/>
        <v>0.10718954248366019</v>
      </c>
      <c r="N209" s="8">
        <f t="shared" si="245"/>
        <v>3.0487804878049918E-3</v>
      </c>
      <c r="O209" s="8" t="str">
        <f t="shared" si="245"/>
        <v/>
      </c>
      <c r="P209" s="8">
        <f t="shared" si="245"/>
        <v>1.6633565044686938E-2</v>
      </c>
      <c r="Q209" s="8">
        <f t="shared" si="245"/>
        <v>4.7826086956521685E-2</v>
      </c>
      <c r="R209" s="8">
        <f t="shared" si="245"/>
        <v>7.6586433260393827E-2</v>
      </c>
      <c r="S209" s="8">
        <f t="shared" si="245"/>
        <v>-0.12096774193548376</v>
      </c>
      <c r="T209" s="8">
        <f t="shared" si="245"/>
        <v>-1.5297131922898943E-3</v>
      </c>
      <c r="U209" s="8"/>
      <c r="V209" s="8"/>
      <c r="W209" s="8"/>
      <c r="AG209" s="22">
        <f t="shared" si="57"/>
        <v>-2398.4999999999964</v>
      </c>
      <c r="AH209" s="22">
        <f t="shared" si="51"/>
        <v>2399.4999999999964</v>
      </c>
      <c r="AI209" s="27">
        <f t="shared" si="52"/>
        <v>3.3492020107660276</v>
      </c>
      <c r="AJ209" s="27">
        <f t="shared" si="53"/>
        <v>12.766492523074703</v>
      </c>
      <c r="AK209" s="27">
        <f t="shared" si="54"/>
        <v>3.3492020107660276</v>
      </c>
      <c r="AL209" s="28">
        <f t="shared" si="55"/>
        <v>3.8118012834211688</v>
      </c>
    </row>
    <row r="210" spans="1:38" ht="15.75" customHeight="1">
      <c r="A210" s="10">
        <v>42439</v>
      </c>
      <c r="B210" s="6">
        <v>417.13</v>
      </c>
      <c r="C210" s="6">
        <v>8.4700000000000006</v>
      </c>
      <c r="D210" s="6">
        <v>3.29</v>
      </c>
      <c r="E210" s="6"/>
      <c r="F210" s="6">
        <v>8.1899999999999994E-3</v>
      </c>
      <c r="G210" s="6">
        <v>2.41E-4</v>
      </c>
      <c r="H210" s="6">
        <v>4.92</v>
      </c>
      <c r="I210" s="6">
        <v>1.0900000000000001</v>
      </c>
      <c r="J210" s="6">
        <v>0.18471899999999999</v>
      </c>
      <c r="L210" s="8">
        <f t="shared" ref="L210:T210" si="246">IF(ISBLANK(B211),"",B211/B210 -1)</f>
        <v>1.0931843789705908E-2</v>
      </c>
      <c r="M210" s="8">
        <f t="shared" si="246"/>
        <v>9.6812278630460158E-2</v>
      </c>
      <c r="N210" s="8">
        <f t="shared" si="246"/>
        <v>2.7355623100303816E-2</v>
      </c>
      <c r="O210" s="8" t="str">
        <f t="shared" si="246"/>
        <v/>
      </c>
      <c r="P210" s="8">
        <f t="shared" si="246"/>
        <v>7.4847374847375026E-2</v>
      </c>
      <c r="Q210" s="8">
        <f t="shared" si="246"/>
        <v>0</v>
      </c>
      <c r="R210" s="8">
        <f t="shared" si="246"/>
        <v>4.6747967479674912E-2</v>
      </c>
      <c r="S210" s="8">
        <f t="shared" si="246"/>
        <v>9.1743119266054496E-3</v>
      </c>
      <c r="T210" s="8">
        <f t="shared" si="246"/>
        <v>9.2627179662081449E-3</v>
      </c>
      <c r="U210" s="8"/>
      <c r="V210" s="8"/>
      <c r="W210" s="8"/>
      <c r="AG210" s="22">
        <f t="shared" si="57"/>
        <v>-2418.4916666666631</v>
      </c>
      <c r="AH210" s="22">
        <f t="shared" si="51"/>
        <v>2419.4916666666631</v>
      </c>
      <c r="AI210" s="27">
        <f t="shared" si="52"/>
        <v>3.3738341949156978</v>
      </c>
      <c r="AJ210" s="27">
        <f t="shared" si="53"/>
        <v>12.839288734548973</v>
      </c>
      <c r="AK210" s="27">
        <f t="shared" si="54"/>
        <v>3.3738341949156978</v>
      </c>
      <c r="AL210" s="28">
        <f t="shared" si="55"/>
        <v>3.8055482257834514</v>
      </c>
    </row>
    <row r="211" spans="1:38" ht="15.75" customHeight="1">
      <c r="A211" s="10">
        <v>42440</v>
      </c>
      <c r="B211" s="6">
        <v>421.69</v>
      </c>
      <c r="C211" s="6">
        <v>9.2899999999999991</v>
      </c>
      <c r="D211" s="6">
        <v>3.38</v>
      </c>
      <c r="E211" s="6"/>
      <c r="F211" s="6">
        <v>8.8030000000000001E-3</v>
      </c>
      <c r="G211" s="6">
        <v>2.41E-4</v>
      </c>
      <c r="H211" s="6">
        <v>5.15</v>
      </c>
      <c r="I211" s="6">
        <v>1.1000000000000001</v>
      </c>
      <c r="J211" s="6">
        <v>0.18643000000000001</v>
      </c>
      <c r="L211" s="8">
        <f t="shared" ref="L211:T211" si="247">IF(ISBLANK(B212),"",B212/B211 -1)</f>
        <v>-2.3880101496359885E-2</v>
      </c>
      <c r="M211" s="8">
        <f t="shared" si="247"/>
        <v>0.12055974165769667</v>
      </c>
      <c r="N211" s="8">
        <f t="shared" si="247"/>
        <v>-2.6627218934911157E-2</v>
      </c>
      <c r="O211" s="8" t="str">
        <f t="shared" si="247"/>
        <v/>
      </c>
      <c r="P211" s="8">
        <f t="shared" si="247"/>
        <v>-1.1700556628422176E-2</v>
      </c>
      <c r="Q211" s="8">
        <f t="shared" si="247"/>
        <v>-1.6597510373444035E-2</v>
      </c>
      <c r="R211" s="8">
        <f t="shared" si="247"/>
        <v>3.1067961165048397E-2</v>
      </c>
      <c r="S211" s="8">
        <f t="shared" si="247"/>
        <v>4.5454545454545192E-2</v>
      </c>
      <c r="T211" s="8">
        <f t="shared" si="247"/>
        <v>1.1269645443329868E-2</v>
      </c>
      <c r="U211" s="8"/>
      <c r="V211" s="8"/>
      <c r="W211" s="8"/>
      <c r="AG211" s="22">
        <f t="shared" si="57"/>
        <v>-2438.4833333333299</v>
      </c>
      <c r="AH211" s="22">
        <f t="shared" si="51"/>
        <v>2439.4833333333299</v>
      </c>
      <c r="AI211" s="27">
        <f t="shared" si="52"/>
        <v>3.3984716509604875</v>
      </c>
      <c r="AJ211" s="27">
        <f t="shared" si="53"/>
        <v>12.912084946025061</v>
      </c>
      <c r="AK211" s="27">
        <f t="shared" si="54"/>
        <v>3.3984716509604875</v>
      </c>
      <c r="AL211" s="28">
        <f t="shared" si="55"/>
        <v>3.799379919022071</v>
      </c>
    </row>
    <row r="212" spans="1:38" ht="15.75" customHeight="1">
      <c r="A212" s="10">
        <v>42441</v>
      </c>
      <c r="B212" s="6">
        <v>411.62</v>
      </c>
      <c r="C212" s="6">
        <v>10.41</v>
      </c>
      <c r="D212" s="6">
        <v>3.29</v>
      </c>
      <c r="E212" s="6"/>
      <c r="F212" s="6">
        <v>8.6999999999999994E-3</v>
      </c>
      <c r="G212" s="6">
        <v>2.3699999999999999E-4</v>
      </c>
      <c r="H212" s="6">
        <v>5.31</v>
      </c>
      <c r="I212" s="6">
        <v>1.1499999999999999</v>
      </c>
      <c r="J212" s="6">
        <v>0.188531</v>
      </c>
      <c r="L212" s="8">
        <f t="shared" ref="L212:T212" si="248">IF(ISBLANK(B213),"",B213/B212 -1)</f>
        <v>5.92779748311556E-3</v>
      </c>
      <c r="M212" s="8">
        <f t="shared" si="248"/>
        <v>5.6676272814601303E-2</v>
      </c>
      <c r="N212" s="8">
        <f t="shared" si="248"/>
        <v>6.0790273556230456E-3</v>
      </c>
      <c r="O212" s="8" t="str">
        <f t="shared" si="248"/>
        <v/>
      </c>
      <c r="P212" s="8">
        <f t="shared" si="248"/>
        <v>-7.4712643678159774E-3</v>
      </c>
      <c r="Q212" s="8">
        <f t="shared" si="248"/>
        <v>3.3755274261603407E-2</v>
      </c>
      <c r="R212" s="8">
        <f t="shared" si="248"/>
        <v>6.9679849340866351E-2</v>
      </c>
      <c r="S212" s="8">
        <f t="shared" si="248"/>
        <v>7.8260869565217384E-2</v>
      </c>
      <c r="T212" s="8">
        <f t="shared" si="248"/>
        <v>8.9640430486233047E-3</v>
      </c>
      <c r="U212" s="8"/>
      <c r="V212" s="8"/>
      <c r="W212" s="8"/>
      <c r="AG212" s="22">
        <f t="shared" si="57"/>
        <v>-2458.4749999999967</v>
      </c>
      <c r="AH212" s="22">
        <f t="shared" si="51"/>
        <v>2459.4749999999967</v>
      </c>
      <c r="AI212" s="27">
        <f t="shared" si="52"/>
        <v>3.4231142643887207</v>
      </c>
      <c r="AJ212" s="27">
        <f t="shared" si="53"/>
        <v>12.98488115750115</v>
      </c>
      <c r="AK212" s="27">
        <f t="shared" si="54"/>
        <v>3.4231142643887207</v>
      </c>
      <c r="AL212" s="28">
        <f t="shared" si="55"/>
        <v>3.7932946885779497</v>
      </c>
    </row>
    <row r="213" spans="1:38" ht="15.75" customHeight="1">
      <c r="A213" s="10">
        <v>42442</v>
      </c>
      <c r="B213" s="6">
        <v>414.06</v>
      </c>
      <c r="C213" s="6">
        <v>11</v>
      </c>
      <c r="D213" s="6">
        <v>3.31</v>
      </c>
      <c r="E213" s="6"/>
      <c r="F213" s="6">
        <v>8.6350000000000003E-3</v>
      </c>
      <c r="G213" s="6">
        <v>2.4499999999999999E-4</v>
      </c>
      <c r="H213" s="6">
        <v>5.68</v>
      </c>
      <c r="I213" s="6">
        <v>1.24</v>
      </c>
      <c r="J213" s="6">
        <v>0.190221</v>
      </c>
      <c r="L213" s="8">
        <f t="shared" ref="L213:T213" si="249">IF(ISBLANK(B214),"",B214/B213 -1)</f>
        <v>5.7479592329614526E-3</v>
      </c>
      <c r="M213" s="8">
        <f t="shared" si="249"/>
        <v>3.4545454545454657E-2</v>
      </c>
      <c r="N213" s="8">
        <f t="shared" si="249"/>
        <v>-3.0211480362538623E-3</v>
      </c>
      <c r="O213" s="8" t="str">
        <f t="shared" si="249"/>
        <v/>
      </c>
      <c r="P213" s="8">
        <f t="shared" si="249"/>
        <v>-1.8066010422698286E-2</v>
      </c>
      <c r="Q213" s="8">
        <f t="shared" si="249"/>
        <v>-2.857142857142847E-2</v>
      </c>
      <c r="R213" s="8">
        <f t="shared" si="249"/>
        <v>-2.4647887323943629E-2</v>
      </c>
      <c r="S213" s="8">
        <f t="shared" si="249"/>
        <v>-9.6774193548387011E-2</v>
      </c>
      <c r="T213" s="8">
        <f t="shared" si="249"/>
        <v>-7.149578647993704E-3</v>
      </c>
      <c r="U213" s="8"/>
      <c r="V213" s="8"/>
      <c r="W213" s="8"/>
      <c r="AG213" s="22">
        <f t="shared" si="57"/>
        <v>-2478.4666666666635</v>
      </c>
      <c r="AH213" s="22">
        <f t="shared" si="51"/>
        <v>2479.4666666666635</v>
      </c>
      <c r="AI213" s="27">
        <f t="shared" si="52"/>
        <v>3.4477619248845168</v>
      </c>
      <c r="AJ213" s="27">
        <f t="shared" si="53"/>
        <v>13.057677368979057</v>
      </c>
      <c r="AK213" s="27">
        <f t="shared" si="54"/>
        <v>3.4477619248845168</v>
      </c>
      <c r="AL213" s="28">
        <f t="shared" si="55"/>
        <v>3.787290901594496</v>
      </c>
    </row>
    <row r="214" spans="1:38" ht="15.75" customHeight="1">
      <c r="A214" s="10">
        <v>42443</v>
      </c>
      <c r="B214" s="6">
        <v>416.44</v>
      </c>
      <c r="C214" s="6">
        <v>11.38</v>
      </c>
      <c r="D214" s="6">
        <v>3.3</v>
      </c>
      <c r="E214" s="6"/>
      <c r="F214" s="6">
        <v>8.4790000000000004E-3</v>
      </c>
      <c r="G214" s="6">
        <v>2.3800000000000001E-4</v>
      </c>
      <c r="H214" s="6">
        <v>5.54</v>
      </c>
      <c r="I214" s="6">
        <v>1.1200000000000001</v>
      </c>
      <c r="J214" s="6">
        <v>0.188861</v>
      </c>
      <c r="L214" s="8">
        <f t="shared" ref="L214:T214" si="250">IF(ISBLANK(B215),"",B215/B214 -1)</f>
        <v>9.3650946114687272E-4</v>
      </c>
      <c r="M214" s="8">
        <f t="shared" si="250"/>
        <v>-0.16080843585237259</v>
      </c>
      <c r="N214" s="8">
        <f t="shared" si="250"/>
        <v>3.0303030303031608E-3</v>
      </c>
      <c r="O214" s="8" t="str">
        <f t="shared" si="250"/>
        <v/>
      </c>
      <c r="P214" s="8">
        <f t="shared" si="250"/>
        <v>-3.4555961787946621E-2</v>
      </c>
      <c r="Q214" s="8">
        <f t="shared" si="250"/>
        <v>-2.9411764705882359E-2</v>
      </c>
      <c r="R214" s="8">
        <f t="shared" si="250"/>
        <v>5.4151624548736343E-2</v>
      </c>
      <c r="S214" s="8">
        <f t="shared" si="250"/>
        <v>1.7857142857142572E-2</v>
      </c>
      <c r="T214" s="8">
        <f t="shared" si="250"/>
        <v>0.10067192273682757</v>
      </c>
      <c r="U214" s="8"/>
      <c r="V214" s="8"/>
      <c r="W214" s="8"/>
      <c r="AG214" s="22">
        <f t="shared" si="57"/>
        <v>-2498.4583333333303</v>
      </c>
      <c r="AH214" s="22">
        <f t="shared" si="51"/>
        <v>2499.4583333333303</v>
      </c>
      <c r="AI214" s="27">
        <f t="shared" si="52"/>
        <v>3.472414525107709</v>
      </c>
      <c r="AJ214" s="27">
        <f t="shared" si="53"/>
        <v>13.130473580453327</v>
      </c>
      <c r="AK214" s="27">
        <f t="shared" si="54"/>
        <v>3.472414525107709</v>
      </c>
      <c r="AL214" s="28">
        <f t="shared" si="55"/>
        <v>3.781366966850261</v>
      </c>
    </row>
    <row r="215" spans="1:38" ht="15.75" customHeight="1">
      <c r="A215" s="10">
        <v>42444</v>
      </c>
      <c r="B215" s="6">
        <v>416.83</v>
      </c>
      <c r="C215" s="6">
        <v>9.5500000000000007</v>
      </c>
      <c r="D215" s="6">
        <v>3.31</v>
      </c>
      <c r="E215" s="6"/>
      <c r="F215" s="6">
        <v>8.1860000000000006E-3</v>
      </c>
      <c r="G215" s="6">
        <v>2.31E-4</v>
      </c>
      <c r="H215" s="6">
        <v>5.84</v>
      </c>
      <c r="I215" s="6">
        <v>1.1399999999999999</v>
      </c>
      <c r="J215" s="6">
        <v>0.207874</v>
      </c>
      <c r="L215" s="8">
        <f t="shared" ref="L215:T215" si="251">IF(ISBLANK(B216),"",B216/B215 -1)</f>
        <v>4.3183072235675191E-4</v>
      </c>
      <c r="M215" s="8">
        <f t="shared" si="251"/>
        <v>3.1413612565444948E-2</v>
      </c>
      <c r="N215" s="8">
        <f t="shared" si="251"/>
        <v>0</v>
      </c>
      <c r="O215" s="8" t="str">
        <f t="shared" si="251"/>
        <v/>
      </c>
      <c r="P215" s="8">
        <f t="shared" si="251"/>
        <v>-9.7727827999039008E-4</v>
      </c>
      <c r="Q215" s="8">
        <f t="shared" si="251"/>
        <v>0</v>
      </c>
      <c r="R215" s="8">
        <f t="shared" si="251"/>
        <v>8.3904109589041154E-2</v>
      </c>
      <c r="S215" s="8">
        <f t="shared" si="251"/>
        <v>8.7719298245614308E-3</v>
      </c>
      <c r="T215" s="8">
        <f t="shared" si="251"/>
        <v>-4.8336973358861668E-2</v>
      </c>
      <c r="U215" s="8"/>
      <c r="V215" s="8"/>
      <c r="W215" s="8"/>
      <c r="AG215" s="22">
        <f t="shared" si="57"/>
        <v>-2518.4499999999971</v>
      </c>
      <c r="AH215" s="22">
        <f t="shared" si="51"/>
        <v>2519.4499999999971</v>
      </c>
      <c r="AI215" s="27">
        <f t="shared" si="52"/>
        <v>3.4970719603241949</v>
      </c>
      <c r="AJ215" s="27">
        <f t="shared" si="53"/>
        <v>13.203269791929415</v>
      </c>
      <c r="AK215" s="27">
        <f t="shared" si="54"/>
        <v>3.4970719603241949</v>
      </c>
      <c r="AL215" s="28">
        <f t="shared" si="55"/>
        <v>3.7755213337690114</v>
      </c>
    </row>
    <row r="216" spans="1:38" ht="15.75" customHeight="1">
      <c r="A216" s="10">
        <v>42445</v>
      </c>
      <c r="B216" s="6">
        <v>417.01</v>
      </c>
      <c r="C216" s="6">
        <v>9.85</v>
      </c>
      <c r="D216" s="6">
        <v>3.31</v>
      </c>
      <c r="E216" s="6"/>
      <c r="F216" s="6">
        <v>8.1779999999999995E-3</v>
      </c>
      <c r="G216" s="6">
        <v>2.31E-4</v>
      </c>
      <c r="H216" s="6">
        <v>6.33</v>
      </c>
      <c r="I216" s="6">
        <v>1.1499999999999999</v>
      </c>
      <c r="J216" s="6">
        <v>0.197826</v>
      </c>
      <c r="L216" s="8">
        <f t="shared" ref="L216:T216" si="252">IF(ISBLANK(B217),"",B217/B216 -1)</f>
        <v>8.6568667418047696E-3</v>
      </c>
      <c r="M216" s="8">
        <f t="shared" si="252"/>
        <v>0.20812182741116758</v>
      </c>
      <c r="N216" s="8">
        <f t="shared" si="252"/>
        <v>0</v>
      </c>
      <c r="O216" s="8" t="str">
        <f t="shared" si="252"/>
        <v/>
      </c>
      <c r="P216" s="8">
        <f t="shared" si="252"/>
        <v>1.3328442161897769E-2</v>
      </c>
      <c r="Q216" s="8">
        <f t="shared" si="252"/>
        <v>-3.4632034632034681E-2</v>
      </c>
      <c r="R216" s="8">
        <f t="shared" si="252"/>
        <v>-5.5292259083728257E-2</v>
      </c>
      <c r="S216" s="8">
        <f t="shared" si="252"/>
        <v>0.13043478260869579</v>
      </c>
      <c r="T216" s="8">
        <f t="shared" si="252"/>
        <v>-1.1489895160393448E-2</v>
      </c>
      <c r="U216" s="8"/>
      <c r="V216" s="8"/>
      <c r="W216" s="8"/>
      <c r="AG216" s="22">
        <f t="shared" si="57"/>
        <v>-2538.4416666666639</v>
      </c>
      <c r="AH216" s="22">
        <f t="shared" si="51"/>
        <v>2539.4416666666639</v>
      </c>
      <c r="AI216" s="27">
        <f t="shared" si="52"/>
        <v>3.5217341291095283</v>
      </c>
      <c r="AJ216" s="27">
        <f t="shared" si="53"/>
        <v>13.276066003405504</v>
      </c>
      <c r="AK216" s="27">
        <f t="shared" si="54"/>
        <v>3.5217341291095283</v>
      </c>
      <c r="AL216" s="28">
        <f t="shared" si="55"/>
        <v>3.7697524903057804</v>
      </c>
    </row>
    <row r="217" spans="1:38" ht="15.75" customHeight="1">
      <c r="A217" s="10">
        <v>42446</v>
      </c>
      <c r="B217" s="6">
        <v>420.62</v>
      </c>
      <c r="C217" s="6">
        <v>11.9</v>
      </c>
      <c r="D217" s="6">
        <v>3.31</v>
      </c>
      <c r="E217" s="6"/>
      <c r="F217" s="6">
        <v>8.2869999999999992E-3</v>
      </c>
      <c r="G217" s="6">
        <v>2.23E-4</v>
      </c>
      <c r="H217" s="6">
        <v>5.98</v>
      </c>
      <c r="I217" s="6">
        <v>1.3</v>
      </c>
      <c r="J217" s="6">
        <v>0.195553</v>
      </c>
      <c r="L217" s="8">
        <f t="shared" ref="L217:T217" si="253">IF(ISBLANK(B218),"",B218/B217 -1)</f>
        <v>-2.6318292045076297E-2</v>
      </c>
      <c r="M217" s="8">
        <f t="shared" si="253"/>
        <v>-5.0420168067226823E-2</v>
      </c>
      <c r="N217" s="8">
        <f t="shared" si="253"/>
        <v>-4.2296072507552962E-2</v>
      </c>
      <c r="O217" s="8" t="str">
        <f t="shared" si="253"/>
        <v/>
      </c>
      <c r="P217" s="8">
        <f t="shared" si="253"/>
        <v>-2.0272716302642713E-2</v>
      </c>
      <c r="Q217" s="8">
        <f t="shared" si="253"/>
        <v>-6.2780269058295923E-2</v>
      </c>
      <c r="R217" s="8">
        <f t="shared" si="253"/>
        <v>-5.0167224080267525E-3</v>
      </c>
      <c r="S217" s="8">
        <f t="shared" si="253"/>
        <v>-0.11538461538461553</v>
      </c>
      <c r="T217" s="8">
        <f t="shared" si="253"/>
        <v>-1.9774690237429282E-2</v>
      </c>
      <c r="U217" s="8"/>
      <c r="V217" s="8"/>
      <c r="W217" s="8"/>
      <c r="AG217" s="22">
        <f t="shared" si="57"/>
        <v>-2558.4333333333307</v>
      </c>
      <c r="AH217" s="22">
        <f t="shared" si="51"/>
        <v>2559.4333333333307</v>
      </c>
      <c r="AI217" s="27">
        <f t="shared" si="52"/>
        <v>3.5464009328413137</v>
      </c>
      <c r="AJ217" s="27">
        <f t="shared" si="53"/>
        <v>13.348862214881592</v>
      </c>
      <c r="AK217" s="27">
        <f t="shared" si="54"/>
        <v>3.5464009328413137</v>
      </c>
      <c r="AL217" s="28">
        <f t="shared" si="55"/>
        <v>3.7640589622185554</v>
      </c>
    </row>
    <row r="218" spans="1:38" ht="15.75" customHeight="1">
      <c r="A218" s="10">
        <v>42447</v>
      </c>
      <c r="B218" s="6">
        <v>409.55</v>
      </c>
      <c r="C218" s="6">
        <v>11.3</v>
      </c>
      <c r="D218" s="6">
        <v>3.17</v>
      </c>
      <c r="E218" s="6"/>
      <c r="F218" s="6">
        <v>8.1189999999999995E-3</v>
      </c>
      <c r="G218" s="6">
        <v>2.0900000000000001E-4</v>
      </c>
      <c r="H218" s="6">
        <v>5.95</v>
      </c>
      <c r="I218" s="6">
        <v>1.1499999999999999</v>
      </c>
      <c r="J218" s="6">
        <v>0.191686</v>
      </c>
      <c r="L218" s="8">
        <f t="shared" ref="L218:T218" si="254">IF(ISBLANK(B219),"",B219/B218 -1)</f>
        <v>2.1731168355512143E-3</v>
      </c>
      <c r="M218" s="8">
        <f t="shared" si="254"/>
        <v>-1.9469026548672663E-2</v>
      </c>
      <c r="N218" s="8">
        <f t="shared" si="254"/>
        <v>3.154574132492094E-3</v>
      </c>
      <c r="O218" s="8" t="str">
        <f t="shared" si="254"/>
        <v/>
      </c>
      <c r="P218" s="8">
        <f t="shared" si="254"/>
        <v>-1.2686291415198836E-2</v>
      </c>
      <c r="Q218" s="8">
        <f t="shared" si="254"/>
        <v>5.2631578947368363E-2</v>
      </c>
      <c r="R218" s="8">
        <f t="shared" si="254"/>
        <v>6.7226890756302282E-3</v>
      </c>
      <c r="S218" s="8">
        <f t="shared" si="254"/>
        <v>5.2173913043478404E-2</v>
      </c>
      <c r="T218" s="8">
        <f t="shared" si="254"/>
        <v>6.6358523835856609E-3</v>
      </c>
      <c r="U218" s="8"/>
      <c r="V218" s="8"/>
      <c r="W218" s="8"/>
      <c r="AG218" s="22">
        <f t="shared" si="57"/>
        <v>-2578.4249999999975</v>
      </c>
      <c r="AH218" s="22">
        <f t="shared" si="51"/>
        <v>2579.4249999999975</v>
      </c>
      <c r="AI218" s="27">
        <f t="shared" si="52"/>
        <v>3.5710722750821513</v>
      </c>
      <c r="AJ218" s="27">
        <f t="shared" si="53"/>
        <v>13.421658426355862</v>
      </c>
      <c r="AK218" s="27">
        <f t="shared" si="54"/>
        <v>3.5710722750821513</v>
      </c>
      <c r="AL218" s="28">
        <f t="shared" si="55"/>
        <v>3.7584393124743185</v>
      </c>
    </row>
    <row r="219" spans="1:38" ht="15.75" customHeight="1">
      <c r="A219" s="10">
        <v>42448</v>
      </c>
      <c r="B219" s="6">
        <v>410.44</v>
      </c>
      <c r="C219" s="6">
        <v>11.08</v>
      </c>
      <c r="D219" s="6">
        <v>3.18</v>
      </c>
      <c r="E219" s="6"/>
      <c r="F219" s="6">
        <v>8.0160000000000006E-3</v>
      </c>
      <c r="G219" s="6">
        <v>2.2000000000000001E-4</v>
      </c>
      <c r="H219" s="6">
        <v>5.99</v>
      </c>
      <c r="I219" s="6">
        <v>1.21</v>
      </c>
      <c r="J219" s="6">
        <v>0.19295799999999999</v>
      </c>
      <c r="L219" s="8">
        <f t="shared" ref="L219:T219" si="255">IF(ISBLANK(B220),"",B220/B219 -1)</f>
        <v>8.0645161290322509E-3</v>
      </c>
      <c r="M219" s="8">
        <f t="shared" si="255"/>
        <v>0.22111913357400725</v>
      </c>
      <c r="N219" s="8">
        <f t="shared" si="255"/>
        <v>9.4339622641508303E-3</v>
      </c>
      <c r="O219" s="8" t="str">
        <f t="shared" si="255"/>
        <v/>
      </c>
      <c r="P219" s="8">
        <f t="shared" si="255"/>
        <v>-6.98602794411185E-3</v>
      </c>
      <c r="Q219" s="8">
        <f t="shared" si="255"/>
        <v>-2.7272727272727337E-2</v>
      </c>
      <c r="R219" s="8">
        <f t="shared" si="255"/>
        <v>2.1702838063438978E-2</v>
      </c>
      <c r="S219" s="8">
        <f t="shared" si="255"/>
        <v>0.25619834710743805</v>
      </c>
      <c r="T219" s="8">
        <f t="shared" si="255"/>
        <v>-4.1148851045305079E-3</v>
      </c>
      <c r="U219" s="8"/>
      <c r="V219" s="8"/>
      <c r="W219" s="8"/>
      <c r="AG219" s="22">
        <f t="shared" si="57"/>
        <v>-2598.4166666666642</v>
      </c>
      <c r="AH219" s="22">
        <f t="shared" si="51"/>
        <v>2599.4166666666642</v>
      </c>
      <c r="AI219" s="27">
        <f t="shared" si="52"/>
        <v>3.5957480626714537</v>
      </c>
      <c r="AJ219" s="27">
        <f t="shared" si="53"/>
        <v>13.49445463783195</v>
      </c>
      <c r="AK219" s="27">
        <f t="shared" si="54"/>
        <v>3.5957480626714537</v>
      </c>
      <c r="AL219" s="28">
        <f t="shared" si="55"/>
        <v>3.7528921388909189</v>
      </c>
    </row>
    <row r="220" spans="1:38" ht="15.75" customHeight="1">
      <c r="A220" s="10">
        <v>42449</v>
      </c>
      <c r="B220" s="6">
        <v>413.75</v>
      </c>
      <c r="C220" s="6">
        <v>13.53</v>
      </c>
      <c r="D220" s="6">
        <v>3.21</v>
      </c>
      <c r="E220" s="6"/>
      <c r="F220" s="6">
        <v>7.9600000000000001E-3</v>
      </c>
      <c r="G220" s="6">
        <v>2.14E-4</v>
      </c>
      <c r="H220" s="6">
        <v>6.12</v>
      </c>
      <c r="I220" s="6">
        <v>1.52</v>
      </c>
      <c r="J220" s="6">
        <v>0.192164</v>
      </c>
      <c r="L220" s="8">
        <f t="shared" ref="L220:T220" si="256">IF(ISBLANK(B221),"",B221/B220 -1)</f>
        <v>-1.0634441087613578E-3</v>
      </c>
      <c r="M220" s="8">
        <f t="shared" si="256"/>
        <v>6.9475240206947619E-2</v>
      </c>
      <c r="N220" s="8">
        <f t="shared" si="256"/>
        <v>-3.1152647975076775E-3</v>
      </c>
      <c r="O220" s="8" t="str">
        <f t="shared" si="256"/>
        <v/>
      </c>
      <c r="P220" s="8">
        <f t="shared" si="256"/>
        <v>1.0929648241206014E-2</v>
      </c>
      <c r="Q220" s="8">
        <f t="shared" si="256"/>
        <v>-9.3457943925233655E-3</v>
      </c>
      <c r="R220" s="8">
        <f t="shared" si="256"/>
        <v>-1.7973856209150374E-2</v>
      </c>
      <c r="S220" s="8">
        <f t="shared" si="256"/>
        <v>-1.9736842105263164E-2</v>
      </c>
      <c r="T220" s="8">
        <f t="shared" si="256"/>
        <v>-4.5794217439276697E-4</v>
      </c>
      <c r="U220" s="8"/>
      <c r="V220" s="8"/>
      <c r="W220" s="8"/>
      <c r="AG220" s="22">
        <f t="shared" si="57"/>
        <v>-2618.408333333331</v>
      </c>
      <c r="AH220" s="22">
        <f t="shared" si="51"/>
        <v>2619.408333333331</v>
      </c>
      <c r="AI220" s="27">
        <f t="shared" si="52"/>
        <v>3.6204282049718493</v>
      </c>
      <c r="AJ220" s="27">
        <f t="shared" si="53"/>
        <v>13.567250849309858</v>
      </c>
      <c r="AK220" s="27">
        <f t="shared" si="54"/>
        <v>3.6204282049718493</v>
      </c>
      <c r="AL220" s="28">
        <f t="shared" si="55"/>
        <v>3.7474160737888047</v>
      </c>
    </row>
    <row r="221" spans="1:38" ht="15.75" customHeight="1">
      <c r="A221" s="10">
        <v>42450</v>
      </c>
      <c r="B221" s="6">
        <v>413.31</v>
      </c>
      <c r="C221" s="6">
        <v>14.47</v>
      </c>
      <c r="D221" s="6">
        <v>3.2</v>
      </c>
      <c r="E221" s="6"/>
      <c r="F221" s="6">
        <v>8.0470000000000003E-3</v>
      </c>
      <c r="G221" s="6">
        <v>2.12E-4</v>
      </c>
      <c r="H221" s="6">
        <v>6.01</v>
      </c>
      <c r="I221" s="6">
        <v>1.49</v>
      </c>
      <c r="J221" s="6">
        <v>0.192076</v>
      </c>
      <c r="L221" s="8">
        <f t="shared" ref="L221:T221" si="257">IF(ISBLANK(B222),"",B222/B221 -1)</f>
        <v>1.156516900147575E-2</v>
      </c>
      <c r="M221" s="8">
        <f t="shared" si="257"/>
        <v>-0.13959917069799599</v>
      </c>
      <c r="N221" s="8">
        <f t="shared" si="257"/>
        <v>9.3749999999999112E-3</v>
      </c>
      <c r="O221" s="8" t="str">
        <f t="shared" si="257"/>
        <v/>
      </c>
      <c r="P221" s="8">
        <f t="shared" si="257"/>
        <v>7.829004597986744E-3</v>
      </c>
      <c r="Q221" s="8">
        <f t="shared" si="257"/>
        <v>2.3584905660377187E-2</v>
      </c>
      <c r="R221" s="8">
        <f t="shared" si="257"/>
        <v>1.3311148086522451E-2</v>
      </c>
      <c r="S221" s="8">
        <f t="shared" si="257"/>
        <v>-6.7114093959731558E-2</v>
      </c>
      <c r="T221" s="8">
        <f t="shared" si="257"/>
        <v>-3.0560819675545803E-3</v>
      </c>
      <c r="U221" s="8"/>
      <c r="V221" s="8"/>
      <c r="W221" s="8"/>
      <c r="AG221" s="22">
        <f t="shared" si="57"/>
        <v>-2638.3999999999978</v>
      </c>
      <c r="AH221" s="22">
        <f t="shared" si="51"/>
        <v>2639.3999999999978</v>
      </c>
      <c r="AI221" s="27">
        <f t="shared" si="52"/>
        <v>3.645112612890625</v>
      </c>
      <c r="AJ221" s="27">
        <f t="shared" si="53"/>
        <v>13.640047060784127</v>
      </c>
      <c r="AK221" s="27">
        <f t="shared" si="54"/>
        <v>3.645112612890625</v>
      </c>
      <c r="AL221" s="28">
        <f t="shared" si="55"/>
        <v>3.7420097838808277</v>
      </c>
    </row>
    <row r="222" spans="1:38" ht="15.75" customHeight="1">
      <c r="A222" s="10">
        <v>42451</v>
      </c>
      <c r="B222" s="6">
        <v>418.09</v>
      </c>
      <c r="C222" s="6">
        <v>12.45</v>
      </c>
      <c r="D222" s="6">
        <v>3.23</v>
      </c>
      <c r="E222" s="6"/>
      <c r="F222" s="6">
        <v>8.1099999999999992E-3</v>
      </c>
      <c r="G222" s="6">
        <v>2.1699999999999999E-4</v>
      </c>
      <c r="H222" s="6">
        <v>6.09</v>
      </c>
      <c r="I222" s="6">
        <v>1.39</v>
      </c>
      <c r="J222" s="6">
        <v>0.19148899999999999</v>
      </c>
      <c r="L222" s="8">
        <f t="shared" ref="L222:T222" si="258">IF(ISBLANK(B223),"",B223/B222 -1)</f>
        <v>-1.1959147551954263E-4</v>
      </c>
      <c r="M222" s="8">
        <f t="shared" si="258"/>
        <v>4.4979919678714841E-2</v>
      </c>
      <c r="N222" s="8">
        <f t="shared" si="258"/>
        <v>3.0959752321981782E-3</v>
      </c>
      <c r="O222" s="8" t="str">
        <f t="shared" si="258"/>
        <v/>
      </c>
      <c r="P222" s="8">
        <f t="shared" si="258"/>
        <v>2.7373612823674787E-2</v>
      </c>
      <c r="Q222" s="8">
        <f t="shared" si="258"/>
        <v>-2.304147465437778E-2</v>
      </c>
      <c r="R222" s="8">
        <f t="shared" si="258"/>
        <v>8.2101806239737174E-2</v>
      </c>
      <c r="S222" s="8">
        <f t="shared" si="258"/>
        <v>4.3165467625899234E-2</v>
      </c>
      <c r="T222" s="8">
        <f t="shared" si="258"/>
        <v>-5.7496775271686618E-2</v>
      </c>
      <c r="U222" s="8"/>
      <c r="V222" s="8"/>
      <c r="W222" s="8"/>
      <c r="AG222" s="22">
        <f t="shared" si="57"/>
        <v>-2658.3916666666646</v>
      </c>
      <c r="AH222" s="22">
        <f t="shared" si="51"/>
        <v>2659.3916666666646</v>
      </c>
      <c r="AI222" s="27">
        <f t="shared" si="52"/>
        <v>3.669801200985964</v>
      </c>
      <c r="AJ222" s="27">
        <f t="shared" si="53"/>
        <v>13.712843272260216</v>
      </c>
      <c r="AK222" s="27">
        <f t="shared" si="54"/>
        <v>3.669801200985964</v>
      </c>
      <c r="AL222" s="28">
        <f t="shared" si="55"/>
        <v>3.7366719670199005</v>
      </c>
    </row>
    <row r="223" spans="1:38" ht="15.75" customHeight="1">
      <c r="A223" s="10">
        <v>42452</v>
      </c>
      <c r="B223" s="6">
        <v>418.04</v>
      </c>
      <c r="C223" s="6">
        <v>13.01</v>
      </c>
      <c r="D223" s="6">
        <v>3.24</v>
      </c>
      <c r="E223" s="6"/>
      <c r="F223" s="6">
        <v>8.3320000000000009E-3</v>
      </c>
      <c r="G223" s="6">
        <v>2.12E-4</v>
      </c>
      <c r="H223" s="6">
        <v>6.59</v>
      </c>
      <c r="I223" s="6">
        <v>1.45</v>
      </c>
      <c r="J223" s="6">
        <v>0.180479</v>
      </c>
      <c r="L223" s="8">
        <f t="shared" ref="L223:T223" si="259">IF(ISBLANK(B224),"",B224/B223 -1)</f>
        <v>-3.9469907185916142E-3</v>
      </c>
      <c r="M223" s="8">
        <f t="shared" si="259"/>
        <v>-3.7663335895465E-2</v>
      </c>
      <c r="N223" s="8">
        <f t="shared" si="259"/>
        <v>-6.1728395061728669E-3</v>
      </c>
      <c r="O223" s="8" t="str">
        <f t="shared" si="259"/>
        <v/>
      </c>
      <c r="P223" s="8">
        <f t="shared" si="259"/>
        <v>-1.2241958713394285E-2</v>
      </c>
      <c r="Q223" s="8">
        <f t="shared" si="259"/>
        <v>4.7169811320755262E-3</v>
      </c>
      <c r="R223" s="8">
        <f t="shared" si="259"/>
        <v>1.0622154779969639E-2</v>
      </c>
      <c r="S223" s="8">
        <f t="shared" si="259"/>
        <v>0.17241379310344818</v>
      </c>
      <c r="T223" s="8">
        <f t="shared" si="259"/>
        <v>4.9473900010527538E-2</v>
      </c>
      <c r="U223" s="8"/>
      <c r="V223" s="8"/>
      <c r="W223" s="8"/>
      <c r="AG223" s="22">
        <f t="shared" si="57"/>
        <v>-2678.3833333333314</v>
      </c>
      <c r="AH223" s="22">
        <f t="shared" si="51"/>
        <v>2679.3833333333314</v>
      </c>
      <c r="AI223" s="27">
        <f t="shared" si="52"/>
        <v>3.6944938852032436</v>
      </c>
      <c r="AJ223" s="27">
        <f t="shared" si="53"/>
        <v>13.785639483736304</v>
      </c>
      <c r="AK223" s="27">
        <f t="shared" si="54"/>
        <v>3.6944938852032436</v>
      </c>
      <c r="AL223" s="28">
        <f t="shared" si="55"/>
        <v>3.7314013534976849</v>
      </c>
    </row>
    <row r="224" spans="1:38" ht="15.75" customHeight="1">
      <c r="A224" s="10">
        <v>42453</v>
      </c>
      <c r="B224" s="6">
        <v>416.39</v>
      </c>
      <c r="C224" s="6">
        <v>12.52</v>
      </c>
      <c r="D224" s="6">
        <v>3.22</v>
      </c>
      <c r="E224" s="6"/>
      <c r="F224" s="6">
        <v>8.2299999999999995E-3</v>
      </c>
      <c r="G224" s="6">
        <v>2.13E-4</v>
      </c>
      <c r="H224" s="6">
        <v>6.66</v>
      </c>
      <c r="I224" s="6">
        <v>1.7</v>
      </c>
      <c r="J224" s="6">
        <v>0.18940799999999999</v>
      </c>
      <c r="L224" s="8">
        <f t="shared" ref="L224:T224" si="260">IF(ISBLANK(B225),"",B225/B224 -1)</f>
        <v>1.8972597804942648E-3</v>
      </c>
      <c r="M224" s="8">
        <f t="shared" si="260"/>
        <v>-0.11501597444089451</v>
      </c>
      <c r="N224" s="8">
        <f t="shared" si="260"/>
        <v>3.1055900621117516E-3</v>
      </c>
      <c r="O224" s="8" t="str">
        <f t="shared" si="260"/>
        <v/>
      </c>
      <c r="P224" s="8">
        <f t="shared" si="260"/>
        <v>-4.7387606318346487E-3</v>
      </c>
      <c r="Q224" s="8">
        <f t="shared" si="260"/>
        <v>4.6948356807512415E-3</v>
      </c>
      <c r="R224" s="8">
        <f t="shared" si="260"/>
        <v>0.11711711711711725</v>
      </c>
      <c r="S224" s="8">
        <f t="shared" si="260"/>
        <v>-5.8823529411764608E-2</v>
      </c>
      <c r="T224" s="8">
        <f t="shared" si="260"/>
        <v>-2.4724404460212845E-2</v>
      </c>
      <c r="U224" s="8"/>
      <c r="V224" s="8"/>
      <c r="W224" s="8"/>
      <c r="AG224" s="22">
        <f t="shared" si="57"/>
        <v>-2698.3749999999982</v>
      </c>
      <c r="AH224" s="22">
        <f t="shared" si="51"/>
        <v>2699.3749999999982</v>
      </c>
      <c r="AI224" s="27">
        <f t="shared" si="52"/>
        <v>3.7191905838315678</v>
      </c>
      <c r="AJ224" s="27">
        <f t="shared" si="53"/>
        <v>13.858435695212393</v>
      </c>
      <c r="AK224" s="27">
        <f t="shared" si="54"/>
        <v>3.7191905838315678</v>
      </c>
      <c r="AL224" s="28">
        <f t="shared" si="55"/>
        <v>3.7261967040514543</v>
      </c>
    </row>
    <row r="225" spans="1:38" ht="15.75" customHeight="1">
      <c r="A225" s="10">
        <v>42454</v>
      </c>
      <c r="B225" s="6">
        <v>417.18</v>
      </c>
      <c r="C225" s="6">
        <v>11.08</v>
      </c>
      <c r="D225" s="6">
        <v>3.23</v>
      </c>
      <c r="E225" s="6"/>
      <c r="F225" s="6">
        <v>8.1910000000000004E-3</v>
      </c>
      <c r="G225" s="6">
        <v>2.14E-4</v>
      </c>
      <c r="H225" s="6">
        <v>7.44</v>
      </c>
      <c r="I225" s="6">
        <v>1.6</v>
      </c>
      <c r="J225" s="6">
        <v>0.184725</v>
      </c>
      <c r="L225" s="8">
        <f t="shared" ref="L225:T225" si="261">IF(ISBLANK(B226),"",B226/B225 -1)</f>
        <v>1.8217555971042909E-3</v>
      </c>
      <c r="M225" s="8">
        <f t="shared" si="261"/>
        <v>-7.2202166064981865E-3</v>
      </c>
      <c r="N225" s="8">
        <f t="shared" si="261"/>
        <v>0</v>
      </c>
      <c r="O225" s="8" t="str">
        <f t="shared" si="261"/>
        <v/>
      </c>
      <c r="P225" s="8">
        <f t="shared" si="261"/>
        <v>-1.5260651935050662E-2</v>
      </c>
      <c r="Q225" s="8">
        <f t="shared" si="261"/>
        <v>-4.6728971962616273E-3</v>
      </c>
      <c r="R225" s="8">
        <f t="shared" si="261"/>
        <v>-3.0913978494623739E-2</v>
      </c>
      <c r="S225" s="8">
        <f t="shared" si="261"/>
        <v>6.25E-2</v>
      </c>
      <c r="T225" s="8">
        <f t="shared" si="261"/>
        <v>-3.5745026390580525E-2</v>
      </c>
      <c r="U225" s="8"/>
      <c r="V225" s="8"/>
      <c r="W225" s="8"/>
      <c r="AG225" s="22">
        <f t="shared" si="57"/>
        <v>-2718.366666666665</v>
      </c>
      <c r="AH225" s="22">
        <f t="shared" si="51"/>
        <v>2719.366666666665</v>
      </c>
      <c r="AI225" s="27">
        <f t="shared" si="52"/>
        <v>3.7438912176761208</v>
      </c>
      <c r="AJ225" s="27">
        <f t="shared" si="53"/>
        <v>13.931231906686662</v>
      </c>
      <c r="AK225" s="27">
        <f t="shared" si="54"/>
        <v>3.7438912176761208</v>
      </c>
      <c r="AL225" s="28">
        <f t="shared" si="55"/>
        <v>3.7210568087322655</v>
      </c>
    </row>
    <row r="226" spans="1:38" ht="15.75" customHeight="1">
      <c r="A226" s="10">
        <v>42455</v>
      </c>
      <c r="B226" s="6">
        <v>417.94</v>
      </c>
      <c r="C226" s="6">
        <v>11</v>
      </c>
      <c r="D226" s="6">
        <v>3.23</v>
      </c>
      <c r="E226" s="6"/>
      <c r="F226" s="6">
        <v>8.0660000000000003E-3</v>
      </c>
      <c r="G226" s="6">
        <v>2.13E-4</v>
      </c>
      <c r="H226" s="6">
        <v>7.21</v>
      </c>
      <c r="I226" s="6">
        <v>1.7</v>
      </c>
      <c r="J226" s="6">
        <v>0.178122</v>
      </c>
      <c r="L226" s="8">
        <f t="shared" ref="L226:T226" si="262">IF(ISBLANK(B227),"",B227/B226 -1)</f>
        <v>2.1103507680528377E-2</v>
      </c>
      <c r="M226" s="8">
        <f t="shared" si="262"/>
        <v>-4.2727272727272836E-2</v>
      </c>
      <c r="N226" s="8">
        <f t="shared" si="262"/>
        <v>2.1671826625387025E-2</v>
      </c>
      <c r="O226" s="8" t="str">
        <f t="shared" si="262"/>
        <v/>
      </c>
      <c r="P226" s="8">
        <f t="shared" si="262"/>
        <v>-4.5871559633028358E-3</v>
      </c>
      <c r="Q226" s="8">
        <f t="shared" si="262"/>
        <v>1.4084507042253502E-2</v>
      </c>
      <c r="R226" s="8">
        <f t="shared" si="262"/>
        <v>-2.2191400832177521E-2</v>
      </c>
      <c r="S226" s="8">
        <f t="shared" si="262"/>
        <v>-9.9999999999999978E-2</v>
      </c>
      <c r="T226" s="8">
        <f t="shared" si="262"/>
        <v>2.771134391035357E-2</v>
      </c>
      <c r="U226" s="8"/>
      <c r="V226" s="8"/>
      <c r="W226" s="8"/>
      <c r="AG226" s="22">
        <f t="shared" si="57"/>
        <v>-2738.3583333333318</v>
      </c>
      <c r="AH226" s="22">
        <f t="shared" si="51"/>
        <v>2739.3583333333318</v>
      </c>
      <c r="AI226" s="27">
        <f t="shared" si="52"/>
        <v>3.7685957091116156</v>
      </c>
      <c r="AJ226" s="27">
        <f t="shared" si="53"/>
        <v>14.004028118162751</v>
      </c>
      <c r="AK226" s="27">
        <f t="shared" si="54"/>
        <v>3.7685957091116156</v>
      </c>
      <c r="AL226" s="28">
        <f t="shared" si="55"/>
        <v>3.7159804869235948</v>
      </c>
    </row>
    <row r="227" spans="1:38" ht="15.75" customHeight="1">
      <c r="A227" s="10">
        <v>42456</v>
      </c>
      <c r="B227" s="6">
        <v>426.76</v>
      </c>
      <c r="C227" s="6">
        <v>10.53</v>
      </c>
      <c r="D227" s="6">
        <v>3.3</v>
      </c>
      <c r="E227" s="6"/>
      <c r="F227" s="6">
        <v>8.0289999999999997E-3</v>
      </c>
      <c r="G227" s="6">
        <v>2.1599999999999999E-4</v>
      </c>
      <c r="H227" s="6">
        <v>7.05</v>
      </c>
      <c r="I227" s="6">
        <v>1.53</v>
      </c>
      <c r="J227" s="6">
        <v>0.183058</v>
      </c>
      <c r="L227" s="8">
        <f t="shared" ref="L227:T227" si="263">IF(ISBLANK(B228),"",B228/B227 -1)</f>
        <v>-5.9283906645420936E-3</v>
      </c>
      <c r="M227" s="8">
        <f t="shared" si="263"/>
        <v>-1.9943019943019835E-2</v>
      </c>
      <c r="N227" s="8">
        <f t="shared" si="263"/>
        <v>-1.2121212121212088E-2</v>
      </c>
      <c r="O227" s="8" t="str">
        <f t="shared" si="263"/>
        <v/>
      </c>
      <c r="P227" s="8">
        <f t="shared" si="263"/>
        <v>-5.7915057915057799E-2</v>
      </c>
      <c r="Q227" s="8">
        <f t="shared" si="263"/>
        <v>-4.6296296296296502E-3</v>
      </c>
      <c r="R227" s="8">
        <f t="shared" si="263"/>
        <v>1.4184397163119478E-3</v>
      </c>
      <c r="S227" s="8">
        <f t="shared" si="263"/>
        <v>-2.6143790849673221E-2</v>
      </c>
      <c r="T227" s="8">
        <f t="shared" si="263"/>
        <v>-4.4237345540757533E-2</v>
      </c>
      <c r="U227" s="8"/>
      <c r="V227" s="8"/>
      <c r="W227" s="8"/>
      <c r="AG227" s="22">
        <f t="shared" si="57"/>
        <v>-2758.3499999999985</v>
      </c>
      <c r="AH227" s="22">
        <f t="shared" si="51"/>
        <v>2759.3499999999985</v>
      </c>
      <c r="AI227" s="27">
        <f t="shared" si="52"/>
        <v>3.7933039828913002</v>
      </c>
      <c r="AJ227" s="27">
        <f t="shared" si="53"/>
        <v>14.076824329638839</v>
      </c>
      <c r="AK227" s="27">
        <f t="shared" si="54"/>
        <v>3.7933039828913002</v>
      </c>
      <c r="AL227" s="28">
        <f t="shared" si="55"/>
        <v>3.7109665856278991</v>
      </c>
    </row>
    <row r="228" spans="1:38" ht="15.75" customHeight="1">
      <c r="A228" s="10">
        <v>42457</v>
      </c>
      <c r="B228" s="6">
        <v>424.23</v>
      </c>
      <c r="C228" s="6">
        <v>10.32</v>
      </c>
      <c r="D228" s="6">
        <v>3.26</v>
      </c>
      <c r="E228" s="6"/>
      <c r="F228" s="6">
        <v>7.5640000000000004E-3</v>
      </c>
      <c r="G228" s="6">
        <v>2.1499999999999999E-4</v>
      </c>
      <c r="H228" s="6">
        <v>7.06</v>
      </c>
      <c r="I228" s="6">
        <v>1.49</v>
      </c>
      <c r="J228" s="6">
        <v>0.17496</v>
      </c>
      <c r="L228" s="8">
        <f t="shared" ref="L228:T228" si="264">IF(ISBLANK(B229),"",B229/B228 -1)</f>
        <v>-1.817410367017902E-2</v>
      </c>
      <c r="M228" s="8">
        <f t="shared" si="264"/>
        <v>0.14922480620155021</v>
      </c>
      <c r="N228" s="8">
        <f t="shared" si="264"/>
        <v>-9.2024539877300082E-3</v>
      </c>
      <c r="O228" s="8" t="str">
        <f t="shared" si="264"/>
        <v/>
      </c>
      <c r="P228" s="8">
        <f t="shared" si="264"/>
        <v>2.6441036488611402E-4</v>
      </c>
      <c r="Q228" s="8">
        <f t="shared" si="264"/>
        <v>0.18139534883720931</v>
      </c>
      <c r="R228" s="8">
        <f t="shared" si="264"/>
        <v>2.8328611898018607E-3</v>
      </c>
      <c r="S228" s="8">
        <f t="shared" si="264"/>
        <v>0</v>
      </c>
      <c r="T228" s="8">
        <f t="shared" si="264"/>
        <v>-6.8701417466849879E-3</v>
      </c>
      <c r="U228" s="8"/>
      <c r="V228" s="8"/>
      <c r="W228" s="8"/>
      <c r="AG228" s="22">
        <f t="shared" si="57"/>
        <v>-2778.3416666666653</v>
      </c>
      <c r="AH228" s="22">
        <f t="shared" si="51"/>
        <v>2779.3416666666653</v>
      </c>
      <c r="AI228" s="27">
        <f t="shared" si="52"/>
        <v>3.8180159655829033</v>
      </c>
      <c r="AJ228" s="27">
        <f t="shared" si="53"/>
        <v>14.149620541116747</v>
      </c>
      <c r="AK228" s="27">
        <f t="shared" si="54"/>
        <v>3.8180159655829033</v>
      </c>
      <c r="AL228" s="28">
        <f t="shared" si="55"/>
        <v>3.7060139791627349</v>
      </c>
    </row>
    <row r="229" spans="1:38" ht="15.75" customHeight="1">
      <c r="A229" s="10">
        <v>42458</v>
      </c>
      <c r="B229" s="6">
        <v>416.52</v>
      </c>
      <c r="C229" s="6">
        <v>11.86</v>
      </c>
      <c r="D229" s="6">
        <v>3.23</v>
      </c>
      <c r="E229" s="6"/>
      <c r="F229" s="6">
        <v>7.5659999999999998E-3</v>
      </c>
      <c r="G229" s="6">
        <v>2.5399999999999999E-4</v>
      </c>
      <c r="H229" s="6">
        <v>7.08</v>
      </c>
      <c r="I229" s="6">
        <v>1.49</v>
      </c>
      <c r="J229" s="6">
        <v>0.173758</v>
      </c>
      <c r="L229" s="8">
        <f t="shared" ref="L229:T229" si="265">IF(ISBLANK(B230),"",B230/B229 -1)</f>
        <v>-4.0814366657062617E-3</v>
      </c>
      <c r="M229" s="8">
        <f t="shared" si="265"/>
        <v>-4.9747048903878599E-2</v>
      </c>
      <c r="N229" s="8">
        <f t="shared" si="265"/>
        <v>-3.0959752321980671E-3</v>
      </c>
      <c r="O229" s="8" t="str">
        <f t="shared" si="265"/>
        <v/>
      </c>
      <c r="P229" s="8">
        <f t="shared" si="265"/>
        <v>-3.0927835051546393E-2</v>
      </c>
      <c r="Q229" s="8">
        <f t="shared" si="265"/>
        <v>-7.8740157480314932E-2</v>
      </c>
      <c r="R229" s="8">
        <f t="shared" si="265"/>
        <v>-4.2372881355932202E-2</v>
      </c>
      <c r="S229" s="8">
        <f t="shared" si="265"/>
        <v>-2.684563758389269E-2</v>
      </c>
      <c r="T229" s="8">
        <f t="shared" si="265"/>
        <v>5.6089503792631223E-2</v>
      </c>
      <c r="U229" s="8"/>
      <c r="V229" s="8"/>
      <c r="W229" s="8"/>
      <c r="AG229" s="22">
        <f t="shared" si="57"/>
        <v>-2798.3333333333321</v>
      </c>
      <c r="AH229" s="22">
        <f t="shared" si="51"/>
        <v>2799.3333333333321</v>
      </c>
      <c r="AI229" s="27">
        <f t="shared" si="52"/>
        <v>3.8427315857533753</v>
      </c>
      <c r="AJ229" s="27">
        <f t="shared" si="53"/>
        <v>14.222416752591016</v>
      </c>
      <c r="AK229" s="27">
        <f t="shared" si="54"/>
        <v>3.8427315857533753</v>
      </c>
      <c r="AL229" s="28">
        <f t="shared" si="55"/>
        <v>3.7011215681364544</v>
      </c>
    </row>
    <row r="230" spans="1:38" ht="15.75" customHeight="1">
      <c r="A230" s="10">
        <v>42459</v>
      </c>
      <c r="B230" s="6">
        <v>414.82</v>
      </c>
      <c r="C230" s="6">
        <v>11.27</v>
      </c>
      <c r="D230" s="6">
        <v>3.22</v>
      </c>
      <c r="E230" s="6"/>
      <c r="F230" s="6">
        <v>7.332E-3</v>
      </c>
      <c r="G230" s="6">
        <v>2.34E-4</v>
      </c>
      <c r="H230" s="6">
        <v>6.78</v>
      </c>
      <c r="I230" s="6">
        <v>1.45</v>
      </c>
      <c r="J230" s="6">
        <v>0.183504</v>
      </c>
      <c r="L230" s="8">
        <f t="shared" ref="L230:T230" si="266">IF(ISBLANK(B231),"",B231/B230 -1)</f>
        <v>4.6044067306301173E-3</v>
      </c>
      <c r="M230" s="8">
        <f t="shared" si="266"/>
        <v>0.10204081632653073</v>
      </c>
      <c r="N230" s="8">
        <f t="shared" si="266"/>
        <v>1.2422360248447006E-2</v>
      </c>
      <c r="O230" s="8" t="str">
        <f t="shared" si="266"/>
        <v/>
      </c>
      <c r="P230" s="8">
        <f t="shared" si="266"/>
        <v>8.0469176213857629E-3</v>
      </c>
      <c r="Q230" s="8">
        <f t="shared" si="266"/>
        <v>-4.2735042735042583E-3</v>
      </c>
      <c r="R230" s="8">
        <f t="shared" si="266"/>
        <v>1.4749262536873031E-2</v>
      </c>
      <c r="S230" s="8">
        <f t="shared" si="266"/>
        <v>-3.4482758620689724E-2</v>
      </c>
      <c r="T230" s="8">
        <f t="shared" si="266"/>
        <v>5.8472839829104561E-3</v>
      </c>
      <c r="U230" s="8"/>
      <c r="V230" s="8"/>
      <c r="W230" s="8"/>
      <c r="AG230" s="22">
        <f t="shared" si="57"/>
        <v>-2818.3249999999989</v>
      </c>
      <c r="AH230" s="22">
        <f t="shared" si="51"/>
        <v>2819.3249999999989</v>
      </c>
      <c r="AI230" s="27">
        <f t="shared" si="52"/>
        <v>3.8674507733036667</v>
      </c>
      <c r="AJ230" s="27">
        <f t="shared" si="53"/>
        <v>14.295212964067105</v>
      </c>
      <c r="AK230" s="27">
        <f t="shared" si="54"/>
        <v>3.8674507733036667</v>
      </c>
      <c r="AL230" s="28">
        <f t="shared" si="55"/>
        <v>3.6962882792832032</v>
      </c>
    </row>
    <row r="231" spans="1:38" ht="15.75" customHeight="1">
      <c r="A231" s="10">
        <v>42460</v>
      </c>
      <c r="B231" s="6">
        <v>416.73</v>
      </c>
      <c r="C231" s="6">
        <v>12.42</v>
      </c>
      <c r="D231" s="6">
        <v>3.26</v>
      </c>
      <c r="E231" s="6"/>
      <c r="F231" s="6">
        <v>7.391E-3</v>
      </c>
      <c r="G231" s="6">
        <v>2.33E-4</v>
      </c>
      <c r="H231" s="6">
        <v>6.88</v>
      </c>
      <c r="I231" s="6">
        <v>1.4</v>
      </c>
      <c r="J231" s="6">
        <v>0.18457699999999999</v>
      </c>
      <c r="L231" s="8">
        <f t="shared" ref="L231:T231" si="267">IF(ISBLANK(B232),"",B232/B231 -1)</f>
        <v>2.9515513641924507E-3</v>
      </c>
      <c r="M231" s="8">
        <f t="shared" si="267"/>
        <v>-9.5813204508856664E-2</v>
      </c>
      <c r="N231" s="8">
        <f t="shared" si="267"/>
        <v>-6.1349693251532278E-3</v>
      </c>
      <c r="O231" s="8" t="str">
        <f t="shared" si="267"/>
        <v/>
      </c>
      <c r="P231" s="8">
        <f t="shared" si="267"/>
        <v>3.6530915978894019E-3</v>
      </c>
      <c r="Q231" s="8">
        <f t="shared" si="267"/>
        <v>-3.8626609442060089E-2</v>
      </c>
      <c r="R231" s="8">
        <f t="shared" si="267"/>
        <v>2.7616279069767602E-2</v>
      </c>
      <c r="S231" s="8">
        <f t="shared" si="267"/>
        <v>4.2857142857142927E-2</v>
      </c>
      <c r="T231" s="8">
        <f t="shared" si="267"/>
        <v>9.4892646429403538E-2</v>
      </c>
      <c r="U231" s="8"/>
      <c r="V231" s="8"/>
      <c r="W231" s="8"/>
      <c r="AG231" s="22">
        <f t="shared" si="57"/>
        <v>-2838.3166666666657</v>
      </c>
      <c r="AH231" s="22">
        <f t="shared" si="51"/>
        <v>2839.3166666666657</v>
      </c>
      <c r="AI231" s="27">
        <f t="shared" si="52"/>
        <v>3.8921734606234293</v>
      </c>
      <c r="AJ231" s="27">
        <f t="shared" si="53"/>
        <v>14.368009175543193</v>
      </c>
      <c r="AK231" s="27">
        <f t="shared" si="54"/>
        <v>3.8921734606234293</v>
      </c>
      <c r="AL231" s="28">
        <f t="shared" si="55"/>
        <v>3.6915130635626388</v>
      </c>
    </row>
    <row r="232" spans="1:38" ht="15.75" customHeight="1">
      <c r="A232" s="10">
        <v>42461</v>
      </c>
      <c r="B232" s="6">
        <v>417.96</v>
      </c>
      <c r="C232" s="6">
        <v>11.23</v>
      </c>
      <c r="D232" s="6">
        <v>3.24</v>
      </c>
      <c r="E232" s="6"/>
      <c r="F232" s="6">
        <v>7.4180000000000001E-3</v>
      </c>
      <c r="G232" s="6">
        <v>2.24E-4</v>
      </c>
      <c r="H232" s="6">
        <v>7.07</v>
      </c>
      <c r="I232" s="6">
        <v>1.46</v>
      </c>
      <c r="J232" s="6">
        <v>0.20209199999999999</v>
      </c>
      <c r="L232" s="8">
        <f t="shared" ref="L232:T232" si="268">IF(ISBLANK(B233),"",B233/B232 -1)</f>
        <v>6.9623887453345024E-3</v>
      </c>
      <c r="M232" s="8">
        <f t="shared" si="268"/>
        <v>-4.3633125556544972E-2</v>
      </c>
      <c r="N232" s="8">
        <f t="shared" si="268"/>
        <v>6.1728395061726449E-3</v>
      </c>
      <c r="O232" s="8" t="str">
        <f t="shared" si="268"/>
        <v/>
      </c>
      <c r="P232" s="8">
        <f t="shared" si="268"/>
        <v>1.1188999730385563E-2</v>
      </c>
      <c r="Q232" s="8">
        <f t="shared" si="268"/>
        <v>8.9285714285713969E-3</v>
      </c>
      <c r="R232" s="8">
        <f t="shared" si="268"/>
        <v>-2.8288543140029265E-3</v>
      </c>
      <c r="S232" s="8">
        <f t="shared" si="268"/>
        <v>6.164383561643838E-2</v>
      </c>
      <c r="T232" s="8">
        <f t="shared" si="268"/>
        <v>0.13440908101260818</v>
      </c>
      <c r="U232" s="8"/>
      <c r="V232" s="8"/>
      <c r="W232" s="8"/>
      <c r="AG232" s="22">
        <f t="shared" si="57"/>
        <v>-2858.3083333333325</v>
      </c>
      <c r="AH232" s="22">
        <f t="shared" si="51"/>
        <v>2859.3083333333325</v>
      </c>
      <c r="AI232" s="27">
        <f t="shared" si="52"/>
        <v>3.916899581324242</v>
      </c>
      <c r="AJ232" s="27">
        <f t="shared" si="53"/>
        <v>14.440805387017463</v>
      </c>
      <c r="AK232" s="27">
        <f t="shared" si="54"/>
        <v>3.916899581324242</v>
      </c>
      <c r="AL232" s="28">
        <f t="shared" si="55"/>
        <v>3.6867948966246549</v>
      </c>
    </row>
    <row r="233" spans="1:38" ht="15.75" customHeight="1">
      <c r="A233" s="10">
        <v>42462</v>
      </c>
      <c r="B233" s="6">
        <v>420.87</v>
      </c>
      <c r="C233" s="6">
        <v>10.74</v>
      </c>
      <c r="D233" s="6">
        <v>3.26</v>
      </c>
      <c r="E233" s="6"/>
      <c r="F233" s="6">
        <v>7.5009999999999999E-3</v>
      </c>
      <c r="G233" s="6">
        <v>2.2599999999999999E-4</v>
      </c>
      <c r="H233" s="6">
        <v>7.05</v>
      </c>
      <c r="I233" s="6">
        <v>1.55</v>
      </c>
      <c r="J233" s="6">
        <v>0.22925499999999999</v>
      </c>
      <c r="L233" s="8">
        <f t="shared" ref="L233:T233" si="269">IF(ISBLANK(B234),"",B234/B233 -1)</f>
        <v>7.1280918098270973E-5</v>
      </c>
      <c r="M233" s="8">
        <f t="shared" si="269"/>
        <v>2.141527001862209E-2</v>
      </c>
      <c r="N233" s="8">
        <f t="shared" si="269"/>
        <v>0</v>
      </c>
      <c r="O233" s="8" t="str">
        <f t="shared" si="269"/>
        <v/>
      </c>
      <c r="P233" s="8">
        <f t="shared" si="269"/>
        <v>2.6663111585123467E-4</v>
      </c>
      <c r="Q233" s="8">
        <f t="shared" si="269"/>
        <v>-2.2123893805309658E-2</v>
      </c>
      <c r="R233" s="8">
        <f t="shared" si="269"/>
        <v>-7.0921985815602939E-3</v>
      </c>
      <c r="S233" s="8">
        <f t="shared" si="269"/>
        <v>-6.4516129032258229E-3</v>
      </c>
      <c r="T233" s="8">
        <f t="shared" si="269"/>
        <v>0.18526967786962123</v>
      </c>
      <c r="U233" s="8"/>
      <c r="V233" s="8"/>
      <c r="W233" s="8"/>
      <c r="AG233" s="22">
        <f t="shared" si="57"/>
        <v>-2878.2999999999993</v>
      </c>
      <c r="AH233" s="22">
        <f t="shared" si="51"/>
        <v>2879.2999999999993</v>
      </c>
      <c r="AI233" s="27">
        <f t="shared" si="52"/>
        <v>3.9416290706744319</v>
      </c>
      <c r="AJ233" s="27">
        <f t="shared" si="53"/>
        <v>14.513601598493551</v>
      </c>
      <c r="AK233" s="27">
        <f t="shared" si="54"/>
        <v>3.9416290706744319</v>
      </c>
      <c r="AL233" s="28">
        <f t="shared" si="55"/>
        <v>3.6821327776563724</v>
      </c>
    </row>
    <row r="234" spans="1:38" ht="15.75" customHeight="1">
      <c r="A234" s="10">
        <v>42463</v>
      </c>
      <c r="B234" s="6">
        <v>420.9</v>
      </c>
      <c r="C234" s="6">
        <v>10.97</v>
      </c>
      <c r="D234" s="6">
        <v>3.26</v>
      </c>
      <c r="E234" s="6"/>
      <c r="F234" s="6">
        <v>7.5030000000000001E-3</v>
      </c>
      <c r="G234" s="6">
        <v>2.2100000000000001E-4</v>
      </c>
      <c r="H234" s="6">
        <v>7</v>
      </c>
      <c r="I234" s="6">
        <v>1.54</v>
      </c>
      <c r="J234" s="6">
        <v>0.271729</v>
      </c>
      <c r="L234" s="8">
        <f t="shared" ref="L234:T234" si="270">IF(ISBLANK(B235),"",B235/B234 -1)</f>
        <v>1.2829650748396038E-3</v>
      </c>
      <c r="M234" s="8">
        <f t="shared" si="270"/>
        <v>-5.0136736554238892E-2</v>
      </c>
      <c r="N234" s="8">
        <f t="shared" si="270"/>
        <v>-3.0674846625766694E-3</v>
      </c>
      <c r="O234" s="8" t="str">
        <f t="shared" si="270"/>
        <v/>
      </c>
      <c r="P234" s="8">
        <f t="shared" si="270"/>
        <v>-1.599360255897575E-3</v>
      </c>
      <c r="Q234" s="8">
        <f t="shared" si="270"/>
        <v>-4.5248868778280382E-3</v>
      </c>
      <c r="R234" s="8">
        <f t="shared" si="270"/>
        <v>-5.7142857142856718E-3</v>
      </c>
      <c r="S234" s="8">
        <f t="shared" si="270"/>
        <v>3.8961038961039085E-2</v>
      </c>
      <c r="T234" s="8">
        <f t="shared" si="270"/>
        <v>0.3252137239676296</v>
      </c>
      <c r="U234" s="8"/>
      <c r="V234" s="8"/>
      <c r="W234" s="8"/>
      <c r="AG234" s="22">
        <f t="shared" si="57"/>
        <v>-2898.2916666666661</v>
      </c>
      <c r="AH234" s="22">
        <f t="shared" si="51"/>
        <v>2899.2916666666661</v>
      </c>
      <c r="AI234" s="27">
        <f t="shared" si="52"/>
        <v>3.9663618657827957</v>
      </c>
      <c r="AJ234" s="27">
        <f t="shared" si="53"/>
        <v>14.58639780996964</v>
      </c>
      <c r="AK234" s="27">
        <f t="shared" si="54"/>
        <v>3.9663618657827957</v>
      </c>
      <c r="AL234" s="28">
        <f t="shared" si="55"/>
        <v>3.677525728503062</v>
      </c>
    </row>
    <row r="235" spans="1:38" ht="15.75" customHeight="1">
      <c r="A235" s="10">
        <v>42464</v>
      </c>
      <c r="B235" s="6">
        <v>421.44</v>
      </c>
      <c r="C235" s="6">
        <v>10.42</v>
      </c>
      <c r="D235" s="6">
        <v>3.25</v>
      </c>
      <c r="E235" s="6"/>
      <c r="F235" s="6">
        <v>7.4910000000000003E-3</v>
      </c>
      <c r="G235" s="6">
        <v>2.2000000000000001E-4</v>
      </c>
      <c r="H235" s="6">
        <v>6.96</v>
      </c>
      <c r="I235" s="6">
        <v>1.6</v>
      </c>
      <c r="J235" s="6">
        <v>0.360099</v>
      </c>
      <c r="L235" s="8">
        <f t="shared" ref="L235:T235" si="271">IF(ISBLANK(B236),"",B236/B235 -1)</f>
        <v>6.1455960516323405E-3</v>
      </c>
      <c r="M235" s="8">
        <f t="shared" si="271"/>
        <v>0.11996161228406921</v>
      </c>
      <c r="N235" s="8">
        <f t="shared" si="271"/>
        <v>0</v>
      </c>
      <c r="O235" s="8" t="str">
        <f t="shared" si="271"/>
        <v/>
      </c>
      <c r="P235" s="8">
        <f t="shared" si="271"/>
        <v>-2.2693899345882507E-3</v>
      </c>
      <c r="Q235" s="8">
        <f t="shared" si="271"/>
        <v>-2.7272727272727337E-2</v>
      </c>
      <c r="R235" s="8">
        <f t="shared" si="271"/>
        <v>1.5804597701149392E-2</v>
      </c>
      <c r="S235" s="8">
        <f t="shared" si="271"/>
        <v>-5.0000000000000044E-2</v>
      </c>
      <c r="T235" s="8">
        <f t="shared" si="271"/>
        <v>-0.11458237873473687</v>
      </c>
      <c r="U235" s="8"/>
      <c r="V235" s="8"/>
      <c r="W235" s="8"/>
      <c r="AG235" s="22">
        <f t="shared" si="57"/>
        <v>-2918.2833333333328</v>
      </c>
      <c r="AH235" s="22">
        <f t="shared" si="51"/>
        <v>2919.2833333333328</v>
      </c>
      <c r="AI235" s="27">
        <f t="shared" si="52"/>
        <v>3.9910979053087536</v>
      </c>
      <c r="AJ235" s="27">
        <f t="shared" si="53"/>
        <v>14.659194021447547</v>
      </c>
      <c r="AK235" s="27">
        <f t="shared" si="54"/>
        <v>3.9910979053087536</v>
      </c>
      <c r="AL235" s="28">
        <f t="shared" si="55"/>
        <v>3.6729727932628862</v>
      </c>
    </row>
    <row r="236" spans="1:38" ht="15.75" customHeight="1">
      <c r="A236" s="10">
        <v>42465</v>
      </c>
      <c r="B236" s="6">
        <v>424.03</v>
      </c>
      <c r="C236" s="6">
        <v>11.67</v>
      </c>
      <c r="D236" s="6">
        <v>3.25</v>
      </c>
      <c r="E236" s="6"/>
      <c r="F236" s="6">
        <v>7.4739999999999997E-3</v>
      </c>
      <c r="G236" s="6">
        <v>2.14E-4</v>
      </c>
      <c r="H236" s="6">
        <v>7.07</v>
      </c>
      <c r="I236" s="6">
        <v>1.52</v>
      </c>
      <c r="J236" s="6">
        <v>0.31883800000000001</v>
      </c>
      <c r="L236" s="8">
        <f t="shared" ref="L236:T236" si="272">IF(ISBLANK(B237),"",B237/B236 -1)</f>
        <v>-1.4621606961769951E-3</v>
      </c>
      <c r="M236" s="8">
        <f t="shared" si="272"/>
        <v>-8.5689802913446744E-4</v>
      </c>
      <c r="N236" s="8">
        <f t="shared" si="272"/>
        <v>3.0769230769229772E-3</v>
      </c>
      <c r="O236" s="8" t="str">
        <f t="shared" si="272"/>
        <v/>
      </c>
      <c r="P236" s="8">
        <f t="shared" si="272"/>
        <v>-2.3815895103023732E-2</v>
      </c>
      <c r="Q236" s="8">
        <f t="shared" si="272"/>
        <v>9.3457943925232545E-3</v>
      </c>
      <c r="R236" s="8">
        <f t="shared" si="272"/>
        <v>-7.0721357850072053E-3</v>
      </c>
      <c r="S236" s="8">
        <f t="shared" si="272"/>
        <v>-6.5789473684210176E-3</v>
      </c>
      <c r="T236" s="8">
        <f t="shared" si="272"/>
        <v>-1.2561237995471153E-2</v>
      </c>
      <c r="U236" s="8"/>
      <c r="V236" s="8"/>
      <c r="W236" s="8"/>
      <c r="AG236" s="22">
        <f t="shared" si="57"/>
        <v>-2938.2749999999996</v>
      </c>
      <c r="AH236" s="22">
        <f t="shared" si="51"/>
        <v>2939.2749999999996</v>
      </c>
      <c r="AI236" s="27">
        <f t="shared" si="52"/>
        <v>4.0158371290672346</v>
      </c>
      <c r="AJ236" s="27">
        <f t="shared" si="53"/>
        <v>14.731990232921817</v>
      </c>
      <c r="AK236" s="27">
        <f t="shared" si="54"/>
        <v>4.0158371290672346</v>
      </c>
      <c r="AL236" s="28">
        <f t="shared" si="55"/>
        <v>3.6684730379848949</v>
      </c>
    </row>
    <row r="237" spans="1:38" ht="15.75" customHeight="1">
      <c r="A237" s="10">
        <v>42466</v>
      </c>
      <c r="B237" s="6">
        <v>423.41</v>
      </c>
      <c r="C237" s="6">
        <v>11.66</v>
      </c>
      <c r="D237" s="6">
        <v>3.26</v>
      </c>
      <c r="E237" s="6"/>
      <c r="F237" s="6">
        <v>7.2960000000000004E-3</v>
      </c>
      <c r="G237" s="6">
        <v>2.1599999999999999E-4</v>
      </c>
      <c r="H237" s="6">
        <v>7.02</v>
      </c>
      <c r="I237" s="6">
        <v>1.51</v>
      </c>
      <c r="J237" s="6">
        <v>0.31483299999999997</v>
      </c>
      <c r="L237" s="8">
        <f t="shared" ref="L237:T237" si="273">IF(ISBLANK(B238),"",B238/B237 -1)</f>
        <v>-1.5587728206702955E-3</v>
      </c>
      <c r="M237" s="8">
        <f t="shared" si="273"/>
        <v>2.4871355060034128E-2</v>
      </c>
      <c r="N237" s="8">
        <f t="shared" si="273"/>
        <v>-3.0674846625766694E-3</v>
      </c>
      <c r="O237" s="8" t="str">
        <f t="shared" si="273"/>
        <v/>
      </c>
      <c r="P237" s="8">
        <f t="shared" si="273"/>
        <v>-5.7702850877193068E-2</v>
      </c>
      <c r="Q237" s="8">
        <f t="shared" si="273"/>
        <v>-1.851851851851849E-2</v>
      </c>
      <c r="R237" s="8">
        <f t="shared" si="273"/>
        <v>-1.7094017094017033E-2</v>
      </c>
      <c r="S237" s="8">
        <f t="shared" si="273"/>
        <v>-6.6225165562914245E-3</v>
      </c>
      <c r="T237" s="8">
        <f t="shared" si="273"/>
        <v>9.1950335574733311E-2</v>
      </c>
      <c r="U237" s="8"/>
      <c r="V237" s="8"/>
      <c r="W237" s="8"/>
      <c r="AG237" s="22">
        <f t="shared" si="57"/>
        <v>-2958.2666666666664</v>
      </c>
      <c r="AH237" s="22">
        <f t="shared" si="51"/>
        <v>2959.2666666666664</v>
      </c>
      <c r="AI237" s="27">
        <f t="shared" si="52"/>
        <v>4.0405794789157516</v>
      </c>
      <c r="AJ237" s="27">
        <f t="shared" si="53"/>
        <v>14.804786444397905</v>
      </c>
      <c r="AK237" s="27">
        <f t="shared" si="54"/>
        <v>4.0405794789157516</v>
      </c>
      <c r="AL237" s="28">
        <f t="shared" si="55"/>
        <v>3.664025549219148</v>
      </c>
    </row>
    <row r="238" spans="1:38" ht="15.75" customHeight="1">
      <c r="A238" s="10">
        <v>42467</v>
      </c>
      <c r="B238" s="6">
        <v>422.75</v>
      </c>
      <c r="C238" s="6">
        <v>11.95</v>
      </c>
      <c r="D238" s="6">
        <v>3.25</v>
      </c>
      <c r="E238" s="6"/>
      <c r="F238" s="6">
        <v>6.875E-3</v>
      </c>
      <c r="G238" s="6">
        <v>2.12E-4</v>
      </c>
      <c r="H238" s="6">
        <v>6.9</v>
      </c>
      <c r="I238" s="6">
        <v>1.5</v>
      </c>
      <c r="J238" s="6">
        <v>0.34378199999999998</v>
      </c>
      <c r="L238" s="8">
        <f t="shared" ref="L238:T238" si="274">IF(ISBLANK(B239),"",B239/B238 -1)</f>
        <v>-5.6771141336486863E-3</v>
      </c>
      <c r="M238" s="8">
        <f t="shared" si="274"/>
        <v>-4.6025104602510414E-2</v>
      </c>
      <c r="N238" s="8">
        <f t="shared" si="274"/>
        <v>-9.2307692307691536E-3</v>
      </c>
      <c r="O238" s="8" t="str">
        <f t="shared" si="274"/>
        <v/>
      </c>
      <c r="P238" s="8">
        <f t="shared" si="274"/>
        <v>-2.9672727272727295E-2</v>
      </c>
      <c r="Q238" s="8">
        <f t="shared" si="274"/>
        <v>-4.7169811320754151E-3</v>
      </c>
      <c r="R238" s="8">
        <f t="shared" si="274"/>
        <v>1.304347826086949E-2</v>
      </c>
      <c r="S238" s="8">
        <f t="shared" si="274"/>
        <v>-0.17333333333333334</v>
      </c>
      <c r="T238" s="8">
        <f t="shared" si="274"/>
        <v>0.45530888760900812</v>
      </c>
      <c r="U238" s="8"/>
      <c r="V238" s="8"/>
      <c r="W238" s="8"/>
      <c r="AG238" s="22">
        <f t="shared" si="57"/>
        <v>-2978.2583333333332</v>
      </c>
      <c r="AH238" s="22">
        <f t="shared" si="51"/>
        <v>2979.2583333333332</v>
      </c>
      <c r="AI238" s="27">
        <f t="shared" si="52"/>
        <v>4.0653248972036256</v>
      </c>
      <c r="AJ238" s="27">
        <f t="shared" si="53"/>
        <v>14.877582655873994</v>
      </c>
      <c r="AK238" s="27">
        <f t="shared" si="54"/>
        <v>4.0653248972036256</v>
      </c>
      <c r="AL238" s="28">
        <f t="shared" si="55"/>
        <v>3.6596294348104101</v>
      </c>
    </row>
    <row r="239" spans="1:38" ht="15.75" customHeight="1">
      <c r="A239" s="10">
        <v>42468</v>
      </c>
      <c r="B239" s="6">
        <v>420.35</v>
      </c>
      <c r="C239" s="6">
        <v>11.4</v>
      </c>
      <c r="D239" s="6">
        <v>3.22</v>
      </c>
      <c r="E239" s="6"/>
      <c r="F239" s="6">
        <v>6.6709999999999998E-3</v>
      </c>
      <c r="G239" s="6">
        <v>2.1100000000000001E-4</v>
      </c>
      <c r="H239" s="6">
        <v>6.99</v>
      </c>
      <c r="I239" s="6">
        <v>1.24</v>
      </c>
      <c r="J239" s="6">
        <v>0.500309</v>
      </c>
      <c r="L239" s="8">
        <f t="shared" ref="L239:T239" si="275">IF(ISBLANK(B240),"",B240/B239 -1)</f>
        <v>-2.2362317116688679E-3</v>
      </c>
      <c r="M239" s="8">
        <f t="shared" si="275"/>
        <v>2.280701754385972E-2</v>
      </c>
      <c r="N239" s="8">
        <f t="shared" si="275"/>
        <v>0</v>
      </c>
      <c r="O239" s="8" t="str">
        <f t="shared" si="275"/>
        <v/>
      </c>
      <c r="P239" s="8">
        <f t="shared" si="275"/>
        <v>-5.7412681756857986E-2</v>
      </c>
      <c r="Q239" s="8">
        <f t="shared" si="275"/>
        <v>-1.4218009478673022E-2</v>
      </c>
      <c r="R239" s="8">
        <f t="shared" si="275"/>
        <v>-4.4349070100143106E-2</v>
      </c>
      <c r="S239" s="8">
        <f t="shared" si="275"/>
        <v>-8.8709677419354871E-2</v>
      </c>
      <c r="T239" s="8">
        <f t="shared" si="275"/>
        <v>0.15213997749390873</v>
      </c>
      <c r="U239" s="8"/>
      <c r="V239" s="8"/>
      <c r="W239" s="8"/>
      <c r="AG239" s="22">
        <f t="shared" si="57"/>
        <v>-2998.25</v>
      </c>
      <c r="AH239" s="22">
        <f t="shared" si="51"/>
        <v>2999.25</v>
      </c>
      <c r="AI239" s="27">
        <f t="shared" si="52"/>
        <v>4.0900733288068718</v>
      </c>
      <c r="AJ239" s="27">
        <f t="shared" si="53"/>
        <v>14.950378867350082</v>
      </c>
      <c r="AK239" s="27">
        <f t="shared" si="54"/>
        <v>4.0900733288068718</v>
      </c>
      <c r="AL239" s="28">
        <f t="shared" si="55"/>
        <v>3.6552838214544443</v>
      </c>
    </row>
    <row r="240" spans="1:38" ht="15.75" customHeight="1">
      <c r="A240" s="10">
        <v>42469</v>
      </c>
      <c r="B240" s="6">
        <v>419.41</v>
      </c>
      <c r="C240" s="6">
        <v>11.66</v>
      </c>
      <c r="D240" s="6">
        <v>3.22</v>
      </c>
      <c r="E240" s="6"/>
      <c r="F240" s="6">
        <v>6.2880000000000002E-3</v>
      </c>
      <c r="G240" s="6">
        <v>2.0799999999999999E-4</v>
      </c>
      <c r="H240" s="6">
        <v>6.68</v>
      </c>
      <c r="I240" s="6">
        <v>1.1299999999999999</v>
      </c>
      <c r="J240" s="6">
        <v>0.57642599999999999</v>
      </c>
      <c r="L240" s="8">
        <f t="shared" ref="L240:T240" si="276">IF(ISBLANK(B241),"",B241/B240 -1)</f>
        <v>5.1262487780452393E-3</v>
      </c>
      <c r="M240" s="8">
        <f t="shared" si="276"/>
        <v>-5.145797598627877E-3</v>
      </c>
      <c r="N240" s="8">
        <f t="shared" si="276"/>
        <v>3.1055900621117516E-3</v>
      </c>
      <c r="O240" s="8" t="str">
        <f t="shared" si="276"/>
        <v/>
      </c>
      <c r="P240" s="8">
        <f t="shared" si="276"/>
        <v>-5.5820610687023042E-2</v>
      </c>
      <c r="Q240" s="8">
        <f t="shared" si="276"/>
        <v>-1.9230769230769162E-2</v>
      </c>
      <c r="R240" s="8">
        <f t="shared" si="276"/>
        <v>-2.0958083832335328E-2</v>
      </c>
      <c r="S240" s="8">
        <f t="shared" si="276"/>
        <v>-2.6548672566371501E-2</v>
      </c>
      <c r="T240" s="8">
        <f t="shared" si="276"/>
        <v>1.9506406720030123E-2</v>
      </c>
      <c r="U240" s="8"/>
      <c r="V240" s="8"/>
      <c r="W240" s="8"/>
      <c r="AG240" s="22">
        <f t="shared" si="57"/>
        <v>-3018.2416666666668</v>
      </c>
      <c r="AH240" s="22">
        <f t="shared" si="51"/>
        <v>3019.2416666666668</v>
      </c>
      <c r="AI240" s="27">
        <f t="shared" si="52"/>
        <v>4.1148247190156324</v>
      </c>
      <c r="AJ240" s="27">
        <f t="shared" si="53"/>
        <v>15.023175078824352</v>
      </c>
      <c r="AK240" s="27">
        <f t="shared" si="54"/>
        <v>4.1148247190156324</v>
      </c>
      <c r="AL240" s="28">
        <f t="shared" si="55"/>
        <v>3.6509878560315117</v>
      </c>
    </row>
    <row r="241" spans="1:38" ht="15.75" customHeight="1">
      <c r="A241" s="10">
        <v>42470</v>
      </c>
      <c r="B241" s="6">
        <v>421.56</v>
      </c>
      <c r="C241" s="6">
        <v>11.6</v>
      </c>
      <c r="D241" s="6">
        <v>3.23</v>
      </c>
      <c r="E241" s="6"/>
      <c r="F241" s="6">
        <v>5.9369999999999996E-3</v>
      </c>
      <c r="G241" s="6">
        <v>2.04E-4</v>
      </c>
      <c r="H241" s="6">
        <v>6.54</v>
      </c>
      <c r="I241" s="6">
        <v>1.1000000000000001</v>
      </c>
      <c r="J241" s="6">
        <v>0.58767000000000003</v>
      </c>
      <c r="L241" s="8">
        <f t="shared" ref="L241:T241" si="277">IF(ISBLANK(B242),"",B242/B241 -1)</f>
        <v>2.1823702438561465E-3</v>
      </c>
      <c r="M241" s="8">
        <f t="shared" si="277"/>
        <v>1.7241379310344307E-3</v>
      </c>
      <c r="N241" s="8">
        <f t="shared" si="277"/>
        <v>3.0959752321981782E-3</v>
      </c>
      <c r="O241" s="8" t="str">
        <f t="shared" si="277"/>
        <v/>
      </c>
      <c r="P241" s="8">
        <f t="shared" si="277"/>
        <v>1.8696311268317389E-2</v>
      </c>
      <c r="Q241" s="8">
        <f t="shared" si="277"/>
        <v>4.9019607843137303E-2</v>
      </c>
      <c r="R241" s="8">
        <f t="shared" si="277"/>
        <v>-2.9051987767584109E-2</v>
      </c>
      <c r="S241" s="8">
        <f t="shared" si="277"/>
        <v>-7.2727272727272751E-2</v>
      </c>
      <c r="T241" s="8">
        <f t="shared" si="277"/>
        <v>-8.827743461466464E-2</v>
      </c>
      <c r="U241" s="8"/>
      <c r="V241" s="8"/>
      <c r="W241" s="8"/>
      <c r="AG241" s="22">
        <f t="shared" si="57"/>
        <v>-3038.2333333333336</v>
      </c>
      <c r="AH241" s="22">
        <f t="shared" si="51"/>
        <v>3039.2333333333336</v>
      </c>
      <c r="AI241" s="27">
        <f t="shared" si="52"/>
        <v>4.1395790148720764</v>
      </c>
      <c r="AJ241" s="27">
        <f t="shared" si="53"/>
        <v>15.09597129030044</v>
      </c>
      <c r="AK241" s="27">
        <f t="shared" si="54"/>
        <v>4.1395790148720764</v>
      </c>
      <c r="AL241" s="28">
        <f t="shared" si="55"/>
        <v>3.6467407038410995</v>
      </c>
    </row>
    <row r="242" spans="1:38" ht="15.75" customHeight="1">
      <c r="A242" s="10">
        <v>42471</v>
      </c>
      <c r="B242" s="6">
        <v>422.48</v>
      </c>
      <c r="C242" s="6">
        <v>11.62</v>
      </c>
      <c r="D242" s="6">
        <v>3.24</v>
      </c>
      <c r="E242" s="6"/>
      <c r="F242" s="6">
        <v>6.0480000000000004E-3</v>
      </c>
      <c r="G242" s="6">
        <v>2.14E-4</v>
      </c>
      <c r="H242" s="6">
        <v>6.35</v>
      </c>
      <c r="I242" s="6">
        <v>1.02</v>
      </c>
      <c r="J242" s="6">
        <v>0.53579200000000005</v>
      </c>
      <c r="L242" s="8">
        <f t="shared" ref="L242:T242" si="278">IF(ISBLANK(B243),"",B243/B242 -1)</f>
        <v>6.4145048286308182E-3</v>
      </c>
      <c r="M242" s="8">
        <f t="shared" si="278"/>
        <v>-3.9586919104991347E-2</v>
      </c>
      <c r="N242" s="8">
        <f t="shared" si="278"/>
        <v>6.1728395061726449E-3</v>
      </c>
      <c r="O242" s="8" t="str">
        <f t="shared" si="278"/>
        <v/>
      </c>
      <c r="P242" s="8">
        <f t="shared" si="278"/>
        <v>-2.6951058201058364E-2</v>
      </c>
      <c r="Q242" s="8">
        <f t="shared" si="278"/>
        <v>7.0093457943925186E-2</v>
      </c>
      <c r="R242" s="8">
        <f t="shared" si="278"/>
        <v>2.3622047244094446E-2</v>
      </c>
      <c r="S242" s="8">
        <f t="shared" si="278"/>
        <v>-6.2758823529411756E-2</v>
      </c>
      <c r="T242" s="8">
        <f t="shared" si="278"/>
        <v>-7.3200047779735433E-2</v>
      </c>
      <c r="U242" s="8"/>
      <c r="V242" s="8"/>
      <c r="W242" s="8"/>
      <c r="AG242" s="22">
        <f t="shared" si="57"/>
        <v>-3058.2250000000004</v>
      </c>
      <c r="AH242" s="22">
        <f t="shared" si="51"/>
        <v>3059.2250000000004</v>
      </c>
      <c r="AI242" s="27">
        <f t="shared" si="52"/>
        <v>4.164336164335948</v>
      </c>
      <c r="AJ242" s="27">
        <f t="shared" si="53"/>
        <v>15.168767501776529</v>
      </c>
      <c r="AK242" s="27">
        <f t="shared" si="54"/>
        <v>4.164336164335948</v>
      </c>
      <c r="AL242" s="28">
        <f t="shared" si="55"/>
        <v>3.6425415488029809</v>
      </c>
    </row>
    <row r="243" spans="1:38" ht="15.75" customHeight="1">
      <c r="A243" s="10">
        <v>42472</v>
      </c>
      <c r="B243" s="6">
        <v>425.19</v>
      </c>
      <c r="C243" s="6">
        <v>11.16</v>
      </c>
      <c r="D243" s="6">
        <v>3.26</v>
      </c>
      <c r="E243" s="6"/>
      <c r="F243" s="6">
        <v>5.8849999999999996E-3</v>
      </c>
      <c r="G243" s="6">
        <v>2.2900000000000001E-4</v>
      </c>
      <c r="H243" s="6">
        <v>6.5</v>
      </c>
      <c r="I243" s="6">
        <v>0.955986</v>
      </c>
      <c r="J243" s="6">
        <v>0.49657200000000001</v>
      </c>
      <c r="L243" s="8">
        <f t="shared" ref="L243:T243" si="279">IF(ISBLANK(B244),"",B244/B243 -1)</f>
        <v>-3.4337590253767925E-3</v>
      </c>
      <c r="M243" s="8">
        <f t="shared" si="279"/>
        <v>-6.4516129032258118E-2</v>
      </c>
      <c r="N243" s="8">
        <f t="shared" si="279"/>
        <v>-6.1349693251532278E-3</v>
      </c>
      <c r="O243" s="8" t="str">
        <f t="shared" si="279"/>
        <v/>
      </c>
      <c r="P243" s="8">
        <f t="shared" si="279"/>
        <v>-3.2285471537807808E-2</v>
      </c>
      <c r="Q243" s="8">
        <f t="shared" si="279"/>
        <v>2.1834061135371119E-2</v>
      </c>
      <c r="R243" s="8">
        <f t="shared" si="279"/>
        <v>1.5384615384614886E-3</v>
      </c>
      <c r="S243" s="8">
        <f t="shared" si="279"/>
        <v>7.7421635881697037E-2</v>
      </c>
      <c r="T243" s="8">
        <f t="shared" si="279"/>
        <v>-9.5055701892172828E-2</v>
      </c>
      <c r="U243" s="8"/>
      <c r="V243" s="8"/>
      <c r="W243" s="8"/>
      <c r="AG243" s="22">
        <f t="shared" si="57"/>
        <v>-3078.2166666666672</v>
      </c>
      <c r="AH243" s="22">
        <f t="shared" si="51"/>
        <v>3079.2166666666672</v>
      </c>
      <c r="AI243" s="27">
        <f t="shared" si="52"/>
        <v>4.1890961173694263</v>
      </c>
      <c r="AJ243" s="27">
        <f t="shared" si="53"/>
        <v>15.241563713254436</v>
      </c>
      <c r="AK243" s="27">
        <f t="shared" si="54"/>
        <v>4.1890961173694263</v>
      </c>
      <c r="AL243" s="28">
        <f t="shared" si="55"/>
        <v>3.6383895919832674</v>
      </c>
    </row>
    <row r="244" spans="1:38" ht="15.75" customHeight="1">
      <c r="A244" s="10">
        <v>42473</v>
      </c>
      <c r="B244" s="6">
        <v>423.73</v>
      </c>
      <c r="C244" s="6">
        <v>10.44</v>
      </c>
      <c r="D244" s="6">
        <v>3.24</v>
      </c>
      <c r="E244" s="6"/>
      <c r="F244" s="6">
        <v>5.6950000000000004E-3</v>
      </c>
      <c r="G244" s="6">
        <v>2.34E-4</v>
      </c>
      <c r="H244" s="6">
        <v>6.51</v>
      </c>
      <c r="I244" s="6">
        <v>1.03</v>
      </c>
      <c r="J244" s="6">
        <v>0.44936999999999999</v>
      </c>
      <c r="L244" s="8">
        <f t="shared" ref="L244:T244" si="280">IF(ISBLANK(B245),"",B245/B244 -1)</f>
        <v>1.2979963656101212E-3</v>
      </c>
      <c r="M244" s="8">
        <f t="shared" si="280"/>
        <v>2.3946360153256796E-2</v>
      </c>
      <c r="N244" s="8">
        <f t="shared" si="280"/>
        <v>0</v>
      </c>
      <c r="O244" s="8" t="str">
        <f t="shared" si="280"/>
        <v/>
      </c>
      <c r="P244" s="8">
        <f t="shared" si="280"/>
        <v>0.10430201931518868</v>
      </c>
      <c r="Q244" s="8">
        <f t="shared" si="280"/>
        <v>-1.7094017094017033E-2</v>
      </c>
      <c r="R244" s="8">
        <f t="shared" si="280"/>
        <v>-1.5360983102918557E-2</v>
      </c>
      <c r="S244" s="8">
        <f t="shared" si="280"/>
        <v>-1.9417475728155331E-2</v>
      </c>
      <c r="T244" s="8">
        <f t="shared" si="280"/>
        <v>0.12133431248191906</v>
      </c>
      <c r="U244" s="8"/>
      <c r="V244" s="8"/>
      <c r="W244" s="8"/>
      <c r="AG244" s="22">
        <f t="shared" si="57"/>
        <v>-3098.2083333333339</v>
      </c>
      <c r="AH244" s="22">
        <f t="shared" si="51"/>
        <v>3099.2083333333339</v>
      </c>
      <c r="AI244" s="27">
        <f t="shared" si="52"/>
        <v>4.213858824221024</v>
      </c>
      <c r="AJ244" s="27">
        <f t="shared" si="53"/>
        <v>15.314359924728706</v>
      </c>
      <c r="AK244" s="27">
        <f t="shared" si="54"/>
        <v>4.213858824221024</v>
      </c>
      <c r="AL244" s="28">
        <f t="shared" si="55"/>
        <v>3.6342840525891908</v>
      </c>
    </row>
    <row r="245" spans="1:38" ht="15.75" customHeight="1">
      <c r="A245" s="10">
        <v>42474</v>
      </c>
      <c r="B245" s="6">
        <v>424.28</v>
      </c>
      <c r="C245" s="6">
        <v>10.69</v>
      </c>
      <c r="D245" s="6">
        <v>3.24</v>
      </c>
      <c r="E245" s="6"/>
      <c r="F245" s="6">
        <v>6.2890000000000003E-3</v>
      </c>
      <c r="G245" s="6">
        <v>2.3000000000000001E-4</v>
      </c>
      <c r="H245" s="6">
        <v>6.41</v>
      </c>
      <c r="I245" s="6">
        <v>1.01</v>
      </c>
      <c r="J245" s="6">
        <v>0.50389399999999995</v>
      </c>
      <c r="L245" s="8">
        <f t="shared" ref="L245:T245" si="281">IF(ISBLANK(B246),"",B246/B245 -1)</f>
        <v>1.2798152163665533E-2</v>
      </c>
      <c r="M245" s="8">
        <f t="shared" si="281"/>
        <v>-5.7998129092609818E-2</v>
      </c>
      <c r="N245" s="8">
        <f t="shared" si="281"/>
        <v>1.2345679012345512E-2</v>
      </c>
      <c r="O245" s="8" t="str">
        <f t="shared" si="281"/>
        <v/>
      </c>
      <c r="P245" s="8">
        <f t="shared" si="281"/>
        <v>2.1466051836539934E-2</v>
      </c>
      <c r="Q245" s="8">
        <f t="shared" si="281"/>
        <v>1.304347826086949E-2</v>
      </c>
      <c r="R245" s="8">
        <f t="shared" si="281"/>
        <v>-5.928237129485181E-2</v>
      </c>
      <c r="S245" s="8">
        <f t="shared" si="281"/>
        <v>-1.965841584158412E-2</v>
      </c>
      <c r="T245" s="8">
        <f t="shared" si="281"/>
        <v>-4.5281348855116366E-2</v>
      </c>
      <c r="U245" s="8"/>
      <c r="V245" s="8"/>
      <c r="W245" s="8"/>
      <c r="AG245" s="22">
        <f t="shared" si="57"/>
        <v>-3118.2000000000007</v>
      </c>
      <c r="AH245" s="22">
        <f t="shared" si="51"/>
        <v>3119.2000000000007</v>
      </c>
      <c r="AI245" s="27">
        <f t="shared" si="52"/>
        <v>4.238624236296447</v>
      </c>
      <c r="AJ245" s="27">
        <f t="shared" si="53"/>
        <v>15.387156136204794</v>
      </c>
      <c r="AK245" s="27">
        <f t="shared" si="54"/>
        <v>4.238624236296447</v>
      </c>
      <c r="AL245" s="28">
        <f t="shared" si="55"/>
        <v>3.6302241667096968</v>
      </c>
    </row>
    <row r="246" spans="1:38" ht="15.75" customHeight="1">
      <c r="A246" s="10">
        <v>42475</v>
      </c>
      <c r="B246" s="6">
        <v>429.71</v>
      </c>
      <c r="C246" s="6">
        <v>10.07</v>
      </c>
      <c r="D246" s="6">
        <v>3.28</v>
      </c>
      <c r="E246" s="6"/>
      <c r="F246" s="6">
        <v>6.424E-3</v>
      </c>
      <c r="G246" s="6">
        <v>2.33E-4</v>
      </c>
      <c r="H246" s="6">
        <v>6.03</v>
      </c>
      <c r="I246" s="6">
        <v>0.99014500000000005</v>
      </c>
      <c r="J246" s="6">
        <v>0.48107699999999998</v>
      </c>
      <c r="L246" s="8">
        <f t="shared" ref="L246:T246" si="282">IF(ISBLANK(B247),"",B247/B246 -1)</f>
        <v>2.0013497475042108E-3</v>
      </c>
      <c r="M246" s="8">
        <f t="shared" si="282"/>
        <v>-3.4756703078450801E-2</v>
      </c>
      <c r="N246" s="8">
        <f t="shared" si="282"/>
        <v>-3.0487804878047697E-3</v>
      </c>
      <c r="O246" s="8" t="str">
        <f t="shared" si="282"/>
        <v/>
      </c>
      <c r="P246" s="8">
        <f t="shared" si="282"/>
        <v>1.3387297633872919E-2</v>
      </c>
      <c r="Q246" s="8">
        <f t="shared" si="282"/>
        <v>-1.2875536480686622E-2</v>
      </c>
      <c r="R246" s="8">
        <f t="shared" si="282"/>
        <v>4.4776119402984982E-2</v>
      </c>
      <c r="S246" s="8">
        <f t="shared" si="282"/>
        <v>-1.2283049452352923E-2</v>
      </c>
      <c r="T246" s="8">
        <f t="shared" si="282"/>
        <v>1.3733768190954843E-2</v>
      </c>
      <c r="U246" s="8"/>
    </row>
    <row r="247" spans="1:38" ht="15.75" customHeight="1">
      <c r="A247" s="10">
        <v>42476</v>
      </c>
      <c r="B247" s="6">
        <v>430.57</v>
      </c>
      <c r="C247" s="6">
        <v>9.7200000000000006</v>
      </c>
      <c r="D247" s="6">
        <v>3.27</v>
      </c>
      <c r="E247" s="6"/>
      <c r="F247" s="6">
        <v>6.5100000000000002E-3</v>
      </c>
      <c r="G247" s="6">
        <v>2.3000000000000001E-4</v>
      </c>
      <c r="H247" s="6">
        <v>6.3</v>
      </c>
      <c r="I247" s="6">
        <v>0.97798300000000005</v>
      </c>
      <c r="J247" s="6">
        <v>0.48768400000000001</v>
      </c>
      <c r="L247" s="8">
        <f t="shared" ref="L247:T247" si="283">IF(ISBLANK(B248),"",B248/B247 -1)</f>
        <v>-7.3623336507421255E-3</v>
      </c>
      <c r="M247" s="8">
        <f t="shared" si="283"/>
        <v>-5.8641975308642014E-2</v>
      </c>
      <c r="N247" s="8">
        <f t="shared" si="283"/>
        <v>-3.0581039755351869E-3</v>
      </c>
      <c r="O247" s="8" t="str">
        <f t="shared" si="283"/>
        <v/>
      </c>
      <c r="P247" s="8">
        <f t="shared" si="283"/>
        <v>-1.689708141321189E-3</v>
      </c>
      <c r="Q247" s="8">
        <f t="shared" si="283"/>
        <v>-1.7391304347826209E-2</v>
      </c>
      <c r="R247" s="8">
        <f t="shared" si="283"/>
        <v>1.5873015873016039E-2</v>
      </c>
      <c r="S247" s="8">
        <f t="shared" si="283"/>
        <v>6.3413167713549212E-2</v>
      </c>
      <c r="T247" s="8">
        <f t="shared" si="283"/>
        <v>-6.4385954839609738E-3</v>
      </c>
      <c r="U247" s="8"/>
    </row>
    <row r="248" spans="1:38" ht="15.75" customHeight="1">
      <c r="A248" s="10">
        <v>42477</v>
      </c>
      <c r="B248" s="6">
        <v>427.4</v>
      </c>
      <c r="C248" s="6">
        <v>9.15</v>
      </c>
      <c r="D248" s="6">
        <v>3.26</v>
      </c>
      <c r="E248" s="6"/>
      <c r="F248" s="6">
        <v>6.4989999999999996E-3</v>
      </c>
      <c r="G248" s="6">
        <v>2.2599999999999999E-4</v>
      </c>
      <c r="H248" s="6">
        <v>6.4</v>
      </c>
      <c r="I248" s="6">
        <v>1.04</v>
      </c>
      <c r="J248" s="6">
        <v>0.48454399999999997</v>
      </c>
      <c r="L248" s="8">
        <f t="shared" ref="L248:T248" si="284">IF(ISBLANK(B249),"",B249/B248 -1)</f>
        <v>2.7842770238653003E-3</v>
      </c>
      <c r="M248" s="8">
        <f t="shared" si="284"/>
        <v>-2.2950819672131195E-2</v>
      </c>
      <c r="N248" s="8">
        <f t="shared" si="284"/>
        <v>-6.1349693251532278E-3</v>
      </c>
      <c r="O248" s="8" t="str">
        <f t="shared" si="284"/>
        <v/>
      </c>
      <c r="P248" s="8">
        <f t="shared" si="284"/>
        <v>7.5088475150023148E-2</v>
      </c>
      <c r="Q248" s="8">
        <f t="shared" si="284"/>
        <v>-4.4247787610619538E-3</v>
      </c>
      <c r="R248" s="8">
        <f t="shared" si="284"/>
        <v>-2.6562499999999933E-2</v>
      </c>
      <c r="S248" s="8">
        <f t="shared" si="284"/>
        <v>6.7307692307692291E-2</v>
      </c>
      <c r="T248" s="8">
        <f t="shared" si="284"/>
        <v>-1.4448636243560964E-2</v>
      </c>
      <c r="U248" s="8"/>
    </row>
    <row r="249" spans="1:38" ht="15.75" customHeight="1">
      <c r="A249" s="10">
        <v>42478</v>
      </c>
      <c r="B249" s="6">
        <v>428.59</v>
      </c>
      <c r="C249" s="6">
        <v>8.94</v>
      </c>
      <c r="D249" s="6">
        <v>3.24</v>
      </c>
      <c r="E249" s="6"/>
      <c r="F249" s="6">
        <v>6.9870000000000002E-3</v>
      </c>
      <c r="G249" s="6">
        <v>2.2499999999999999E-4</v>
      </c>
      <c r="H249" s="6">
        <v>6.23</v>
      </c>
      <c r="I249" s="6">
        <v>1.1100000000000001</v>
      </c>
      <c r="J249" s="6">
        <v>0.477543</v>
      </c>
      <c r="L249" s="8">
        <f t="shared" ref="L249:T249" si="285">IF(ISBLANK(B250),"",B250/B249 -1)</f>
        <v>1.614596700809634E-2</v>
      </c>
      <c r="M249" s="8">
        <f t="shared" si="285"/>
        <v>-3.3557046979865612E-2</v>
      </c>
      <c r="N249" s="8">
        <f t="shared" si="285"/>
        <v>1.5432098765431945E-2</v>
      </c>
      <c r="O249" s="8" t="str">
        <f t="shared" si="285"/>
        <v/>
      </c>
      <c r="P249" s="8">
        <f t="shared" si="285"/>
        <v>1.8749105481608686E-2</v>
      </c>
      <c r="Q249" s="8">
        <f t="shared" si="285"/>
        <v>-1.3333333333333308E-2</v>
      </c>
      <c r="R249" s="8">
        <f t="shared" si="285"/>
        <v>2.5682182985553581E-2</v>
      </c>
      <c r="S249" s="8">
        <f t="shared" si="285"/>
        <v>0</v>
      </c>
      <c r="T249" s="8">
        <f t="shared" si="285"/>
        <v>-1.567607524348591E-2</v>
      </c>
      <c r="U249" s="8"/>
    </row>
    <row r="250" spans="1:38" ht="15.75" customHeight="1">
      <c r="A250" s="10">
        <v>42479</v>
      </c>
      <c r="B250" s="6">
        <v>435.51</v>
      </c>
      <c r="C250" s="6">
        <v>8.64</v>
      </c>
      <c r="D250" s="6">
        <v>3.29</v>
      </c>
      <c r="E250" s="6"/>
      <c r="F250" s="6">
        <v>7.1180000000000002E-3</v>
      </c>
      <c r="G250" s="6">
        <v>2.22E-4</v>
      </c>
      <c r="H250" s="6">
        <v>6.39</v>
      </c>
      <c r="I250" s="6">
        <v>1.1100000000000001</v>
      </c>
      <c r="J250" s="6">
        <v>0.470057</v>
      </c>
      <c r="L250" s="8">
        <f t="shared" ref="L250:T250" si="286">IF(ISBLANK(B251),"",B251/B250 -1)</f>
        <v>1.3501412137493896E-2</v>
      </c>
      <c r="M250" s="8">
        <f t="shared" si="286"/>
        <v>-0.13888888888888895</v>
      </c>
      <c r="N250" s="8">
        <f t="shared" si="286"/>
        <v>-3.0395136778116338E-3</v>
      </c>
      <c r="O250" s="8" t="str">
        <f t="shared" si="286"/>
        <v/>
      </c>
      <c r="P250" s="8">
        <f t="shared" si="286"/>
        <v>1.7701601573475667E-2</v>
      </c>
      <c r="Q250" s="8">
        <f t="shared" si="286"/>
        <v>1.8018018018018056E-2</v>
      </c>
      <c r="R250" s="8">
        <f t="shared" si="286"/>
        <v>-6.2597809076682109E-3</v>
      </c>
      <c r="S250" s="8">
        <f t="shared" si="286"/>
        <v>-4.5045045045045029E-2</v>
      </c>
      <c r="T250" s="8">
        <f t="shared" si="286"/>
        <v>-1.3594096035161707E-2</v>
      </c>
      <c r="U250" s="8"/>
    </row>
    <row r="251" spans="1:38" ht="15.75" customHeight="1">
      <c r="A251" s="10">
        <v>42480</v>
      </c>
      <c r="B251" s="6">
        <v>441.39</v>
      </c>
      <c r="C251" s="6">
        <v>7.44</v>
      </c>
      <c r="D251" s="6">
        <v>3.28</v>
      </c>
      <c r="E251" s="6"/>
      <c r="F251" s="6">
        <v>7.2439999999999996E-3</v>
      </c>
      <c r="G251" s="6">
        <v>2.2599999999999999E-4</v>
      </c>
      <c r="H251" s="6">
        <v>6.35</v>
      </c>
      <c r="I251" s="6">
        <v>1.06</v>
      </c>
      <c r="J251" s="6">
        <v>0.463667</v>
      </c>
      <c r="L251" s="8">
        <f t="shared" ref="L251:T251" si="287">IF(ISBLANK(B252),"",B252/B251 -1)</f>
        <v>1.8215183851016059E-2</v>
      </c>
      <c r="M251" s="8">
        <f t="shared" si="287"/>
        <v>8.0645161290322509E-2</v>
      </c>
      <c r="N251" s="8">
        <f t="shared" si="287"/>
        <v>2.1341463414634276E-2</v>
      </c>
      <c r="O251" s="8" t="str">
        <f t="shared" si="287"/>
        <v/>
      </c>
      <c r="P251" s="8">
        <f t="shared" si="287"/>
        <v>2.6090557702926676E-2</v>
      </c>
      <c r="Q251" s="8">
        <f t="shared" si="287"/>
        <v>0</v>
      </c>
      <c r="R251" s="8">
        <f t="shared" si="287"/>
        <v>-2.5196850393700676E-2</v>
      </c>
      <c r="S251" s="8">
        <f t="shared" si="287"/>
        <v>-7.8082075471698098E-2</v>
      </c>
      <c r="T251" s="8">
        <f t="shared" si="287"/>
        <v>0.14660521451817798</v>
      </c>
      <c r="U251" s="8"/>
    </row>
    <row r="252" spans="1:38" ht="15.75" customHeight="1">
      <c r="A252" s="10">
        <v>42481</v>
      </c>
      <c r="B252" s="6">
        <v>449.43</v>
      </c>
      <c r="C252" s="6">
        <v>8.0399999999999991</v>
      </c>
      <c r="D252" s="6">
        <v>3.35</v>
      </c>
      <c r="E252" s="6"/>
      <c r="F252" s="6">
        <v>7.4330000000000004E-3</v>
      </c>
      <c r="G252" s="6">
        <v>2.2599999999999999E-4</v>
      </c>
      <c r="H252" s="6">
        <v>6.19</v>
      </c>
      <c r="I252" s="6">
        <v>0.97723300000000002</v>
      </c>
      <c r="J252" s="6">
        <v>0.53164299999999998</v>
      </c>
      <c r="L252" s="8">
        <f t="shared" ref="L252:T252" si="288">IF(ISBLANK(B253),"",B253/B252 -1)</f>
        <v>-8.2103998397971001E-3</v>
      </c>
      <c r="M252" s="8">
        <f t="shared" si="288"/>
        <v>4.3532338308457819E-2</v>
      </c>
      <c r="N252" s="8">
        <f t="shared" si="288"/>
        <v>-8.9552238805971074E-3</v>
      </c>
      <c r="O252" s="8" t="str">
        <f t="shared" si="288"/>
        <v/>
      </c>
      <c r="P252" s="8">
        <f t="shared" si="288"/>
        <v>-2.0045741961522978E-2</v>
      </c>
      <c r="Q252" s="8">
        <f t="shared" si="288"/>
        <v>-8.8495575221239076E-3</v>
      </c>
      <c r="R252" s="8">
        <f t="shared" si="288"/>
        <v>1.4539579967689731E-2</v>
      </c>
      <c r="S252" s="8">
        <f t="shared" si="288"/>
        <v>3.2704585293374944E-3</v>
      </c>
      <c r="T252" s="8">
        <f t="shared" si="288"/>
        <v>1.4742976019622267E-2</v>
      </c>
      <c r="U252" s="8"/>
    </row>
    <row r="253" spans="1:38" ht="15.75" customHeight="1">
      <c r="A253" s="10">
        <v>42482</v>
      </c>
      <c r="B253" s="6">
        <v>445.74</v>
      </c>
      <c r="C253" s="6">
        <v>8.39</v>
      </c>
      <c r="D253" s="6">
        <v>3.32</v>
      </c>
      <c r="E253" s="6"/>
      <c r="F253" s="6">
        <v>7.2839999999999997E-3</v>
      </c>
      <c r="G253" s="6">
        <v>2.24E-4</v>
      </c>
      <c r="H253" s="6">
        <v>6.28</v>
      </c>
      <c r="I253" s="6">
        <v>0.98042899999999999</v>
      </c>
      <c r="J253" s="6">
        <v>0.53948099999999999</v>
      </c>
      <c r="L253" s="8">
        <f t="shared" ref="L253:T253" si="289">IF(ISBLANK(B254),"",B254/B253 -1)</f>
        <v>1.018530982186916E-2</v>
      </c>
      <c r="M253" s="8">
        <f t="shared" si="289"/>
        <v>-1.7878426698450522E-2</v>
      </c>
      <c r="N253" s="8">
        <f t="shared" si="289"/>
        <v>3.0120481927711218E-3</v>
      </c>
      <c r="O253" s="8" t="str">
        <f t="shared" si="289"/>
        <v/>
      </c>
      <c r="P253" s="8">
        <f t="shared" si="289"/>
        <v>8.5118066996157093E-3</v>
      </c>
      <c r="Q253" s="8">
        <f t="shared" si="289"/>
        <v>0</v>
      </c>
      <c r="R253" s="8">
        <f t="shared" si="289"/>
        <v>3.6624203821655987E-2</v>
      </c>
      <c r="S253" s="8">
        <f t="shared" si="289"/>
        <v>6.076013663406532E-2</v>
      </c>
      <c r="T253" s="8">
        <f t="shared" si="289"/>
        <v>0.17123679981315365</v>
      </c>
      <c r="U253" s="8"/>
    </row>
    <row r="254" spans="1:38" ht="15.75" customHeight="1">
      <c r="A254" s="10">
        <v>42483</v>
      </c>
      <c r="B254" s="6">
        <v>450.28</v>
      </c>
      <c r="C254" s="6">
        <v>8.24</v>
      </c>
      <c r="D254" s="6">
        <v>3.33</v>
      </c>
      <c r="E254" s="6"/>
      <c r="F254" s="6">
        <v>7.3460000000000001E-3</v>
      </c>
      <c r="G254" s="6">
        <v>2.24E-4</v>
      </c>
      <c r="H254" s="6">
        <v>6.51</v>
      </c>
      <c r="I254" s="6">
        <v>1.04</v>
      </c>
      <c r="J254" s="6">
        <v>0.63185999999999998</v>
      </c>
      <c r="L254" s="8">
        <f t="shared" ref="L254:T254" si="290">IF(ISBLANK(B255),"",B255/B254 -1)</f>
        <v>1.8388558230434393E-2</v>
      </c>
      <c r="M254" s="8">
        <f t="shared" si="290"/>
        <v>4.4902912621359148E-2</v>
      </c>
      <c r="N254" s="8">
        <f t="shared" si="290"/>
        <v>9.0090090090090058E-2</v>
      </c>
      <c r="O254" s="8" t="str">
        <f t="shared" si="290"/>
        <v/>
      </c>
      <c r="P254" s="8">
        <f t="shared" si="290"/>
        <v>-1.2932208004356127E-2</v>
      </c>
      <c r="Q254" s="8">
        <f t="shared" si="290"/>
        <v>1.3392857142857206E-2</v>
      </c>
      <c r="R254" s="8">
        <f t="shared" si="290"/>
        <v>-1.075268817204289E-2</v>
      </c>
      <c r="S254" s="8">
        <f t="shared" si="290"/>
        <v>-2.8846153846153855E-2</v>
      </c>
      <c r="T254" s="8">
        <f t="shared" si="290"/>
        <v>5.321590225682904E-2</v>
      </c>
      <c r="U254" s="8"/>
    </row>
    <row r="255" spans="1:38" ht="15.75" customHeight="1">
      <c r="A255" s="10">
        <v>42484</v>
      </c>
      <c r="B255" s="6">
        <v>458.56</v>
      </c>
      <c r="C255" s="6">
        <v>8.61</v>
      </c>
      <c r="D255" s="6">
        <v>3.63</v>
      </c>
      <c r="E255" s="6"/>
      <c r="F255" s="6">
        <v>7.2509999999999996E-3</v>
      </c>
      <c r="G255" s="6">
        <v>2.2699999999999999E-4</v>
      </c>
      <c r="H255" s="6">
        <v>6.44</v>
      </c>
      <c r="I255" s="6">
        <v>1.01</v>
      </c>
      <c r="J255" s="6">
        <v>0.66548499999999999</v>
      </c>
      <c r="L255" s="8">
        <f t="shared" ref="L255:T255" si="291">IF(ISBLANK(B256),"",B256/B255 -1)</f>
        <v>6.2587229588275672E-3</v>
      </c>
      <c r="M255" s="8">
        <f t="shared" si="291"/>
        <v>8.1300813008130302E-2</v>
      </c>
      <c r="N255" s="8">
        <f t="shared" si="291"/>
        <v>4.9586776859504189E-2</v>
      </c>
      <c r="O255" s="8" t="str">
        <f t="shared" si="291"/>
        <v/>
      </c>
      <c r="P255" s="8">
        <f t="shared" si="291"/>
        <v>4.4131843883603583E-3</v>
      </c>
      <c r="Q255" s="8">
        <f t="shared" si="291"/>
        <v>0</v>
      </c>
      <c r="R255" s="8">
        <f t="shared" si="291"/>
        <v>-4.1925465838509424E-2</v>
      </c>
      <c r="S255" s="8">
        <f t="shared" si="291"/>
        <v>-5.6077227722772238E-2</v>
      </c>
      <c r="T255" s="8">
        <f t="shared" si="291"/>
        <v>-2.0195797050271969E-3</v>
      </c>
      <c r="U255" s="8"/>
    </row>
    <row r="256" spans="1:38" ht="15.75" customHeight="1">
      <c r="A256" s="10">
        <v>42485</v>
      </c>
      <c r="B256" s="6">
        <v>461.43</v>
      </c>
      <c r="C256" s="6">
        <v>9.31</v>
      </c>
      <c r="D256" s="6">
        <v>3.81</v>
      </c>
      <c r="E256" s="6"/>
      <c r="F256" s="6">
        <v>7.2830000000000004E-3</v>
      </c>
      <c r="G256" s="6">
        <v>2.2699999999999999E-4</v>
      </c>
      <c r="H256" s="6">
        <v>6.17</v>
      </c>
      <c r="I256" s="6">
        <v>0.95336200000000004</v>
      </c>
      <c r="J256" s="6">
        <v>0.66414099999999998</v>
      </c>
      <c r="L256" s="8">
        <f t="shared" ref="L256:T256" si="292">IF(ISBLANK(B257),"",B257/B256 -1)</f>
        <v>1.0099039941052768E-2</v>
      </c>
      <c r="M256" s="8">
        <f t="shared" si="292"/>
        <v>-2.9001074113856218E-2</v>
      </c>
      <c r="N256" s="8">
        <f t="shared" si="292"/>
        <v>6.2992125984251857E-2</v>
      </c>
      <c r="O256" s="8" t="str">
        <f t="shared" si="292"/>
        <v/>
      </c>
      <c r="P256" s="8">
        <f t="shared" si="292"/>
        <v>-2.5813538377042478E-2</v>
      </c>
      <c r="Q256" s="8">
        <f t="shared" si="292"/>
        <v>1.3215859030837107E-2</v>
      </c>
      <c r="R256" s="8">
        <f t="shared" si="292"/>
        <v>-1.4586709886547755E-2</v>
      </c>
      <c r="S256" s="8">
        <f t="shared" si="292"/>
        <v>-7.2445723660057748E-2</v>
      </c>
      <c r="T256" s="8">
        <f t="shared" si="292"/>
        <v>8.4838912218941465E-2</v>
      </c>
      <c r="U256" s="8"/>
    </row>
    <row r="257" spans="1:21" ht="15.75" customHeight="1">
      <c r="A257" s="10">
        <v>42486</v>
      </c>
      <c r="B257" s="6">
        <v>466.09</v>
      </c>
      <c r="C257" s="6">
        <v>9.0399999999999991</v>
      </c>
      <c r="D257" s="6">
        <v>4.05</v>
      </c>
      <c r="E257" s="6"/>
      <c r="F257" s="6">
        <v>7.0949999999999997E-3</v>
      </c>
      <c r="G257" s="6">
        <v>2.3000000000000001E-4</v>
      </c>
      <c r="H257" s="6">
        <v>6.08</v>
      </c>
      <c r="I257" s="6">
        <v>0.88429500000000005</v>
      </c>
      <c r="J257" s="6">
        <v>0.72048599999999996</v>
      </c>
      <c r="L257" s="8">
        <f t="shared" ref="L257:T257" si="293">IF(ISBLANK(B258),"",B258/B257 -1)</f>
        <v>-4.5913879293698612E-2</v>
      </c>
      <c r="M257" s="8">
        <f t="shared" si="293"/>
        <v>-3.6504424778760924E-2</v>
      </c>
      <c r="N257" s="8">
        <f t="shared" si="293"/>
        <v>-3.9506172839506082E-2</v>
      </c>
      <c r="O257" s="8" t="str">
        <f t="shared" si="293"/>
        <v/>
      </c>
      <c r="P257" s="8">
        <f t="shared" si="293"/>
        <v>-5.214940098661025E-2</v>
      </c>
      <c r="Q257" s="8">
        <f t="shared" si="293"/>
        <v>-2.6086956521739202E-2</v>
      </c>
      <c r="R257" s="8">
        <f t="shared" si="293"/>
        <v>3.289473684210531E-2</v>
      </c>
      <c r="S257" s="8">
        <f t="shared" si="293"/>
        <v>6.472500692642158E-2</v>
      </c>
      <c r="T257" s="8">
        <f t="shared" si="293"/>
        <v>0.21745183112510169</v>
      </c>
      <c r="U257" s="8"/>
    </row>
    <row r="258" spans="1:21" ht="15.75" customHeight="1">
      <c r="A258" s="10">
        <v>42487</v>
      </c>
      <c r="B258" s="6">
        <v>444.69</v>
      </c>
      <c r="C258" s="6">
        <v>8.7100000000000009</v>
      </c>
      <c r="D258" s="6">
        <v>3.89</v>
      </c>
      <c r="E258" s="6"/>
      <c r="F258" s="6">
        <v>6.7250000000000001E-3</v>
      </c>
      <c r="G258" s="6">
        <v>2.24E-4</v>
      </c>
      <c r="H258" s="6">
        <v>6.28</v>
      </c>
      <c r="I258" s="6">
        <v>0.94153100000000001</v>
      </c>
      <c r="J258" s="6">
        <v>0.87715699999999996</v>
      </c>
      <c r="L258" s="8">
        <f t="shared" ref="L258:T258" si="294">IF(ISBLANK(B259),"",B259/B258 -1)</f>
        <v>9.7146326654522497E-3</v>
      </c>
      <c r="M258" s="8">
        <f t="shared" si="294"/>
        <v>-2.7554535017221604E-2</v>
      </c>
      <c r="N258" s="8">
        <f t="shared" si="294"/>
        <v>-2.5706940874036022E-2</v>
      </c>
      <c r="O258" s="8" t="str">
        <f t="shared" si="294"/>
        <v/>
      </c>
      <c r="P258" s="8">
        <f t="shared" si="294"/>
        <v>-5.7992565055762224E-3</v>
      </c>
      <c r="Q258" s="8">
        <f t="shared" si="294"/>
        <v>1.7857142857143016E-2</v>
      </c>
      <c r="R258" s="8">
        <f t="shared" si="294"/>
        <v>2.8662420382165488E-2</v>
      </c>
      <c r="S258" s="8">
        <f t="shared" si="294"/>
        <v>-3.901836476972087E-2</v>
      </c>
      <c r="T258" s="8">
        <f t="shared" si="294"/>
        <v>1.0064823059041883</v>
      </c>
      <c r="U258" s="8"/>
    </row>
    <row r="259" spans="1:21" ht="15.75" customHeight="1">
      <c r="A259" s="10">
        <v>42488</v>
      </c>
      <c r="B259" s="6">
        <v>449.01</v>
      </c>
      <c r="C259" s="6">
        <v>8.4700000000000006</v>
      </c>
      <c r="D259" s="6">
        <v>3.79</v>
      </c>
      <c r="E259" s="6"/>
      <c r="F259" s="6">
        <v>6.6860000000000001E-3</v>
      </c>
      <c r="G259" s="6">
        <v>2.2800000000000001E-4</v>
      </c>
      <c r="H259" s="6">
        <v>6.46</v>
      </c>
      <c r="I259" s="6">
        <v>0.90479399999999999</v>
      </c>
      <c r="J259" s="6">
        <v>1.76</v>
      </c>
      <c r="L259" s="8">
        <f t="shared" ref="L259:T259" si="295">IF(ISBLANK(B260),"",B260/B259 -1)</f>
        <v>1.3563172312420768E-2</v>
      </c>
      <c r="M259" s="8">
        <f t="shared" si="295"/>
        <v>-4.3683589138134749E-2</v>
      </c>
      <c r="N259" s="8">
        <f t="shared" si="295"/>
        <v>5.2770448548813409E-3</v>
      </c>
      <c r="O259" s="8" t="str">
        <f t="shared" si="295"/>
        <v/>
      </c>
      <c r="P259" s="8">
        <f t="shared" si="295"/>
        <v>1.0918336823212638E-2</v>
      </c>
      <c r="Q259" s="8">
        <f t="shared" si="295"/>
        <v>-8.7719298245615418E-3</v>
      </c>
      <c r="R259" s="8">
        <f t="shared" si="295"/>
        <v>2.1671826625387025E-2</v>
      </c>
      <c r="S259" s="8">
        <f t="shared" si="295"/>
        <v>-2.3331277616783441E-2</v>
      </c>
      <c r="T259" s="8">
        <f t="shared" si="295"/>
        <v>-0.36931818181818177</v>
      </c>
      <c r="U259" s="8"/>
    </row>
    <row r="260" spans="1:21" ht="15.75" customHeight="1">
      <c r="A260" s="10">
        <v>42489</v>
      </c>
      <c r="B260" s="6">
        <v>455.1</v>
      </c>
      <c r="C260" s="6">
        <v>8.1</v>
      </c>
      <c r="D260" s="6">
        <v>3.81</v>
      </c>
      <c r="E260" s="6"/>
      <c r="F260" s="6">
        <v>6.7590000000000003E-3</v>
      </c>
      <c r="G260" s="6">
        <v>2.2599999999999999E-4</v>
      </c>
      <c r="H260" s="6">
        <v>6.6</v>
      </c>
      <c r="I260" s="6">
        <v>0.88368400000000003</v>
      </c>
      <c r="J260" s="6">
        <v>1.1100000000000001</v>
      </c>
      <c r="L260" s="8">
        <f t="shared" ref="L260:T260" si="296">IF(ISBLANK(B261),"",B261/B260 -1)</f>
        <v>-1.4897824653922309E-2</v>
      </c>
      <c r="M260" s="8">
        <f t="shared" si="296"/>
        <v>-3.4567901234567877E-2</v>
      </c>
      <c r="N260" s="8">
        <f t="shared" si="296"/>
        <v>-3.937007874015741E-2</v>
      </c>
      <c r="O260" s="8" t="str">
        <f t="shared" si="296"/>
        <v/>
      </c>
      <c r="P260" s="8">
        <f t="shared" si="296"/>
        <v>7.8413966563102289E-3</v>
      </c>
      <c r="Q260" s="8">
        <f t="shared" si="296"/>
        <v>0</v>
      </c>
      <c r="R260" s="8">
        <f t="shared" si="296"/>
        <v>3.4848484848484906E-2</v>
      </c>
      <c r="S260" s="8">
        <f t="shared" si="296"/>
        <v>3.7177316778395975E-2</v>
      </c>
      <c r="T260" s="8">
        <f t="shared" si="296"/>
        <v>-0.25536126126126135</v>
      </c>
      <c r="U260" s="8"/>
    </row>
    <row r="261" spans="1:21" ht="15.75" customHeight="1">
      <c r="A261" s="10">
        <v>42490</v>
      </c>
      <c r="B261" s="6">
        <v>448.32</v>
      </c>
      <c r="C261" s="6">
        <v>7.82</v>
      </c>
      <c r="D261" s="6">
        <v>3.66</v>
      </c>
      <c r="E261" s="6"/>
      <c r="F261" s="6">
        <v>6.8120000000000003E-3</v>
      </c>
      <c r="G261" s="6">
        <v>2.2599999999999999E-4</v>
      </c>
      <c r="H261" s="6">
        <v>6.83</v>
      </c>
      <c r="I261" s="6">
        <v>0.91653700000000005</v>
      </c>
      <c r="J261" s="6">
        <v>0.82654899999999998</v>
      </c>
      <c r="L261" s="8">
        <f t="shared" ref="L261:T261" si="297">IF(ISBLANK(B262),"",B262/B261 -1)</f>
        <v>7.9407566024267684E-3</v>
      </c>
      <c r="M261" s="8">
        <f t="shared" si="297"/>
        <v>6.0102301790281087E-2</v>
      </c>
      <c r="N261" s="8">
        <f t="shared" si="297"/>
        <v>1.3661202185792254E-2</v>
      </c>
      <c r="O261" s="8" t="str">
        <f t="shared" si="297"/>
        <v/>
      </c>
      <c r="P261" s="8">
        <f t="shared" si="297"/>
        <v>-3.0827950675279547E-3</v>
      </c>
      <c r="Q261" s="8">
        <f t="shared" si="297"/>
        <v>0</v>
      </c>
      <c r="R261" s="8">
        <f t="shared" si="297"/>
        <v>-5.8565153733528552E-3</v>
      </c>
      <c r="S261" s="8">
        <f t="shared" si="297"/>
        <v>-2.4483463297172436E-3</v>
      </c>
      <c r="T261" s="8">
        <f t="shared" si="297"/>
        <v>0.18849336216001711</v>
      </c>
      <c r="U261" s="8"/>
    </row>
    <row r="262" spans="1:21" ht="15.75" customHeight="1">
      <c r="A262" s="10">
        <v>42491</v>
      </c>
      <c r="B262" s="6">
        <v>451.88</v>
      </c>
      <c r="C262" s="6">
        <v>8.2899999999999991</v>
      </c>
      <c r="D262" s="6">
        <v>3.71</v>
      </c>
      <c r="E262" s="6"/>
      <c r="F262" s="6">
        <v>6.7910000000000002E-3</v>
      </c>
      <c r="G262" s="6">
        <v>2.2599999999999999E-4</v>
      </c>
      <c r="H262" s="6">
        <v>6.79</v>
      </c>
      <c r="I262" s="6">
        <v>0.91429300000000002</v>
      </c>
      <c r="J262" s="6">
        <v>0.982348</v>
      </c>
      <c r="L262" s="8">
        <f t="shared" ref="L262:T262" si="298">IF(ISBLANK(B263),"",B263/B262 -1)</f>
        <v>-1.5955563423917796E-2</v>
      </c>
      <c r="M262" s="8">
        <f t="shared" si="298"/>
        <v>-3.4981905910735689E-2</v>
      </c>
      <c r="N262" s="8">
        <f t="shared" si="298"/>
        <v>-8.0862533692721561E-3</v>
      </c>
      <c r="O262" s="8" t="str">
        <f t="shared" si="298"/>
        <v/>
      </c>
      <c r="P262" s="8">
        <f t="shared" si="298"/>
        <v>-1.1338536298041491E-2</v>
      </c>
      <c r="Q262" s="8">
        <f t="shared" si="298"/>
        <v>1.3274336283185972E-2</v>
      </c>
      <c r="R262" s="8">
        <f t="shared" si="298"/>
        <v>5.8910162002945299E-3</v>
      </c>
      <c r="S262" s="8">
        <f t="shared" si="298"/>
        <v>5.479862582345052E-2</v>
      </c>
      <c r="T262" s="8">
        <f t="shared" si="298"/>
        <v>-5.3180746537886736E-2</v>
      </c>
      <c r="U262" s="8"/>
    </row>
    <row r="263" spans="1:21" ht="15.75" customHeight="1">
      <c r="A263" s="10">
        <v>42492</v>
      </c>
      <c r="B263" s="6">
        <v>444.67</v>
      </c>
      <c r="C263" s="6">
        <v>8</v>
      </c>
      <c r="D263" s="6">
        <v>3.68</v>
      </c>
      <c r="E263" s="6"/>
      <c r="F263" s="6">
        <v>6.7140000000000003E-3</v>
      </c>
      <c r="G263" s="6">
        <v>2.2900000000000001E-4</v>
      </c>
      <c r="H263" s="6">
        <v>6.83</v>
      </c>
      <c r="I263" s="6">
        <v>0.964395</v>
      </c>
      <c r="J263" s="6">
        <v>0.93010599999999999</v>
      </c>
      <c r="L263" s="8">
        <f t="shared" ref="L263:T263" si="299">IF(ISBLANK(B264),"",B264/B263 -1)</f>
        <v>1.2661074504688896E-2</v>
      </c>
      <c r="M263" s="8">
        <f t="shared" si="299"/>
        <v>-5.6250000000000022E-2</v>
      </c>
      <c r="N263" s="8">
        <f t="shared" si="299"/>
        <v>1.6304347826086918E-2</v>
      </c>
      <c r="O263" s="8" t="str">
        <f t="shared" si="299"/>
        <v/>
      </c>
      <c r="P263" s="8">
        <f t="shared" si="299"/>
        <v>-2.2937146261543084E-2</v>
      </c>
      <c r="Q263" s="8">
        <f t="shared" si="299"/>
        <v>-4.366812227074246E-3</v>
      </c>
      <c r="R263" s="8">
        <f t="shared" si="299"/>
        <v>-4.3923865300147247E-3</v>
      </c>
      <c r="S263" s="8">
        <f t="shared" si="299"/>
        <v>-5.8231326375603354E-2</v>
      </c>
      <c r="T263" s="8">
        <f t="shared" si="299"/>
        <v>3.9413787245754728E-2</v>
      </c>
      <c r="U263" s="8"/>
    </row>
    <row r="264" spans="1:21" ht="15.75" customHeight="1">
      <c r="A264" s="10">
        <v>42493</v>
      </c>
      <c r="B264" s="6">
        <v>450.3</v>
      </c>
      <c r="C264" s="6">
        <v>7.55</v>
      </c>
      <c r="D264" s="6">
        <v>3.74</v>
      </c>
      <c r="E264" s="6"/>
      <c r="F264" s="6">
        <v>6.5599999999999999E-3</v>
      </c>
      <c r="G264" s="6">
        <v>2.2800000000000001E-4</v>
      </c>
      <c r="H264" s="6">
        <v>6.8</v>
      </c>
      <c r="I264" s="6">
        <v>0.90823699999999996</v>
      </c>
      <c r="J264" s="6">
        <v>0.96676499999999999</v>
      </c>
      <c r="L264" s="8">
        <f t="shared" ref="L264:T264" si="300">IF(ISBLANK(B265),"",B265/B264 -1)</f>
        <v>-7.950255385298699E-3</v>
      </c>
      <c r="M264" s="8">
        <f t="shared" si="300"/>
        <v>-1.9867549668874052E-2</v>
      </c>
      <c r="N264" s="8">
        <f t="shared" si="300"/>
        <v>2.673796791443861E-3</v>
      </c>
      <c r="O264" s="8" t="str">
        <f t="shared" si="300"/>
        <v/>
      </c>
      <c r="P264" s="8">
        <f t="shared" si="300"/>
        <v>-3.6128048780487809E-2</v>
      </c>
      <c r="Q264" s="8">
        <f t="shared" si="300"/>
        <v>-1.3157894736842146E-2</v>
      </c>
      <c r="R264" s="8">
        <f t="shared" si="300"/>
        <v>5.8823529411764497E-3</v>
      </c>
      <c r="S264" s="8">
        <f t="shared" si="300"/>
        <v>9.0482990673139696E-3</v>
      </c>
      <c r="T264" s="8">
        <f t="shared" si="300"/>
        <v>5.5065088206544432E-2</v>
      </c>
      <c r="U264" s="8"/>
    </row>
    <row r="265" spans="1:21" ht="15.75" customHeight="1">
      <c r="A265" s="10">
        <v>42494</v>
      </c>
      <c r="B265" s="6">
        <v>446.72</v>
      </c>
      <c r="C265" s="6">
        <v>7.4</v>
      </c>
      <c r="D265" s="6">
        <v>3.75</v>
      </c>
      <c r="E265" s="6"/>
      <c r="F265" s="6">
        <v>6.3229999999999996E-3</v>
      </c>
      <c r="G265" s="6">
        <v>2.2499999999999999E-4</v>
      </c>
      <c r="H265" s="6">
        <v>6.84</v>
      </c>
      <c r="I265" s="6">
        <v>0.91645500000000002</v>
      </c>
      <c r="J265" s="6">
        <v>1.02</v>
      </c>
      <c r="L265" s="8">
        <f t="shared" ref="L265:T265" si="301">IF(ISBLANK(B266),"",B266/B265 -1)</f>
        <v>2.8205587392549081E-3</v>
      </c>
      <c r="M265" s="8">
        <f t="shared" si="301"/>
        <v>4.8648648648648596E-2</v>
      </c>
      <c r="N265" s="8">
        <f t="shared" si="301"/>
        <v>-1.0666666666666713E-2</v>
      </c>
      <c r="O265" s="8" t="str">
        <f t="shared" si="301"/>
        <v/>
      </c>
      <c r="P265" s="8">
        <f t="shared" si="301"/>
        <v>-2.0559860825557497E-2</v>
      </c>
      <c r="Q265" s="8">
        <f t="shared" si="301"/>
        <v>-1.7777777777777781E-2</v>
      </c>
      <c r="R265" s="8">
        <f t="shared" si="301"/>
        <v>-2.9239766081871066E-3</v>
      </c>
      <c r="S265" s="8">
        <f t="shared" si="301"/>
        <v>-1.0490422333884419E-2</v>
      </c>
      <c r="T265" s="8">
        <f t="shared" si="301"/>
        <v>9.8039215686274161E-3</v>
      </c>
      <c r="U265" s="8"/>
    </row>
    <row r="266" spans="1:21" ht="15.75" customHeight="1">
      <c r="A266" s="10">
        <v>42495</v>
      </c>
      <c r="B266" s="6">
        <v>447.98</v>
      </c>
      <c r="C266" s="6">
        <v>7.76</v>
      </c>
      <c r="D266" s="6">
        <v>3.71</v>
      </c>
      <c r="E266" s="6"/>
      <c r="F266" s="6">
        <v>6.1929999999999997E-3</v>
      </c>
      <c r="G266" s="6">
        <v>2.2100000000000001E-4</v>
      </c>
      <c r="H266" s="6">
        <v>6.82</v>
      </c>
      <c r="I266" s="6">
        <v>0.90684100000000001</v>
      </c>
      <c r="J266" s="6">
        <v>1.03</v>
      </c>
      <c r="L266" s="8">
        <f t="shared" ref="L266:T266" si="302">IF(ISBLANK(B267),"",B267/B266 -1)</f>
        <v>2.5938657975802526E-2</v>
      </c>
      <c r="M266" s="8">
        <f t="shared" si="302"/>
        <v>-7.6030927835051498E-2</v>
      </c>
      <c r="N266" s="8">
        <f t="shared" si="302"/>
        <v>2.9649595687331498E-2</v>
      </c>
      <c r="O266" s="8" t="str">
        <f t="shared" si="302"/>
        <v/>
      </c>
      <c r="P266" s="8">
        <f t="shared" si="302"/>
        <v>3.3263361860164764E-2</v>
      </c>
      <c r="Q266" s="8">
        <f t="shared" si="302"/>
        <v>1.8099547511312153E-2</v>
      </c>
      <c r="R266" s="8">
        <f t="shared" si="302"/>
        <v>-7.3313782991203391E-3</v>
      </c>
      <c r="S266" s="8">
        <f t="shared" si="302"/>
        <v>-3.2392668615556675E-2</v>
      </c>
      <c r="T266" s="8">
        <f t="shared" si="302"/>
        <v>0.20388349514563098</v>
      </c>
      <c r="U266" s="8"/>
    </row>
    <row r="267" spans="1:21" ht="15.75" customHeight="1">
      <c r="A267" s="10">
        <v>42496</v>
      </c>
      <c r="B267" s="6">
        <v>459.6</v>
      </c>
      <c r="C267" s="6">
        <v>7.17</v>
      </c>
      <c r="D267" s="6">
        <v>3.82</v>
      </c>
      <c r="E267" s="6"/>
      <c r="F267" s="6">
        <v>6.3990000000000002E-3</v>
      </c>
      <c r="G267" s="6">
        <v>2.2499999999999999E-4</v>
      </c>
      <c r="H267" s="6">
        <v>6.77</v>
      </c>
      <c r="I267" s="6">
        <v>0.87746599999999997</v>
      </c>
      <c r="J267" s="6">
        <v>1.24</v>
      </c>
      <c r="L267" s="8">
        <f t="shared" ref="L267:T267" si="303">IF(ISBLANK(B268),"",B268/B267 -1)</f>
        <v>-2.3063533507398093E-3</v>
      </c>
      <c r="M267" s="8">
        <f t="shared" si="303"/>
        <v>4.0446304044630343E-2</v>
      </c>
      <c r="N267" s="8">
        <f t="shared" si="303"/>
        <v>3.4031413612565453E-2</v>
      </c>
      <c r="O267" s="8" t="str">
        <f t="shared" si="303"/>
        <v/>
      </c>
      <c r="P267" s="8">
        <f t="shared" si="303"/>
        <v>1.4220972026879108E-2</v>
      </c>
      <c r="Q267" s="8">
        <f t="shared" si="303"/>
        <v>-8.8888888888888351E-3</v>
      </c>
      <c r="R267" s="8">
        <f t="shared" si="303"/>
        <v>-2.8064992614475592E-2</v>
      </c>
      <c r="S267" s="8">
        <f t="shared" si="303"/>
        <v>2.9539606093000881E-3</v>
      </c>
      <c r="T267" s="8">
        <f t="shared" si="303"/>
        <v>8.8709677419354982E-2</v>
      </c>
      <c r="U267" s="8"/>
    </row>
    <row r="268" spans="1:21" ht="15.75" customHeight="1">
      <c r="A268" s="10">
        <v>42497</v>
      </c>
      <c r="B268" s="6">
        <v>458.54</v>
      </c>
      <c r="C268" s="6">
        <v>7.46</v>
      </c>
      <c r="D268" s="6">
        <v>3.95</v>
      </c>
      <c r="E268" s="6"/>
      <c r="F268" s="6">
        <v>6.4900000000000001E-3</v>
      </c>
      <c r="G268" s="6">
        <v>2.23E-4</v>
      </c>
      <c r="H268" s="6">
        <v>6.58</v>
      </c>
      <c r="I268" s="6">
        <v>0.88005800000000001</v>
      </c>
      <c r="J268" s="6">
        <v>1.35</v>
      </c>
      <c r="L268" s="8">
        <f t="shared" ref="L268:T268" si="304">IF(ISBLANK(B269),"",B269/B268 -1)</f>
        <v>2.180834823573008E-5</v>
      </c>
      <c r="M268" s="8">
        <f t="shared" si="304"/>
        <v>0.18096514745308312</v>
      </c>
      <c r="N268" s="8">
        <f t="shared" si="304"/>
        <v>-2.5316455696202667E-3</v>
      </c>
      <c r="O268" s="8" t="str">
        <f t="shared" si="304"/>
        <v/>
      </c>
      <c r="P268" s="8">
        <f t="shared" si="304"/>
        <v>-1.3251155624037003E-2</v>
      </c>
      <c r="Q268" s="8">
        <f t="shared" si="304"/>
        <v>-4.484304932735439E-3</v>
      </c>
      <c r="R268" s="8">
        <f t="shared" si="304"/>
        <v>1.6717325227963542E-2</v>
      </c>
      <c r="S268" s="8">
        <f t="shared" si="304"/>
        <v>-3.3488701881012495E-2</v>
      </c>
      <c r="T268" s="8">
        <f t="shared" si="304"/>
        <v>-6.6666666666666763E-2</v>
      </c>
      <c r="U268" s="8"/>
    </row>
    <row r="269" spans="1:21" ht="15.75" customHeight="1">
      <c r="A269" s="10">
        <v>42498</v>
      </c>
      <c r="B269" s="6">
        <v>458.55</v>
      </c>
      <c r="C269" s="6">
        <v>8.81</v>
      </c>
      <c r="D269" s="6">
        <v>3.94</v>
      </c>
      <c r="E269" s="6"/>
      <c r="F269" s="6">
        <v>6.404E-3</v>
      </c>
      <c r="G269" s="6">
        <v>2.22E-4</v>
      </c>
      <c r="H269" s="6">
        <v>6.69</v>
      </c>
      <c r="I269" s="6">
        <v>0.85058599999999995</v>
      </c>
      <c r="J269" s="6">
        <v>1.26</v>
      </c>
      <c r="L269" s="8">
        <f t="shared" ref="L269:T269" si="305">IF(ISBLANK(B270),"",B270/B269 -1)</f>
        <v>4.2089194199106394E-3</v>
      </c>
      <c r="M269" s="8">
        <f t="shared" si="305"/>
        <v>4.5402951191826357E-3</v>
      </c>
      <c r="N269" s="8">
        <f t="shared" si="305"/>
        <v>3.0456852791878042E-2</v>
      </c>
      <c r="O269" s="8" t="str">
        <f t="shared" si="305"/>
        <v/>
      </c>
      <c r="P269" s="8">
        <f t="shared" si="305"/>
        <v>-7.8076202373511538E-4</v>
      </c>
      <c r="Q269" s="8">
        <f t="shared" si="305"/>
        <v>9.009009009008917E-3</v>
      </c>
      <c r="R269" s="8">
        <f t="shared" si="305"/>
        <v>-1.4947683109118204E-2</v>
      </c>
      <c r="S269" s="8">
        <f t="shared" si="305"/>
        <v>-2.9618404253067832E-2</v>
      </c>
      <c r="T269" s="8">
        <f t="shared" si="305"/>
        <v>0</v>
      </c>
      <c r="U269" s="8"/>
    </row>
    <row r="270" spans="1:21" ht="15.75" customHeight="1">
      <c r="A270" s="10">
        <v>42499</v>
      </c>
      <c r="B270" s="6">
        <v>460.48</v>
      </c>
      <c r="C270" s="6">
        <v>8.85</v>
      </c>
      <c r="D270" s="6">
        <v>4.0599999999999996</v>
      </c>
      <c r="E270" s="6"/>
      <c r="F270" s="6">
        <v>6.3990000000000002E-3</v>
      </c>
      <c r="G270" s="6">
        <v>2.24E-4</v>
      </c>
      <c r="H270" s="6">
        <v>6.59</v>
      </c>
      <c r="I270" s="6">
        <v>0.82539300000000004</v>
      </c>
      <c r="J270" s="6">
        <v>1.26</v>
      </c>
      <c r="L270" s="8">
        <f t="shared" ref="L270:T270" si="306">IF(ISBLANK(B271),"",B271/B270 -1)</f>
        <v>-2.0826094510076554E-2</v>
      </c>
      <c r="M270" s="8">
        <f t="shared" si="306"/>
        <v>0.14802259887005653</v>
      </c>
      <c r="N270" s="8">
        <f t="shared" si="306"/>
        <v>-5.9113300492610765E-2</v>
      </c>
      <c r="O270" s="8" t="str">
        <f t="shared" si="306"/>
        <v/>
      </c>
      <c r="P270" s="8">
        <f t="shared" si="306"/>
        <v>-1.9846851070479787E-2</v>
      </c>
      <c r="Q270" s="8">
        <f t="shared" si="306"/>
        <v>-1.7857142857142794E-2</v>
      </c>
      <c r="R270" s="8">
        <f t="shared" si="306"/>
        <v>3.0349013657056112E-2</v>
      </c>
      <c r="S270" s="8">
        <f t="shared" si="306"/>
        <v>4.9309843916776064E-3</v>
      </c>
      <c r="T270" s="8">
        <f t="shared" si="306"/>
        <v>1.5873015873015817E-2</v>
      </c>
      <c r="U270" s="8"/>
    </row>
    <row r="271" spans="1:21" ht="15.75" customHeight="1">
      <c r="A271" s="10">
        <v>42500</v>
      </c>
      <c r="B271" s="6">
        <v>450.89</v>
      </c>
      <c r="C271" s="6">
        <v>10.16</v>
      </c>
      <c r="D271" s="6">
        <v>3.82</v>
      </c>
      <c r="E271" s="6"/>
      <c r="F271" s="6">
        <v>6.2719999999999998E-3</v>
      </c>
      <c r="G271" s="6">
        <v>2.2000000000000001E-4</v>
      </c>
      <c r="H271" s="6">
        <v>6.79</v>
      </c>
      <c r="I271" s="6">
        <v>0.82946299999999995</v>
      </c>
      <c r="J271" s="6">
        <v>1.28</v>
      </c>
      <c r="L271" s="8">
        <f t="shared" ref="L271:T271" si="307">IF(ISBLANK(B272),"",B272/B271 -1)</f>
        <v>4.080817937856418E-3</v>
      </c>
      <c r="M271" s="8">
        <f t="shared" si="307"/>
        <v>-8.3661417322834608E-2</v>
      </c>
      <c r="N271" s="8">
        <f t="shared" si="307"/>
        <v>1.5706806282722585E-2</v>
      </c>
      <c r="O271" s="8" t="str">
        <f t="shared" si="307"/>
        <v/>
      </c>
      <c r="P271" s="8">
        <f t="shared" si="307"/>
        <v>-1.3233418367346927E-2</v>
      </c>
      <c r="Q271" s="8">
        <f t="shared" si="307"/>
        <v>1.8181818181818077E-2</v>
      </c>
      <c r="R271" s="8">
        <f t="shared" si="307"/>
        <v>-4.4182621502208974E-3</v>
      </c>
      <c r="S271" s="8">
        <f t="shared" si="307"/>
        <v>3.6465761583096556E-2</v>
      </c>
      <c r="T271" s="8">
        <f t="shared" si="307"/>
        <v>4.6875E-2</v>
      </c>
      <c r="U271" s="8"/>
    </row>
    <row r="272" spans="1:21" ht="15.75" customHeight="1">
      <c r="A272" s="10">
        <v>42501</v>
      </c>
      <c r="B272" s="6">
        <v>452.73</v>
      </c>
      <c r="C272" s="6">
        <v>9.31</v>
      </c>
      <c r="D272" s="6">
        <v>3.88</v>
      </c>
      <c r="E272" s="6"/>
      <c r="F272" s="6">
        <v>6.1890000000000001E-3</v>
      </c>
      <c r="G272" s="6">
        <v>2.24E-4</v>
      </c>
      <c r="H272" s="6">
        <v>6.76</v>
      </c>
      <c r="I272" s="6">
        <v>0.85970999999999997</v>
      </c>
      <c r="J272" s="6">
        <v>1.34</v>
      </c>
      <c r="L272" s="8">
        <f t="shared" ref="L272:T272" si="308">IF(ISBLANK(B273),"",B273/B272 -1)</f>
        <v>4.5059969518255194E-3</v>
      </c>
      <c r="M272" s="8">
        <f t="shared" si="308"/>
        <v>1.074113856068748E-2</v>
      </c>
      <c r="N272" s="8">
        <f t="shared" si="308"/>
        <v>-5.1546391752577136E-3</v>
      </c>
      <c r="O272" s="8" t="str">
        <f t="shared" si="308"/>
        <v/>
      </c>
      <c r="P272" s="8">
        <f t="shared" si="308"/>
        <v>-3.5546938116012283E-3</v>
      </c>
      <c r="Q272" s="8">
        <f t="shared" si="308"/>
        <v>4.9107142857142794E-2</v>
      </c>
      <c r="R272" s="8">
        <f t="shared" si="308"/>
        <v>2.9585798816569309E-3</v>
      </c>
      <c r="S272" s="8">
        <f t="shared" si="308"/>
        <v>1.8562073257261114E-2</v>
      </c>
      <c r="T272" s="8">
        <f t="shared" si="308"/>
        <v>-4.4776119402985093E-2</v>
      </c>
      <c r="U272" s="8"/>
    </row>
    <row r="273" spans="1:21" ht="15.75" customHeight="1">
      <c r="A273" s="10">
        <v>42502</v>
      </c>
      <c r="B273" s="6">
        <v>454.77</v>
      </c>
      <c r="C273" s="6">
        <v>9.41</v>
      </c>
      <c r="D273" s="6">
        <v>3.86</v>
      </c>
      <c r="E273" s="6"/>
      <c r="F273" s="6">
        <v>6.1669999999999997E-3</v>
      </c>
      <c r="G273" s="6">
        <v>2.3499999999999999E-4</v>
      </c>
      <c r="H273" s="6">
        <v>6.78</v>
      </c>
      <c r="I273" s="6">
        <v>0.875668</v>
      </c>
      <c r="J273" s="6">
        <v>1.28</v>
      </c>
      <c r="L273" s="8">
        <f t="shared" ref="L273:T273" si="309">IF(ISBLANK(B274),"",B274/B273 -1)</f>
        <v>1.9790223629527759E-3</v>
      </c>
      <c r="M273" s="8">
        <f t="shared" si="309"/>
        <v>4.4633368756641811E-2</v>
      </c>
      <c r="N273" s="8">
        <f t="shared" si="309"/>
        <v>1.81347150259068E-2</v>
      </c>
      <c r="O273" s="8" t="str">
        <f t="shared" si="309"/>
        <v/>
      </c>
      <c r="P273" s="8">
        <f t="shared" si="309"/>
        <v>-9.4048970325928405E-3</v>
      </c>
      <c r="Q273" s="8">
        <f t="shared" si="309"/>
        <v>4.2553191489360653E-3</v>
      </c>
      <c r="R273" s="8">
        <f t="shared" si="309"/>
        <v>2.8023598820059004E-2</v>
      </c>
      <c r="S273" s="8">
        <f t="shared" si="309"/>
        <v>-3.1867100316558261E-2</v>
      </c>
      <c r="T273" s="8">
        <f t="shared" si="309"/>
        <v>6.25E-2</v>
      </c>
      <c r="U273" s="8"/>
    </row>
    <row r="274" spans="1:21" ht="15.75" customHeight="1">
      <c r="A274" s="10">
        <v>42503</v>
      </c>
      <c r="B274" s="6">
        <v>455.67</v>
      </c>
      <c r="C274" s="6">
        <v>9.83</v>
      </c>
      <c r="D274" s="6">
        <v>3.93</v>
      </c>
      <c r="E274" s="6"/>
      <c r="F274" s="6">
        <v>6.1089999999999998E-3</v>
      </c>
      <c r="G274" s="6">
        <v>2.3599999999999999E-4</v>
      </c>
      <c r="H274" s="6">
        <v>6.97</v>
      </c>
      <c r="I274" s="6">
        <v>0.84776300000000004</v>
      </c>
      <c r="J274" s="6">
        <v>1.36</v>
      </c>
      <c r="L274" s="8">
        <f t="shared" ref="L274:T274" si="310">IF(ISBLANK(B275),"",B275/B274 -1)</f>
        <v>0</v>
      </c>
      <c r="M274" s="8">
        <f t="shared" si="310"/>
        <v>-4.8830111902339768E-2</v>
      </c>
      <c r="N274" s="8">
        <f t="shared" si="310"/>
        <v>2.0356234096692072E-2</v>
      </c>
      <c r="O274" s="8" t="str">
        <f t="shared" si="310"/>
        <v/>
      </c>
      <c r="P274" s="8">
        <f t="shared" si="310"/>
        <v>-5.8929448354885228E-3</v>
      </c>
      <c r="Q274" s="8">
        <f t="shared" si="310"/>
        <v>-2.1186440677966045E-2</v>
      </c>
      <c r="R274" s="8">
        <f t="shared" si="310"/>
        <v>-2.8694404591104172E-3</v>
      </c>
      <c r="S274" s="8">
        <f t="shared" si="310"/>
        <v>-1.0460470673997468E-2</v>
      </c>
      <c r="T274" s="8">
        <f t="shared" si="310"/>
        <v>0.13970588235294112</v>
      </c>
      <c r="U274" s="8"/>
    </row>
    <row r="275" spans="1:21" ht="15.75" customHeight="1">
      <c r="A275" s="10">
        <v>42504</v>
      </c>
      <c r="B275" s="6">
        <v>455.67</v>
      </c>
      <c r="C275" s="6">
        <v>9.35</v>
      </c>
      <c r="D275" s="6">
        <v>4.01</v>
      </c>
      <c r="E275" s="6"/>
      <c r="F275" s="6">
        <v>6.0730000000000003E-3</v>
      </c>
      <c r="G275" s="6">
        <v>2.31E-4</v>
      </c>
      <c r="H275" s="6">
        <v>6.95</v>
      </c>
      <c r="I275" s="6">
        <v>0.83889499999999995</v>
      </c>
      <c r="J275" s="6">
        <v>1.55</v>
      </c>
      <c r="L275" s="8">
        <f t="shared" ref="L275:T275" si="311">IF(ISBLANK(B276),"",B276/B275 -1)</f>
        <v>4.1696842012859392E-3</v>
      </c>
      <c r="M275" s="8">
        <f t="shared" si="311"/>
        <v>2.1390374331551332E-3</v>
      </c>
      <c r="N275" s="8">
        <f t="shared" si="311"/>
        <v>1.2468827930174564E-2</v>
      </c>
      <c r="O275" s="8" t="str">
        <f t="shared" si="311"/>
        <v/>
      </c>
      <c r="P275" s="8">
        <f t="shared" si="311"/>
        <v>-1.9759591635105656E-3</v>
      </c>
      <c r="Q275" s="8">
        <f t="shared" si="311"/>
        <v>0</v>
      </c>
      <c r="R275" s="8">
        <f t="shared" si="311"/>
        <v>7.194244604316502E-3</v>
      </c>
      <c r="S275" s="8">
        <f t="shared" si="311"/>
        <v>-1.7966491634829107E-2</v>
      </c>
      <c r="T275" s="8">
        <f t="shared" si="311"/>
        <v>8.3870967741935365E-2</v>
      </c>
      <c r="U275" s="8"/>
    </row>
    <row r="276" spans="1:21" ht="15.75" customHeight="1">
      <c r="A276" s="10">
        <v>42505</v>
      </c>
      <c r="B276" s="6">
        <v>457.57</v>
      </c>
      <c r="C276" s="6">
        <v>9.3699999999999992</v>
      </c>
      <c r="D276" s="6">
        <v>4.0599999999999996</v>
      </c>
      <c r="E276" s="6"/>
      <c r="F276" s="6">
        <v>6.0610000000000004E-3</v>
      </c>
      <c r="G276" s="6">
        <v>2.31E-4</v>
      </c>
      <c r="H276" s="6">
        <v>7</v>
      </c>
      <c r="I276" s="6">
        <v>0.82382299999999997</v>
      </c>
      <c r="J276" s="6">
        <v>1.68</v>
      </c>
      <c r="L276" s="8">
        <f t="shared" ref="L276:T276" si="312">IF(ISBLANK(B277),"",B277/B276 -1)</f>
        <v>-7.4524116528618123E-3</v>
      </c>
      <c r="M276" s="8">
        <f t="shared" si="312"/>
        <v>1.1739594450373758E-2</v>
      </c>
      <c r="N276" s="8">
        <f t="shared" si="312"/>
        <v>-1.2315270935960521E-2</v>
      </c>
      <c r="O276" s="8" t="str">
        <f t="shared" si="312"/>
        <v/>
      </c>
      <c r="P276" s="8">
        <f t="shared" si="312"/>
        <v>-6.4345817521862525E-3</v>
      </c>
      <c r="Q276" s="8">
        <f t="shared" si="312"/>
        <v>-8.6580086580085869E-3</v>
      </c>
      <c r="R276" s="8">
        <f t="shared" si="312"/>
        <v>3.8571428571428479E-2</v>
      </c>
      <c r="S276" s="8">
        <f t="shared" si="312"/>
        <v>-6.6361342181512351E-3</v>
      </c>
      <c r="T276" s="8">
        <f t="shared" si="312"/>
        <v>-5.9523809523809312E-3</v>
      </c>
      <c r="U276" s="8"/>
    </row>
    <row r="277" spans="1:21" ht="15.75" customHeight="1">
      <c r="A277" s="10">
        <v>42506</v>
      </c>
      <c r="B277" s="6">
        <v>454.16</v>
      </c>
      <c r="C277" s="6">
        <v>9.48</v>
      </c>
      <c r="D277" s="6">
        <v>4.01</v>
      </c>
      <c r="E277" s="6"/>
      <c r="F277" s="6">
        <v>6.0219999999999996E-3</v>
      </c>
      <c r="G277" s="6">
        <v>2.2900000000000001E-4</v>
      </c>
      <c r="H277" s="6">
        <v>7.27</v>
      </c>
      <c r="I277" s="6">
        <v>0.81835599999999997</v>
      </c>
      <c r="J277" s="6">
        <v>1.67</v>
      </c>
      <c r="L277" s="8">
        <f t="shared" ref="L277:T277" si="313">IF(ISBLANK(B278),"",B278/B277 -1)</f>
        <v>-8.3670952968128987E-4</v>
      </c>
      <c r="M277" s="8">
        <f t="shared" si="313"/>
        <v>-1.8987341772151889E-2</v>
      </c>
      <c r="N277" s="8">
        <f t="shared" si="313"/>
        <v>-7.4812967581047163E-3</v>
      </c>
      <c r="O277" s="8" t="str">
        <f t="shared" si="313"/>
        <v/>
      </c>
      <c r="P277" s="8">
        <f t="shared" si="313"/>
        <v>1.6605778811018546E-4</v>
      </c>
      <c r="Q277" s="8">
        <f t="shared" si="313"/>
        <v>-1.3100436681222738E-2</v>
      </c>
      <c r="R277" s="8">
        <f t="shared" si="313"/>
        <v>1.9257221458046869E-2</v>
      </c>
      <c r="S277" s="8">
        <f t="shared" si="313"/>
        <v>-6.125695907404527E-3</v>
      </c>
      <c r="T277" s="8">
        <f t="shared" si="313"/>
        <v>-9.5808383233532912E-2</v>
      </c>
      <c r="U277" s="8"/>
    </row>
    <row r="278" spans="1:21" ht="15.75" customHeight="1">
      <c r="A278" s="10">
        <v>42507</v>
      </c>
      <c r="B278" s="6">
        <v>453.78</v>
      </c>
      <c r="C278" s="6">
        <v>9.3000000000000007</v>
      </c>
      <c r="D278" s="6">
        <v>3.98</v>
      </c>
      <c r="E278" s="6"/>
      <c r="F278" s="6">
        <v>6.0229999999999997E-3</v>
      </c>
      <c r="G278" s="6">
        <v>2.2599999999999999E-4</v>
      </c>
      <c r="H278" s="6">
        <v>7.41</v>
      </c>
      <c r="I278" s="6">
        <v>0.81334300000000004</v>
      </c>
      <c r="J278" s="6">
        <v>1.51</v>
      </c>
      <c r="L278" s="8">
        <f t="shared" ref="L278:T278" si="314">IF(ISBLANK(B279),"",B279/B278 -1)</f>
        <v>1.8511172815021126E-3</v>
      </c>
      <c r="M278" s="8">
        <f t="shared" si="314"/>
        <v>6.4516129032257119E-3</v>
      </c>
      <c r="N278" s="8">
        <f t="shared" si="314"/>
        <v>5.0251256281406143E-3</v>
      </c>
      <c r="O278" s="8" t="str">
        <f t="shared" si="314"/>
        <v/>
      </c>
      <c r="P278" s="8">
        <f t="shared" si="314"/>
        <v>8.3015108749795452E-4</v>
      </c>
      <c r="Q278" s="8">
        <f t="shared" si="314"/>
        <v>8.8495575221239076E-3</v>
      </c>
      <c r="R278" s="8">
        <f t="shared" si="314"/>
        <v>-2.6990553306343035E-3</v>
      </c>
      <c r="S278" s="8">
        <f t="shared" si="314"/>
        <v>3.3440995988162303E-2</v>
      </c>
      <c r="T278" s="8">
        <f t="shared" si="314"/>
        <v>0.19867549668874185</v>
      </c>
      <c r="U278" s="8"/>
    </row>
    <row r="279" spans="1:21" ht="15.75" customHeight="1">
      <c r="A279" s="10">
        <v>42508</v>
      </c>
      <c r="B279" s="6">
        <v>454.62</v>
      </c>
      <c r="C279" s="6">
        <v>9.36</v>
      </c>
      <c r="D279" s="6">
        <v>4</v>
      </c>
      <c r="E279" s="6"/>
      <c r="F279" s="6">
        <v>6.0280000000000004E-3</v>
      </c>
      <c r="G279" s="6">
        <v>2.2800000000000001E-4</v>
      </c>
      <c r="H279" s="6">
        <v>7.39</v>
      </c>
      <c r="I279" s="6">
        <v>0.84054200000000001</v>
      </c>
      <c r="J279" s="6">
        <v>1.81</v>
      </c>
      <c r="L279" s="8">
        <f t="shared" ref="L279:T279" si="315">IF(ISBLANK(B280),"",B280/B279 -1)</f>
        <v>-3.4996260613259444E-2</v>
      </c>
      <c r="M279" s="8">
        <f t="shared" si="315"/>
        <v>6.8376068376068355E-2</v>
      </c>
      <c r="N279" s="8">
        <f t="shared" si="315"/>
        <v>-4.2499999999999982E-2</v>
      </c>
      <c r="O279" s="8" t="str">
        <f t="shared" si="315"/>
        <v/>
      </c>
      <c r="P279" s="8">
        <f t="shared" si="315"/>
        <v>6.6357000663574972E-4</v>
      </c>
      <c r="Q279" s="8">
        <f t="shared" si="315"/>
        <v>-1.3157894736842146E-2</v>
      </c>
      <c r="R279" s="8">
        <f t="shared" si="315"/>
        <v>4.1948579161028565E-2</v>
      </c>
      <c r="S279" s="8">
        <f t="shared" si="315"/>
        <v>1.5529265640503276E-2</v>
      </c>
      <c r="T279" s="8">
        <f t="shared" si="315"/>
        <v>-3.8674033149171283E-2</v>
      </c>
      <c r="U279" s="8"/>
    </row>
    <row r="280" spans="1:21" ht="15.75" customHeight="1">
      <c r="A280" s="10">
        <v>42509</v>
      </c>
      <c r="B280" s="6">
        <v>438.71</v>
      </c>
      <c r="C280" s="6">
        <v>10</v>
      </c>
      <c r="D280" s="6">
        <v>3.83</v>
      </c>
      <c r="E280" s="6"/>
      <c r="F280" s="6">
        <v>6.032E-3</v>
      </c>
      <c r="G280" s="6">
        <v>2.2499999999999999E-4</v>
      </c>
      <c r="H280" s="6">
        <v>7.7</v>
      </c>
      <c r="I280" s="6">
        <v>0.85359499999999999</v>
      </c>
      <c r="J280" s="6">
        <v>1.74</v>
      </c>
      <c r="L280" s="8">
        <f t="shared" ref="L280:T280" si="316">IF(ISBLANK(B281),"",B281/B280 -1)</f>
        <v>9.0492580520162846E-3</v>
      </c>
      <c r="M280" s="8">
        <f t="shared" si="316"/>
        <v>6.0000000000000053E-3</v>
      </c>
      <c r="N280" s="8">
        <f t="shared" si="316"/>
        <v>1.3054830287206221E-2</v>
      </c>
      <c r="O280" s="8" t="str">
        <f t="shared" si="316"/>
        <v/>
      </c>
      <c r="P280" s="8">
        <f t="shared" si="316"/>
        <v>8.6206896551723755E-3</v>
      </c>
      <c r="Q280" s="8">
        <f t="shared" si="316"/>
        <v>1.3333333333333419E-2</v>
      </c>
      <c r="R280" s="8">
        <f t="shared" si="316"/>
        <v>3.2467532467532534E-2</v>
      </c>
      <c r="S280" s="8">
        <f t="shared" si="316"/>
        <v>0.10382792776433791</v>
      </c>
      <c r="T280" s="8">
        <f t="shared" si="316"/>
        <v>2.2988505747126409E-2</v>
      </c>
      <c r="U280" s="8"/>
    </row>
    <row r="281" spans="1:21" ht="15.75" customHeight="1">
      <c r="A281" s="10">
        <v>42510</v>
      </c>
      <c r="B281" s="6">
        <v>442.68</v>
      </c>
      <c r="C281" s="6">
        <v>10.06</v>
      </c>
      <c r="D281" s="6">
        <v>3.88</v>
      </c>
      <c r="E281" s="6"/>
      <c r="F281" s="6">
        <v>6.084E-3</v>
      </c>
      <c r="G281" s="6">
        <v>2.2800000000000001E-4</v>
      </c>
      <c r="H281" s="6">
        <v>7.95</v>
      </c>
      <c r="I281" s="6">
        <v>0.942222</v>
      </c>
      <c r="J281" s="6">
        <v>1.78</v>
      </c>
      <c r="L281" s="8">
        <f t="shared" ref="L281:T281" si="317">IF(ISBLANK(B282),"",B282/B281 -1)</f>
        <v>1.1520737327188613E-3</v>
      </c>
      <c r="M281" s="8">
        <f t="shared" si="317"/>
        <v>4.4731610337972016E-2</v>
      </c>
      <c r="N281" s="8">
        <f t="shared" si="317"/>
        <v>1.804123711340222E-2</v>
      </c>
      <c r="O281" s="8" t="str">
        <f t="shared" si="317"/>
        <v/>
      </c>
      <c r="P281" s="8">
        <f t="shared" si="317"/>
        <v>-1.5450361604207763E-2</v>
      </c>
      <c r="Q281" s="8">
        <f t="shared" si="317"/>
        <v>-8.7719298245615418E-3</v>
      </c>
      <c r="R281" s="8">
        <f t="shared" si="317"/>
        <v>3.647798742138364E-2</v>
      </c>
      <c r="S281" s="8">
        <f t="shared" si="317"/>
        <v>3.5247531898002782E-2</v>
      </c>
      <c r="T281" s="8">
        <f t="shared" si="317"/>
        <v>0.55617977528089879</v>
      </c>
      <c r="U281" s="8"/>
    </row>
    <row r="282" spans="1:21" ht="15.75" customHeight="1">
      <c r="A282" s="10">
        <v>42511</v>
      </c>
      <c r="B282" s="6">
        <v>443.19</v>
      </c>
      <c r="C282" s="6">
        <v>10.51</v>
      </c>
      <c r="D282" s="6">
        <v>3.95</v>
      </c>
      <c r="E282" s="6"/>
      <c r="F282" s="6">
        <v>5.9899999999999997E-3</v>
      </c>
      <c r="G282" s="6">
        <v>2.2599999999999999E-4</v>
      </c>
      <c r="H282" s="6">
        <v>8.24</v>
      </c>
      <c r="I282" s="6">
        <v>0.97543299999999999</v>
      </c>
      <c r="J282" s="6">
        <v>2.77</v>
      </c>
      <c r="L282" s="8">
        <f t="shared" ref="L282:T282" si="318">IF(ISBLANK(B283),"",B283/B282 -1)</f>
        <v>-8.7321464834495544E-3</v>
      </c>
      <c r="M282" s="8">
        <f t="shared" si="318"/>
        <v>-2.5689819219790633E-2</v>
      </c>
      <c r="N282" s="8">
        <f t="shared" si="318"/>
        <v>-5.0632911392405333E-3</v>
      </c>
      <c r="O282" s="8" t="str">
        <f t="shared" si="318"/>
        <v/>
      </c>
      <c r="P282" s="8">
        <f t="shared" si="318"/>
        <v>-9.0150250417361244E-3</v>
      </c>
      <c r="Q282" s="8">
        <f t="shared" si="318"/>
        <v>-8.8495575221239076E-3</v>
      </c>
      <c r="R282" s="8">
        <f t="shared" si="318"/>
        <v>-1.6990291262136026E-2</v>
      </c>
      <c r="S282" s="8">
        <f t="shared" si="318"/>
        <v>-3.7592535827678519E-2</v>
      </c>
      <c r="T282" s="8">
        <f t="shared" si="318"/>
        <v>0.35740072202166062</v>
      </c>
      <c r="U282" s="8"/>
    </row>
    <row r="283" spans="1:21" ht="15.75" customHeight="1">
      <c r="A283" s="10">
        <v>42512</v>
      </c>
      <c r="B283" s="6">
        <v>439.32</v>
      </c>
      <c r="C283" s="6">
        <v>10.24</v>
      </c>
      <c r="D283" s="6">
        <v>3.93</v>
      </c>
      <c r="E283" s="6"/>
      <c r="F283" s="6">
        <v>5.9360000000000003E-3</v>
      </c>
      <c r="G283" s="6">
        <v>2.24E-4</v>
      </c>
      <c r="H283" s="6">
        <v>8.1</v>
      </c>
      <c r="I283" s="6">
        <v>0.93876400000000004</v>
      </c>
      <c r="J283" s="6">
        <v>3.76</v>
      </c>
      <c r="L283" s="8">
        <f t="shared" ref="L283:T283" si="319">IF(ISBLANK(B284),"",B284/B283 -1)</f>
        <v>1.0994263862332598E-2</v>
      </c>
      <c r="M283" s="8">
        <f t="shared" si="319"/>
        <v>-2.7343749999999889E-2</v>
      </c>
      <c r="N283" s="8">
        <f t="shared" si="319"/>
        <v>1.0178117048346147E-2</v>
      </c>
      <c r="O283" s="8" t="str">
        <f t="shared" si="319"/>
        <v/>
      </c>
      <c r="P283" s="8">
        <f t="shared" si="319"/>
        <v>-4.548517520215678E-3</v>
      </c>
      <c r="Q283" s="8">
        <f t="shared" si="319"/>
        <v>4.4642857142858094E-3</v>
      </c>
      <c r="R283" s="8">
        <f t="shared" si="319"/>
        <v>0</v>
      </c>
      <c r="S283" s="8">
        <f t="shared" si="319"/>
        <v>-2.5601748682309911E-2</v>
      </c>
      <c r="T283" s="8">
        <f t="shared" si="319"/>
        <v>0.39893617021276606</v>
      </c>
      <c r="U283" s="8"/>
    </row>
    <row r="284" spans="1:21" ht="15.75" customHeight="1">
      <c r="A284" s="10">
        <v>42513</v>
      </c>
      <c r="B284" s="6">
        <v>444.15</v>
      </c>
      <c r="C284" s="6">
        <v>9.9600000000000009</v>
      </c>
      <c r="D284" s="6">
        <v>3.97</v>
      </c>
      <c r="E284" s="6"/>
      <c r="F284" s="6">
        <v>5.9090000000000002E-3</v>
      </c>
      <c r="G284" s="6">
        <v>2.2499999999999999E-4</v>
      </c>
      <c r="H284" s="6">
        <v>8.1</v>
      </c>
      <c r="I284" s="6">
        <v>0.91473000000000004</v>
      </c>
      <c r="J284" s="6">
        <v>5.26</v>
      </c>
      <c r="L284" s="8">
        <f t="shared" ref="L284:T284" si="320">IF(ISBLANK(B285),"",B285/B284 -1)</f>
        <v>4.1202296521445358E-3</v>
      </c>
      <c r="M284" s="8">
        <f t="shared" si="320"/>
        <v>0.12148594377510036</v>
      </c>
      <c r="N284" s="8">
        <f t="shared" si="320"/>
        <v>-5.0377833753149082E-3</v>
      </c>
      <c r="O284" s="8" t="str">
        <f t="shared" si="320"/>
        <v/>
      </c>
      <c r="P284" s="8">
        <f t="shared" si="320"/>
        <v>8.9693687595193694E-3</v>
      </c>
      <c r="Q284" s="8">
        <f t="shared" si="320"/>
        <v>-4.4444444444444731E-3</v>
      </c>
      <c r="R284" s="8">
        <f t="shared" si="320"/>
        <v>-4.1975308641975295E-2</v>
      </c>
      <c r="S284" s="8">
        <f t="shared" si="320"/>
        <v>-1.4871054846785414E-2</v>
      </c>
      <c r="T284" s="8">
        <f t="shared" si="320"/>
        <v>1.2281368821292777</v>
      </c>
      <c r="U284" s="8"/>
    </row>
    <row r="285" spans="1:21" ht="15.75" customHeight="1">
      <c r="A285" s="10">
        <v>42514</v>
      </c>
      <c r="B285" s="6">
        <v>445.98</v>
      </c>
      <c r="C285" s="6">
        <v>11.17</v>
      </c>
      <c r="D285" s="6">
        <v>3.95</v>
      </c>
      <c r="E285" s="6"/>
      <c r="F285" s="6">
        <v>5.9620000000000003E-3</v>
      </c>
      <c r="G285" s="6">
        <v>2.24E-4</v>
      </c>
      <c r="H285" s="6">
        <v>7.76</v>
      </c>
      <c r="I285" s="6">
        <v>0.90112700000000001</v>
      </c>
      <c r="J285" s="6">
        <v>11.72</v>
      </c>
      <c r="L285" s="8">
        <f t="shared" ref="L285:T285" si="321">IF(ISBLANK(B286),"",B286/B285 -1)</f>
        <v>8.1169559173057682E-3</v>
      </c>
      <c r="M285" s="8">
        <f t="shared" si="321"/>
        <v>9.2211280214861135E-2</v>
      </c>
      <c r="N285" s="8">
        <f t="shared" si="321"/>
        <v>2.5316455696202445E-2</v>
      </c>
      <c r="O285" s="8" t="str">
        <f t="shared" si="321"/>
        <v/>
      </c>
      <c r="P285" s="8">
        <f t="shared" si="321"/>
        <v>-3.4552163703455263E-2</v>
      </c>
      <c r="Q285" s="8">
        <f t="shared" si="321"/>
        <v>0</v>
      </c>
      <c r="R285" s="8">
        <f t="shared" si="321"/>
        <v>-1.9329896907216426E-2</v>
      </c>
      <c r="S285" s="8">
        <f t="shared" si="321"/>
        <v>-3.9106585420257134E-2</v>
      </c>
      <c r="T285" s="8">
        <f t="shared" si="321"/>
        <v>-0.31740614334470996</v>
      </c>
      <c r="U285" s="8"/>
    </row>
    <row r="286" spans="1:21" ht="15.75" customHeight="1">
      <c r="A286" s="10">
        <v>42515</v>
      </c>
      <c r="B286" s="6">
        <v>449.6</v>
      </c>
      <c r="C286" s="6">
        <v>12.2</v>
      </c>
      <c r="D286" s="6">
        <v>4.05</v>
      </c>
      <c r="E286" s="6"/>
      <c r="F286" s="6">
        <v>5.7559999999999998E-3</v>
      </c>
      <c r="G286" s="6">
        <v>2.24E-4</v>
      </c>
      <c r="H286" s="6">
        <v>7.61</v>
      </c>
      <c r="I286" s="6">
        <v>0.86588699999999996</v>
      </c>
      <c r="J286" s="6">
        <v>8</v>
      </c>
      <c r="L286" s="8">
        <f t="shared" ref="L286:T286" si="322">IF(ISBLANK(B287),"",B287/B286 -1)</f>
        <v>8.4074733096084486E-3</v>
      </c>
      <c r="M286" s="8">
        <f t="shared" si="322"/>
        <v>0.11147540983606574</v>
      </c>
      <c r="N286" s="8">
        <f t="shared" si="322"/>
        <v>7.4074074074075291E-3</v>
      </c>
      <c r="O286" s="8" t="str">
        <f t="shared" si="322"/>
        <v/>
      </c>
      <c r="P286" s="8">
        <f t="shared" si="322"/>
        <v>-1.5114662960389103E-2</v>
      </c>
      <c r="Q286" s="8">
        <f t="shared" si="322"/>
        <v>1.7857142857143016E-2</v>
      </c>
      <c r="R286" s="8">
        <f t="shared" si="322"/>
        <v>-2.890932982917227E-2</v>
      </c>
      <c r="S286" s="8">
        <f t="shared" si="322"/>
        <v>-6.5967037269296647E-3</v>
      </c>
      <c r="T286" s="8">
        <f t="shared" si="322"/>
        <v>0.26875000000000004</v>
      </c>
      <c r="U286" s="8"/>
    </row>
    <row r="287" spans="1:21" ht="15.75" customHeight="1">
      <c r="A287" s="10">
        <v>42516</v>
      </c>
      <c r="B287" s="6">
        <v>453.38</v>
      </c>
      <c r="C287" s="6">
        <v>13.56</v>
      </c>
      <c r="D287" s="6">
        <v>4.08</v>
      </c>
      <c r="E287" s="6"/>
      <c r="F287" s="6">
        <v>5.6690000000000004E-3</v>
      </c>
      <c r="G287" s="6">
        <v>2.2800000000000001E-4</v>
      </c>
      <c r="H287" s="6">
        <v>7.39</v>
      </c>
      <c r="I287" s="6">
        <v>0.86017500000000002</v>
      </c>
      <c r="J287" s="6">
        <v>10.15</v>
      </c>
      <c r="L287" s="8">
        <f t="shared" ref="L287:T287" si="323">IF(ISBLANK(B288),"",B288/B287 -1)</f>
        <v>4.4289558427808906E-2</v>
      </c>
      <c r="M287" s="8">
        <f t="shared" si="323"/>
        <v>8.9233038348082605E-2</v>
      </c>
      <c r="N287" s="8">
        <f t="shared" si="323"/>
        <v>0.10294117647058831</v>
      </c>
      <c r="O287" s="8" t="str">
        <f t="shared" si="323"/>
        <v/>
      </c>
      <c r="P287" s="8">
        <f t="shared" si="323"/>
        <v>1.7639795378372458E-3</v>
      </c>
      <c r="Q287" s="8">
        <f t="shared" si="323"/>
        <v>8.7719298245614308E-3</v>
      </c>
      <c r="R287" s="8">
        <f t="shared" si="323"/>
        <v>1.4884979702300516E-2</v>
      </c>
      <c r="S287" s="8">
        <f t="shared" si="323"/>
        <v>-1.2602086784665456E-3</v>
      </c>
      <c r="T287" s="8">
        <f t="shared" si="323"/>
        <v>-0.31625615763546799</v>
      </c>
      <c r="U287" s="8"/>
    </row>
    <row r="288" spans="1:21" ht="15.75" customHeight="1">
      <c r="A288" s="10">
        <v>42517</v>
      </c>
      <c r="B288" s="6">
        <v>473.46</v>
      </c>
      <c r="C288" s="6">
        <v>14.77</v>
      </c>
      <c r="D288" s="6">
        <v>4.5</v>
      </c>
      <c r="E288" s="6"/>
      <c r="F288" s="6">
        <v>5.679E-3</v>
      </c>
      <c r="G288" s="6">
        <v>2.3000000000000001E-4</v>
      </c>
      <c r="H288" s="6">
        <v>7.5</v>
      </c>
      <c r="I288" s="6">
        <v>0.85909100000000005</v>
      </c>
      <c r="J288" s="6">
        <v>6.94</v>
      </c>
      <c r="L288" s="8">
        <f t="shared" ref="L288:T288" si="324">IF(ISBLANK(B289),"",B289/B288 -1)</f>
        <v>0.11950323152959075</v>
      </c>
      <c r="M288" s="8">
        <f t="shared" si="324"/>
        <v>-7.6506431956668841E-2</v>
      </c>
      <c r="N288" s="8">
        <f t="shared" si="324"/>
        <v>4.4444444444444509E-2</v>
      </c>
      <c r="O288" s="8" t="str">
        <f t="shared" si="324"/>
        <v/>
      </c>
      <c r="P288" s="8">
        <f t="shared" si="324"/>
        <v>5.2826201796096761E-4</v>
      </c>
      <c r="Q288" s="8">
        <f t="shared" si="324"/>
        <v>3.0434782608695476E-2</v>
      </c>
      <c r="R288" s="8">
        <f t="shared" si="324"/>
        <v>4.6666666666666634E-2</v>
      </c>
      <c r="S288" s="8">
        <f t="shared" si="324"/>
        <v>7.0593220043045468E-2</v>
      </c>
      <c r="T288" s="8">
        <f t="shared" si="324"/>
        <v>-1.4409221902017322E-2</v>
      </c>
      <c r="U288" s="8"/>
    </row>
    <row r="289" spans="1:21" ht="15.75" customHeight="1">
      <c r="A289" s="10">
        <v>42518</v>
      </c>
      <c r="B289" s="6">
        <v>530.04</v>
      </c>
      <c r="C289" s="6">
        <v>13.64</v>
      </c>
      <c r="D289" s="6">
        <v>4.7</v>
      </c>
      <c r="E289" s="6"/>
      <c r="F289" s="6">
        <v>5.6820000000000004E-3</v>
      </c>
      <c r="G289" s="6">
        <v>2.3699999999999999E-4</v>
      </c>
      <c r="H289" s="6">
        <v>7.85</v>
      </c>
      <c r="I289" s="6">
        <v>0.91973700000000003</v>
      </c>
      <c r="J289" s="6">
        <v>6.84</v>
      </c>
      <c r="L289" s="8">
        <f t="shared" ref="L289:T289" si="325">IF(ISBLANK(B290),"",B290/B289 -1)</f>
        <v>-7.188136744396556E-3</v>
      </c>
      <c r="M289" s="8">
        <f t="shared" si="325"/>
        <v>2.7859237536656867E-2</v>
      </c>
      <c r="N289" s="8">
        <f t="shared" si="325"/>
        <v>-1.9148936170212738E-2</v>
      </c>
      <c r="O289" s="8" t="str">
        <f t="shared" si="325"/>
        <v/>
      </c>
      <c r="P289" s="8">
        <f t="shared" si="325"/>
        <v>-3.5198873636044237E-3</v>
      </c>
      <c r="Q289" s="8">
        <f t="shared" si="325"/>
        <v>4.2194092827005925E-3</v>
      </c>
      <c r="R289" s="8">
        <f t="shared" si="325"/>
        <v>4.3312101910828016E-2</v>
      </c>
      <c r="S289" s="8">
        <f t="shared" si="325"/>
        <v>-4.1335729670547106E-2</v>
      </c>
      <c r="T289" s="8">
        <f t="shared" si="325"/>
        <v>-7.8947368421052655E-2</v>
      </c>
      <c r="U289" s="8"/>
    </row>
    <row r="290" spans="1:21" ht="15.75" customHeight="1">
      <c r="A290" s="10">
        <v>42519</v>
      </c>
      <c r="B290" s="6">
        <v>526.23</v>
      </c>
      <c r="C290" s="6">
        <v>14.02</v>
      </c>
      <c r="D290" s="6">
        <v>4.6100000000000003</v>
      </c>
      <c r="E290" s="6"/>
      <c r="F290" s="6">
        <v>5.6620000000000004E-3</v>
      </c>
      <c r="G290" s="6">
        <v>2.3800000000000001E-4</v>
      </c>
      <c r="H290" s="6">
        <v>8.19</v>
      </c>
      <c r="I290" s="6">
        <v>0.88171900000000003</v>
      </c>
      <c r="J290" s="6">
        <v>6.3</v>
      </c>
      <c r="L290" s="8">
        <f t="shared" ref="L290:T290" si="326">IF(ISBLANK(B291),"",B291/B290 -1)</f>
        <v>1.4499363396233589E-2</v>
      </c>
      <c r="M290" s="8">
        <f t="shared" si="326"/>
        <v>1.9258202567760341E-2</v>
      </c>
      <c r="N290" s="8">
        <f t="shared" si="326"/>
        <v>1.3015184381778733E-2</v>
      </c>
      <c r="O290" s="8" t="str">
        <f t="shared" si="326"/>
        <v/>
      </c>
      <c r="P290" s="8">
        <f t="shared" si="326"/>
        <v>1.5188979159307614E-2</v>
      </c>
      <c r="Q290" s="8">
        <f t="shared" si="326"/>
        <v>0</v>
      </c>
      <c r="R290" s="8">
        <f t="shared" si="326"/>
        <v>1.2210012210012167E-3</v>
      </c>
      <c r="S290" s="8">
        <f t="shared" si="326"/>
        <v>3.2683882279955334E-2</v>
      </c>
      <c r="T290" s="8">
        <f t="shared" si="326"/>
        <v>-5.5555555555555469E-2</v>
      </c>
      <c r="U290" s="8"/>
    </row>
    <row r="291" spans="1:21" ht="15.75" customHeight="1">
      <c r="A291" s="10">
        <v>42520</v>
      </c>
      <c r="B291" s="6">
        <v>533.86</v>
      </c>
      <c r="C291" s="6">
        <v>14.29</v>
      </c>
      <c r="D291" s="6">
        <v>4.67</v>
      </c>
      <c r="E291" s="6"/>
      <c r="F291" s="6">
        <v>5.7479999999999996E-3</v>
      </c>
      <c r="G291" s="6">
        <v>2.3800000000000001E-4</v>
      </c>
      <c r="H291" s="6">
        <v>8.1999999999999993</v>
      </c>
      <c r="I291" s="6">
        <v>0.91053700000000004</v>
      </c>
      <c r="J291" s="6">
        <v>5.95</v>
      </c>
      <c r="L291" s="8">
        <f t="shared" ref="L291:T291" si="327">IF(ISBLANK(B292),"",B292/B291 -1)</f>
        <v>-4.6266811523620888E-3</v>
      </c>
      <c r="M291" s="8">
        <f t="shared" si="327"/>
        <v>-5.8082575227431654E-2</v>
      </c>
      <c r="N291" s="8">
        <f t="shared" si="327"/>
        <v>-4.282655246252598E-3</v>
      </c>
      <c r="O291" s="8" t="str">
        <f t="shared" si="327"/>
        <v/>
      </c>
      <c r="P291" s="8">
        <f t="shared" si="327"/>
        <v>-7.3068893528183132E-3</v>
      </c>
      <c r="Q291" s="8">
        <f t="shared" si="327"/>
        <v>-2.9411764705882359E-2</v>
      </c>
      <c r="R291" s="8">
        <f t="shared" si="327"/>
        <v>-2.4390243902439046E-3</v>
      </c>
      <c r="S291" s="8">
        <f t="shared" si="327"/>
        <v>1.999918729277339E-2</v>
      </c>
      <c r="T291" s="8">
        <f t="shared" si="327"/>
        <v>-7.0588235294117618E-2</v>
      </c>
      <c r="U291" s="8"/>
    </row>
    <row r="292" spans="1:21" ht="15.75" customHeight="1">
      <c r="A292" s="10">
        <v>42521</v>
      </c>
      <c r="B292" s="6">
        <v>531.39</v>
      </c>
      <c r="C292" s="6">
        <v>13.46</v>
      </c>
      <c r="D292" s="6">
        <v>4.6500000000000004</v>
      </c>
      <c r="E292" s="6"/>
      <c r="F292" s="6">
        <v>5.7060000000000001E-3</v>
      </c>
      <c r="G292" s="6">
        <v>2.31E-4</v>
      </c>
      <c r="H292" s="6">
        <v>8.18</v>
      </c>
      <c r="I292" s="6">
        <v>0.92874699999999999</v>
      </c>
      <c r="J292" s="6">
        <v>5.53</v>
      </c>
      <c r="L292" s="8">
        <f t="shared" ref="L292:T292" si="328">IF(ISBLANK(B293),"",B293/B292 -1)</f>
        <v>1.0406669301266547E-2</v>
      </c>
      <c r="M292" s="8">
        <f t="shared" si="328"/>
        <v>-5.4234769687964368E-2</v>
      </c>
      <c r="N292" s="8">
        <f t="shared" si="328"/>
        <v>1.9354838709677358E-2</v>
      </c>
      <c r="O292" s="8" t="str">
        <f t="shared" si="328"/>
        <v/>
      </c>
      <c r="P292" s="8">
        <f t="shared" si="328"/>
        <v>1.8051174202593723E-2</v>
      </c>
      <c r="Q292" s="8">
        <f t="shared" si="328"/>
        <v>1.298701298701288E-2</v>
      </c>
      <c r="R292" s="8">
        <f t="shared" si="328"/>
        <v>9.7799511002445438E-3</v>
      </c>
      <c r="S292" s="8">
        <f t="shared" si="328"/>
        <v>-1.4940559700327483E-2</v>
      </c>
      <c r="T292" s="8">
        <f t="shared" si="328"/>
        <v>0.2350813743218807</v>
      </c>
      <c r="U292" s="8"/>
    </row>
    <row r="293" spans="1:21" ht="15.75" customHeight="1">
      <c r="A293" s="10">
        <v>42522</v>
      </c>
      <c r="B293" s="6">
        <v>536.91999999999996</v>
      </c>
      <c r="C293" s="6">
        <v>12.73</v>
      </c>
      <c r="D293" s="6">
        <v>4.74</v>
      </c>
      <c r="E293" s="6"/>
      <c r="F293" s="6">
        <v>5.8089999999999999E-3</v>
      </c>
      <c r="G293" s="6">
        <v>2.34E-4</v>
      </c>
      <c r="H293" s="6">
        <v>8.26</v>
      </c>
      <c r="I293" s="6">
        <v>0.91487099999999999</v>
      </c>
      <c r="J293" s="6">
        <v>6.83</v>
      </c>
      <c r="L293" s="8">
        <f t="shared" ref="L293:T293" si="329">IF(ISBLANK(B294),"",B294/B293 -1)</f>
        <v>1.9555985994190728E-3</v>
      </c>
      <c r="M293" s="8">
        <f t="shared" si="329"/>
        <v>-1.5710919088766762E-2</v>
      </c>
      <c r="N293" s="8">
        <f t="shared" si="329"/>
        <v>-4.2194092827004814E-3</v>
      </c>
      <c r="O293" s="8" t="str">
        <f t="shared" si="329"/>
        <v/>
      </c>
      <c r="P293" s="8">
        <f t="shared" si="329"/>
        <v>-7.4023067653640195E-3</v>
      </c>
      <c r="Q293" s="8">
        <f t="shared" si="329"/>
        <v>-1.7094017094017033E-2</v>
      </c>
      <c r="R293" s="8">
        <f t="shared" si="329"/>
        <v>-1.937046004842613E-2</v>
      </c>
      <c r="S293" s="8">
        <f t="shared" si="329"/>
        <v>1.2907830721489599E-2</v>
      </c>
      <c r="T293" s="8">
        <f t="shared" si="329"/>
        <v>0.22693997071742333</v>
      </c>
      <c r="U293" s="8"/>
    </row>
    <row r="294" spans="1:21" ht="15.75" customHeight="1">
      <c r="A294" s="10">
        <v>42523</v>
      </c>
      <c r="B294" s="6">
        <v>537.97</v>
      </c>
      <c r="C294" s="6">
        <v>12.53</v>
      </c>
      <c r="D294" s="6">
        <v>4.72</v>
      </c>
      <c r="E294" s="6"/>
      <c r="F294" s="6">
        <v>5.7660000000000003E-3</v>
      </c>
      <c r="G294" s="6">
        <v>2.3000000000000001E-4</v>
      </c>
      <c r="H294" s="6">
        <v>8.1</v>
      </c>
      <c r="I294" s="6">
        <v>0.92667999999999995</v>
      </c>
      <c r="J294" s="6">
        <v>8.3800000000000008</v>
      </c>
      <c r="L294" s="8">
        <f t="shared" ref="L294:T294" si="330">IF(ISBLANK(B295),"",B295/B294 -1)</f>
        <v>5.8032975816495469E-2</v>
      </c>
      <c r="M294" s="8">
        <f t="shared" si="330"/>
        <v>-7.9808459696727452E-3</v>
      </c>
      <c r="N294" s="8">
        <f t="shared" si="330"/>
        <v>2.9661016949152685E-2</v>
      </c>
      <c r="O294" s="8" t="str">
        <f t="shared" si="330"/>
        <v/>
      </c>
      <c r="P294" s="8">
        <f t="shared" si="330"/>
        <v>1.0579257717655111E-2</v>
      </c>
      <c r="Q294" s="8">
        <f t="shared" si="330"/>
        <v>3.4782608695652195E-2</v>
      </c>
      <c r="R294" s="8">
        <f t="shared" si="330"/>
        <v>-4.9382716049382047E-3</v>
      </c>
      <c r="S294" s="8">
        <f t="shared" si="330"/>
        <v>1.998748219450075E-2</v>
      </c>
      <c r="T294" s="8">
        <f t="shared" si="330"/>
        <v>0.16587112171837703</v>
      </c>
      <c r="U294" s="8"/>
    </row>
    <row r="295" spans="1:21" ht="15.75" customHeight="1">
      <c r="A295" s="10">
        <v>42524</v>
      </c>
      <c r="B295" s="6">
        <v>569.19000000000005</v>
      </c>
      <c r="C295" s="6">
        <v>12.43</v>
      </c>
      <c r="D295" s="6">
        <v>4.8600000000000003</v>
      </c>
      <c r="E295" s="6"/>
      <c r="F295" s="6">
        <v>5.8269999999999997E-3</v>
      </c>
      <c r="G295" s="6">
        <v>2.3800000000000001E-4</v>
      </c>
      <c r="H295" s="6">
        <v>8.06</v>
      </c>
      <c r="I295" s="6">
        <v>0.94520199999999999</v>
      </c>
      <c r="J295" s="6">
        <v>9.77</v>
      </c>
      <c r="L295" s="8">
        <f t="shared" ref="L295:T295" si="331">IF(ISBLANK(B296),"",B296/B295 -1)</f>
        <v>6.2193643598797976E-3</v>
      </c>
      <c r="M295" s="8">
        <f t="shared" si="331"/>
        <v>-9.0909090909090828E-2</v>
      </c>
      <c r="N295" s="8">
        <f t="shared" si="331"/>
        <v>-1.0288065843621519E-2</v>
      </c>
      <c r="O295" s="8" t="str">
        <f t="shared" si="331"/>
        <v/>
      </c>
      <c r="P295" s="8">
        <f t="shared" si="331"/>
        <v>-8.0659001201303093E-3</v>
      </c>
      <c r="Q295" s="8">
        <f t="shared" si="331"/>
        <v>-4.2016806722690037E-3</v>
      </c>
      <c r="R295" s="8">
        <f t="shared" si="331"/>
        <v>-1.2406947890818421E-3</v>
      </c>
      <c r="S295" s="8">
        <f t="shared" si="331"/>
        <v>3.0841026574213837E-2</v>
      </c>
      <c r="T295" s="8">
        <f t="shared" si="331"/>
        <v>-0.1064483111566018</v>
      </c>
      <c r="U295" s="8"/>
    </row>
    <row r="296" spans="1:21" ht="15.75" customHeight="1">
      <c r="A296" s="10">
        <v>42525</v>
      </c>
      <c r="B296" s="6">
        <v>572.73</v>
      </c>
      <c r="C296" s="6">
        <v>11.3</v>
      </c>
      <c r="D296" s="6">
        <v>4.8099999999999996</v>
      </c>
      <c r="E296" s="6"/>
      <c r="F296" s="6">
        <v>5.7800000000000004E-3</v>
      </c>
      <c r="G296" s="6">
        <v>2.3699999999999999E-4</v>
      </c>
      <c r="H296" s="6">
        <v>8.0500000000000007</v>
      </c>
      <c r="I296" s="6">
        <v>0.97435300000000002</v>
      </c>
      <c r="J296" s="6">
        <v>8.73</v>
      </c>
      <c r="L296" s="8">
        <f t="shared" ref="L296:T296" si="332">IF(ISBLANK(B297),"",B297/B296 -1)</f>
        <v>3.9285527211774252E-3</v>
      </c>
      <c r="M296" s="8">
        <f t="shared" si="332"/>
        <v>5.2212389380530855E-2</v>
      </c>
      <c r="N296" s="8">
        <f t="shared" si="332"/>
        <v>0</v>
      </c>
      <c r="O296" s="8" t="str">
        <f t="shared" si="332"/>
        <v/>
      </c>
      <c r="P296" s="8">
        <f t="shared" si="332"/>
        <v>2.7681660899652183E-3</v>
      </c>
      <c r="Q296" s="8">
        <f t="shared" si="332"/>
        <v>0</v>
      </c>
      <c r="R296" s="8">
        <f t="shared" si="332"/>
        <v>-5.8385093167701907E-2</v>
      </c>
      <c r="S296" s="8">
        <f t="shared" si="332"/>
        <v>2.6322082448558159E-2</v>
      </c>
      <c r="T296" s="8">
        <f t="shared" si="332"/>
        <v>-8.9347079037800703E-2</v>
      </c>
      <c r="U296" s="8"/>
    </row>
    <row r="297" spans="1:21" ht="15.75" customHeight="1">
      <c r="A297" s="10">
        <v>42526</v>
      </c>
      <c r="B297" s="6">
        <v>574.98</v>
      </c>
      <c r="C297" s="6">
        <v>11.89</v>
      </c>
      <c r="D297" s="6">
        <v>4.8099999999999996</v>
      </c>
      <c r="E297" s="6"/>
      <c r="F297" s="6">
        <v>5.7959999999999999E-3</v>
      </c>
      <c r="G297" s="6">
        <v>2.3699999999999999E-4</v>
      </c>
      <c r="H297" s="6">
        <v>7.58</v>
      </c>
      <c r="I297" s="6">
        <v>1</v>
      </c>
      <c r="J297" s="6">
        <v>7.95</v>
      </c>
      <c r="L297" s="8">
        <f t="shared" ref="L297:T297" si="333">IF(ISBLANK(B298),"",B298/B297 -1)</f>
        <v>1.8365856203693909E-2</v>
      </c>
      <c r="M297" s="8">
        <f t="shared" si="333"/>
        <v>3.8687973086627414E-2</v>
      </c>
      <c r="N297" s="8">
        <f t="shared" si="333"/>
        <v>3.1185031185031242E-2</v>
      </c>
      <c r="O297" s="8" t="str">
        <f t="shared" si="333"/>
        <v/>
      </c>
      <c r="P297" s="8">
        <f t="shared" si="333"/>
        <v>-4.6583850931677384E-3</v>
      </c>
      <c r="Q297" s="8">
        <f t="shared" si="333"/>
        <v>-4.2194092827003704E-3</v>
      </c>
      <c r="R297" s="8">
        <f t="shared" si="333"/>
        <v>2.5065963060685981E-2</v>
      </c>
      <c r="S297" s="8">
        <f t="shared" si="333"/>
        <v>1.0000000000000009E-2</v>
      </c>
      <c r="T297" s="8">
        <f t="shared" si="333"/>
        <v>1.8867924528301883E-2</v>
      </c>
      <c r="U297" s="8"/>
    </row>
    <row r="298" spans="1:21" ht="15.75" customHeight="1">
      <c r="A298" s="10">
        <v>42527</v>
      </c>
      <c r="B298" s="6">
        <v>585.54</v>
      </c>
      <c r="C298" s="6">
        <v>12.35</v>
      </c>
      <c r="D298" s="6">
        <v>4.96</v>
      </c>
      <c r="E298" s="6"/>
      <c r="F298" s="6">
        <v>5.7689999999999998E-3</v>
      </c>
      <c r="G298" s="6">
        <v>2.3599999999999999E-4</v>
      </c>
      <c r="H298" s="6">
        <v>7.77</v>
      </c>
      <c r="I298" s="6">
        <v>1.01</v>
      </c>
      <c r="J298" s="6">
        <v>8.1</v>
      </c>
      <c r="L298" s="8">
        <f t="shared" ref="L298:T298" si="334">IF(ISBLANK(B299),"",B299/B298 -1)</f>
        <v>-1.5267957782559627E-2</v>
      </c>
      <c r="M298" s="8">
        <f t="shared" si="334"/>
        <v>3.0769230769230882E-2</v>
      </c>
      <c r="N298" s="8">
        <f t="shared" si="334"/>
        <v>-3.8306451612903358E-2</v>
      </c>
      <c r="O298" s="8" t="str">
        <f t="shared" si="334"/>
        <v/>
      </c>
      <c r="P298" s="8">
        <f t="shared" si="334"/>
        <v>1.9067429363841537E-3</v>
      </c>
      <c r="Q298" s="8">
        <f t="shared" si="334"/>
        <v>1.6949152542373058E-2</v>
      </c>
      <c r="R298" s="8">
        <f t="shared" si="334"/>
        <v>1.8018018018018056E-2</v>
      </c>
      <c r="S298" s="8">
        <f t="shared" si="334"/>
        <v>0</v>
      </c>
      <c r="T298" s="8">
        <f t="shared" si="334"/>
        <v>1.4814814814814836E-2</v>
      </c>
      <c r="U298" s="8"/>
    </row>
    <row r="299" spans="1:21" ht="15.75" customHeight="1">
      <c r="A299" s="10">
        <v>42528</v>
      </c>
      <c r="B299" s="6">
        <v>576.6</v>
      </c>
      <c r="C299" s="6">
        <v>12.73</v>
      </c>
      <c r="D299" s="6">
        <v>4.7699999999999996</v>
      </c>
      <c r="E299" s="6"/>
      <c r="F299" s="6">
        <v>5.7800000000000004E-3</v>
      </c>
      <c r="G299" s="6">
        <v>2.4000000000000001E-4</v>
      </c>
      <c r="H299" s="6">
        <v>7.91</v>
      </c>
      <c r="I299" s="6">
        <v>1.01</v>
      </c>
      <c r="J299" s="6">
        <v>8.2200000000000006</v>
      </c>
      <c r="L299" s="8">
        <f t="shared" ref="L299:T299" si="335">IF(ISBLANK(B300),"",B300/B299 -1)</f>
        <v>8.7408949011444914E-3</v>
      </c>
      <c r="M299" s="8">
        <f t="shared" si="335"/>
        <v>0.10604870384917509</v>
      </c>
      <c r="N299" s="8">
        <f t="shared" si="335"/>
        <v>-4.1928721174003813E-3</v>
      </c>
      <c r="O299" s="8" t="str">
        <f t="shared" si="335"/>
        <v/>
      </c>
      <c r="P299" s="8">
        <f t="shared" si="335"/>
        <v>-1.7301038062284002E-3</v>
      </c>
      <c r="Q299" s="8">
        <f t="shared" si="335"/>
        <v>2.5000000000000133E-2</v>
      </c>
      <c r="R299" s="8">
        <f t="shared" si="335"/>
        <v>-3.7926675094817064E-3</v>
      </c>
      <c r="S299" s="8">
        <f t="shared" si="335"/>
        <v>-9.9485148514851796E-3</v>
      </c>
      <c r="T299" s="8">
        <f t="shared" si="335"/>
        <v>-5.3527980535279851E-2</v>
      </c>
      <c r="U299" s="8"/>
    </row>
    <row r="300" spans="1:21" ht="15.75" customHeight="1">
      <c r="A300" s="10">
        <v>42529</v>
      </c>
      <c r="B300" s="6">
        <v>581.64</v>
      </c>
      <c r="C300" s="6">
        <v>14.08</v>
      </c>
      <c r="D300" s="6">
        <v>4.75</v>
      </c>
      <c r="E300" s="6"/>
      <c r="F300" s="6">
        <v>5.77E-3</v>
      </c>
      <c r="G300" s="6">
        <v>2.4600000000000002E-4</v>
      </c>
      <c r="H300" s="6">
        <v>7.88</v>
      </c>
      <c r="I300" s="6">
        <v>0.99995199999999995</v>
      </c>
      <c r="J300" s="6">
        <v>7.78</v>
      </c>
      <c r="L300" s="8">
        <f t="shared" ref="L300:T300" si="336">IF(ISBLANK(B301),"",B301/B300 -1)</f>
        <v>-1.2052128464342227E-2</v>
      </c>
      <c r="M300" s="8">
        <f t="shared" si="336"/>
        <v>-5.6818181818182323E-3</v>
      </c>
      <c r="N300" s="8">
        <f t="shared" si="336"/>
        <v>-1.2631578947368327E-2</v>
      </c>
      <c r="O300" s="8" t="str">
        <f t="shared" si="336"/>
        <v/>
      </c>
      <c r="P300" s="8">
        <f t="shared" si="336"/>
        <v>3.1195840554592014E-3</v>
      </c>
      <c r="Q300" s="8">
        <f t="shared" si="336"/>
        <v>7.7235772357723498E-2</v>
      </c>
      <c r="R300" s="8">
        <f t="shared" si="336"/>
        <v>-7.6142131979695105E-3</v>
      </c>
      <c r="S300" s="8">
        <f t="shared" si="336"/>
        <v>0.11005328255756286</v>
      </c>
      <c r="T300" s="8">
        <f t="shared" si="336"/>
        <v>3.2133676092544805E-2</v>
      </c>
      <c r="U300" s="8"/>
    </row>
    <row r="301" spans="1:21" ht="15.75" customHeight="1">
      <c r="A301" s="10">
        <v>42530</v>
      </c>
      <c r="B301" s="6">
        <v>574.63</v>
      </c>
      <c r="C301" s="6">
        <v>14</v>
      </c>
      <c r="D301" s="6">
        <v>4.6900000000000004</v>
      </c>
      <c r="E301" s="6"/>
      <c r="F301" s="6">
        <v>5.7879999999999997E-3</v>
      </c>
      <c r="G301" s="6">
        <v>2.6499999999999999E-4</v>
      </c>
      <c r="H301" s="6">
        <v>7.82</v>
      </c>
      <c r="I301" s="6">
        <v>1.1100000000000001</v>
      </c>
      <c r="J301" s="6">
        <v>8.0299999999999994</v>
      </c>
      <c r="L301" s="8">
        <f t="shared" ref="L301:T301" si="337">IF(ISBLANK(B302),"",B302/B301 -1)</f>
        <v>4.9423107042794179E-3</v>
      </c>
      <c r="M301" s="8">
        <f t="shared" si="337"/>
        <v>-1.8571428571428572E-2</v>
      </c>
      <c r="N301" s="8">
        <f t="shared" si="337"/>
        <v>3.1982942430703432E-2</v>
      </c>
      <c r="O301" s="8" t="str">
        <f t="shared" si="337"/>
        <v/>
      </c>
      <c r="P301" s="8">
        <f t="shared" si="337"/>
        <v>-8.9841050449205317E-3</v>
      </c>
      <c r="Q301" s="8">
        <f t="shared" si="337"/>
        <v>-1.8867924528301883E-2</v>
      </c>
      <c r="R301" s="8">
        <f t="shared" si="337"/>
        <v>2.5575447570331811E-3</v>
      </c>
      <c r="S301" s="8">
        <f t="shared" si="337"/>
        <v>3.603603603603589E-2</v>
      </c>
      <c r="T301" s="8">
        <f t="shared" si="337"/>
        <v>-2.3661270236612686E-2</v>
      </c>
      <c r="U301" s="8"/>
    </row>
    <row r="302" spans="1:21" ht="15.75" customHeight="1">
      <c r="A302" s="10">
        <v>42531</v>
      </c>
      <c r="B302" s="6">
        <v>577.47</v>
      </c>
      <c r="C302" s="6">
        <v>13.74</v>
      </c>
      <c r="D302" s="6">
        <v>4.84</v>
      </c>
      <c r="E302" s="6"/>
      <c r="F302" s="6">
        <v>5.7359999999999998E-3</v>
      </c>
      <c r="G302" s="6">
        <v>2.5999999999999998E-4</v>
      </c>
      <c r="H302" s="6">
        <v>7.84</v>
      </c>
      <c r="I302" s="6">
        <v>1.1499999999999999</v>
      </c>
      <c r="J302" s="6">
        <v>7.84</v>
      </c>
      <c r="L302" s="8">
        <f t="shared" ref="L302:T302" si="338">IF(ISBLANK(B303),"",B303/B302 -1)</f>
        <v>5.0669298838034837E-2</v>
      </c>
      <c r="M302" s="8">
        <f t="shared" si="338"/>
        <v>8.0058224163026548E-3</v>
      </c>
      <c r="N302" s="8">
        <f t="shared" si="338"/>
        <v>3.512396694214881E-2</v>
      </c>
      <c r="O302" s="8" t="str">
        <f t="shared" si="338"/>
        <v/>
      </c>
      <c r="P302" s="8">
        <f t="shared" si="338"/>
        <v>5.2301255230127186E-3</v>
      </c>
      <c r="Q302" s="8">
        <f t="shared" si="338"/>
        <v>-2.6923076923076716E-2</v>
      </c>
      <c r="R302" s="8">
        <f t="shared" si="338"/>
        <v>7.6530612244898322E-3</v>
      </c>
      <c r="S302" s="8">
        <f t="shared" si="338"/>
        <v>-8.6956521739131043E-3</v>
      </c>
      <c r="T302" s="8">
        <f t="shared" si="338"/>
        <v>-0.13647959183673475</v>
      </c>
      <c r="U302" s="8"/>
    </row>
    <row r="303" spans="1:21" ht="15.75" customHeight="1">
      <c r="A303" s="10">
        <v>42532</v>
      </c>
      <c r="B303" s="6">
        <v>606.73</v>
      </c>
      <c r="C303" s="6">
        <v>13.85</v>
      </c>
      <c r="D303" s="6">
        <v>5.01</v>
      </c>
      <c r="E303" s="6"/>
      <c r="F303" s="6">
        <v>5.7660000000000003E-3</v>
      </c>
      <c r="G303" s="6">
        <v>2.5300000000000002E-4</v>
      </c>
      <c r="H303" s="6">
        <v>7.9</v>
      </c>
      <c r="I303" s="6">
        <v>1.1399999999999999</v>
      </c>
      <c r="J303" s="6">
        <v>6.77</v>
      </c>
      <c r="L303" s="8">
        <f t="shared" ref="L303:T303" si="339">IF(ISBLANK(B304),"",B304/B303 -1)</f>
        <v>0.10886226163202739</v>
      </c>
      <c r="M303" s="8">
        <f t="shared" si="339"/>
        <v>-7.9422382671480163E-3</v>
      </c>
      <c r="N303" s="8">
        <f t="shared" si="339"/>
        <v>6.3872255489022089E-2</v>
      </c>
      <c r="O303" s="8" t="str">
        <f t="shared" si="339"/>
        <v/>
      </c>
      <c r="P303" s="8">
        <f t="shared" si="339"/>
        <v>1.4915019077349934E-2</v>
      </c>
      <c r="Q303" s="8">
        <f t="shared" si="339"/>
        <v>6.7193675889327897E-2</v>
      </c>
      <c r="R303" s="8">
        <f t="shared" si="339"/>
        <v>-3.0379746835443089E-2</v>
      </c>
      <c r="S303" s="8">
        <f t="shared" si="339"/>
        <v>9.6491228070175517E-2</v>
      </c>
      <c r="T303" s="8">
        <f t="shared" si="339"/>
        <v>0.10044313146233397</v>
      </c>
      <c r="U303" s="8"/>
    </row>
    <row r="304" spans="1:21" ht="15.75" customHeight="1">
      <c r="A304" s="10">
        <v>42533</v>
      </c>
      <c r="B304" s="6">
        <v>672.78</v>
      </c>
      <c r="C304" s="6">
        <v>13.74</v>
      </c>
      <c r="D304" s="6">
        <v>5.33</v>
      </c>
      <c r="E304" s="6"/>
      <c r="F304" s="6">
        <v>5.8520000000000004E-3</v>
      </c>
      <c r="G304" s="6">
        <v>2.7E-4</v>
      </c>
      <c r="H304" s="6">
        <v>7.66</v>
      </c>
      <c r="I304" s="6">
        <v>1.25</v>
      </c>
      <c r="J304" s="6">
        <v>7.45</v>
      </c>
      <c r="L304" s="8">
        <f t="shared" ref="L304:T304" si="340">IF(ISBLANK(B305),"",B305/B304 -1)</f>
        <v>4.6969291596064222E-2</v>
      </c>
      <c r="M304" s="8">
        <f t="shared" si="340"/>
        <v>1.6739446870451369E-2</v>
      </c>
      <c r="N304" s="8">
        <f t="shared" si="340"/>
        <v>-7.5046904315196894E-3</v>
      </c>
      <c r="O304" s="8" t="str">
        <f t="shared" si="340"/>
        <v/>
      </c>
      <c r="P304" s="8">
        <f t="shared" si="340"/>
        <v>-4.784688995215336E-3</v>
      </c>
      <c r="Q304" s="8">
        <f t="shared" si="340"/>
        <v>0.10370370370370363</v>
      </c>
      <c r="R304" s="8">
        <f t="shared" si="340"/>
        <v>7.8328981723236879E-3</v>
      </c>
      <c r="S304" s="8">
        <f t="shared" si="340"/>
        <v>2.4000000000000021E-2</v>
      </c>
      <c r="T304" s="8">
        <f t="shared" si="340"/>
        <v>-7.3825503355704702E-2</v>
      </c>
      <c r="U304" s="8"/>
    </row>
    <row r="305" spans="1:21" ht="15.75" customHeight="1">
      <c r="A305" s="10">
        <v>42534</v>
      </c>
      <c r="B305" s="6">
        <v>704.38</v>
      </c>
      <c r="C305" s="6">
        <v>13.97</v>
      </c>
      <c r="D305" s="6">
        <v>5.29</v>
      </c>
      <c r="E305" s="6"/>
      <c r="F305" s="6">
        <v>5.8240000000000002E-3</v>
      </c>
      <c r="G305" s="6">
        <v>2.9799999999999998E-4</v>
      </c>
      <c r="H305" s="6">
        <v>7.72</v>
      </c>
      <c r="I305" s="6">
        <v>1.28</v>
      </c>
      <c r="J305" s="6">
        <v>6.9</v>
      </c>
      <c r="L305" s="8">
        <f t="shared" ref="L305:T305" si="341">IF(ISBLANK(B306),"",B306/B305 -1)</f>
        <v>-2.6718532610238821E-2</v>
      </c>
      <c r="M305" s="8">
        <f t="shared" si="341"/>
        <v>-2.8632784538297207E-3</v>
      </c>
      <c r="N305" s="8">
        <f t="shared" si="341"/>
        <v>-1.7013232514177634E-2</v>
      </c>
      <c r="O305" s="8" t="str">
        <f t="shared" si="341"/>
        <v/>
      </c>
      <c r="P305" s="8">
        <f t="shared" si="341"/>
        <v>0.21995192307692313</v>
      </c>
      <c r="Q305" s="8">
        <f t="shared" si="341"/>
        <v>7.3825503355704925E-2</v>
      </c>
      <c r="R305" s="8">
        <f t="shared" si="341"/>
        <v>6.2176165803108807E-2</v>
      </c>
      <c r="S305" s="8">
        <f t="shared" si="341"/>
        <v>8.59375E-2</v>
      </c>
      <c r="T305" s="8">
        <f t="shared" si="341"/>
        <v>-0.12608695652173918</v>
      </c>
      <c r="U305" s="8"/>
    </row>
    <row r="306" spans="1:21" ht="15.75" customHeight="1">
      <c r="A306" s="10">
        <v>42535</v>
      </c>
      <c r="B306" s="6">
        <v>685.56</v>
      </c>
      <c r="C306" s="6">
        <v>13.93</v>
      </c>
      <c r="D306" s="6">
        <v>5.2</v>
      </c>
      <c r="E306" s="6"/>
      <c r="F306" s="6">
        <v>7.1050000000000002E-3</v>
      </c>
      <c r="G306" s="6">
        <v>3.2000000000000003E-4</v>
      </c>
      <c r="H306" s="6">
        <v>8.1999999999999993</v>
      </c>
      <c r="I306" s="6">
        <v>1.39</v>
      </c>
      <c r="J306" s="6">
        <v>6.03</v>
      </c>
      <c r="L306" s="8">
        <f t="shared" ref="L306:T306" si="342">IF(ISBLANK(B307),"",B307/B306 -1)</f>
        <v>1.2996674251706697E-2</v>
      </c>
      <c r="M306" s="8">
        <f t="shared" si="342"/>
        <v>4.1636755204594422E-2</v>
      </c>
      <c r="N306" s="8">
        <f t="shared" si="342"/>
        <v>7.692307692307665E-3</v>
      </c>
      <c r="O306" s="8" t="str">
        <f t="shared" si="342"/>
        <v/>
      </c>
      <c r="P306" s="8">
        <f t="shared" si="342"/>
        <v>-3.068261787473614E-2</v>
      </c>
      <c r="Q306" s="8">
        <f t="shared" si="342"/>
        <v>-2.1874999999999978E-2</v>
      </c>
      <c r="R306" s="8">
        <f t="shared" si="342"/>
        <v>-7.3170731707316028E-3</v>
      </c>
      <c r="S306" s="8">
        <f t="shared" si="342"/>
        <v>5.0359712230215958E-2</v>
      </c>
      <c r="T306" s="8">
        <f t="shared" si="342"/>
        <v>-0.10447761194029848</v>
      </c>
      <c r="U306" s="8"/>
    </row>
    <row r="307" spans="1:21" ht="15.75" customHeight="1">
      <c r="A307" s="10">
        <v>42536</v>
      </c>
      <c r="B307" s="6">
        <v>694.47</v>
      </c>
      <c r="C307" s="6">
        <v>14.51</v>
      </c>
      <c r="D307" s="6">
        <v>5.24</v>
      </c>
      <c r="E307" s="6"/>
      <c r="F307" s="6">
        <v>6.8869999999999999E-3</v>
      </c>
      <c r="G307" s="6">
        <v>3.1300000000000002E-4</v>
      </c>
      <c r="H307" s="6">
        <v>8.14</v>
      </c>
      <c r="I307" s="6">
        <v>1.46</v>
      </c>
      <c r="J307" s="6">
        <v>5.4</v>
      </c>
      <c r="L307" s="8">
        <f t="shared" ref="L307:T307" si="343">IF(ISBLANK(B308),"",B308/B307 -1)</f>
        <v>0.10344579319481029</v>
      </c>
      <c r="M307" s="8">
        <f t="shared" si="343"/>
        <v>-6.2026188835285767E-3</v>
      </c>
      <c r="N307" s="8">
        <f t="shared" si="343"/>
        <v>8.0152671755725269E-2</v>
      </c>
      <c r="O307" s="8" t="str">
        <f t="shared" si="343"/>
        <v/>
      </c>
      <c r="P307" s="8">
        <f t="shared" si="343"/>
        <v>-3.0637432844489609E-2</v>
      </c>
      <c r="Q307" s="8">
        <f t="shared" si="343"/>
        <v>7.0287539936102261E-2</v>
      </c>
      <c r="R307" s="8">
        <f t="shared" si="343"/>
        <v>5.5282555282555101E-2</v>
      </c>
      <c r="S307" s="8">
        <f t="shared" si="343"/>
        <v>8.2191780821917915E-2</v>
      </c>
      <c r="T307" s="8">
        <f t="shared" si="343"/>
        <v>0.22777777777777763</v>
      </c>
      <c r="U307" s="8"/>
    </row>
    <row r="308" spans="1:21" ht="15.75" customHeight="1">
      <c r="A308" s="10">
        <v>42537</v>
      </c>
      <c r="B308" s="6">
        <v>766.31</v>
      </c>
      <c r="C308" s="6">
        <v>14.42</v>
      </c>
      <c r="D308" s="6">
        <v>5.66</v>
      </c>
      <c r="E308" s="6"/>
      <c r="F308" s="6">
        <v>6.6759999999999996E-3</v>
      </c>
      <c r="G308" s="6">
        <v>3.3500000000000001E-4</v>
      </c>
      <c r="H308" s="6">
        <v>8.59</v>
      </c>
      <c r="I308" s="6">
        <v>1.58</v>
      </c>
      <c r="J308" s="6">
        <v>6.63</v>
      </c>
      <c r="L308" s="8">
        <f t="shared" ref="L308:T308" si="344">IF(ISBLANK(B309),"",B309/B308 -1)</f>
        <v>-2.2706215500254423E-2</v>
      </c>
      <c r="M308" s="8">
        <f t="shared" si="344"/>
        <v>-1.3869625520110951E-3</v>
      </c>
      <c r="N308" s="8">
        <f t="shared" si="344"/>
        <v>-1.2367491166077826E-2</v>
      </c>
      <c r="O308" s="8" t="str">
        <f t="shared" si="344"/>
        <v/>
      </c>
      <c r="P308" s="8">
        <f t="shared" si="344"/>
        <v>2.5464349910127027E-3</v>
      </c>
      <c r="Q308" s="8">
        <f t="shared" si="344"/>
        <v>-4.1791044776119501E-2</v>
      </c>
      <c r="R308" s="8">
        <f t="shared" si="344"/>
        <v>-2.6775320139697412E-2</v>
      </c>
      <c r="S308" s="8">
        <f t="shared" si="344"/>
        <v>0.10759493670886067</v>
      </c>
      <c r="T308" s="8">
        <f t="shared" si="344"/>
        <v>-5.1282051282051211E-2</v>
      </c>
      <c r="U308" s="8"/>
    </row>
    <row r="309" spans="1:21" ht="15.75" customHeight="1">
      <c r="A309" s="10">
        <v>42538</v>
      </c>
      <c r="B309" s="6">
        <v>748.91</v>
      </c>
      <c r="C309" s="6">
        <v>14.4</v>
      </c>
      <c r="D309" s="6">
        <v>5.59</v>
      </c>
      <c r="E309" s="6"/>
      <c r="F309" s="6">
        <v>6.6930000000000002E-3</v>
      </c>
      <c r="G309" s="6">
        <v>3.21E-4</v>
      </c>
      <c r="H309" s="6">
        <v>8.36</v>
      </c>
      <c r="I309" s="6">
        <v>1.75</v>
      </c>
      <c r="J309" s="6">
        <v>6.29</v>
      </c>
      <c r="L309" s="8">
        <f t="shared" ref="L309:T309" si="345">IF(ISBLANK(B310),"",B310/B309 -1)</f>
        <v>9.7742051781923855E-3</v>
      </c>
      <c r="M309" s="8">
        <f t="shared" si="345"/>
        <v>-3.4027777777777768E-2</v>
      </c>
      <c r="N309" s="8">
        <f t="shared" si="345"/>
        <v>-5.3667262969588903E-3</v>
      </c>
      <c r="O309" s="8" t="str">
        <f t="shared" si="345"/>
        <v/>
      </c>
      <c r="P309" s="8">
        <f t="shared" si="345"/>
        <v>-1.3297474973853363E-2</v>
      </c>
      <c r="Q309" s="8">
        <f t="shared" si="345"/>
        <v>9.3457943925234765E-3</v>
      </c>
      <c r="R309" s="8">
        <f t="shared" si="345"/>
        <v>-2.3923444976076458E-2</v>
      </c>
      <c r="S309" s="8">
        <f t="shared" si="345"/>
        <v>0.14857142857142835</v>
      </c>
      <c r="T309" s="8">
        <f t="shared" si="345"/>
        <v>-0.11923688394276633</v>
      </c>
      <c r="U309" s="8"/>
    </row>
    <row r="310" spans="1:21" ht="15.75" customHeight="1">
      <c r="A310" s="10">
        <v>42539</v>
      </c>
      <c r="B310" s="6">
        <v>756.23</v>
      </c>
      <c r="C310" s="6">
        <v>13.91</v>
      </c>
      <c r="D310" s="6">
        <v>5.56</v>
      </c>
      <c r="E310" s="6"/>
      <c r="F310" s="6">
        <v>6.6039999999999996E-3</v>
      </c>
      <c r="G310" s="6">
        <v>3.2400000000000001E-4</v>
      </c>
      <c r="H310" s="6">
        <v>8.16</v>
      </c>
      <c r="I310" s="6">
        <v>2.0099999999999998</v>
      </c>
      <c r="J310" s="6">
        <v>5.54</v>
      </c>
      <c r="L310" s="8">
        <f t="shared" ref="L310:T310" si="346">IF(ISBLANK(B311),"",B311/B310 -1)</f>
        <v>9.9837351070442004E-3</v>
      </c>
      <c r="M310" s="8">
        <f t="shared" si="346"/>
        <v>2.0129403306973437E-2</v>
      </c>
      <c r="N310" s="8">
        <f t="shared" si="346"/>
        <v>5.3956834532373765E-3</v>
      </c>
      <c r="O310" s="8" t="str">
        <f t="shared" si="346"/>
        <v/>
      </c>
      <c r="P310" s="8">
        <f t="shared" si="346"/>
        <v>3.164748637189585E-2</v>
      </c>
      <c r="Q310" s="8">
        <f t="shared" si="346"/>
        <v>4.3209876543209846E-2</v>
      </c>
      <c r="R310" s="8">
        <f t="shared" si="346"/>
        <v>-2.083333333333337E-2</v>
      </c>
      <c r="S310" s="8">
        <f t="shared" si="346"/>
        <v>-6.9651741293532132E-2</v>
      </c>
      <c r="T310" s="8">
        <f t="shared" si="346"/>
        <v>-9.2057761732851962E-2</v>
      </c>
      <c r="U310" s="8"/>
    </row>
    <row r="311" spans="1:21" ht="15.75" customHeight="1">
      <c r="A311" s="10">
        <v>42540</v>
      </c>
      <c r="B311" s="6">
        <v>763.78</v>
      </c>
      <c r="C311" s="6">
        <v>14.19</v>
      </c>
      <c r="D311" s="6">
        <v>5.59</v>
      </c>
      <c r="E311" s="6"/>
      <c r="F311" s="6">
        <v>6.8129999999999996E-3</v>
      </c>
      <c r="G311" s="6">
        <v>3.3799999999999998E-4</v>
      </c>
      <c r="H311" s="6">
        <v>7.99</v>
      </c>
      <c r="I311" s="6">
        <v>1.87</v>
      </c>
      <c r="J311" s="6">
        <v>5.03</v>
      </c>
      <c r="L311" s="8">
        <f t="shared" ref="L311:T311" si="347">IF(ISBLANK(B312),"",B312/B311 -1)</f>
        <v>-3.4761318704338851E-2</v>
      </c>
      <c r="M311" s="8">
        <f t="shared" si="347"/>
        <v>0.10923185341789998</v>
      </c>
      <c r="N311" s="8">
        <f t="shared" si="347"/>
        <v>-5.3667262969588569E-2</v>
      </c>
      <c r="O311" s="8" t="str">
        <f t="shared" si="347"/>
        <v/>
      </c>
      <c r="P311" s="8">
        <f t="shared" si="347"/>
        <v>-2.7447526787024779E-2</v>
      </c>
      <c r="Q311" s="8">
        <f t="shared" si="347"/>
        <v>-4.4378698224852076E-2</v>
      </c>
      <c r="R311" s="8">
        <f t="shared" si="347"/>
        <v>3.7546933667083726E-2</v>
      </c>
      <c r="S311" s="8">
        <f t="shared" si="347"/>
        <v>-2.1390374331550777E-2</v>
      </c>
      <c r="T311" s="8">
        <f t="shared" si="347"/>
        <v>1.9880715705764551E-3</v>
      </c>
      <c r="U311" s="8"/>
    </row>
    <row r="312" spans="1:21" ht="15.75" customHeight="1">
      <c r="A312" s="10">
        <v>42541</v>
      </c>
      <c r="B312" s="6">
        <v>737.23</v>
      </c>
      <c r="C312" s="6">
        <v>15.74</v>
      </c>
      <c r="D312" s="6">
        <v>5.29</v>
      </c>
      <c r="E312" s="6"/>
      <c r="F312" s="6">
        <v>6.6259999999999999E-3</v>
      </c>
      <c r="G312" s="6">
        <v>3.2299999999999999E-4</v>
      </c>
      <c r="H312" s="6">
        <v>8.2899999999999991</v>
      </c>
      <c r="I312" s="6">
        <v>1.83</v>
      </c>
      <c r="J312" s="6">
        <v>5.04</v>
      </c>
      <c r="L312" s="8">
        <f t="shared" ref="L312:T312" si="348">IF(ISBLANK(B313),"",B313/B312 -1)</f>
        <v>-9.573674429960799E-2</v>
      </c>
      <c r="M312" s="8">
        <f t="shared" si="348"/>
        <v>0.11817026683608645</v>
      </c>
      <c r="N312" s="8">
        <f t="shared" si="348"/>
        <v>-8.8846880907372361E-2</v>
      </c>
      <c r="O312" s="8" t="str">
        <f t="shared" si="348"/>
        <v/>
      </c>
      <c r="P312" s="8">
        <f t="shared" si="348"/>
        <v>-6.8517959553274888E-2</v>
      </c>
      <c r="Q312" s="8">
        <f t="shared" si="348"/>
        <v>-4.9535603715170295E-2</v>
      </c>
      <c r="R312" s="8">
        <f t="shared" si="348"/>
        <v>-6.1519903498190476E-2</v>
      </c>
      <c r="S312" s="8">
        <f t="shared" si="348"/>
        <v>-0.1202185792349727</v>
      </c>
      <c r="T312" s="8">
        <f t="shared" si="348"/>
        <v>0.14484126984126977</v>
      </c>
      <c r="U312" s="8"/>
    </row>
    <row r="313" spans="1:21" ht="15.75" customHeight="1">
      <c r="A313" s="10">
        <v>42542</v>
      </c>
      <c r="B313" s="6">
        <v>666.65</v>
      </c>
      <c r="C313" s="6">
        <v>17.600000000000001</v>
      </c>
      <c r="D313" s="6">
        <v>4.82</v>
      </c>
      <c r="E313" s="6"/>
      <c r="F313" s="6">
        <v>6.1720000000000004E-3</v>
      </c>
      <c r="G313" s="6">
        <v>3.0699999999999998E-4</v>
      </c>
      <c r="H313" s="6">
        <v>7.78</v>
      </c>
      <c r="I313" s="6">
        <v>1.61</v>
      </c>
      <c r="J313" s="6">
        <v>5.77</v>
      </c>
      <c r="L313" s="8">
        <f t="shared" ref="L313:T313" si="349">IF(ISBLANK(B314),"",B314/B313 -1)</f>
        <v>-0.10579764494112354</v>
      </c>
      <c r="M313" s="8">
        <f t="shared" si="349"/>
        <v>7.3295454545454497E-2</v>
      </c>
      <c r="N313" s="8">
        <f t="shared" si="349"/>
        <v>-0.18879668049792531</v>
      </c>
      <c r="O313" s="8" t="str">
        <f t="shared" si="349"/>
        <v/>
      </c>
      <c r="P313" s="8">
        <f t="shared" si="349"/>
        <v>5.2333117303953181E-2</v>
      </c>
      <c r="Q313" s="8">
        <f t="shared" si="349"/>
        <v>-0.13355048859934848</v>
      </c>
      <c r="R313" s="8">
        <f t="shared" si="349"/>
        <v>-5.6555269922879181E-2</v>
      </c>
      <c r="S313" s="8">
        <f t="shared" si="349"/>
        <v>-6.8322981366459645E-2</v>
      </c>
      <c r="T313" s="8">
        <f t="shared" si="349"/>
        <v>4.3327556325823302E-2</v>
      </c>
      <c r="U313" s="8"/>
    </row>
    <row r="314" spans="1:21" ht="15.75" customHeight="1">
      <c r="A314" s="10">
        <v>42543</v>
      </c>
      <c r="B314" s="6">
        <v>596.12</v>
      </c>
      <c r="C314" s="6">
        <v>18.89</v>
      </c>
      <c r="D314" s="6">
        <v>3.91</v>
      </c>
      <c r="E314" s="6"/>
      <c r="F314" s="6">
        <v>6.4949999999999999E-3</v>
      </c>
      <c r="G314" s="6">
        <v>2.6600000000000001E-4</v>
      </c>
      <c r="H314" s="6">
        <v>7.34</v>
      </c>
      <c r="I314" s="6">
        <v>1.5</v>
      </c>
      <c r="J314" s="6">
        <v>6.02</v>
      </c>
      <c r="L314" s="8">
        <f t="shared" ref="L314:T314" si="350">IF(ISBLANK(B315),"",B315/B314 -1)</f>
        <v>4.6735556599342365E-2</v>
      </c>
      <c r="M314" s="8">
        <f t="shared" si="350"/>
        <v>-2.8586553732133368E-2</v>
      </c>
      <c r="N314" s="8">
        <f t="shared" si="350"/>
        <v>-1.5345268542199531E-2</v>
      </c>
      <c r="O314" s="8" t="str">
        <f t="shared" si="350"/>
        <v/>
      </c>
      <c r="P314" s="8">
        <f t="shared" si="350"/>
        <v>-1.755196304849882E-2</v>
      </c>
      <c r="Q314" s="8">
        <f t="shared" si="350"/>
        <v>5.2631578947368363E-2</v>
      </c>
      <c r="R314" s="8">
        <f t="shared" si="350"/>
        <v>-1.3623978201634857E-2</v>
      </c>
      <c r="S314" s="8">
        <f t="shared" si="350"/>
        <v>4.0000000000000036E-2</v>
      </c>
      <c r="T314" s="8">
        <f t="shared" si="350"/>
        <v>-2.3255813953488302E-2</v>
      </c>
      <c r="U314" s="8"/>
    </row>
    <row r="315" spans="1:21" ht="15.75" customHeight="1">
      <c r="A315" s="10">
        <v>42544</v>
      </c>
      <c r="B315" s="6">
        <v>623.98</v>
      </c>
      <c r="C315" s="6">
        <v>18.350000000000001</v>
      </c>
      <c r="D315" s="6">
        <v>3.85</v>
      </c>
      <c r="E315" s="6"/>
      <c r="F315" s="6">
        <v>6.3810000000000004E-3</v>
      </c>
      <c r="G315" s="6">
        <v>2.7999999999999998E-4</v>
      </c>
      <c r="H315" s="6">
        <v>7.24</v>
      </c>
      <c r="I315" s="6">
        <v>1.56</v>
      </c>
      <c r="J315" s="6">
        <v>5.88</v>
      </c>
      <c r="L315" s="8">
        <f t="shared" ref="L315:T315" si="351">IF(ISBLANK(B316),"",B316/B315 -1)</f>
        <v>6.6220071156126714E-2</v>
      </c>
      <c r="M315" s="8">
        <f t="shared" si="351"/>
        <v>0.12207084468664831</v>
      </c>
      <c r="N315" s="8">
        <f t="shared" si="351"/>
        <v>0.11168831168831184</v>
      </c>
      <c r="O315" s="8" t="str">
        <f t="shared" si="351"/>
        <v/>
      </c>
      <c r="P315" s="8">
        <f t="shared" si="351"/>
        <v>8.3059081648644284E-3</v>
      </c>
      <c r="Q315" s="8">
        <f t="shared" si="351"/>
        <v>3.5714285714285587E-3</v>
      </c>
      <c r="R315" s="8">
        <f t="shared" si="351"/>
        <v>-1.5193370165745845E-2</v>
      </c>
      <c r="S315" s="8">
        <f t="shared" si="351"/>
        <v>1.9230769230769162E-2</v>
      </c>
      <c r="T315" s="8">
        <f t="shared" si="351"/>
        <v>0.22619047619047628</v>
      </c>
      <c r="U315" s="8"/>
    </row>
    <row r="316" spans="1:21" ht="15.75" customHeight="1">
      <c r="A316" s="10">
        <v>42545</v>
      </c>
      <c r="B316" s="6">
        <v>665.3</v>
      </c>
      <c r="C316" s="6">
        <v>20.59</v>
      </c>
      <c r="D316" s="6">
        <v>4.28</v>
      </c>
      <c r="E316" s="6"/>
      <c r="F316" s="6">
        <v>6.4339999999999996E-3</v>
      </c>
      <c r="G316" s="6">
        <v>2.81E-4</v>
      </c>
      <c r="H316" s="6">
        <v>7.13</v>
      </c>
      <c r="I316" s="6">
        <v>1.59</v>
      </c>
      <c r="J316" s="6">
        <v>7.21</v>
      </c>
      <c r="L316" s="8">
        <f t="shared" ref="L316:T316" si="352">IF(ISBLANK(B317),"",B317/B316 -1)</f>
        <v>-2.7055463700575988E-4</v>
      </c>
      <c r="M316" s="8">
        <f t="shared" si="352"/>
        <v>-0.25303545410393391</v>
      </c>
      <c r="N316" s="8">
        <f t="shared" si="352"/>
        <v>-1.1682242990654124E-2</v>
      </c>
      <c r="O316" s="8" t="str">
        <f t="shared" si="352"/>
        <v/>
      </c>
      <c r="P316" s="8">
        <f t="shared" si="352"/>
        <v>-3.1084861672364683E-3</v>
      </c>
      <c r="Q316" s="8">
        <f t="shared" si="352"/>
        <v>1.067615658362997E-2</v>
      </c>
      <c r="R316" s="8">
        <f t="shared" si="352"/>
        <v>-3.7868162692847096E-2</v>
      </c>
      <c r="S316" s="8">
        <f t="shared" si="352"/>
        <v>-2.515723270440251E-2</v>
      </c>
      <c r="T316" s="8">
        <f t="shared" si="352"/>
        <v>2.9126213592232997E-2</v>
      </c>
      <c r="U316" s="8"/>
    </row>
    <row r="317" spans="1:21" ht="15.75" customHeight="1">
      <c r="A317" s="10">
        <v>42546</v>
      </c>
      <c r="B317" s="6">
        <v>665.12</v>
      </c>
      <c r="C317" s="6">
        <v>15.38</v>
      </c>
      <c r="D317" s="6">
        <v>4.2300000000000004</v>
      </c>
      <c r="E317" s="6"/>
      <c r="F317" s="6">
        <v>6.4140000000000004E-3</v>
      </c>
      <c r="G317" s="6">
        <v>2.8400000000000002E-4</v>
      </c>
      <c r="H317" s="6">
        <v>6.86</v>
      </c>
      <c r="I317" s="6">
        <v>1.55</v>
      </c>
      <c r="J317" s="6">
        <v>7.42</v>
      </c>
      <c r="L317" s="8">
        <f t="shared" ref="L317:T317" si="353">IF(ISBLANK(B318),"",B318/B317 -1)</f>
        <v>-5.3749699302381493E-2</v>
      </c>
      <c r="M317" s="8">
        <f t="shared" si="353"/>
        <v>-0.26332899869960991</v>
      </c>
      <c r="N317" s="8">
        <f t="shared" si="353"/>
        <v>-3.7825059101654901E-2</v>
      </c>
      <c r="O317" s="8" t="str">
        <f t="shared" si="353"/>
        <v/>
      </c>
      <c r="P317" s="8">
        <f t="shared" si="353"/>
        <v>-2.1827252884315529E-3</v>
      </c>
      <c r="Q317" s="8">
        <f t="shared" si="353"/>
        <v>3.5211267605632646E-3</v>
      </c>
      <c r="R317" s="8">
        <f t="shared" si="353"/>
        <v>-1.1661807580174988E-2</v>
      </c>
      <c r="S317" s="8">
        <f t="shared" si="353"/>
        <v>-4.5161290322580649E-2</v>
      </c>
      <c r="T317" s="8">
        <f t="shared" si="353"/>
        <v>0.16172506738544468</v>
      </c>
      <c r="U317" s="8"/>
    </row>
    <row r="318" spans="1:21" ht="15.75" customHeight="1">
      <c r="A318" s="10">
        <v>42547</v>
      </c>
      <c r="B318" s="6">
        <v>629.37</v>
      </c>
      <c r="C318" s="6">
        <v>11.33</v>
      </c>
      <c r="D318" s="6">
        <v>4.07</v>
      </c>
      <c r="E318" s="6"/>
      <c r="F318" s="6">
        <v>6.4000000000000003E-3</v>
      </c>
      <c r="G318" s="6">
        <v>2.8499999999999999E-4</v>
      </c>
      <c r="H318" s="6">
        <v>6.78</v>
      </c>
      <c r="I318" s="6">
        <v>1.48</v>
      </c>
      <c r="J318" s="6">
        <v>8.6199999999999992</v>
      </c>
      <c r="L318" s="8">
        <f t="shared" ref="L318:T318" si="354">IF(ISBLANK(B319),"",B319/B318 -1)</f>
        <v>4.1152263374485631E-2</v>
      </c>
      <c r="M318" s="8">
        <f t="shared" si="354"/>
        <v>7.9435127978817244E-2</v>
      </c>
      <c r="N318" s="8">
        <f t="shared" si="354"/>
        <v>1.228501228501222E-2</v>
      </c>
      <c r="O318" s="8" t="str">
        <f t="shared" si="354"/>
        <v/>
      </c>
      <c r="P318" s="8">
        <f t="shared" si="354"/>
        <v>-3.1250000000004885E-4</v>
      </c>
      <c r="Q318" s="8">
        <f t="shared" si="354"/>
        <v>1.0526315789473717E-2</v>
      </c>
      <c r="R318" s="8">
        <f t="shared" si="354"/>
        <v>3.3923303834808127E-2</v>
      </c>
      <c r="S318" s="8">
        <f t="shared" si="354"/>
        <v>0</v>
      </c>
      <c r="T318" s="8">
        <f t="shared" si="354"/>
        <v>-5.8004640371228655E-3</v>
      </c>
      <c r="U318" s="8"/>
    </row>
    <row r="319" spans="1:21" ht="15.75" customHeight="1">
      <c r="A319" s="10">
        <v>42548</v>
      </c>
      <c r="B319" s="6">
        <v>655.27</v>
      </c>
      <c r="C319" s="6">
        <v>12.23</v>
      </c>
      <c r="D319" s="6">
        <v>4.12</v>
      </c>
      <c r="E319" s="6"/>
      <c r="F319" s="6">
        <v>6.398E-3</v>
      </c>
      <c r="G319" s="6">
        <v>2.8800000000000001E-4</v>
      </c>
      <c r="H319" s="6">
        <v>7.01</v>
      </c>
      <c r="I319" s="6">
        <v>1.48</v>
      </c>
      <c r="J319" s="6">
        <v>8.57</v>
      </c>
      <c r="L319" s="8">
        <f t="shared" ref="L319:T319" si="355">IF(ISBLANK(B320),"",B320/B319 -1)</f>
        <v>-1.2620751751186488E-2</v>
      </c>
      <c r="M319" s="8">
        <f t="shared" si="355"/>
        <v>-3.1888798037612465E-2</v>
      </c>
      <c r="N319" s="8">
        <f t="shared" si="355"/>
        <v>-4.8543689320389438E-3</v>
      </c>
      <c r="O319" s="8" t="str">
        <f t="shared" si="355"/>
        <v/>
      </c>
      <c r="P319" s="8">
        <f t="shared" si="355"/>
        <v>5.8612066270709695E-2</v>
      </c>
      <c r="Q319" s="8">
        <f t="shared" si="355"/>
        <v>4.513888888888884E-2</v>
      </c>
      <c r="R319" s="8">
        <f t="shared" si="355"/>
        <v>-1.4265335235377985E-2</v>
      </c>
      <c r="S319" s="8">
        <f t="shared" si="355"/>
        <v>6.7567567567567988E-3</v>
      </c>
      <c r="T319" s="8">
        <f t="shared" si="355"/>
        <v>-1.2835472578763052E-2</v>
      </c>
      <c r="U319" s="8"/>
    </row>
    <row r="320" spans="1:21" ht="15.75" customHeight="1">
      <c r="A320" s="10">
        <v>42549</v>
      </c>
      <c r="B320" s="6">
        <v>647</v>
      </c>
      <c r="C320" s="6">
        <v>11.84</v>
      </c>
      <c r="D320" s="6">
        <v>4.0999999999999996</v>
      </c>
      <c r="E320" s="6"/>
      <c r="F320" s="6">
        <v>6.7730000000000004E-3</v>
      </c>
      <c r="G320" s="6">
        <v>3.01E-4</v>
      </c>
      <c r="H320" s="6">
        <v>6.91</v>
      </c>
      <c r="I320" s="6">
        <v>1.49</v>
      </c>
      <c r="J320" s="6">
        <v>8.4600000000000009</v>
      </c>
      <c r="L320" s="8">
        <f t="shared" ref="L320:T320" si="356">IF(ISBLANK(B321),"",B321/B320 -1)</f>
        <v>-1.0989180834621304E-2</v>
      </c>
      <c r="M320" s="8">
        <f t="shared" si="356"/>
        <v>0.12415540540540548</v>
      </c>
      <c r="N320" s="8">
        <f t="shared" si="356"/>
        <v>-9.7560975609756184E-3</v>
      </c>
      <c r="O320" s="8" t="str">
        <f t="shared" si="356"/>
        <v/>
      </c>
      <c r="P320" s="8">
        <f t="shared" si="356"/>
        <v>5.905802450907327E-4</v>
      </c>
      <c r="Q320" s="8">
        <f t="shared" si="356"/>
        <v>-1.6611295681063121E-2</v>
      </c>
      <c r="R320" s="8">
        <f t="shared" si="356"/>
        <v>1.1577424023154759E-2</v>
      </c>
      <c r="S320" s="8">
        <f t="shared" si="356"/>
        <v>4.0268456375838868E-2</v>
      </c>
      <c r="T320" s="8">
        <f t="shared" si="356"/>
        <v>-0.13120567375886538</v>
      </c>
      <c r="U320" s="8"/>
    </row>
    <row r="321" spans="1:21" ht="15.75" customHeight="1">
      <c r="A321" s="10">
        <v>42550</v>
      </c>
      <c r="B321" s="6">
        <v>639.89</v>
      </c>
      <c r="C321" s="6">
        <v>13.31</v>
      </c>
      <c r="D321" s="6">
        <v>4.0599999999999996</v>
      </c>
      <c r="E321" s="6"/>
      <c r="F321" s="6">
        <v>6.777E-3</v>
      </c>
      <c r="G321" s="6">
        <v>2.9599999999999998E-4</v>
      </c>
      <c r="H321" s="6">
        <v>6.99</v>
      </c>
      <c r="I321" s="6">
        <v>1.55</v>
      </c>
      <c r="J321" s="6">
        <v>7.35</v>
      </c>
      <c r="L321" s="8">
        <f t="shared" ref="L321:T321" si="357">IF(ISBLANK(B322),"",B322/B321 -1)</f>
        <v>5.2274609698542029E-2</v>
      </c>
      <c r="M321" s="8">
        <f t="shared" si="357"/>
        <v>-1.5777610818933141E-2</v>
      </c>
      <c r="N321" s="8">
        <f t="shared" si="357"/>
        <v>3.2019704433497775E-2</v>
      </c>
      <c r="O321" s="8" t="str">
        <f t="shared" si="357"/>
        <v/>
      </c>
      <c r="P321" s="8">
        <f t="shared" si="357"/>
        <v>-1.7706949977866371E-2</v>
      </c>
      <c r="Q321" s="8">
        <f t="shared" si="357"/>
        <v>2.7027027027027195E-2</v>
      </c>
      <c r="R321" s="8">
        <f t="shared" si="357"/>
        <v>2.002861230329045E-2</v>
      </c>
      <c r="S321" s="8">
        <f t="shared" si="357"/>
        <v>3.8709677419354938E-2</v>
      </c>
      <c r="T321" s="8">
        <f t="shared" si="357"/>
        <v>-2.4489795918367308E-2</v>
      </c>
      <c r="U321" s="8"/>
    </row>
    <row r="322" spans="1:21" ht="15.75" customHeight="1">
      <c r="A322" s="10">
        <v>42551</v>
      </c>
      <c r="B322" s="6">
        <v>673.34</v>
      </c>
      <c r="C322" s="6">
        <v>13.1</v>
      </c>
      <c r="D322" s="6">
        <v>4.1900000000000004</v>
      </c>
      <c r="E322" s="6"/>
      <c r="F322" s="6">
        <v>6.6569999999999997E-3</v>
      </c>
      <c r="G322" s="6">
        <v>3.0400000000000002E-4</v>
      </c>
      <c r="H322" s="6">
        <v>7.13</v>
      </c>
      <c r="I322" s="6">
        <v>1.61</v>
      </c>
      <c r="J322" s="6">
        <v>7.17</v>
      </c>
      <c r="L322" s="8">
        <f t="shared" ref="L322:T322" si="358">IF(ISBLANK(B323),"",B323/B322 -1)</f>
        <v>4.3959960792465669E-3</v>
      </c>
      <c r="M322" s="8">
        <f t="shared" si="358"/>
        <v>4.4274809160305351E-2</v>
      </c>
      <c r="N322" s="8">
        <f t="shared" si="358"/>
        <v>1.6706443914080937E-2</v>
      </c>
      <c r="O322" s="8" t="str">
        <f t="shared" si="358"/>
        <v/>
      </c>
      <c r="P322" s="8">
        <f t="shared" si="358"/>
        <v>1.9528316058284423E-2</v>
      </c>
      <c r="Q322" s="8">
        <f t="shared" si="358"/>
        <v>-6.5789473684210176E-3</v>
      </c>
      <c r="R322" s="8">
        <f t="shared" si="358"/>
        <v>1.5427769985974837E-2</v>
      </c>
      <c r="S322" s="8">
        <f t="shared" si="358"/>
        <v>3.105590062111796E-2</v>
      </c>
      <c r="T322" s="8">
        <f t="shared" si="358"/>
        <v>7.670850767085069E-2</v>
      </c>
      <c r="U322" s="8"/>
    </row>
    <row r="323" spans="1:21" ht="15.75" customHeight="1">
      <c r="A323" s="10">
        <v>42552</v>
      </c>
      <c r="B323" s="6">
        <v>676.3</v>
      </c>
      <c r="C323" s="6">
        <v>13.68</v>
      </c>
      <c r="D323" s="6">
        <v>4.26</v>
      </c>
      <c r="E323" s="6"/>
      <c r="F323" s="6">
        <v>6.7869999999999996E-3</v>
      </c>
      <c r="G323" s="6">
        <v>3.0200000000000002E-4</v>
      </c>
      <c r="H323" s="6">
        <v>7.24</v>
      </c>
      <c r="I323" s="6">
        <v>1.66</v>
      </c>
      <c r="J323" s="6">
        <v>7.72</v>
      </c>
      <c r="L323" s="8">
        <f t="shared" ref="L323:T323" si="359">IF(ISBLANK(B324),"",B324/B323 -1)</f>
        <v>4.0514564542363019E-2</v>
      </c>
      <c r="M323" s="8">
        <f t="shared" si="359"/>
        <v>4.7514619883040954E-2</v>
      </c>
      <c r="N323" s="8">
        <f t="shared" si="359"/>
        <v>7.7464788732394485E-2</v>
      </c>
      <c r="O323" s="8" t="str">
        <f t="shared" si="359"/>
        <v/>
      </c>
      <c r="P323" s="8">
        <f t="shared" si="359"/>
        <v>-1.296596434359798E-2</v>
      </c>
      <c r="Q323" s="8">
        <f t="shared" si="359"/>
        <v>1.3245033112582849E-2</v>
      </c>
      <c r="R323" s="8">
        <f t="shared" si="359"/>
        <v>-8.2872928176795924E-3</v>
      </c>
      <c r="S323" s="8">
        <f t="shared" si="359"/>
        <v>5.4216867469879526E-2</v>
      </c>
      <c r="T323" s="8">
        <f t="shared" si="359"/>
        <v>-8.1606217616580268E-2</v>
      </c>
      <c r="U323" s="8"/>
    </row>
    <row r="324" spans="1:21" ht="15.75" customHeight="1">
      <c r="A324" s="10">
        <v>42553</v>
      </c>
      <c r="B324" s="6">
        <v>703.7</v>
      </c>
      <c r="C324" s="6">
        <v>14.33</v>
      </c>
      <c r="D324" s="6">
        <v>4.59</v>
      </c>
      <c r="E324" s="6"/>
      <c r="F324" s="6">
        <v>6.6990000000000001E-3</v>
      </c>
      <c r="G324" s="6">
        <v>3.0600000000000001E-4</v>
      </c>
      <c r="H324" s="6">
        <v>7.18</v>
      </c>
      <c r="I324" s="6">
        <v>1.75</v>
      </c>
      <c r="J324" s="6">
        <v>7.09</v>
      </c>
      <c r="L324" s="8">
        <f t="shared" ref="L324:T324" si="360">IF(ISBLANK(B325),"",B325/B324 -1)</f>
        <v>-6.4004547392354838E-2</v>
      </c>
      <c r="M324" s="8">
        <f t="shared" si="360"/>
        <v>-3.4891835310537633E-3</v>
      </c>
      <c r="N324" s="8">
        <f t="shared" si="360"/>
        <v>-7.407407407407407E-2</v>
      </c>
      <c r="O324" s="8" t="str">
        <f t="shared" si="360"/>
        <v/>
      </c>
      <c r="P324" s="8">
        <f t="shared" si="360"/>
        <v>-1.3733393043737885E-2</v>
      </c>
      <c r="Q324" s="8">
        <f t="shared" si="360"/>
        <v>-7.8431372549019551E-2</v>
      </c>
      <c r="R324" s="8">
        <f t="shared" si="360"/>
        <v>-2.3676880222841201E-2</v>
      </c>
      <c r="S324" s="8">
        <f t="shared" si="360"/>
        <v>-2.8571428571428581E-2</v>
      </c>
      <c r="T324" s="8">
        <f t="shared" si="360"/>
        <v>2.3977433004231274E-2</v>
      </c>
      <c r="U324" s="8"/>
    </row>
    <row r="325" spans="1:21" ht="15.75" customHeight="1">
      <c r="A325" s="10">
        <v>42554</v>
      </c>
      <c r="B325" s="6">
        <v>658.66</v>
      </c>
      <c r="C325" s="6">
        <v>14.28</v>
      </c>
      <c r="D325" s="6">
        <v>4.25</v>
      </c>
      <c r="E325" s="6"/>
      <c r="F325" s="6">
        <v>6.607E-3</v>
      </c>
      <c r="G325" s="6">
        <v>2.8200000000000002E-4</v>
      </c>
      <c r="H325" s="6">
        <v>7.01</v>
      </c>
      <c r="I325" s="6">
        <v>1.7</v>
      </c>
      <c r="J325" s="6">
        <v>7.26</v>
      </c>
      <c r="L325" s="8">
        <f t="shared" ref="L325:T325" si="361">IF(ISBLANK(B326),"",B326/B325 -1)</f>
        <v>3.7955849755564319E-2</v>
      </c>
      <c r="M325" s="8">
        <f t="shared" si="361"/>
        <v>-3.0112044817927175E-2</v>
      </c>
      <c r="N325" s="8">
        <f t="shared" si="361"/>
        <v>6.8235294117647172E-2</v>
      </c>
      <c r="O325" s="8" t="str">
        <f t="shared" si="361"/>
        <v/>
      </c>
      <c r="P325" s="8">
        <f t="shared" si="361"/>
        <v>6.3720296655062958E-2</v>
      </c>
      <c r="Q325" s="8">
        <f t="shared" si="361"/>
        <v>2.4822695035460862E-2</v>
      </c>
      <c r="R325" s="8">
        <f t="shared" si="361"/>
        <v>9.9857346647647116E-3</v>
      </c>
      <c r="S325" s="8">
        <f t="shared" si="361"/>
        <v>5.8823529411764497E-3</v>
      </c>
      <c r="T325" s="8">
        <f t="shared" si="361"/>
        <v>-1.5151515151515027E-2</v>
      </c>
      <c r="U325" s="8"/>
    </row>
    <row r="326" spans="1:21" ht="15.75" customHeight="1">
      <c r="A326" s="10">
        <v>42555</v>
      </c>
      <c r="B326" s="6">
        <v>683.66</v>
      </c>
      <c r="C326" s="6">
        <v>13.85</v>
      </c>
      <c r="D326" s="6">
        <v>4.54</v>
      </c>
      <c r="E326" s="6"/>
      <c r="F326" s="6">
        <v>7.0280000000000004E-3</v>
      </c>
      <c r="G326" s="6">
        <v>2.8899999999999998E-4</v>
      </c>
      <c r="H326" s="6">
        <v>7.08</v>
      </c>
      <c r="I326" s="6">
        <v>1.71</v>
      </c>
      <c r="J326" s="6">
        <v>7.15</v>
      </c>
      <c r="L326" s="8">
        <f t="shared" ref="L326:T326" si="362">IF(ISBLANK(B327),"",B327/B326 -1)</f>
        <v>-1.9059181464470609E-2</v>
      </c>
      <c r="M326" s="8">
        <f t="shared" si="362"/>
        <v>2.1660649819494893E-3</v>
      </c>
      <c r="N326" s="8">
        <f t="shared" si="362"/>
        <v>-1.9823788546255439E-2</v>
      </c>
      <c r="O326" s="8" t="str">
        <f t="shared" si="362"/>
        <v/>
      </c>
      <c r="P326" s="8">
        <f t="shared" si="362"/>
        <v>-4.6812749003984133E-2</v>
      </c>
      <c r="Q326" s="8">
        <f t="shared" si="362"/>
        <v>-6.9204152249134898E-3</v>
      </c>
      <c r="R326" s="8">
        <f t="shared" si="362"/>
        <v>-1.2711864406779627E-2</v>
      </c>
      <c r="S326" s="8">
        <f t="shared" si="362"/>
        <v>1.1695906432748648E-2</v>
      </c>
      <c r="T326" s="8">
        <f t="shared" si="362"/>
        <v>2.5174825174825166E-2</v>
      </c>
      <c r="U326" s="8"/>
    </row>
    <row r="327" spans="1:21" ht="15.75" customHeight="1">
      <c r="A327" s="10">
        <v>42556</v>
      </c>
      <c r="B327" s="6">
        <v>670.63</v>
      </c>
      <c r="C327" s="6">
        <v>13.88</v>
      </c>
      <c r="D327" s="6">
        <v>4.45</v>
      </c>
      <c r="E327" s="6"/>
      <c r="F327" s="6">
        <v>6.6990000000000001E-3</v>
      </c>
      <c r="G327" s="6">
        <v>2.8699999999999998E-4</v>
      </c>
      <c r="H327" s="6">
        <v>6.99</v>
      </c>
      <c r="I327" s="6">
        <v>1.73</v>
      </c>
      <c r="J327" s="6">
        <v>7.33</v>
      </c>
      <c r="L327" s="8">
        <f t="shared" ref="L327:T327" si="363">IF(ISBLANK(B328),"",B328/B327 -1)</f>
        <v>9.9906058482324145E-3</v>
      </c>
      <c r="M327" s="8">
        <f t="shared" si="363"/>
        <v>-0.12247838616714701</v>
      </c>
      <c r="N327" s="8">
        <f t="shared" si="363"/>
        <v>4.4943820224718767E-3</v>
      </c>
      <c r="O327" s="8" t="str">
        <f t="shared" si="363"/>
        <v/>
      </c>
      <c r="P327" s="8">
        <f t="shared" si="363"/>
        <v>-1.194208090759874E-3</v>
      </c>
      <c r="Q327" s="8">
        <f t="shared" si="363"/>
        <v>-1.0452961672473782E-2</v>
      </c>
      <c r="R327" s="8">
        <f t="shared" si="363"/>
        <v>-1.4306151645206988E-3</v>
      </c>
      <c r="S327" s="8">
        <f t="shared" si="363"/>
        <v>0.12138728323699421</v>
      </c>
      <c r="T327" s="8">
        <f t="shared" si="363"/>
        <v>7.2305593451568839E-2</v>
      </c>
      <c r="U327" s="8"/>
    </row>
    <row r="328" spans="1:21" ht="15.75" customHeight="1">
      <c r="A328" s="10">
        <v>42557</v>
      </c>
      <c r="B328" s="6">
        <v>677.33</v>
      </c>
      <c r="C328" s="6">
        <v>12.18</v>
      </c>
      <c r="D328" s="6">
        <v>4.47</v>
      </c>
      <c r="E328" s="6"/>
      <c r="F328" s="6">
        <v>6.6909999999999999E-3</v>
      </c>
      <c r="G328" s="6">
        <v>2.8400000000000002E-4</v>
      </c>
      <c r="H328" s="6">
        <v>6.98</v>
      </c>
      <c r="I328" s="6">
        <v>1.94</v>
      </c>
      <c r="J328" s="6">
        <v>7.86</v>
      </c>
      <c r="L328" s="8">
        <f t="shared" ref="L328:T328" si="364">IF(ISBLANK(B329),"",B329/B328 -1)</f>
        <v>-5.4286684481715142E-2</v>
      </c>
      <c r="M328" s="8">
        <f t="shared" si="364"/>
        <v>3.530377668308704E-2</v>
      </c>
      <c r="N328" s="8">
        <f t="shared" si="364"/>
        <v>-8.0536912751677736E-2</v>
      </c>
      <c r="O328" s="8" t="str">
        <f t="shared" si="364"/>
        <v/>
      </c>
      <c r="P328" s="8">
        <f t="shared" si="364"/>
        <v>-1.3899267672993654E-2</v>
      </c>
      <c r="Q328" s="8">
        <f t="shared" si="364"/>
        <v>-3.169014084507038E-2</v>
      </c>
      <c r="R328" s="8">
        <f t="shared" si="364"/>
        <v>7.1633237822348317E-3</v>
      </c>
      <c r="S328" s="8">
        <f t="shared" si="364"/>
        <v>-2.0618556701030966E-2</v>
      </c>
      <c r="T328" s="8">
        <f t="shared" si="364"/>
        <v>3.1806615776081237E-2</v>
      </c>
      <c r="U328" s="8"/>
    </row>
    <row r="329" spans="1:21" ht="15.75" customHeight="1">
      <c r="A329" s="10">
        <v>42558</v>
      </c>
      <c r="B329" s="6">
        <v>640.55999999999995</v>
      </c>
      <c r="C329" s="6">
        <v>12.61</v>
      </c>
      <c r="D329" s="6">
        <v>4.1100000000000003</v>
      </c>
      <c r="E329" s="6"/>
      <c r="F329" s="6">
        <v>6.5979999999999997E-3</v>
      </c>
      <c r="G329" s="6">
        <v>2.7500000000000002E-4</v>
      </c>
      <c r="H329" s="6">
        <v>7.03</v>
      </c>
      <c r="I329" s="6">
        <v>1.9</v>
      </c>
      <c r="J329" s="6">
        <v>8.11</v>
      </c>
      <c r="L329" s="8">
        <f t="shared" ref="L329:T329" si="365">IF(ISBLANK(B330),"",B330/B329 -1)</f>
        <v>4.0527038841014162E-2</v>
      </c>
      <c r="M329" s="8">
        <f t="shared" si="365"/>
        <v>-1.1895321173671536E-2</v>
      </c>
      <c r="N329" s="8">
        <f t="shared" si="365"/>
        <v>2.6763990267639759E-2</v>
      </c>
      <c r="O329" s="8" t="str">
        <f t="shared" si="365"/>
        <v/>
      </c>
      <c r="P329" s="8">
        <f t="shared" si="365"/>
        <v>1.7732646256441331E-2</v>
      </c>
      <c r="Q329" s="8">
        <f t="shared" si="365"/>
        <v>7.2727272727273196E-3</v>
      </c>
      <c r="R329" s="8">
        <f t="shared" si="365"/>
        <v>5.9743954480796502E-2</v>
      </c>
      <c r="S329" s="8">
        <f t="shared" si="365"/>
        <v>4.2105263157894868E-2</v>
      </c>
      <c r="T329" s="8">
        <f t="shared" si="365"/>
        <v>0.31565967940813811</v>
      </c>
      <c r="U329" s="8"/>
    </row>
    <row r="330" spans="1:21" ht="15.75" customHeight="1">
      <c r="A330" s="10">
        <v>42559</v>
      </c>
      <c r="B330" s="6">
        <v>666.52</v>
      </c>
      <c r="C330" s="6">
        <v>12.46</v>
      </c>
      <c r="D330" s="6">
        <v>4.22</v>
      </c>
      <c r="E330" s="6"/>
      <c r="F330" s="6">
        <v>6.7149999999999996E-3</v>
      </c>
      <c r="G330" s="6">
        <v>2.7700000000000001E-4</v>
      </c>
      <c r="H330" s="6">
        <v>7.45</v>
      </c>
      <c r="I330" s="6">
        <v>1.98</v>
      </c>
      <c r="J330" s="6">
        <v>10.67</v>
      </c>
      <c r="L330" s="8">
        <f t="shared" ref="L330:T330" si="366">IF(ISBLANK(B331),"",B331/B330 -1)</f>
        <v>-2.3345135929904504E-2</v>
      </c>
      <c r="M330" s="8">
        <f t="shared" si="366"/>
        <v>-2.0866773675762618E-2</v>
      </c>
      <c r="N330" s="8">
        <f t="shared" si="366"/>
        <v>-1.4218009478672911E-2</v>
      </c>
      <c r="O330" s="8" t="str">
        <f t="shared" si="366"/>
        <v/>
      </c>
      <c r="P330" s="8">
        <f t="shared" si="366"/>
        <v>-5.3611317944899373E-3</v>
      </c>
      <c r="Q330" s="8">
        <f t="shared" si="366"/>
        <v>-2.5270758122743708E-2</v>
      </c>
      <c r="R330" s="8">
        <f t="shared" si="366"/>
        <v>-1.2080536912751683E-2</v>
      </c>
      <c r="S330" s="8">
        <f t="shared" si="366"/>
        <v>-1.0101010101010055E-2</v>
      </c>
      <c r="T330" s="8">
        <f t="shared" si="366"/>
        <v>-2.2492970946579205E-2</v>
      </c>
      <c r="U330" s="8"/>
    </row>
    <row r="331" spans="1:21" ht="15.75" customHeight="1">
      <c r="A331" s="10">
        <v>42560</v>
      </c>
      <c r="B331" s="6">
        <v>650.96</v>
      </c>
      <c r="C331" s="6">
        <v>12.2</v>
      </c>
      <c r="D331" s="6">
        <v>4.16</v>
      </c>
      <c r="E331" s="6"/>
      <c r="F331" s="6">
        <v>6.679E-3</v>
      </c>
      <c r="G331" s="6">
        <v>2.7E-4</v>
      </c>
      <c r="H331" s="6">
        <v>7.36</v>
      </c>
      <c r="I331" s="6">
        <v>1.96</v>
      </c>
      <c r="J331" s="6">
        <v>10.43</v>
      </c>
      <c r="L331" s="8">
        <f t="shared" ref="L331:T331" si="367">IF(ISBLANK(B332),"",B332/B331 -1)</f>
        <v>-2.4579083200196861E-3</v>
      </c>
      <c r="M331" s="8">
        <f t="shared" si="367"/>
        <v>-5.7377049180327155E-3</v>
      </c>
      <c r="N331" s="8">
        <f t="shared" si="367"/>
        <v>-1.4423076923077094E-2</v>
      </c>
      <c r="O331" s="8" t="str">
        <f t="shared" si="367"/>
        <v/>
      </c>
      <c r="P331" s="8">
        <f t="shared" si="367"/>
        <v>-7.4861506213497186E-4</v>
      </c>
      <c r="Q331" s="8">
        <f t="shared" si="367"/>
        <v>7.4074074074073071E-3</v>
      </c>
      <c r="R331" s="8">
        <f t="shared" si="367"/>
        <v>8.152173913043459E-3</v>
      </c>
      <c r="S331" s="8">
        <f t="shared" si="367"/>
        <v>-2.5510204081632626E-2</v>
      </c>
      <c r="T331" s="8">
        <f t="shared" si="367"/>
        <v>0.34419942473633758</v>
      </c>
      <c r="U331" s="8"/>
    </row>
    <row r="332" spans="1:21" ht="15.75" customHeight="1">
      <c r="A332" s="10">
        <v>42561</v>
      </c>
      <c r="B332" s="6">
        <v>649.36</v>
      </c>
      <c r="C332" s="6">
        <v>12.13</v>
      </c>
      <c r="D332" s="6">
        <v>4.0999999999999996</v>
      </c>
      <c r="E332" s="6"/>
      <c r="F332" s="6">
        <v>6.6740000000000002E-3</v>
      </c>
      <c r="G332" s="6">
        <v>2.72E-4</v>
      </c>
      <c r="H332" s="6">
        <v>7.42</v>
      </c>
      <c r="I332" s="6">
        <v>1.91</v>
      </c>
      <c r="J332" s="6">
        <v>14.02</v>
      </c>
      <c r="L332" s="8">
        <f t="shared" ref="L332:T332" si="368">IF(ISBLANK(B333),"",B333/B332 -1)</f>
        <v>-2.6179623013429243E-3</v>
      </c>
      <c r="M332" s="8">
        <f t="shared" si="368"/>
        <v>-3.3800494641385015E-2</v>
      </c>
      <c r="N332" s="8">
        <f t="shared" si="368"/>
        <v>-2.4390243902439046E-3</v>
      </c>
      <c r="O332" s="8" t="str">
        <f t="shared" si="368"/>
        <v/>
      </c>
      <c r="P332" s="8">
        <f t="shared" si="368"/>
        <v>-2.0976925382079736E-2</v>
      </c>
      <c r="Q332" s="8">
        <f t="shared" si="368"/>
        <v>-1.8382352941176516E-2</v>
      </c>
      <c r="R332" s="8">
        <f t="shared" si="368"/>
        <v>7.2776280323450182E-2</v>
      </c>
      <c r="S332" s="8">
        <f t="shared" si="368"/>
        <v>3.6649214659685958E-2</v>
      </c>
      <c r="T332" s="8">
        <f t="shared" si="368"/>
        <v>8.4878744650499272E-2</v>
      </c>
      <c r="U332" s="8"/>
    </row>
    <row r="333" spans="1:21" ht="15.75" customHeight="1">
      <c r="A333" s="10">
        <v>42562</v>
      </c>
      <c r="B333" s="6">
        <v>647.66</v>
      </c>
      <c r="C333" s="6">
        <v>11.72</v>
      </c>
      <c r="D333" s="6">
        <v>4.09</v>
      </c>
      <c r="E333" s="6"/>
      <c r="F333" s="6">
        <v>6.5339999999999999E-3</v>
      </c>
      <c r="G333" s="6">
        <v>2.6699999999999998E-4</v>
      </c>
      <c r="H333" s="6">
        <v>7.96</v>
      </c>
      <c r="I333" s="6">
        <v>1.98</v>
      </c>
      <c r="J333" s="6">
        <v>15.21</v>
      </c>
      <c r="L333" s="8">
        <f t="shared" ref="L333:T333" si="369">IF(ISBLANK(B334),"",B334/B333 -1)</f>
        <v>2.6078497977333859E-2</v>
      </c>
      <c r="M333" s="8">
        <f t="shared" si="369"/>
        <v>-2.1331058020477855E-2</v>
      </c>
      <c r="N333" s="8">
        <f t="shared" si="369"/>
        <v>1.4669926650366927E-2</v>
      </c>
      <c r="O333" s="8" t="str">
        <f t="shared" si="369"/>
        <v/>
      </c>
      <c r="P333" s="8">
        <f t="shared" si="369"/>
        <v>-2.8160391796755446E-2</v>
      </c>
      <c r="Q333" s="8">
        <f t="shared" si="369"/>
        <v>-7.4906367041198685E-3</v>
      </c>
      <c r="R333" s="8">
        <f t="shared" si="369"/>
        <v>-1.5075376884422176E-2</v>
      </c>
      <c r="S333" s="8">
        <f t="shared" si="369"/>
        <v>5.050505050504972E-3</v>
      </c>
      <c r="T333" s="8">
        <f t="shared" si="369"/>
        <v>0.22813938198553574</v>
      </c>
      <c r="U333" s="8"/>
    </row>
    <row r="334" spans="1:21" ht="15.75" customHeight="1">
      <c r="A334" s="10">
        <v>42563</v>
      </c>
      <c r="B334" s="6">
        <v>664.55</v>
      </c>
      <c r="C334" s="6">
        <v>11.47</v>
      </c>
      <c r="D334" s="6">
        <v>4.1500000000000004</v>
      </c>
      <c r="E334" s="6"/>
      <c r="F334" s="6">
        <v>6.3499999999999997E-3</v>
      </c>
      <c r="G334" s="6">
        <v>2.6499999999999999E-4</v>
      </c>
      <c r="H334" s="6">
        <v>7.84</v>
      </c>
      <c r="I334" s="6">
        <v>1.99</v>
      </c>
      <c r="J334" s="6">
        <v>18.68</v>
      </c>
      <c r="L334" s="8">
        <f t="shared" ref="L334:T334" si="370">IF(ISBLANK(B335),"",B335/B334 -1)</f>
        <v>-1.5168158904521722E-2</v>
      </c>
      <c r="M334" s="8">
        <f t="shared" si="370"/>
        <v>-7.4978204010462179E-2</v>
      </c>
      <c r="N334" s="8">
        <f t="shared" si="370"/>
        <v>-2.4096385542170529E-3</v>
      </c>
      <c r="O334" s="8" t="str">
        <f t="shared" si="370"/>
        <v/>
      </c>
      <c r="P334" s="8">
        <f t="shared" si="370"/>
        <v>9.6062992125984792E-3</v>
      </c>
      <c r="Q334" s="8">
        <f t="shared" si="370"/>
        <v>-7.547169811320753E-3</v>
      </c>
      <c r="R334" s="8">
        <f t="shared" si="370"/>
        <v>0</v>
      </c>
      <c r="S334" s="8">
        <f t="shared" si="370"/>
        <v>-3.0150753768844241E-2</v>
      </c>
      <c r="T334" s="8">
        <f t="shared" si="370"/>
        <v>-2.1948608137045023E-2</v>
      </c>
      <c r="U334" s="8"/>
    </row>
    <row r="335" spans="1:21" ht="15.75" customHeight="1">
      <c r="A335" s="10">
        <v>42564</v>
      </c>
      <c r="B335" s="6">
        <v>654.47</v>
      </c>
      <c r="C335" s="6">
        <v>10.61</v>
      </c>
      <c r="D335" s="6">
        <v>4.1399999999999997</v>
      </c>
      <c r="E335" s="6"/>
      <c r="F335" s="6">
        <v>6.411E-3</v>
      </c>
      <c r="G335" s="6">
        <v>2.63E-4</v>
      </c>
      <c r="H335" s="6">
        <v>7.84</v>
      </c>
      <c r="I335" s="6">
        <v>1.93</v>
      </c>
      <c r="J335" s="6">
        <v>18.27</v>
      </c>
      <c r="L335" s="8">
        <f t="shared" ref="L335:T335" si="371">IF(ISBLANK(B336),"",B336/B335 -1)</f>
        <v>5.5159136400446673E-3</v>
      </c>
      <c r="M335" s="8">
        <f t="shared" si="371"/>
        <v>-7.5400565504241124E-3</v>
      </c>
      <c r="N335" s="8">
        <f t="shared" si="371"/>
        <v>2.4154589371983004E-3</v>
      </c>
      <c r="O335" s="8" t="str">
        <f t="shared" si="371"/>
        <v/>
      </c>
      <c r="P335" s="8">
        <f t="shared" si="371"/>
        <v>-4.055529558571247E-3</v>
      </c>
      <c r="Q335" s="8">
        <f t="shared" si="371"/>
        <v>-3.8022813688212143E-3</v>
      </c>
      <c r="R335" s="8">
        <f t="shared" si="371"/>
        <v>-1.1479591836734637E-2</v>
      </c>
      <c r="S335" s="8">
        <f t="shared" si="371"/>
        <v>4.1450777202072464E-2</v>
      </c>
      <c r="T335" s="8">
        <f t="shared" si="371"/>
        <v>0.19047619047619047</v>
      </c>
      <c r="U335" s="8"/>
    </row>
    <row r="336" spans="1:21" ht="15.75" customHeight="1">
      <c r="A336" s="10">
        <v>42565</v>
      </c>
      <c r="B336" s="6">
        <v>658.08</v>
      </c>
      <c r="C336" s="6">
        <v>10.53</v>
      </c>
      <c r="D336" s="6">
        <v>4.1500000000000004</v>
      </c>
      <c r="E336" s="6"/>
      <c r="F336" s="6">
        <v>6.3850000000000001E-3</v>
      </c>
      <c r="G336" s="6">
        <v>2.6200000000000003E-4</v>
      </c>
      <c r="H336" s="6">
        <v>7.75</v>
      </c>
      <c r="I336" s="6">
        <v>2.0099999999999998</v>
      </c>
      <c r="J336" s="6">
        <v>21.75</v>
      </c>
      <c r="L336" s="8">
        <f t="shared" ref="L336:T336" si="372">IF(ISBLANK(B337),"",B337/B336 -1)</f>
        <v>7.8561876975442591E-3</v>
      </c>
      <c r="M336" s="8">
        <f t="shared" si="372"/>
        <v>-3.9886039886039892E-2</v>
      </c>
      <c r="N336" s="8">
        <f t="shared" si="372"/>
        <v>2.4096385542167198E-3</v>
      </c>
      <c r="O336" s="8" t="str">
        <f t="shared" si="372"/>
        <v/>
      </c>
      <c r="P336" s="8">
        <f t="shared" si="372"/>
        <v>8.9271730618636358E-3</v>
      </c>
      <c r="Q336" s="8">
        <f t="shared" si="372"/>
        <v>7.6335877862594437E-3</v>
      </c>
      <c r="R336" s="8">
        <f t="shared" si="372"/>
        <v>4.3870967741935551E-2</v>
      </c>
      <c r="S336" s="8">
        <f t="shared" si="372"/>
        <v>-9.9502487562188602E-3</v>
      </c>
      <c r="T336" s="8">
        <f t="shared" si="372"/>
        <v>0.663448275862069</v>
      </c>
      <c r="U336" s="8"/>
    </row>
    <row r="337" spans="1:21" ht="15.75" customHeight="1">
      <c r="A337" s="10">
        <v>42566</v>
      </c>
      <c r="B337" s="6">
        <v>663.25</v>
      </c>
      <c r="C337" s="6">
        <v>10.11</v>
      </c>
      <c r="D337" s="6">
        <v>4.16</v>
      </c>
      <c r="E337" s="6"/>
      <c r="F337" s="6">
        <v>6.4419999999999998E-3</v>
      </c>
      <c r="G337" s="6">
        <v>2.6400000000000002E-4</v>
      </c>
      <c r="H337" s="6">
        <v>8.09</v>
      </c>
      <c r="I337" s="6">
        <v>1.99</v>
      </c>
      <c r="J337" s="6">
        <v>36.18</v>
      </c>
      <c r="L337" s="8">
        <f t="shared" ref="L337:T337" si="373">IF(ISBLANK(B338),"",B338/B337 -1)</f>
        <v>-3.7391632114587292E-3</v>
      </c>
      <c r="M337" s="8">
        <f t="shared" si="373"/>
        <v>0.12660731948565784</v>
      </c>
      <c r="N337" s="8">
        <f t="shared" si="373"/>
        <v>-7.2115384615385469E-3</v>
      </c>
      <c r="O337" s="8" t="str">
        <f t="shared" si="373"/>
        <v/>
      </c>
      <c r="P337" s="8">
        <f t="shared" si="373"/>
        <v>2.018006830176966E-2</v>
      </c>
      <c r="Q337" s="8">
        <f t="shared" si="373"/>
        <v>-7.575757575757569E-3</v>
      </c>
      <c r="R337" s="8">
        <f t="shared" si="373"/>
        <v>2.1013597033374465E-2</v>
      </c>
      <c r="S337" s="8">
        <f t="shared" si="373"/>
        <v>-5.0251256281407253E-3</v>
      </c>
      <c r="T337" s="8">
        <f t="shared" si="373"/>
        <v>-7.407407407407407E-2</v>
      </c>
      <c r="U337" s="8"/>
    </row>
    <row r="338" spans="1:21" ht="15.75" customHeight="1">
      <c r="A338" s="10">
        <v>42567</v>
      </c>
      <c r="B338" s="6">
        <v>660.77</v>
      </c>
      <c r="C338" s="6">
        <v>11.39</v>
      </c>
      <c r="D338" s="6">
        <v>4.13</v>
      </c>
      <c r="E338" s="6"/>
      <c r="F338" s="6">
        <v>6.5719999999999997E-3</v>
      </c>
      <c r="G338" s="6">
        <v>2.6200000000000003E-4</v>
      </c>
      <c r="H338" s="6">
        <v>8.26</v>
      </c>
      <c r="I338" s="6">
        <v>1.98</v>
      </c>
      <c r="J338" s="6">
        <v>33.5</v>
      </c>
      <c r="L338" s="8">
        <f t="shared" ref="L338:T338" si="374">IF(ISBLANK(B339),"",B339/B338 -1)</f>
        <v>2.8285182438670065E-2</v>
      </c>
      <c r="M338" s="8">
        <f t="shared" si="374"/>
        <v>-3.687445127304656E-2</v>
      </c>
      <c r="N338" s="8">
        <f t="shared" si="374"/>
        <v>1.4527845036319764E-2</v>
      </c>
      <c r="O338" s="8" t="str">
        <f t="shared" si="374"/>
        <v/>
      </c>
      <c r="P338" s="8">
        <f t="shared" si="374"/>
        <v>-5.1734631771149786E-3</v>
      </c>
      <c r="Q338" s="8">
        <f t="shared" si="374"/>
        <v>3.8167938931297218E-3</v>
      </c>
      <c r="R338" s="8">
        <f t="shared" si="374"/>
        <v>-1.6949152542372947E-2</v>
      </c>
      <c r="S338" s="8">
        <f t="shared" si="374"/>
        <v>5.050505050504972E-3</v>
      </c>
      <c r="T338" s="8">
        <f t="shared" si="374"/>
        <v>9.2835820895522447E-2</v>
      </c>
      <c r="U338" s="8"/>
    </row>
    <row r="339" spans="1:21" ht="15.75" customHeight="1">
      <c r="A339" s="10">
        <v>42568</v>
      </c>
      <c r="B339" s="6">
        <v>679.46</v>
      </c>
      <c r="C339" s="6">
        <v>10.97</v>
      </c>
      <c r="D339" s="6">
        <v>4.1900000000000004</v>
      </c>
      <c r="E339" s="6"/>
      <c r="F339" s="6">
        <v>6.5380000000000004E-3</v>
      </c>
      <c r="G339" s="6">
        <v>2.63E-4</v>
      </c>
      <c r="H339" s="6">
        <v>8.1199999999999992</v>
      </c>
      <c r="I339" s="6">
        <v>1.99</v>
      </c>
      <c r="J339" s="6">
        <v>36.61</v>
      </c>
      <c r="L339" s="8">
        <f t="shared" ref="L339:T339" si="375">IF(ISBLANK(B340),"",B340/B339 -1)</f>
        <v>-9.3456568451417699E-3</v>
      </c>
      <c r="M339" s="8">
        <f t="shared" si="375"/>
        <v>-1.823154056517895E-3</v>
      </c>
      <c r="N339" s="8">
        <f t="shared" si="375"/>
        <v>-9.5465393794749165E-3</v>
      </c>
      <c r="O339" s="8" t="str">
        <f t="shared" si="375"/>
        <v/>
      </c>
      <c r="P339" s="8">
        <f t="shared" si="375"/>
        <v>-8.565310492505418E-3</v>
      </c>
      <c r="Q339" s="8">
        <f t="shared" si="375"/>
        <v>-4.1825095057034245E-2</v>
      </c>
      <c r="R339" s="8">
        <f t="shared" si="375"/>
        <v>1.2315270935960854E-2</v>
      </c>
      <c r="S339" s="8">
        <f t="shared" si="375"/>
        <v>-2.010050251256279E-2</v>
      </c>
      <c r="T339" s="8">
        <f t="shared" si="375"/>
        <v>0.27424201037967766</v>
      </c>
      <c r="U339" s="8"/>
    </row>
    <row r="340" spans="1:21" ht="15.75" customHeight="1">
      <c r="A340" s="10">
        <v>42569</v>
      </c>
      <c r="B340" s="6">
        <v>673.11</v>
      </c>
      <c r="C340" s="6">
        <v>10.95</v>
      </c>
      <c r="D340" s="6">
        <v>4.1500000000000004</v>
      </c>
      <c r="E340" s="6"/>
      <c r="F340" s="6">
        <v>6.4819999999999999E-3</v>
      </c>
      <c r="G340" s="6">
        <v>2.52E-4</v>
      </c>
      <c r="H340" s="6">
        <v>8.2200000000000006</v>
      </c>
      <c r="I340" s="6">
        <v>1.95</v>
      </c>
      <c r="J340" s="6">
        <v>46.65</v>
      </c>
      <c r="L340" s="8">
        <f t="shared" ref="L340:T340" si="376">IF(ISBLANK(B341),"",B341/B340 -1)</f>
        <v>-3.7141031926435364E-4</v>
      </c>
      <c r="M340" s="8">
        <f t="shared" si="376"/>
        <v>-4.4748858447488438E-2</v>
      </c>
      <c r="N340" s="8">
        <f t="shared" si="376"/>
        <v>0</v>
      </c>
      <c r="O340" s="8" t="str">
        <f t="shared" si="376"/>
        <v/>
      </c>
      <c r="P340" s="8">
        <f t="shared" si="376"/>
        <v>-1.1879049676025932E-2</v>
      </c>
      <c r="Q340" s="8">
        <f t="shared" si="376"/>
        <v>-2.777777777777779E-2</v>
      </c>
      <c r="R340" s="8">
        <f t="shared" si="376"/>
        <v>3.4063260340632562E-2</v>
      </c>
      <c r="S340" s="8">
        <f t="shared" si="376"/>
        <v>-2.5641025641025661E-2</v>
      </c>
      <c r="T340" s="8">
        <f t="shared" si="376"/>
        <v>1.6720257234726699E-2</v>
      </c>
      <c r="U340" s="8"/>
    </row>
    <row r="341" spans="1:21" ht="15.75" customHeight="1">
      <c r="A341" s="10">
        <v>42570</v>
      </c>
      <c r="B341" s="6">
        <v>672.86</v>
      </c>
      <c r="C341" s="6">
        <v>10.46</v>
      </c>
      <c r="D341" s="6">
        <v>4.1500000000000004</v>
      </c>
      <c r="E341" s="6"/>
      <c r="F341" s="6">
        <v>6.4050000000000001E-3</v>
      </c>
      <c r="G341" s="6">
        <v>2.4499999999999999E-4</v>
      </c>
      <c r="H341" s="6">
        <v>8.5</v>
      </c>
      <c r="I341" s="6">
        <v>1.9</v>
      </c>
      <c r="J341" s="6">
        <v>47.43</v>
      </c>
      <c r="L341" s="8">
        <f t="shared" ref="L341:T341" si="377">IF(ISBLANK(B342),"",B342/B341 -1)</f>
        <v>-1.067086763962799E-2</v>
      </c>
      <c r="M341" s="8">
        <f t="shared" si="377"/>
        <v>5.7361376673039643E-3</v>
      </c>
      <c r="N341" s="8">
        <f t="shared" si="377"/>
        <v>-4.8192771084338837E-3</v>
      </c>
      <c r="O341" s="8" t="str">
        <f t="shared" si="377"/>
        <v/>
      </c>
      <c r="P341" s="8">
        <f t="shared" si="377"/>
        <v>-1.5612802498049527E-3</v>
      </c>
      <c r="Q341" s="8">
        <f t="shared" si="377"/>
        <v>-4.0816326530611624E-3</v>
      </c>
      <c r="R341" s="8">
        <f t="shared" si="377"/>
        <v>-7.058823529411784E-3</v>
      </c>
      <c r="S341" s="8">
        <f t="shared" si="377"/>
        <v>-7.3684210526315796E-2</v>
      </c>
      <c r="T341" s="8">
        <f t="shared" si="377"/>
        <v>1.2650221378873727E-3</v>
      </c>
      <c r="U341" s="8"/>
    </row>
    <row r="342" spans="1:21" ht="15.75" customHeight="1">
      <c r="A342" s="10">
        <v>42571</v>
      </c>
      <c r="B342" s="6">
        <v>665.68</v>
      </c>
      <c r="C342" s="6">
        <v>10.52</v>
      </c>
      <c r="D342" s="6">
        <v>4.13</v>
      </c>
      <c r="E342" s="6"/>
      <c r="F342" s="6">
        <v>6.3949999999999996E-3</v>
      </c>
      <c r="G342" s="6">
        <v>2.4399999999999999E-4</v>
      </c>
      <c r="H342" s="6">
        <v>8.44</v>
      </c>
      <c r="I342" s="6">
        <v>1.76</v>
      </c>
      <c r="J342" s="6">
        <v>47.49</v>
      </c>
      <c r="L342" s="8">
        <f t="shared" ref="L342:T342" si="378">IF(ISBLANK(B343),"",B343/B342 -1)</f>
        <v>-1.006489604614802E-3</v>
      </c>
      <c r="M342" s="8">
        <f t="shared" si="378"/>
        <v>-1.9011406844106071E-3</v>
      </c>
      <c r="N342" s="8">
        <f t="shared" si="378"/>
        <v>-2.421307506053183E-3</v>
      </c>
      <c r="O342" s="8" t="str">
        <f t="shared" si="378"/>
        <v/>
      </c>
      <c r="P342" s="8">
        <f t="shared" si="378"/>
        <v>3.2838154808443321E-3</v>
      </c>
      <c r="Q342" s="8">
        <f t="shared" si="378"/>
        <v>-2.8688524590163911E-2</v>
      </c>
      <c r="R342" s="8">
        <f t="shared" si="378"/>
        <v>6.1611374407583019E-2</v>
      </c>
      <c r="S342" s="8">
        <f t="shared" si="378"/>
        <v>-1.1363636363636354E-2</v>
      </c>
      <c r="T342" s="8">
        <f t="shared" si="378"/>
        <v>-4.1061276058117602E-2</v>
      </c>
      <c r="U342" s="8"/>
    </row>
    <row r="343" spans="1:21" ht="15.75" customHeight="1">
      <c r="A343" s="10">
        <v>42572</v>
      </c>
      <c r="B343" s="6">
        <v>665.01</v>
      </c>
      <c r="C343" s="6">
        <v>10.5</v>
      </c>
      <c r="D343" s="6">
        <v>4.12</v>
      </c>
      <c r="E343" s="6"/>
      <c r="F343" s="6">
        <v>6.4159999999999998E-3</v>
      </c>
      <c r="G343" s="6">
        <v>2.3699999999999999E-4</v>
      </c>
      <c r="H343" s="6">
        <v>8.9600000000000009</v>
      </c>
      <c r="I343" s="6">
        <v>1.74</v>
      </c>
      <c r="J343" s="6">
        <v>45.54</v>
      </c>
      <c r="L343" s="8">
        <f t="shared" ref="L343:T343" si="379">IF(ISBLANK(B344),"",B344/B343 -1)</f>
        <v>-2.1638772349288016E-2</v>
      </c>
      <c r="M343" s="8">
        <f t="shared" si="379"/>
        <v>9.619047619047616E-2</v>
      </c>
      <c r="N343" s="8">
        <f t="shared" si="379"/>
        <v>-1.9417475728155331E-2</v>
      </c>
      <c r="O343" s="8" t="str">
        <f t="shared" si="379"/>
        <v/>
      </c>
      <c r="P343" s="8">
        <f t="shared" si="379"/>
        <v>-1.7612219451371591E-2</v>
      </c>
      <c r="Q343" s="8">
        <f t="shared" si="379"/>
        <v>0</v>
      </c>
      <c r="R343" s="8">
        <f t="shared" si="379"/>
        <v>3.2366071428571397E-2</v>
      </c>
      <c r="S343" s="8">
        <f t="shared" si="379"/>
        <v>5.1724137931034475E-2</v>
      </c>
      <c r="T343" s="8">
        <f t="shared" si="379"/>
        <v>-0.10649978041282393</v>
      </c>
      <c r="U343" s="8"/>
    </row>
    <row r="344" spans="1:21" ht="15.75" customHeight="1">
      <c r="A344" s="10">
        <v>42573</v>
      </c>
      <c r="B344" s="6">
        <v>650.62</v>
      </c>
      <c r="C344" s="6">
        <v>11.51</v>
      </c>
      <c r="D344" s="6">
        <v>4.04</v>
      </c>
      <c r="E344" s="6"/>
      <c r="F344" s="6">
        <v>6.3029999999999996E-3</v>
      </c>
      <c r="G344" s="6">
        <v>2.3699999999999999E-4</v>
      </c>
      <c r="H344" s="6">
        <v>9.25</v>
      </c>
      <c r="I344" s="6">
        <v>1.83</v>
      </c>
      <c r="J344" s="6">
        <v>40.69</v>
      </c>
      <c r="L344" s="8">
        <f t="shared" ref="L344:T344" si="380">IF(ISBLANK(B345),"",B345/B344 -1)</f>
        <v>7.5927576772922833E-3</v>
      </c>
      <c r="M344" s="8">
        <f t="shared" si="380"/>
        <v>3.8227628149435144E-2</v>
      </c>
      <c r="N344" s="8">
        <f t="shared" si="380"/>
        <v>4.9504950495049549E-3</v>
      </c>
      <c r="O344" s="8" t="str">
        <f t="shared" si="380"/>
        <v/>
      </c>
      <c r="P344" s="8">
        <f t="shared" si="380"/>
        <v>2.2211645248295664E-3</v>
      </c>
      <c r="Q344" s="8">
        <f t="shared" si="380"/>
        <v>5.9071729957805852E-2</v>
      </c>
      <c r="R344" s="8">
        <f t="shared" si="380"/>
        <v>6.4864864864866423E-3</v>
      </c>
      <c r="S344" s="8">
        <f t="shared" si="380"/>
        <v>3.2786885245901454E-2</v>
      </c>
      <c r="T344" s="8">
        <f t="shared" si="380"/>
        <v>-4.5219955763086683E-2</v>
      </c>
      <c r="U344" s="8"/>
    </row>
    <row r="345" spans="1:21" ht="15.75" customHeight="1">
      <c r="A345" s="10">
        <v>42574</v>
      </c>
      <c r="B345" s="6">
        <v>655.56</v>
      </c>
      <c r="C345" s="6">
        <v>11.95</v>
      </c>
      <c r="D345" s="6">
        <v>4.0599999999999996</v>
      </c>
      <c r="E345" s="6"/>
      <c r="F345" s="6">
        <v>6.3169999999999997E-3</v>
      </c>
      <c r="G345" s="6">
        <v>2.5099999999999998E-4</v>
      </c>
      <c r="H345" s="6">
        <v>9.31</v>
      </c>
      <c r="I345" s="6">
        <v>1.89</v>
      </c>
      <c r="J345" s="6">
        <v>38.85</v>
      </c>
      <c r="L345" s="8">
        <f t="shared" ref="L345:T345" si="381">IF(ISBLANK(B346),"",B346/B345 -1)</f>
        <v>8.7253645737994656E-3</v>
      </c>
      <c r="M345" s="8">
        <f t="shared" si="381"/>
        <v>-2.5104602510460206E-2</v>
      </c>
      <c r="N345" s="8">
        <f t="shared" si="381"/>
        <v>2.4630541871923928E-3</v>
      </c>
      <c r="O345" s="8" t="str">
        <f t="shared" si="381"/>
        <v/>
      </c>
      <c r="P345" s="8">
        <f t="shared" si="381"/>
        <v>-4.9073927497229608E-3</v>
      </c>
      <c r="Q345" s="8">
        <f t="shared" si="381"/>
        <v>-7.9681274900398336E-3</v>
      </c>
      <c r="R345" s="8">
        <f t="shared" si="381"/>
        <v>-1.0741138560687369E-2</v>
      </c>
      <c r="S345" s="8">
        <f t="shared" si="381"/>
        <v>-5.2910052910053462E-3</v>
      </c>
      <c r="T345" s="8">
        <f t="shared" si="381"/>
        <v>2.8828828828828756E-2</v>
      </c>
      <c r="U345" s="8"/>
    </row>
    <row r="346" spans="1:21" ht="15.75" customHeight="1">
      <c r="A346" s="10">
        <v>42575</v>
      </c>
      <c r="B346" s="6">
        <v>661.28</v>
      </c>
      <c r="C346" s="6">
        <v>11.65</v>
      </c>
      <c r="D346" s="6">
        <v>4.07</v>
      </c>
      <c r="E346" s="6"/>
      <c r="F346" s="6">
        <v>6.2859999999999999E-3</v>
      </c>
      <c r="G346" s="6">
        <v>2.4899999999999998E-4</v>
      </c>
      <c r="H346" s="6">
        <v>9.2100000000000009</v>
      </c>
      <c r="I346" s="6">
        <v>1.88</v>
      </c>
      <c r="J346" s="6">
        <v>39.97</v>
      </c>
      <c r="L346" s="8">
        <f t="shared" ref="L346:T346" si="382">IF(ISBLANK(B347),"",B347/B346 -1)</f>
        <v>-1.0857730462134008E-2</v>
      </c>
      <c r="M346" s="8">
        <f t="shared" si="382"/>
        <v>-4.20600858369099E-2</v>
      </c>
      <c r="N346" s="8">
        <f t="shared" si="382"/>
        <v>-9.8280098280097983E-3</v>
      </c>
      <c r="O346" s="8" t="str">
        <f t="shared" si="382"/>
        <v/>
      </c>
      <c r="P346" s="8">
        <f t="shared" si="382"/>
        <v>-6.3633471205853942E-3</v>
      </c>
      <c r="Q346" s="8">
        <f t="shared" si="382"/>
        <v>-1.6064257028112428E-2</v>
      </c>
      <c r="R346" s="8">
        <f t="shared" si="382"/>
        <v>-8.6862106406080386E-3</v>
      </c>
      <c r="S346" s="8">
        <f t="shared" si="382"/>
        <v>-1.5957446808510523E-2</v>
      </c>
      <c r="T346" s="8">
        <f t="shared" si="382"/>
        <v>-4.4533400050037586E-2</v>
      </c>
      <c r="U346" s="8"/>
    </row>
    <row r="347" spans="1:21" ht="15.75" customHeight="1">
      <c r="A347" s="10">
        <v>42576</v>
      </c>
      <c r="B347" s="6">
        <v>654.1</v>
      </c>
      <c r="C347" s="6">
        <v>11.16</v>
      </c>
      <c r="D347" s="6">
        <v>4.03</v>
      </c>
      <c r="E347" s="6"/>
      <c r="F347" s="6">
        <v>6.2459999999999998E-3</v>
      </c>
      <c r="G347" s="6">
        <v>2.4499999999999999E-4</v>
      </c>
      <c r="H347" s="6">
        <v>9.1300000000000008</v>
      </c>
      <c r="I347" s="6">
        <v>1.85</v>
      </c>
      <c r="J347" s="6">
        <v>38.19</v>
      </c>
      <c r="L347" s="8">
        <f t="shared" ref="L347:T347" si="383">IF(ISBLANK(B348),"",B348/B347 -1)</f>
        <v>-3.5468582785507241E-3</v>
      </c>
      <c r="M347" s="8">
        <f t="shared" si="383"/>
        <v>-1.1648745519713288E-2</v>
      </c>
      <c r="N347" s="8">
        <f t="shared" si="383"/>
        <v>-1.488833746898266E-2</v>
      </c>
      <c r="O347" s="8" t="str">
        <f t="shared" si="383"/>
        <v/>
      </c>
      <c r="P347" s="8">
        <f t="shared" si="383"/>
        <v>-3.9705411463336504E-2</v>
      </c>
      <c r="Q347" s="8">
        <f t="shared" si="383"/>
        <v>-2.0408163265306034E-2</v>
      </c>
      <c r="R347" s="8">
        <f t="shared" si="383"/>
        <v>-2.95728368017526E-2</v>
      </c>
      <c r="S347" s="8">
        <f t="shared" si="383"/>
        <v>-1.0810810810810811E-2</v>
      </c>
      <c r="T347" s="8">
        <f t="shared" si="383"/>
        <v>-7.5674260277559635E-2</v>
      </c>
      <c r="U347" s="8"/>
    </row>
    <row r="348" spans="1:21" ht="15.75" customHeight="1">
      <c r="A348" s="10">
        <v>42577</v>
      </c>
      <c r="B348" s="6">
        <v>651.78</v>
      </c>
      <c r="C348" s="6">
        <v>11.03</v>
      </c>
      <c r="D348" s="6">
        <v>3.97</v>
      </c>
      <c r="E348" s="6"/>
      <c r="F348" s="6">
        <v>5.9979999999999999E-3</v>
      </c>
      <c r="G348" s="6">
        <v>2.4000000000000001E-4</v>
      </c>
      <c r="H348" s="6">
        <v>8.86</v>
      </c>
      <c r="I348" s="6">
        <v>1.83</v>
      </c>
      <c r="J348" s="6">
        <v>35.299999999999997</v>
      </c>
      <c r="L348" s="8">
        <f t="shared" ref="L348:T348" si="384">IF(ISBLANK(B349),"",B349/B348 -1)</f>
        <v>3.943048267820437E-3</v>
      </c>
      <c r="M348" s="8">
        <f t="shared" si="384"/>
        <v>5.3490480507706328E-2</v>
      </c>
      <c r="N348" s="8">
        <f t="shared" si="384"/>
        <v>-2.5188916876575096E-3</v>
      </c>
      <c r="O348" s="8" t="str">
        <f t="shared" si="384"/>
        <v/>
      </c>
      <c r="P348" s="8">
        <f t="shared" si="384"/>
        <v>-4.8349449816604828E-3</v>
      </c>
      <c r="Q348" s="8">
        <f t="shared" si="384"/>
        <v>-1.2500000000000067E-2</v>
      </c>
      <c r="R348" s="8">
        <f t="shared" si="384"/>
        <v>3.2731376975169368E-2</v>
      </c>
      <c r="S348" s="8">
        <f t="shared" si="384"/>
        <v>6.0109289617486183E-2</v>
      </c>
      <c r="T348" s="8">
        <f t="shared" si="384"/>
        <v>1.5580736543909568E-2</v>
      </c>
      <c r="U348" s="8"/>
    </row>
    <row r="349" spans="1:21" ht="15.75" customHeight="1">
      <c r="A349" s="10">
        <v>42578</v>
      </c>
      <c r="B349" s="6">
        <v>654.35</v>
      </c>
      <c r="C349" s="6">
        <v>11.62</v>
      </c>
      <c r="D349" s="6">
        <v>3.96</v>
      </c>
      <c r="E349" s="6"/>
      <c r="F349" s="6">
        <v>5.9690000000000003E-3</v>
      </c>
      <c r="G349" s="6">
        <v>2.3699999999999999E-4</v>
      </c>
      <c r="H349" s="6">
        <v>9.15</v>
      </c>
      <c r="I349" s="6">
        <v>1.94</v>
      </c>
      <c r="J349" s="6">
        <v>35.85</v>
      </c>
      <c r="L349" s="8">
        <f t="shared" ref="L349:T349" si="385">IF(ISBLANK(B350),"",B350/B349 -1)</f>
        <v>1.039199205318253E-3</v>
      </c>
      <c r="M349" s="8">
        <f t="shared" si="385"/>
        <v>7.1428571428571397E-2</v>
      </c>
      <c r="N349" s="8">
        <f t="shared" si="385"/>
        <v>2.525252525252597E-3</v>
      </c>
      <c r="O349" s="8" t="str">
        <f t="shared" si="385"/>
        <v/>
      </c>
      <c r="P349" s="8">
        <f t="shared" si="385"/>
        <v>8.3766124979045564E-4</v>
      </c>
      <c r="Q349" s="8">
        <f t="shared" si="385"/>
        <v>4.2194092827005925E-3</v>
      </c>
      <c r="R349" s="8">
        <f t="shared" si="385"/>
        <v>1.7486338797814138E-2</v>
      </c>
      <c r="S349" s="8">
        <f t="shared" si="385"/>
        <v>-4.6391752577319534E-2</v>
      </c>
      <c r="T349" s="8">
        <f t="shared" si="385"/>
        <v>0.11576011157601118</v>
      </c>
      <c r="U349" s="8"/>
    </row>
    <row r="350" spans="1:21" ht="15.75" customHeight="1">
      <c r="A350" s="10">
        <v>42579</v>
      </c>
      <c r="B350" s="6">
        <v>655.03</v>
      </c>
      <c r="C350" s="6">
        <v>12.45</v>
      </c>
      <c r="D350" s="6">
        <v>3.97</v>
      </c>
      <c r="E350" s="6"/>
      <c r="F350" s="6">
        <v>5.9740000000000001E-3</v>
      </c>
      <c r="G350" s="6">
        <v>2.3800000000000001E-4</v>
      </c>
      <c r="H350" s="6">
        <v>9.31</v>
      </c>
      <c r="I350" s="6">
        <v>1.85</v>
      </c>
      <c r="J350" s="6">
        <v>40</v>
      </c>
      <c r="L350" s="8">
        <f t="shared" ref="L350:T350" si="386">IF(ISBLANK(B351),"",B351/B350 -1)</f>
        <v>2.9922293635407105E-3</v>
      </c>
      <c r="M350" s="8">
        <f t="shared" si="386"/>
        <v>1.6064257028112428E-2</v>
      </c>
      <c r="N350" s="8">
        <f t="shared" si="386"/>
        <v>2.7707808564231717E-2</v>
      </c>
      <c r="O350" s="8" t="str">
        <f t="shared" si="386"/>
        <v/>
      </c>
      <c r="P350" s="8">
        <f t="shared" si="386"/>
        <v>2.2932708403079927E-2</v>
      </c>
      <c r="Q350" s="8">
        <f t="shared" si="386"/>
        <v>0</v>
      </c>
      <c r="R350" s="8">
        <f t="shared" si="386"/>
        <v>1.6111707841031109E-2</v>
      </c>
      <c r="S350" s="8">
        <f t="shared" si="386"/>
        <v>2.1621621621621623E-2</v>
      </c>
      <c r="T350" s="8">
        <f t="shared" si="386"/>
        <v>5.1250000000000018E-2</v>
      </c>
      <c r="U350" s="8"/>
    </row>
    <row r="351" spans="1:21" ht="15.75" customHeight="1">
      <c r="A351" s="10">
        <v>42580</v>
      </c>
      <c r="B351" s="6">
        <v>656.99</v>
      </c>
      <c r="C351" s="6">
        <v>12.65</v>
      </c>
      <c r="D351" s="6">
        <v>4.08</v>
      </c>
      <c r="E351" s="6"/>
      <c r="F351" s="6">
        <v>6.1110000000000001E-3</v>
      </c>
      <c r="G351" s="6">
        <v>2.3800000000000001E-4</v>
      </c>
      <c r="H351" s="6">
        <v>9.4600000000000009</v>
      </c>
      <c r="I351" s="6">
        <v>1.89</v>
      </c>
      <c r="J351" s="6">
        <v>42.05</v>
      </c>
      <c r="L351" s="8">
        <f t="shared" ref="L351:T351" si="387">IF(ISBLANK(B352),"",B352/B351 -1)</f>
        <v>-2.9528607741367008E-3</v>
      </c>
      <c r="M351" s="8">
        <f t="shared" si="387"/>
        <v>0.15889328063241104</v>
      </c>
      <c r="N351" s="8">
        <f t="shared" si="387"/>
        <v>-4.9019607843138191E-3</v>
      </c>
      <c r="O351" s="8" t="str">
        <f t="shared" si="387"/>
        <v/>
      </c>
      <c r="P351" s="8">
        <f t="shared" si="387"/>
        <v>1.6363933889707027E-3</v>
      </c>
      <c r="Q351" s="8">
        <f t="shared" si="387"/>
        <v>4.2016806722688926E-3</v>
      </c>
      <c r="R351" s="8">
        <f t="shared" si="387"/>
        <v>-2.5369978858351017E-2</v>
      </c>
      <c r="S351" s="8">
        <f t="shared" si="387"/>
        <v>1.0582010582010692E-2</v>
      </c>
      <c r="T351" s="8">
        <f t="shared" si="387"/>
        <v>-4.1617122473246115E-2</v>
      </c>
      <c r="U351" s="8"/>
    </row>
    <row r="352" spans="1:21" ht="15.75" customHeight="1">
      <c r="A352" s="10">
        <v>42581</v>
      </c>
      <c r="B352" s="6">
        <v>655.04999999999995</v>
      </c>
      <c r="C352" s="6">
        <v>14.66</v>
      </c>
      <c r="D352" s="6">
        <v>4.0599999999999996</v>
      </c>
      <c r="E352" s="6"/>
      <c r="F352" s="6">
        <v>6.1209999999999997E-3</v>
      </c>
      <c r="G352" s="6">
        <v>2.3900000000000001E-4</v>
      </c>
      <c r="H352" s="6">
        <v>9.2200000000000006</v>
      </c>
      <c r="I352" s="6">
        <v>1.91</v>
      </c>
      <c r="J352" s="6">
        <v>40.299999999999997</v>
      </c>
      <c r="L352" s="8">
        <f t="shared" ref="L352:T352" si="388">IF(ISBLANK(B353),"",B353/B352 -1)</f>
        <v>-4.6362873063124921E-2</v>
      </c>
      <c r="M352" s="8">
        <f t="shared" si="388"/>
        <v>-2.4556616643929052E-2</v>
      </c>
      <c r="N352" s="8">
        <f t="shared" si="388"/>
        <v>-1.2315270935960521E-2</v>
      </c>
      <c r="O352" s="8" t="str">
        <f t="shared" si="388"/>
        <v/>
      </c>
      <c r="P352" s="8">
        <f t="shared" si="388"/>
        <v>-2.875347165495834E-2</v>
      </c>
      <c r="Q352" s="8">
        <f t="shared" si="388"/>
        <v>-3.7656903765690419E-2</v>
      </c>
      <c r="R352" s="8">
        <f t="shared" si="388"/>
        <v>3.1453362255965178E-2</v>
      </c>
      <c r="S352" s="8">
        <f t="shared" si="388"/>
        <v>-4.7120418848167422E-2</v>
      </c>
      <c r="T352" s="8">
        <f t="shared" si="388"/>
        <v>-4.2431761786600353E-2</v>
      </c>
      <c r="U352" s="8"/>
    </row>
    <row r="353" spans="1:21" ht="15.75" customHeight="1">
      <c r="A353" s="10">
        <v>42582</v>
      </c>
      <c r="B353" s="6">
        <v>624.67999999999995</v>
      </c>
      <c r="C353" s="6">
        <v>14.3</v>
      </c>
      <c r="D353" s="6">
        <v>4.01</v>
      </c>
      <c r="E353" s="6"/>
      <c r="F353" s="6">
        <v>5.9449999999999998E-3</v>
      </c>
      <c r="G353" s="6">
        <v>2.3000000000000001E-4</v>
      </c>
      <c r="H353" s="6">
        <v>9.51</v>
      </c>
      <c r="I353" s="6">
        <v>1.82</v>
      </c>
      <c r="J353" s="6">
        <v>38.590000000000003</v>
      </c>
      <c r="L353" s="8">
        <f t="shared" ref="L353:T353" si="389">IF(ISBLANK(B354),"",B354/B353 -1)</f>
        <v>-2.9471089197669165E-2</v>
      </c>
      <c r="M353" s="8">
        <f t="shared" si="389"/>
        <v>-0.10839160839160844</v>
      </c>
      <c r="N353" s="8">
        <f t="shared" si="389"/>
        <v>-3.7406483790523692E-2</v>
      </c>
      <c r="O353" s="8" t="str">
        <f t="shared" si="389"/>
        <v/>
      </c>
      <c r="P353" s="8">
        <f t="shared" si="389"/>
        <v>-6.5601345668628852E-3</v>
      </c>
      <c r="Q353" s="8">
        <f t="shared" si="389"/>
        <v>-3.0434782608695699E-2</v>
      </c>
      <c r="R353" s="8">
        <f t="shared" si="389"/>
        <v>4.1009463722397443E-2</v>
      </c>
      <c r="S353" s="8">
        <f t="shared" si="389"/>
        <v>-6.5934065934066033E-2</v>
      </c>
      <c r="T353" s="8">
        <f t="shared" si="389"/>
        <v>3.8870173620108917E-2</v>
      </c>
      <c r="U353" s="8"/>
    </row>
    <row r="354" spans="1:21" ht="15.75" customHeight="1">
      <c r="A354" s="10">
        <v>42583</v>
      </c>
      <c r="B354" s="6">
        <v>606.27</v>
      </c>
      <c r="C354" s="6">
        <v>12.75</v>
      </c>
      <c r="D354" s="6">
        <v>3.86</v>
      </c>
      <c r="E354" s="6"/>
      <c r="F354" s="6">
        <v>5.9059999999999998E-3</v>
      </c>
      <c r="G354" s="6">
        <v>2.23E-4</v>
      </c>
      <c r="H354" s="6">
        <v>9.9</v>
      </c>
      <c r="I354" s="6">
        <v>1.7</v>
      </c>
      <c r="J354" s="6">
        <v>40.090000000000003</v>
      </c>
      <c r="L354" s="8">
        <f t="shared" ref="L354:T354" si="390">IF(ISBLANK(B355),"",B355/B354 -1)</f>
        <v>-9.6986491167301625E-2</v>
      </c>
      <c r="M354" s="8">
        <f t="shared" si="390"/>
        <v>8.5490196078431335E-2</v>
      </c>
      <c r="N354" s="8">
        <f t="shared" si="390"/>
        <v>-5.6994818652849721E-2</v>
      </c>
      <c r="O354" s="8" t="str">
        <f t="shared" si="390"/>
        <v/>
      </c>
      <c r="P354" s="8">
        <f t="shared" si="390"/>
        <v>-3.6572976633931553E-2</v>
      </c>
      <c r="Q354" s="8">
        <f t="shared" si="390"/>
        <v>-7.623318385650224E-2</v>
      </c>
      <c r="R354" s="8">
        <f t="shared" si="390"/>
        <v>-7.4747474747474785E-2</v>
      </c>
      <c r="S354" s="8">
        <f t="shared" si="390"/>
        <v>-0.12352941176470589</v>
      </c>
      <c r="T354" s="8">
        <f t="shared" si="390"/>
        <v>-4.0907957096532832E-2</v>
      </c>
      <c r="U354" s="8"/>
    </row>
    <row r="355" spans="1:21" ht="15.75" customHeight="1">
      <c r="A355" s="10">
        <v>42584</v>
      </c>
      <c r="B355" s="6">
        <v>547.47</v>
      </c>
      <c r="C355" s="6">
        <v>13.84</v>
      </c>
      <c r="D355" s="6">
        <v>3.64</v>
      </c>
      <c r="E355" s="6"/>
      <c r="F355" s="6">
        <v>5.6899999999999997E-3</v>
      </c>
      <c r="G355" s="6">
        <v>2.0599999999999999E-4</v>
      </c>
      <c r="H355" s="6">
        <v>9.16</v>
      </c>
      <c r="I355" s="6">
        <v>1.49</v>
      </c>
      <c r="J355" s="6">
        <v>38.450000000000003</v>
      </c>
      <c r="L355" s="8">
        <f t="shared" ref="L355:T355" si="391">IF(ISBLANK(B356),"",B356/B355 -1)</f>
        <v>3.4504173744680067E-2</v>
      </c>
      <c r="M355" s="8">
        <f t="shared" si="391"/>
        <v>-0.13367052023121384</v>
      </c>
      <c r="N355" s="8">
        <f t="shared" si="391"/>
        <v>2.19780219780219E-2</v>
      </c>
      <c r="O355" s="8" t="str">
        <f t="shared" si="391"/>
        <v/>
      </c>
      <c r="P355" s="8">
        <f t="shared" si="391"/>
        <v>-7.7328646748681118E-3</v>
      </c>
      <c r="Q355" s="8">
        <f t="shared" si="391"/>
        <v>3.8834951456310662E-2</v>
      </c>
      <c r="R355" s="8">
        <f t="shared" si="391"/>
        <v>1.8558951965065518E-2</v>
      </c>
      <c r="S355" s="8">
        <f t="shared" si="391"/>
        <v>5.3691275167785379E-2</v>
      </c>
      <c r="T355" s="8">
        <f t="shared" si="391"/>
        <v>-0.12457737321196372</v>
      </c>
      <c r="U355" s="8"/>
    </row>
    <row r="356" spans="1:21" ht="15.75" customHeight="1">
      <c r="A356" s="10">
        <v>42585</v>
      </c>
      <c r="B356" s="6">
        <v>566.36</v>
      </c>
      <c r="C356" s="6">
        <v>11.99</v>
      </c>
      <c r="D356" s="6">
        <v>3.72</v>
      </c>
      <c r="E356" s="6"/>
      <c r="F356" s="6">
        <v>5.646E-3</v>
      </c>
      <c r="G356" s="6">
        <v>2.14E-4</v>
      </c>
      <c r="H356" s="6">
        <v>9.33</v>
      </c>
      <c r="I356" s="6">
        <v>1.57</v>
      </c>
      <c r="J356" s="6">
        <v>33.659999999999997</v>
      </c>
      <c r="L356" s="8">
        <f t="shared" ref="L356:T356" si="392">IF(ISBLANK(B357),"",B357/B356 -1)</f>
        <v>2.1064340702026785E-2</v>
      </c>
      <c r="M356" s="8">
        <f t="shared" si="392"/>
        <v>8.1734778982485379E-2</v>
      </c>
      <c r="N356" s="8">
        <f t="shared" si="392"/>
        <v>8.0645161290322509E-3</v>
      </c>
      <c r="O356" s="8" t="str">
        <f t="shared" si="392"/>
        <v/>
      </c>
      <c r="P356" s="8">
        <f t="shared" si="392"/>
        <v>3.0109812256464696E-2</v>
      </c>
      <c r="Q356" s="8">
        <f t="shared" si="392"/>
        <v>4.6728971962617383E-3</v>
      </c>
      <c r="R356" s="8">
        <f t="shared" si="392"/>
        <v>2.1436227224008508E-2</v>
      </c>
      <c r="S356" s="8">
        <f t="shared" si="392"/>
        <v>0.17834394904458595</v>
      </c>
      <c r="T356" s="8">
        <f t="shared" si="392"/>
        <v>-1.6636957813428221E-2</v>
      </c>
      <c r="U356" s="8"/>
    </row>
    <row r="357" spans="1:21" ht="15.75" customHeight="1">
      <c r="A357" s="10">
        <v>42586</v>
      </c>
      <c r="B357" s="6">
        <v>578.29</v>
      </c>
      <c r="C357" s="6">
        <v>12.97</v>
      </c>
      <c r="D357" s="6">
        <v>3.75</v>
      </c>
      <c r="E357" s="6"/>
      <c r="F357" s="6">
        <v>5.816E-3</v>
      </c>
      <c r="G357" s="6">
        <v>2.1499999999999999E-4</v>
      </c>
      <c r="H357" s="6">
        <v>9.5299999999999994</v>
      </c>
      <c r="I357" s="6">
        <v>1.85</v>
      </c>
      <c r="J357" s="6">
        <v>33.1</v>
      </c>
      <c r="L357" s="8">
        <f t="shared" ref="L357:T357" si="393">IF(ISBLANK(B358),"",B358/B357 -1)</f>
        <v>-5.6200176382091849E-3</v>
      </c>
      <c r="M357" s="8">
        <f t="shared" si="393"/>
        <v>-1.0023130300694016E-2</v>
      </c>
      <c r="N357" s="8">
        <f t="shared" si="393"/>
        <v>-5.3333333333333011E-3</v>
      </c>
      <c r="O357" s="8" t="str">
        <f t="shared" si="393"/>
        <v/>
      </c>
      <c r="P357" s="8">
        <f t="shared" si="393"/>
        <v>0.1084938101788171</v>
      </c>
      <c r="Q357" s="8">
        <f t="shared" si="393"/>
        <v>1.3953488372093092E-2</v>
      </c>
      <c r="R357" s="8">
        <f t="shared" si="393"/>
        <v>1.9937040923399874E-2</v>
      </c>
      <c r="S357" s="8">
        <f t="shared" si="393"/>
        <v>-3.2432432432432434E-2</v>
      </c>
      <c r="T357" s="8">
        <f t="shared" si="393"/>
        <v>1.8126888217522286E-3</v>
      </c>
      <c r="U357" s="8"/>
    </row>
    <row r="358" spans="1:21" ht="15.75" customHeight="1">
      <c r="A358" s="10">
        <v>42587</v>
      </c>
      <c r="B358" s="6">
        <v>575.04</v>
      </c>
      <c r="C358" s="6">
        <v>12.84</v>
      </c>
      <c r="D358" s="6">
        <v>3.73</v>
      </c>
      <c r="E358" s="6"/>
      <c r="F358" s="6">
        <v>6.4469999999999996E-3</v>
      </c>
      <c r="G358" s="6">
        <v>2.1800000000000001E-4</v>
      </c>
      <c r="H358" s="6">
        <v>9.7200000000000006</v>
      </c>
      <c r="I358" s="6">
        <v>1.79</v>
      </c>
      <c r="J358" s="6">
        <v>33.159999999999997</v>
      </c>
      <c r="L358" s="8">
        <f t="shared" ref="L358:T358" si="394">IF(ISBLANK(B359),"",B359/B358 -1)</f>
        <v>2.2154980523094059E-2</v>
      </c>
      <c r="M358" s="8">
        <f t="shared" si="394"/>
        <v>-3.8940809968848189E-3</v>
      </c>
      <c r="N358" s="8">
        <f t="shared" si="394"/>
        <v>8.0428954423592547E-3</v>
      </c>
      <c r="O358" s="8" t="str">
        <f t="shared" si="394"/>
        <v/>
      </c>
      <c r="P358" s="8">
        <f t="shared" si="394"/>
        <v>-1.7062199472622885E-2</v>
      </c>
      <c r="Q358" s="8">
        <f t="shared" si="394"/>
        <v>5.9633027522935755E-2</v>
      </c>
      <c r="R358" s="8">
        <f t="shared" si="394"/>
        <v>8.5390946502057696E-2</v>
      </c>
      <c r="S358" s="8">
        <f t="shared" si="394"/>
        <v>5.027932960893855E-2</v>
      </c>
      <c r="T358" s="8">
        <f t="shared" si="394"/>
        <v>-3.4680337756332946E-2</v>
      </c>
      <c r="U358" s="8"/>
    </row>
    <row r="359" spans="1:21" ht="15.75" customHeight="1">
      <c r="A359" s="10">
        <v>42588</v>
      </c>
      <c r="B359" s="6">
        <v>587.78</v>
      </c>
      <c r="C359" s="6">
        <v>12.79</v>
      </c>
      <c r="D359" s="6">
        <v>3.76</v>
      </c>
      <c r="E359" s="6"/>
      <c r="F359" s="6">
        <v>6.3369999999999998E-3</v>
      </c>
      <c r="G359" s="6">
        <v>2.31E-4</v>
      </c>
      <c r="H359" s="6">
        <v>10.55</v>
      </c>
      <c r="I359" s="6">
        <v>1.88</v>
      </c>
      <c r="J359" s="6">
        <v>32.01</v>
      </c>
      <c r="L359" s="8">
        <f t="shared" ref="L359:T359" si="395">IF(ISBLANK(B360),"",B360/B359 -1)</f>
        <v>8.3534655823609416E-3</v>
      </c>
      <c r="M359" s="8">
        <f t="shared" si="395"/>
        <v>-2.5801407349491656E-2</v>
      </c>
      <c r="N359" s="8">
        <f t="shared" si="395"/>
        <v>5.3191489361701372E-3</v>
      </c>
      <c r="O359" s="8" t="str">
        <f t="shared" si="395"/>
        <v/>
      </c>
      <c r="P359" s="8">
        <f t="shared" si="395"/>
        <v>-2.5090736941770442E-2</v>
      </c>
      <c r="Q359" s="8">
        <f t="shared" si="395"/>
        <v>0.14285714285714302</v>
      </c>
      <c r="R359" s="8">
        <f t="shared" si="395"/>
        <v>-1.8957345971564066E-2</v>
      </c>
      <c r="S359" s="8">
        <f t="shared" si="395"/>
        <v>1.0638297872340496E-2</v>
      </c>
      <c r="T359" s="8">
        <f t="shared" si="395"/>
        <v>-9.0596688534833048E-3</v>
      </c>
      <c r="U359" s="8"/>
    </row>
    <row r="360" spans="1:21" ht="15.75" customHeight="1">
      <c r="A360" s="10">
        <v>42589</v>
      </c>
      <c r="B360" s="6">
        <v>592.69000000000005</v>
      </c>
      <c r="C360" s="6">
        <v>12.46</v>
      </c>
      <c r="D360" s="6">
        <v>3.78</v>
      </c>
      <c r="E360" s="6"/>
      <c r="F360" s="6">
        <v>6.1780000000000003E-3</v>
      </c>
      <c r="G360" s="6">
        <v>2.6400000000000002E-4</v>
      </c>
      <c r="H360" s="6">
        <v>10.35</v>
      </c>
      <c r="I360" s="6">
        <v>1.9</v>
      </c>
      <c r="J360" s="6">
        <v>31.72</v>
      </c>
      <c r="L360" s="8">
        <f t="shared" ref="L360:T360" si="396">IF(ISBLANK(B361),"",B361/B360 -1)</f>
        <v>-2.76704516695081E-3</v>
      </c>
      <c r="M360" s="8">
        <f t="shared" si="396"/>
        <v>-4.6548956661316199E-2</v>
      </c>
      <c r="N360" s="8">
        <f t="shared" si="396"/>
        <v>2.6455026455027841E-3</v>
      </c>
      <c r="O360" s="8" t="str">
        <f t="shared" si="396"/>
        <v/>
      </c>
      <c r="P360" s="8">
        <f t="shared" si="396"/>
        <v>-2.4441566850113339E-2</v>
      </c>
      <c r="Q360" s="8">
        <f t="shared" si="396"/>
        <v>-0.1022727272727274</v>
      </c>
      <c r="R360" s="8">
        <f t="shared" si="396"/>
        <v>2.8985507246377384E-3</v>
      </c>
      <c r="S360" s="8">
        <f t="shared" si="396"/>
        <v>0</v>
      </c>
      <c r="T360" s="8">
        <f t="shared" si="396"/>
        <v>-4.4136191677175196E-2</v>
      </c>
      <c r="U360" s="8"/>
    </row>
    <row r="361" spans="1:21" ht="15.75" customHeight="1">
      <c r="A361" s="10">
        <v>42590</v>
      </c>
      <c r="B361" s="6">
        <v>591.04999999999995</v>
      </c>
      <c r="C361" s="6">
        <v>11.88</v>
      </c>
      <c r="D361" s="6">
        <v>3.79</v>
      </c>
      <c r="E361" s="6"/>
      <c r="F361" s="6">
        <v>6.0270000000000002E-3</v>
      </c>
      <c r="G361" s="6">
        <v>2.3699999999999999E-4</v>
      </c>
      <c r="H361" s="6">
        <v>10.38</v>
      </c>
      <c r="I361" s="6">
        <v>1.9</v>
      </c>
      <c r="J361" s="6">
        <v>30.32</v>
      </c>
      <c r="L361" s="8">
        <f t="shared" ref="L361:T361" si="397">IF(ISBLANK(B362),"",B362/B361 -1)</f>
        <v>-5.4986887742153323E-3</v>
      </c>
      <c r="M361" s="8">
        <f t="shared" si="397"/>
        <v>-7.9124579124579264E-2</v>
      </c>
      <c r="N361" s="8">
        <f t="shared" si="397"/>
        <v>-7.9155672823220113E-3</v>
      </c>
      <c r="O361" s="8" t="str">
        <f t="shared" si="397"/>
        <v/>
      </c>
      <c r="P361" s="8">
        <f t="shared" si="397"/>
        <v>2.2565123610419846E-2</v>
      </c>
      <c r="Q361" s="8">
        <f t="shared" si="397"/>
        <v>0</v>
      </c>
      <c r="R361" s="8">
        <f t="shared" si="397"/>
        <v>-7.7071290944122905E-3</v>
      </c>
      <c r="S361" s="8">
        <f t="shared" si="397"/>
        <v>7.8947368421052655E-2</v>
      </c>
      <c r="T361" s="8">
        <f t="shared" si="397"/>
        <v>-0.28001319261213731</v>
      </c>
      <c r="U361" s="8"/>
    </row>
    <row r="362" spans="1:21" ht="15.75" customHeight="1">
      <c r="A362" s="10">
        <v>42591</v>
      </c>
      <c r="B362" s="6">
        <v>587.79999999999995</v>
      </c>
      <c r="C362" s="6">
        <v>10.94</v>
      </c>
      <c r="D362" s="6">
        <v>3.76</v>
      </c>
      <c r="E362" s="6"/>
      <c r="F362" s="6">
        <v>6.1630000000000001E-3</v>
      </c>
      <c r="G362" s="6">
        <v>2.3699999999999999E-4</v>
      </c>
      <c r="H362" s="6">
        <v>10.3</v>
      </c>
      <c r="I362" s="6">
        <v>2.0499999999999998</v>
      </c>
      <c r="J362" s="6">
        <v>21.83</v>
      </c>
      <c r="L362" s="8">
        <f t="shared" ref="L362:T362" si="398">IF(ISBLANK(B363),"",B363/B362 -1)</f>
        <v>7.3154134059205678E-3</v>
      </c>
      <c r="M362" s="8">
        <f t="shared" si="398"/>
        <v>-0.19652650822669104</v>
      </c>
      <c r="N362" s="8">
        <f t="shared" si="398"/>
        <v>-1.0638297872340274E-2</v>
      </c>
      <c r="O362" s="8" t="str">
        <f t="shared" si="398"/>
        <v/>
      </c>
      <c r="P362" s="8">
        <f t="shared" si="398"/>
        <v>5.0300178484503633E-3</v>
      </c>
      <c r="Q362" s="8">
        <f t="shared" si="398"/>
        <v>8.4388185654009629E-3</v>
      </c>
      <c r="R362" s="8">
        <f t="shared" si="398"/>
        <v>1.3592233009708687E-2</v>
      </c>
      <c r="S362" s="8">
        <f t="shared" si="398"/>
        <v>-1.9512195121951237E-2</v>
      </c>
      <c r="T362" s="8">
        <f t="shared" si="398"/>
        <v>4.4434264773247856E-2</v>
      </c>
      <c r="U362" s="8"/>
    </row>
    <row r="363" spans="1:21" ht="15.75" customHeight="1">
      <c r="A363" s="10">
        <v>42592</v>
      </c>
      <c r="B363" s="6">
        <v>592.1</v>
      </c>
      <c r="C363" s="6">
        <v>8.7899999999999991</v>
      </c>
      <c r="D363" s="6">
        <v>3.72</v>
      </c>
      <c r="E363" s="6"/>
      <c r="F363" s="6">
        <v>6.1939999999999999E-3</v>
      </c>
      <c r="G363" s="6">
        <v>2.3900000000000001E-4</v>
      </c>
      <c r="H363" s="6">
        <v>10.44</v>
      </c>
      <c r="I363" s="6">
        <v>2.0099999999999998</v>
      </c>
      <c r="J363" s="6">
        <v>22.8</v>
      </c>
      <c r="L363" s="8">
        <f t="shared" ref="L363:T363" si="399">IF(ISBLANK(B364),"",B364/B363 -1)</f>
        <v>-5.0329336260767077E-3</v>
      </c>
      <c r="M363" s="8">
        <f t="shared" si="399"/>
        <v>0.17064846416382262</v>
      </c>
      <c r="N363" s="8">
        <f t="shared" si="399"/>
        <v>5.3763440860215006E-3</v>
      </c>
      <c r="O363" s="8" t="str">
        <f t="shared" si="399"/>
        <v/>
      </c>
      <c r="P363" s="8">
        <f t="shared" si="399"/>
        <v>-8.0723280594119373E-4</v>
      </c>
      <c r="Q363" s="8">
        <f t="shared" si="399"/>
        <v>-1.6736401673640211E-2</v>
      </c>
      <c r="R363" s="8">
        <f t="shared" si="399"/>
        <v>6.1302681992337238E-2</v>
      </c>
      <c r="S363" s="8">
        <f t="shared" si="399"/>
        <v>-1.492537313432829E-2</v>
      </c>
      <c r="T363" s="8">
        <f t="shared" si="399"/>
        <v>-6.3157894736842191E-2</v>
      </c>
      <c r="U363" s="8"/>
    </row>
    <row r="364" spans="1:21" ht="15.75" customHeight="1">
      <c r="A364" s="10">
        <v>42593</v>
      </c>
      <c r="B364" s="6">
        <v>589.12</v>
      </c>
      <c r="C364" s="6">
        <v>10.29</v>
      </c>
      <c r="D364" s="6">
        <v>3.74</v>
      </c>
      <c r="E364" s="6"/>
      <c r="F364" s="6">
        <v>6.1890000000000001E-3</v>
      </c>
      <c r="G364" s="6">
        <v>2.3499999999999999E-4</v>
      </c>
      <c r="H364" s="6">
        <v>11.08</v>
      </c>
      <c r="I364" s="6">
        <v>1.98</v>
      </c>
      <c r="J364" s="6">
        <v>21.36</v>
      </c>
      <c r="L364" s="8">
        <f t="shared" ref="L364:T364" si="400">IF(ISBLANK(B365),"",B365/B364 -1)</f>
        <v>-2.6480173818578256E-3</v>
      </c>
      <c r="M364" s="8">
        <f t="shared" si="400"/>
        <v>7.2886297376093312E-2</v>
      </c>
      <c r="N364" s="8">
        <f t="shared" si="400"/>
        <v>-8.0213903743315829E-3</v>
      </c>
      <c r="O364" s="8" t="str">
        <f t="shared" si="400"/>
        <v/>
      </c>
      <c r="P364" s="8">
        <f t="shared" si="400"/>
        <v>-1.0664081434803685E-2</v>
      </c>
      <c r="Q364" s="8">
        <f t="shared" si="400"/>
        <v>1.7021276595744705E-2</v>
      </c>
      <c r="R364" s="8">
        <f t="shared" si="400"/>
        <v>0.13628158844765337</v>
      </c>
      <c r="S364" s="8">
        <f t="shared" si="400"/>
        <v>-1.5151515151515138E-2</v>
      </c>
      <c r="T364" s="8">
        <f t="shared" si="400"/>
        <v>0.4410112359550562</v>
      </c>
      <c r="U364" s="8"/>
    </row>
    <row r="365" spans="1:21" ht="15.75" customHeight="1">
      <c r="A365" s="10">
        <v>42594</v>
      </c>
      <c r="B365" s="6">
        <v>587.55999999999995</v>
      </c>
      <c r="C365" s="6">
        <v>11.04</v>
      </c>
      <c r="D365" s="6">
        <v>3.71</v>
      </c>
      <c r="E365" s="6"/>
      <c r="F365" s="6">
        <v>6.123E-3</v>
      </c>
      <c r="G365" s="6">
        <v>2.3900000000000001E-4</v>
      </c>
      <c r="H365" s="6">
        <v>12.59</v>
      </c>
      <c r="I365" s="6">
        <v>1.95</v>
      </c>
      <c r="J365" s="6">
        <v>30.78</v>
      </c>
      <c r="L365" s="8">
        <f t="shared" ref="L365:T365" si="401">IF(ISBLANK(B366),"",B366/B365 -1)</f>
        <v>-3.3528490707330771E-3</v>
      </c>
      <c r="M365" s="8">
        <f t="shared" si="401"/>
        <v>-9.9637681159420177E-3</v>
      </c>
      <c r="N365" s="8">
        <f t="shared" si="401"/>
        <v>0</v>
      </c>
      <c r="O365" s="8" t="str">
        <f t="shared" si="401"/>
        <v/>
      </c>
      <c r="P365" s="8">
        <f t="shared" si="401"/>
        <v>-5.0628776743426585E-3</v>
      </c>
      <c r="Q365" s="8">
        <f t="shared" si="401"/>
        <v>0</v>
      </c>
      <c r="R365" s="8">
        <f t="shared" si="401"/>
        <v>2.5416997617156545E-2</v>
      </c>
      <c r="S365" s="8">
        <f t="shared" si="401"/>
        <v>1.538461538461533E-2</v>
      </c>
      <c r="T365" s="8">
        <f t="shared" si="401"/>
        <v>-0.19233268356075384</v>
      </c>
      <c r="U365" s="8"/>
    </row>
    <row r="366" spans="1:21" ht="15.75" customHeight="1">
      <c r="A366" s="10">
        <v>42595</v>
      </c>
      <c r="B366" s="6">
        <v>585.59</v>
      </c>
      <c r="C366" s="6">
        <v>10.93</v>
      </c>
      <c r="D366" s="6">
        <v>3.71</v>
      </c>
      <c r="E366" s="6"/>
      <c r="F366" s="6">
        <v>6.0920000000000002E-3</v>
      </c>
      <c r="G366" s="6">
        <v>2.3900000000000001E-4</v>
      </c>
      <c r="H366" s="6">
        <v>12.91</v>
      </c>
      <c r="I366" s="6">
        <v>1.98</v>
      </c>
      <c r="J366" s="6">
        <v>24.86</v>
      </c>
      <c r="L366" s="8">
        <f t="shared" ref="L366:T366" si="402">IF(ISBLANK(B367),"",B367/B366 -1)</f>
        <v>-2.5820113048378612E-2</v>
      </c>
      <c r="M366" s="8">
        <f t="shared" si="402"/>
        <v>-4.5745654162853144E-3</v>
      </c>
      <c r="N366" s="8">
        <f t="shared" si="402"/>
        <v>-1.6172506738544534E-2</v>
      </c>
      <c r="O366" s="8" t="str">
        <f t="shared" si="402"/>
        <v/>
      </c>
      <c r="P366" s="8">
        <f t="shared" si="402"/>
        <v>-1.6086671043992085E-2</v>
      </c>
      <c r="Q366" s="8">
        <f t="shared" si="402"/>
        <v>2.5104602510460206E-2</v>
      </c>
      <c r="R366" s="8">
        <f t="shared" si="402"/>
        <v>0.12161115414407431</v>
      </c>
      <c r="S366" s="8">
        <f t="shared" si="402"/>
        <v>1.5151515151515138E-2</v>
      </c>
      <c r="T366" s="8">
        <f t="shared" si="402"/>
        <v>-0.11665325824617856</v>
      </c>
      <c r="U366" s="8"/>
    </row>
    <row r="367" spans="1:21" ht="15.75" customHeight="1">
      <c r="A367" s="10">
        <v>42596</v>
      </c>
      <c r="B367" s="6">
        <v>570.47</v>
      </c>
      <c r="C367" s="6">
        <v>10.88</v>
      </c>
      <c r="D367" s="6">
        <v>3.65</v>
      </c>
      <c r="E367" s="6"/>
      <c r="F367" s="6">
        <v>5.9940000000000002E-3</v>
      </c>
      <c r="G367" s="6">
        <v>2.4499999999999999E-4</v>
      </c>
      <c r="H367" s="6">
        <v>14.48</v>
      </c>
      <c r="I367" s="6">
        <v>2.0099999999999998</v>
      </c>
      <c r="J367" s="6">
        <v>21.96</v>
      </c>
      <c r="L367" s="8">
        <f t="shared" ref="L367:T367" si="403">IF(ISBLANK(B368),"",B368/B367 -1)</f>
        <v>-5.6619980016477944E-3</v>
      </c>
      <c r="M367" s="8">
        <f t="shared" si="403"/>
        <v>2.7573529411764053E-3</v>
      </c>
      <c r="N367" s="8">
        <f t="shared" si="403"/>
        <v>-1.9178082191780743E-2</v>
      </c>
      <c r="O367" s="8" t="str">
        <f t="shared" si="403"/>
        <v/>
      </c>
      <c r="P367" s="8">
        <f t="shared" si="403"/>
        <v>8.5085085085083723E-3</v>
      </c>
      <c r="Q367" s="8">
        <f t="shared" si="403"/>
        <v>-2.857142857142847E-2</v>
      </c>
      <c r="R367" s="8">
        <f t="shared" si="403"/>
        <v>-8.1491712707182251E-2</v>
      </c>
      <c r="S367" s="8">
        <f t="shared" si="403"/>
        <v>8.4577114427860867E-2</v>
      </c>
      <c r="T367" s="8">
        <f t="shared" si="403"/>
        <v>3.5974499089253209E-2</v>
      </c>
      <c r="U367" s="8"/>
    </row>
    <row r="368" spans="1:21" ht="15.75" customHeight="1">
      <c r="A368" s="10">
        <v>42597</v>
      </c>
      <c r="B368" s="6">
        <v>567.24</v>
      </c>
      <c r="C368" s="6">
        <v>10.91</v>
      </c>
      <c r="D368" s="6">
        <v>3.58</v>
      </c>
      <c r="E368" s="6"/>
      <c r="F368" s="6">
        <v>6.045E-3</v>
      </c>
      <c r="G368" s="6">
        <v>2.3800000000000001E-4</v>
      </c>
      <c r="H368" s="6">
        <v>13.3</v>
      </c>
      <c r="I368" s="6">
        <v>2.1800000000000002</v>
      </c>
      <c r="J368" s="6">
        <v>22.75</v>
      </c>
      <c r="L368" s="8">
        <f t="shared" ref="L368:T368" si="404">IF(ISBLANK(B369),"",B369/B368 -1)</f>
        <v>1.7981806642691112E-2</v>
      </c>
      <c r="M368" s="8">
        <f t="shared" si="404"/>
        <v>3.1164069660861493E-2</v>
      </c>
      <c r="N368" s="8">
        <f t="shared" si="404"/>
        <v>1.6759776536312776E-2</v>
      </c>
      <c r="O368" s="8" t="str">
        <f t="shared" si="404"/>
        <v/>
      </c>
      <c r="P368" s="8">
        <f t="shared" si="404"/>
        <v>1.5715467328370591E-2</v>
      </c>
      <c r="Q368" s="8">
        <f t="shared" si="404"/>
        <v>8.4033613445378075E-2</v>
      </c>
      <c r="R368" s="8">
        <f t="shared" si="404"/>
        <v>-3.2330827067669321E-2</v>
      </c>
      <c r="S368" s="8">
        <f t="shared" si="404"/>
        <v>9.1743119266054496E-3</v>
      </c>
      <c r="T368" s="8">
        <f t="shared" si="404"/>
        <v>-3.8241758241758239E-2</v>
      </c>
      <c r="U368" s="8"/>
    </row>
    <row r="369" spans="1:21" ht="15.75" customHeight="1">
      <c r="A369" s="10">
        <v>42598</v>
      </c>
      <c r="B369" s="6">
        <v>577.44000000000005</v>
      </c>
      <c r="C369" s="6">
        <v>11.25</v>
      </c>
      <c r="D369" s="6">
        <v>3.64</v>
      </c>
      <c r="E369" s="6"/>
      <c r="F369" s="6">
        <v>6.1399999999999996E-3</v>
      </c>
      <c r="G369" s="6">
        <v>2.5799999999999998E-4</v>
      </c>
      <c r="H369" s="6">
        <v>12.87</v>
      </c>
      <c r="I369" s="6">
        <v>2.2000000000000002</v>
      </c>
      <c r="J369" s="6">
        <v>21.88</v>
      </c>
      <c r="L369" s="8">
        <f t="shared" ref="L369:T369" si="405">IF(ISBLANK(B370),"",B370/B369 -1)</f>
        <v>-7.3081185924078751E-3</v>
      </c>
      <c r="M369" s="8">
        <f t="shared" si="405"/>
        <v>8.8000000000000078E-2</v>
      </c>
      <c r="N369" s="8">
        <f t="shared" si="405"/>
        <v>-1.098901098901095E-2</v>
      </c>
      <c r="O369" s="8" t="str">
        <f t="shared" si="405"/>
        <v/>
      </c>
      <c r="P369" s="8">
        <f t="shared" si="405"/>
        <v>-5.048859934853378E-3</v>
      </c>
      <c r="Q369" s="8">
        <f t="shared" si="405"/>
        <v>-4.2635658914728647E-2</v>
      </c>
      <c r="R369" s="8">
        <f t="shared" si="405"/>
        <v>-2.4864024864024725E-2</v>
      </c>
      <c r="S369" s="8">
        <f t="shared" si="405"/>
        <v>1.8181818181818299E-2</v>
      </c>
      <c r="T369" s="8">
        <f t="shared" si="405"/>
        <v>-4.1590493601462497E-2</v>
      </c>
      <c r="U369" s="8"/>
    </row>
    <row r="370" spans="1:21" ht="15.75" customHeight="1">
      <c r="A370" s="10">
        <v>42599</v>
      </c>
      <c r="B370" s="6">
        <v>573.22</v>
      </c>
      <c r="C370" s="6">
        <v>12.24</v>
      </c>
      <c r="D370" s="6">
        <v>3.6</v>
      </c>
      <c r="E370" s="6"/>
      <c r="F370" s="6">
        <v>6.1089999999999998E-3</v>
      </c>
      <c r="G370" s="6">
        <v>2.4699999999999999E-4</v>
      </c>
      <c r="H370" s="6">
        <v>12.55</v>
      </c>
      <c r="I370" s="6">
        <v>2.2400000000000002</v>
      </c>
      <c r="J370" s="6">
        <v>20.97</v>
      </c>
      <c r="L370" s="8">
        <f t="shared" ref="L370:T370" si="406">IF(ISBLANK(B371),"",B371/B370 -1)</f>
        <v>1.9189839852065127E-3</v>
      </c>
      <c r="M370" s="8">
        <f t="shared" si="406"/>
        <v>-8.1699346405228468E-3</v>
      </c>
      <c r="N370" s="8">
        <f t="shared" si="406"/>
        <v>2.7777777777777679E-3</v>
      </c>
      <c r="O370" s="8" t="str">
        <f t="shared" si="406"/>
        <v/>
      </c>
      <c r="P370" s="8">
        <f t="shared" si="406"/>
        <v>2.1280078572598615E-3</v>
      </c>
      <c r="Q370" s="8">
        <f t="shared" si="406"/>
        <v>0</v>
      </c>
      <c r="R370" s="8">
        <f t="shared" si="406"/>
        <v>0.10438247011952173</v>
      </c>
      <c r="S370" s="8">
        <f t="shared" si="406"/>
        <v>-2.2321428571428714E-2</v>
      </c>
      <c r="T370" s="8">
        <f t="shared" si="406"/>
        <v>-4.3395326657129196E-2</v>
      </c>
      <c r="U370" s="8"/>
    </row>
    <row r="371" spans="1:21" ht="15.75" customHeight="1">
      <c r="A371" s="10">
        <v>42600</v>
      </c>
      <c r="B371" s="6">
        <v>574.32000000000005</v>
      </c>
      <c r="C371" s="6">
        <v>12.14</v>
      </c>
      <c r="D371" s="6">
        <v>3.61</v>
      </c>
      <c r="E371" s="6"/>
      <c r="F371" s="6">
        <v>6.1219999999999998E-3</v>
      </c>
      <c r="G371" s="6">
        <v>2.4699999999999999E-4</v>
      </c>
      <c r="H371" s="6">
        <v>13.86</v>
      </c>
      <c r="I371" s="6">
        <v>2.19</v>
      </c>
      <c r="J371" s="6">
        <v>20.059999999999999</v>
      </c>
      <c r="L371" s="8">
        <f t="shared" ref="L371:T371" si="407">IF(ISBLANK(B372),"",B372/B371 -1)</f>
        <v>2.2809583507450437E-3</v>
      </c>
      <c r="M371" s="8">
        <f t="shared" si="407"/>
        <v>-3.7067545304777627E-2</v>
      </c>
      <c r="N371" s="8">
        <f t="shared" si="407"/>
        <v>-2.7700831024930483E-3</v>
      </c>
      <c r="O371" s="8" t="str">
        <f t="shared" si="407"/>
        <v/>
      </c>
      <c r="P371" s="8">
        <f t="shared" si="407"/>
        <v>-4.9003593596852468E-4</v>
      </c>
      <c r="Q371" s="8">
        <f t="shared" si="407"/>
        <v>-5.6680161943319818E-2</v>
      </c>
      <c r="R371" s="8">
        <f t="shared" si="407"/>
        <v>-5.7720057720057616E-3</v>
      </c>
      <c r="S371" s="8">
        <f t="shared" si="407"/>
        <v>5.0228310502283158E-2</v>
      </c>
      <c r="T371" s="8">
        <f t="shared" si="407"/>
        <v>-0.2178464606181455</v>
      </c>
      <c r="U371" s="8"/>
    </row>
    <row r="372" spans="1:21" ht="15.75" customHeight="1">
      <c r="A372" s="10">
        <v>42601</v>
      </c>
      <c r="B372" s="6">
        <v>575.63</v>
      </c>
      <c r="C372" s="6">
        <v>11.69</v>
      </c>
      <c r="D372" s="6">
        <v>3.6</v>
      </c>
      <c r="E372" s="6"/>
      <c r="F372" s="6">
        <v>6.1190000000000003E-3</v>
      </c>
      <c r="G372" s="6">
        <v>2.33E-4</v>
      </c>
      <c r="H372" s="6">
        <v>13.78</v>
      </c>
      <c r="I372" s="6">
        <v>2.2999999999999998</v>
      </c>
      <c r="J372" s="6">
        <v>15.69</v>
      </c>
      <c r="L372" s="8">
        <f t="shared" ref="L372:T372" si="408">IF(ISBLANK(B373),"",B373/B372 -1)</f>
        <v>1.054496812188388E-2</v>
      </c>
      <c r="M372" s="8">
        <f t="shared" si="408"/>
        <v>7.6988879384087827E-3</v>
      </c>
      <c r="N372" s="8">
        <f t="shared" si="408"/>
        <v>5.5555555555555358E-3</v>
      </c>
      <c r="O372" s="8" t="str">
        <f t="shared" si="408"/>
        <v/>
      </c>
      <c r="P372" s="8">
        <f t="shared" si="408"/>
        <v>-8.1712698153302288E-4</v>
      </c>
      <c r="Q372" s="8">
        <f t="shared" si="408"/>
        <v>2.1459227467811148E-2</v>
      </c>
      <c r="R372" s="8">
        <f t="shared" si="408"/>
        <v>-4.9346879535558719E-2</v>
      </c>
      <c r="S372" s="8">
        <f t="shared" si="408"/>
        <v>6.0869565217391397E-2</v>
      </c>
      <c r="T372" s="8">
        <f t="shared" si="408"/>
        <v>0.1943913320586359</v>
      </c>
      <c r="U372" s="8"/>
    </row>
    <row r="373" spans="1:21" ht="15.75" customHeight="1">
      <c r="A373" s="10">
        <v>42602</v>
      </c>
      <c r="B373" s="6">
        <v>581.70000000000005</v>
      </c>
      <c r="C373" s="6">
        <v>11.78</v>
      </c>
      <c r="D373" s="6">
        <v>3.62</v>
      </c>
      <c r="E373" s="6"/>
      <c r="F373" s="6">
        <v>6.1139999999999996E-3</v>
      </c>
      <c r="G373" s="6">
        <v>2.3800000000000001E-4</v>
      </c>
      <c r="H373" s="6">
        <v>13.1</v>
      </c>
      <c r="I373" s="6">
        <v>2.44</v>
      </c>
      <c r="J373" s="6">
        <v>18.739999999999998</v>
      </c>
      <c r="L373" s="8">
        <f t="shared" ref="L373:T373" si="409">IF(ISBLANK(B374),"",B374/B373 -1)</f>
        <v>-6.7044868488930209E-4</v>
      </c>
      <c r="M373" s="8">
        <f t="shared" si="409"/>
        <v>-1.7826825127334356E-2</v>
      </c>
      <c r="N373" s="8">
        <f t="shared" si="409"/>
        <v>0</v>
      </c>
      <c r="O373" s="8" t="str">
        <f t="shared" si="409"/>
        <v/>
      </c>
      <c r="P373" s="8">
        <f t="shared" si="409"/>
        <v>-1.0140660778541033E-2</v>
      </c>
      <c r="Q373" s="8">
        <f t="shared" si="409"/>
        <v>-2.5210084033613467E-2</v>
      </c>
      <c r="R373" s="8">
        <f t="shared" si="409"/>
        <v>2.3664122137404542E-2</v>
      </c>
      <c r="S373" s="8">
        <f t="shared" si="409"/>
        <v>4.0983606557376984E-2</v>
      </c>
      <c r="T373" s="8">
        <f t="shared" si="409"/>
        <v>0.1077908217716117</v>
      </c>
      <c r="U373" s="8"/>
    </row>
    <row r="374" spans="1:21" ht="15.75" customHeight="1">
      <c r="A374" s="10">
        <v>42603</v>
      </c>
      <c r="B374" s="6">
        <v>581.30999999999995</v>
      </c>
      <c r="C374" s="6">
        <v>11.57</v>
      </c>
      <c r="D374" s="6">
        <v>3.62</v>
      </c>
      <c r="E374" s="6"/>
      <c r="F374" s="6">
        <v>6.0520000000000001E-3</v>
      </c>
      <c r="G374" s="6">
        <v>2.32E-4</v>
      </c>
      <c r="H374" s="6">
        <v>13.41</v>
      </c>
      <c r="I374" s="6">
        <v>2.54</v>
      </c>
      <c r="J374" s="6">
        <v>20.76</v>
      </c>
      <c r="L374" s="8">
        <f t="shared" ref="L374:T374" si="410">IF(ISBLANK(B375),"",B375/B374 -1)</f>
        <v>9.3581737799108833E-3</v>
      </c>
      <c r="M374" s="8">
        <f t="shared" si="410"/>
        <v>-3.2843560933448646E-2</v>
      </c>
      <c r="N374" s="8">
        <f t="shared" si="410"/>
        <v>1.1049723756906049E-2</v>
      </c>
      <c r="O374" s="8" t="str">
        <f t="shared" si="410"/>
        <v/>
      </c>
      <c r="P374" s="8">
        <f t="shared" si="410"/>
        <v>-8.5922009253139864E-3</v>
      </c>
      <c r="Q374" s="8">
        <f t="shared" si="410"/>
        <v>-1.2931034482758563E-2</v>
      </c>
      <c r="R374" s="8">
        <f t="shared" si="410"/>
        <v>5.9656972408650422E-2</v>
      </c>
      <c r="S374" s="8">
        <f t="shared" si="410"/>
        <v>0.57086614173228356</v>
      </c>
      <c r="T374" s="8">
        <f t="shared" si="410"/>
        <v>-4.3352601156069426E-2</v>
      </c>
      <c r="U374" s="8"/>
    </row>
    <row r="375" spans="1:21" ht="15.75" customHeight="1">
      <c r="A375" s="10">
        <v>42604</v>
      </c>
      <c r="B375" s="6">
        <v>586.75</v>
      </c>
      <c r="C375" s="6">
        <v>11.19</v>
      </c>
      <c r="D375" s="6">
        <v>3.66</v>
      </c>
      <c r="E375" s="6"/>
      <c r="F375" s="6">
        <v>6.0000000000000001E-3</v>
      </c>
      <c r="G375" s="6">
        <v>2.2900000000000001E-4</v>
      </c>
      <c r="H375" s="6">
        <v>14.21</v>
      </c>
      <c r="I375" s="6">
        <v>3.99</v>
      </c>
      <c r="J375" s="6">
        <v>19.86</v>
      </c>
      <c r="L375" s="8">
        <f t="shared" ref="L375:T375" si="411">IF(ISBLANK(B376),"",B376/B375 -1)</f>
        <v>-5.6923732424372098E-3</v>
      </c>
      <c r="M375" s="8">
        <f t="shared" si="411"/>
        <v>2.6809651474530849E-3</v>
      </c>
      <c r="N375" s="8">
        <f t="shared" si="411"/>
        <v>7.3770491803278659E-2</v>
      </c>
      <c r="O375" s="8" t="str">
        <f t="shared" si="411"/>
        <v/>
      </c>
      <c r="P375" s="8">
        <f t="shared" si="411"/>
        <v>3.166666666666762E-3</v>
      </c>
      <c r="Q375" s="8">
        <f t="shared" si="411"/>
        <v>-8.733624454148603E-3</v>
      </c>
      <c r="R375" s="8">
        <f t="shared" si="411"/>
        <v>-5.5594651653764982E-2</v>
      </c>
      <c r="S375" s="8">
        <f t="shared" si="411"/>
        <v>0.18295739348370921</v>
      </c>
      <c r="T375" s="8">
        <f t="shared" si="411"/>
        <v>6.847935548841888E-2</v>
      </c>
      <c r="U375" s="8"/>
    </row>
    <row r="376" spans="1:21" ht="15.75" customHeight="1">
      <c r="A376" s="10">
        <v>42605</v>
      </c>
      <c r="B376" s="6">
        <v>583.41</v>
      </c>
      <c r="C376" s="6">
        <v>11.22</v>
      </c>
      <c r="D376" s="6">
        <v>3.93</v>
      </c>
      <c r="E376" s="6"/>
      <c r="F376" s="6">
        <v>6.019E-3</v>
      </c>
      <c r="G376" s="6">
        <v>2.2699999999999999E-4</v>
      </c>
      <c r="H376" s="6">
        <v>13.42</v>
      </c>
      <c r="I376" s="6">
        <v>4.72</v>
      </c>
      <c r="J376" s="6">
        <v>21.22</v>
      </c>
      <c r="L376" s="8">
        <f t="shared" ref="L376:T376" si="412">IF(ISBLANK(B377),"",B377/B376 -1)</f>
        <v>-5.5364152140005007E-3</v>
      </c>
      <c r="M376" s="8">
        <f t="shared" si="412"/>
        <v>-7.1301247771835552E-3</v>
      </c>
      <c r="N376" s="8">
        <f t="shared" si="412"/>
        <v>-1.7811704834605702E-2</v>
      </c>
      <c r="O376" s="8" t="str">
        <f t="shared" si="412"/>
        <v/>
      </c>
      <c r="P376" s="8">
        <f t="shared" si="412"/>
        <v>5.4826383120119004E-3</v>
      </c>
      <c r="Q376" s="8">
        <f t="shared" si="412"/>
        <v>1.7621145374449476E-2</v>
      </c>
      <c r="R376" s="8">
        <f t="shared" si="412"/>
        <v>-1.0432190760059634E-2</v>
      </c>
      <c r="S376" s="8">
        <f t="shared" si="412"/>
        <v>-6.3559322033898247E-2</v>
      </c>
      <c r="T376" s="8">
        <f t="shared" si="412"/>
        <v>-6.0320452403392899E-2</v>
      </c>
      <c r="U376" s="8"/>
    </row>
    <row r="377" spans="1:21" ht="15.75" customHeight="1">
      <c r="A377" s="10">
        <v>42606</v>
      </c>
      <c r="B377" s="6">
        <v>580.17999999999995</v>
      </c>
      <c r="C377" s="6">
        <v>11.14</v>
      </c>
      <c r="D377" s="6">
        <v>3.86</v>
      </c>
      <c r="E377" s="6"/>
      <c r="F377" s="6">
        <v>6.0520000000000001E-3</v>
      </c>
      <c r="G377" s="6">
        <v>2.31E-4</v>
      </c>
      <c r="H377" s="6">
        <v>13.28</v>
      </c>
      <c r="I377" s="6">
        <v>4.42</v>
      </c>
      <c r="J377" s="6">
        <v>19.940000000000001</v>
      </c>
      <c r="L377" s="8">
        <f t="shared" ref="L377:T377" si="413">IF(ISBLANK(B378),"",B378/B377 -1)</f>
        <v>-4.1711193078010078E-3</v>
      </c>
      <c r="M377" s="8">
        <f t="shared" si="413"/>
        <v>-3.5008976660682256E-2</v>
      </c>
      <c r="N377" s="8">
        <f t="shared" si="413"/>
        <v>-1.5544041450777257E-2</v>
      </c>
      <c r="O377" s="8" t="str">
        <f t="shared" si="413"/>
        <v/>
      </c>
      <c r="P377" s="8">
        <f t="shared" si="413"/>
        <v>4.4613350958360165E-3</v>
      </c>
      <c r="Q377" s="8">
        <f t="shared" si="413"/>
        <v>-8.6580086580085869E-3</v>
      </c>
      <c r="R377" s="8">
        <f t="shared" si="413"/>
        <v>-7.3042168674698704E-2</v>
      </c>
      <c r="S377" s="8">
        <f t="shared" si="413"/>
        <v>-6.1085972850678627E-2</v>
      </c>
      <c r="T377" s="8">
        <f t="shared" si="413"/>
        <v>-9.5285857572718902E-3</v>
      </c>
      <c r="U377" s="8"/>
    </row>
    <row r="378" spans="1:21" ht="15.75" customHeight="1">
      <c r="A378" s="10">
        <v>42607</v>
      </c>
      <c r="B378" s="6">
        <v>577.76</v>
      </c>
      <c r="C378" s="6">
        <v>10.75</v>
      </c>
      <c r="D378" s="6">
        <v>3.8</v>
      </c>
      <c r="E378" s="6"/>
      <c r="F378" s="6">
        <v>6.0790000000000002E-3</v>
      </c>
      <c r="G378" s="6">
        <v>2.2900000000000001E-4</v>
      </c>
      <c r="H378" s="6">
        <v>12.31</v>
      </c>
      <c r="I378" s="6">
        <v>4.1500000000000004</v>
      </c>
      <c r="J378" s="6">
        <v>19.75</v>
      </c>
      <c r="L378" s="8">
        <f t="shared" ref="L378:T378" si="414">IF(ISBLANK(B379),"",B379/B378 -1)</f>
        <v>3.2712545001385429E-3</v>
      </c>
      <c r="M378" s="8">
        <f t="shared" si="414"/>
        <v>9.3023255813950989E-4</v>
      </c>
      <c r="N378" s="8">
        <f t="shared" si="414"/>
        <v>7.8947368421053987E-3</v>
      </c>
      <c r="O378" s="8" t="str">
        <f t="shared" si="414"/>
        <v/>
      </c>
      <c r="P378" s="8">
        <f t="shared" si="414"/>
        <v>-8.0605362724133212E-3</v>
      </c>
      <c r="Q378" s="8">
        <f t="shared" si="414"/>
        <v>8.733624454148492E-3</v>
      </c>
      <c r="R378" s="8">
        <f t="shared" si="414"/>
        <v>3.4930950446791176E-2</v>
      </c>
      <c r="S378" s="8">
        <f t="shared" si="414"/>
        <v>7.2289156626503814E-3</v>
      </c>
      <c r="T378" s="8">
        <f t="shared" si="414"/>
        <v>-0.11645569620253171</v>
      </c>
      <c r="U378" s="8"/>
    </row>
    <row r="379" spans="1:21" ht="15.75" customHeight="1">
      <c r="A379" s="10">
        <v>42608</v>
      </c>
      <c r="B379" s="6">
        <v>579.65</v>
      </c>
      <c r="C379" s="6">
        <v>10.76</v>
      </c>
      <c r="D379" s="6">
        <v>3.83</v>
      </c>
      <c r="E379" s="6"/>
      <c r="F379" s="6">
        <v>6.0299999999999998E-3</v>
      </c>
      <c r="G379" s="6">
        <v>2.31E-4</v>
      </c>
      <c r="H379" s="6">
        <v>12.74</v>
      </c>
      <c r="I379" s="6">
        <v>4.18</v>
      </c>
      <c r="J379" s="6">
        <v>17.45</v>
      </c>
      <c r="L379" s="8">
        <f t="shared" ref="L379:T379" si="415">IF(ISBLANK(B380),"",B380/B379 -1)</f>
        <v>-1.6734236177003203E-2</v>
      </c>
      <c r="M379" s="8">
        <f t="shared" si="415"/>
        <v>-9.2936802973975219E-4</v>
      </c>
      <c r="N379" s="8">
        <f t="shared" si="415"/>
        <v>-2.3498694516971286E-2</v>
      </c>
      <c r="O379" s="8" t="str">
        <f t="shared" si="415"/>
        <v/>
      </c>
      <c r="P379" s="8">
        <f t="shared" si="415"/>
        <v>-9.121061359867233E-3</v>
      </c>
      <c r="Q379" s="8">
        <f t="shared" si="415"/>
        <v>-3.0303030303030387E-2</v>
      </c>
      <c r="R379" s="8">
        <f t="shared" si="415"/>
        <v>-1.3343799058084804E-2</v>
      </c>
      <c r="S379" s="8">
        <f t="shared" si="415"/>
        <v>0.26794258373205748</v>
      </c>
      <c r="T379" s="8">
        <f t="shared" si="415"/>
        <v>7.1060171919770987E-2</v>
      </c>
      <c r="U379" s="8"/>
    </row>
    <row r="380" spans="1:21" ht="15.75" customHeight="1">
      <c r="A380" s="10">
        <v>42609</v>
      </c>
      <c r="B380" s="6">
        <v>569.95000000000005</v>
      </c>
      <c r="C380" s="6">
        <v>10.75</v>
      </c>
      <c r="D380" s="6">
        <v>3.74</v>
      </c>
      <c r="E380" s="6"/>
      <c r="F380" s="6">
        <v>5.9750000000000003E-3</v>
      </c>
      <c r="G380" s="6">
        <v>2.24E-4</v>
      </c>
      <c r="H380" s="6">
        <v>12.57</v>
      </c>
      <c r="I380" s="6">
        <v>5.3</v>
      </c>
      <c r="J380" s="6">
        <v>18.690000000000001</v>
      </c>
      <c r="L380" s="8">
        <f t="shared" ref="L380:T380" si="416">IF(ISBLANK(B381),"",B381/B380 -1)</f>
        <v>6.9479778927974412E-3</v>
      </c>
      <c r="M380" s="8">
        <f t="shared" si="416"/>
        <v>4.6511627906976827E-2</v>
      </c>
      <c r="N380" s="8">
        <f t="shared" si="416"/>
        <v>0</v>
      </c>
      <c r="O380" s="8" t="str">
        <f t="shared" si="416"/>
        <v/>
      </c>
      <c r="P380" s="8">
        <f t="shared" si="416"/>
        <v>-2.0083682008368298E-3</v>
      </c>
      <c r="Q380" s="8">
        <f t="shared" si="416"/>
        <v>2.2321428571428603E-2</v>
      </c>
      <c r="R380" s="8">
        <f t="shared" si="416"/>
        <v>-1.1933174224343701E-2</v>
      </c>
      <c r="S380" s="8">
        <f t="shared" si="416"/>
        <v>0.79433962264150937</v>
      </c>
      <c r="T380" s="8">
        <f t="shared" si="416"/>
        <v>7.9721776350989648E-2</v>
      </c>
      <c r="U380" s="8"/>
    </row>
    <row r="381" spans="1:21" ht="15.75" customHeight="1">
      <c r="A381" s="10">
        <v>42610</v>
      </c>
      <c r="B381" s="6">
        <v>573.91</v>
      </c>
      <c r="C381" s="6">
        <v>11.25</v>
      </c>
      <c r="D381" s="6">
        <v>3.74</v>
      </c>
      <c r="E381" s="6"/>
      <c r="F381" s="6">
        <v>5.9630000000000004E-3</v>
      </c>
      <c r="G381" s="6">
        <v>2.2900000000000001E-4</v>
      </c>
      <c r="H381" s="6">
        <v>12.42</v>
      </c>
      <c r="I381" s="6">
        <v>9.51</v>
      </c>
      <c r="J381" s="6">
        <v>20.18</v>
      </c>
      <c r="L381" s="8">
        <f t="shared" ref="L381:T381" si="417">IF(ISBLANK(B382),"",B382/B381 -1)</f>
        <v>3.4848669652043363E-4</v>
      </c>
      <c r="M381" s="8">
        <f t="shared" si="417"/>
        <v>-6.2222222222222401E-3</v>
      </c>
      <c r="N381" s="8">
        <f t="shared" si="417"/>
        <v>5.3475935828874999E-3</v>
      </c>
      <c r="O381" s="8" t="str">
        <f t="shared" si="417"/>
        <v/>
      </c>
      <c r="P381" s="8">
        <f t="shared" si="417"/>
        <v>2.817373805131651E-2</v>
      </c>
      <c r="Q381" s="8">
        <f t="shared" si="417"/>
        <v>-1.7467248908296984E-2</v>
      </c>
      <c r="R381" s="8">
        <f t="shared" si="417"/>
        <v>-5.9581320450885711E-2</v>
      </c>
      <c r="S381" s="8">
        <f t="shared" si="417"/>
        <v>-0.10620399579390116</v>
      </c>
      <c r="T381" s="8">
        <f t="shared" si="417"/>
        <v>-1.9326065411298332E-2</v>
      </c>
      <c r="U381" s="8"/>
    </row>
    <row r="382" spans="1:21" ht="15.75" customHeight="1">
      <c r="A382" s="10">
        <v>42611</v>
      </c>
      <c r="B382" s="6">
        <v>574.11</v>
      </c>
      <c r="C382" s="6">
        <v>11.18</v>
      </c>
      <c r="D382" s="6">
        <v>3.76</v>
      </c>
      <c r="E382" s="6"/>
      <c r="F382" s="6">
        <v>6.1310000000000002E-3</v>
      </c>
      <c r="G382" s="6">
        <v>2.2499999999999999E-4</v>
      </c>
      <c r="H382" s="6">
        <v>11.68</v>
      </c>
      <c r="I382" s="6">
        <v>8.5</v>
      </c>
      <c r="J382" s="6">
        <v>19.79</v>
      </c>
      <c r="L382" s="8">
        <f t="shared" ref="L382:T382" si="418">IF(ISBLANK(B383),"",B383/B382 -1)</f>
        <v>5.9047917646444237E-3</v>
      </c>
      <c r="M382" s="8">
        <f t="shared" si="418"/>
        <v>-5.3667262969588903E-3</v>
      </c>
      <c r="N382" s="8">
        <f t="shared" si="418"/>
        <v>1.0638297872340496E-2</v>
      </c>
      <c r="O382" s="8" t="str">
        <f t="shared" si="418"/>
        <v/>
      </c>
      <c r="P382" s="8">
        <f t="shared" si="418"/>
        <v>-1.7126080574131453E-2</v>
      </c>
      <c r="Q382" s="8">
        <f t="shared" si="418"/>
        <v>3.5555555555555562E-2</v>
      </c>
      <c r="R382" s="8">
        <f t="shared" si="418"/>
        <v>7.7054794520547976E-3</v>
      </c>
      <c r="S382" s="8">
        <f t="shared" si="418"/>
        <v>-1.1764705882352233E-3</v>
      </c>
      <c r="T382" s="8">
        <f t="shared" si="418"/>
        <v>0.31480545730166765</v>
      </c>
      <c r="U382" s="8"/>
    </row>
    <row r="383" spans="1:21" ht="15.75" customHeight="1">
      <c r="A383" s="10">
        <v>42612</v>
      </c>
      <c r="B383" s="6">
        <v>577.5</v>
      </c>
      <c r="C383" s="6">
        <v>11.12</v>
      </c>
      <c r="D383" s="6">
        <v>3.8</v>
      </c>
      <c r="E383" s="6"/>
      <c r="F383" s="6">
        <v>6.0260000000000001E-3</v>
      </c>
      <c r="G383" s="6">
        <v>2.33E-4</v>
      </c>
      <c r="H383" s="6">
        <v>11.77</v>
      </c>
      <c r="I383" s="6">
        <v>8.49</v>
      </c>
      <c r="J383" s="6">
        <v>26.02</v>
      </c>
      <c r="L383" s="8">
        <f t="shared" ref="L383:T383" si="419">IF(ISBLANK(B384),"",B384/B383 -1)</f>
        <v>-3.5151515151514712E-3</v>
      </c>
      <c r="M383" s="8">
        <f t="shared" si="419"/>
        <v>-8.0935251798560648E-3</v>
      </c>
      <c r="N383" s="8">
        <f t="shared" si="419"/>
        <v>0</v>
      </c>
      <c r="O383" s="8" t="str">
        <f t="shared" si="419"/>
        <v/>
      </c>
      <c r="P383" s="8">
        <f t="shared" si="419"/>
        <v>-2.3232658479920287E-3</v>
      </c>
      <c r="Q383" s="8">
        <f t="shared" si="419"/>
        <v>8.5836909871244149E-3</v>
      </c>
      <c r="R383" s="8">
        <f t="shared" si="419"/>
        <v>1.0195412064571086E-2</v>
      </c>
      <c r="S383" s="8">
        <f t="shared" si="419"/>
        <v>1.0600706713780994E-2</v>
      </c>
      <c r="T383" s="8">
        <f t="shared" si="419"/>
        <v>1.3835511145272816E-2</v>
      </c>
      <c r="U383" s="8"/>
    </row>
    <row r="384" spans="1:21" ht="15.75" customHeight="1">
      <c r="A384" s="10">
        <v>42613</v>
      </c>
      <c r="B384" s="6">
        <v>575.47</v>
      </c>
      <c r="C384" s="6">
        <v>11.03</v>
      </c>
      <c r="D384" s="6">
        <v>3.8</v>
      </c>
      <c r="E384" s="6"/>
      <c r="F384" s="6">
        <v>6.012E-3</v>
      </c>
      <c r="G384" s="6">
        <v>2.3499999999999999E-4</v>
      </c>
      <c r="H384" s="6">
        <v>11.89</v>
      </c>
      <c r="I384" s="6">
        <v>8.58</v>
      </c>
      <c r="J384" s="6">
        <v>26.38</v>
      </c>
      <c r="L384" s="8">
        <f t="shared" ref="L384:T384" si="420">IF(ISBLANK(B385),"",B385/B384 -1)</f>
        <v>-5.5085408448747319E-3</v>
      </c>
      <c r="M384" s="8">
        <f t="shared" si="420"/>
        <v>9.0661831368987755E-4</v>
      </c>
      <c r="N384" s="8">
        <f t="shared" si="420"/>
        <v>7.8947368421053987E-3</v>
      </c>
      <c r="O384" s="8" t="str">
        <f t="shared" si="420"/>
        <v/>
      </c>
      <c r="P384" s="8">
        <f t="shared" si="420"/>
        <v>-4.6573519627411963E-3</v>
      </c>
      <c r="Q384" s="8">
        <f t="shared" si="420"/>
        <v>-1.2765957446808529E-2</v>
      </c>
      <c r="R384" s="8">
        <f t="shared" si="420"/>
        <v>-3.7005887300252449E-2</v>
      </c>
      <c r="S384" s="8">
        <f t="shared" si="420"/>
        <v>-6.7599067599067642E-2</v>
      </c>
      <c r="T384" s="8">
        <f t="shared" si="420"/>
        <v>0.20507960576194084</v>
      </c>
      <c r="U384" s="8"/>
    </row>
    <row r="385" spans="1:21" ht="15.75" customHeight="1">
      <c r="A385" s="10">
        <v>42614</v>
      </c>
      <c r="B385" s="6">
        <v>572.29999999999995</v>
      </c>
      <c r="C385" s="6">
        <v>11.04</v>
      </c>
      <c r="D385" s="6">
        <v>3.83</v>
      </c>
      <c r="E385" s="6"/>
      <c r="F385" s="6">
        <v>5.9839999999999997E-3</v>
      </c>
      <c r="G385" s="6">
        <v>2.32E-4</v>
      </c>
      <c r="H385" s="6">
        <v>11.45</v>
      </c>
      <c r="I385" s="6">
        <v>8</v>
      </c>
      <c r="J385" s="6">
        <v>31.79</v>
      </c>
      <c r="L385" s="8">
        <f t="shared" ref="L385:T385" si="421">IF(ISBLANK(B386),"",B386/B385 -1)</f>
        <v>5.6613664162152855E-3</v>
      </c>
      <c r="M385" s="8">
        <f t="shared" si="421"/>
        <v>2.898550724637694E-2</v>
      </c>
      <c r="N385" s="8">
        <f t="shared" si="421"/>
        <v>-2.6109660574412663E-3</v>
      </c>
      <c r="O385" s="8" t="str">
        <f t="shared" si="421"/>
        <v/>
      </c>
      <c r="P385" s="8">
        <f t="shared" si="421"/>
        <v>-2.3395721925133506E-3</v>
      </c>
      <c r="Q385" s="8">
        <f t="shared" si="421"/>
        <v>1.2931034482758674E-2</v>
      </c>
      <c r="R385" s="8">
        <f t="shared" si="421"/>
        <v>-7.8602620087335762E-3</v>
      </c>
      <c r="S385" s="8">
        <f t="shared" si="421"/>
        <v>0.27625000000000011</v>
      </c>
      <c r="T385" s="8">
        <f t="shared" si="421"/>
        <v>-6.3856558666247176E-2</v>
      </c>
      <c r="U385" s="8"/>
    </row>
    <row r="386" spans="1:21" ht="15.75" customHeight="1">
      <c r="A386" s="10">
        <v>42615</v>
      </c>
      <c r="B386" s="6">
        <v>575.54</v>
      </c>
      <c r="C386" s="6">
        <v>11.36</v>
      </c>
      <c r="D386" s="6">
        <v>3.82</v>
      </c>
      <c r="E386" s="6"/>
      <c r="F386" s="6">
        <v>5.9699999999999996E-3</v>
      </c>
      <c r="G386" s="6">
        <v>2.3499999999999999E-4</v>
      </c>
      <c r="H386" s="6">
        <v>11.36</v>
      </c>
      <c r="I386" s="6">
        <v>10.210000000000001</v>
      </c>
      <c r="J386" s="6">
        <v>29.76</v>
      </c>
      <c r="L386" s="8">
        <f t="shared" ref="L386:T386" si="422">IF(ISBLANK(B387),"",B387/B386 -1)</f>
        <v>3.9389095458178591E-2</v>
      </c>
      <c r="M386" s="8">
        <f t="shared" si="422"/>
        <v>-5.2816901408450079E-3</v>
      </c>
      <c r="N386" s="8">
        <f t="shared" si="422"/>
        <v>1.832460732984309E-2</v>
      </c>
      <c r="O386" s="8" t="str">
        <f t="shared" si="422"/>
        <v/>
      </c>
      <c r="P386" s="8">
        <f t="shared" si="422"/>
        <v>-1.0050251256281673E-3</v>
      </c>
      <c r="Q386" s="8">
        <f t="shared" si="422"/>
        <v>4.2553191489360653E-3</v>
      </c>
      <c r="R386" s="8">
        <f t="shared" si="422"/>
        <v>7.9225352112675118E-3</v>
      </c>
      <c r="S386" s="8">
        <f t="shared" si="422"/>
        <v>3.7218413320274202E-2</v>
      </c>
      <c r="T386" s="8">
        <f t="shared" si="422"/>
        <v>-3.7634408602150615E-2</v>
      </c>
      <c r="U386" s="8"/>
    </row>
    <row r="387" spans="1:21" ht="15.75" customHeight="1">
      <c r="A387" s="10">
        <v>42616</v>
      </c>
      <c r="B387" s="6">
        <v>598.21</v>
      </c>
      <c r="C387" s="6">
        <v>11.3</v>
      </c>
      <c r="D387" s="6">
        <v>3.89</v>
      </c>
      <c r="E387" s="6"/>
      <c r="F387" s="6">
        <v>5.9639999999999997E-3</v>
      </c>
      <c r="G387" s="6">
        <v>2.3599999999999999E-4</v>
      </c>
      <c r="H387" s="6">
        <v>11.45</v>
      </c>
      <c r="I387" s="6">
        <v>10.59</v>
      </c>
      <c r="J387" s="6">
        <v>28.64</v>
      </c>
      <c r="L387" s="8">
        <f t="shared" ref="L387:T387" si="423">IF(ISBLANK(B388),"",B388/B387 -1)</f>
        <v>1.7418632252887756E-2</v>
      </c>
      <c r="M387" s="8">
        <f t="shared" si="423"/>
        <v>-1.3274336283185861E-2</v>
      </c>
      <c r="N387" s="8">
        <f t="shared" si="423"/>
        <v>3.0848329048843048E-2</v>
      </c>
      <c r="O387" s="8" t="str">
        <f t="shared" si="423"/>
        <v/>
      </c>
      <c r="P387" s="8">
        <f t="shared" si="423"/>
        <v>-1.6767270288395864E-3</v>
      </c>
      <c r="Q387" s="8">
        <f t="shared" si="423"/>
        <v>-4.237288135593209E-3</v>
      </c>
      <c r="R387" s="8">
        <f t="shared" si="423"/>
        <v>-5.2401746724889398E-3</v>
      </c>
      <c r="S387" s="8">
        <f t="shared" si="423"/>
        <v>0.26440037771482539</v>
      </c>
      <c r="T387" s="8">
        <f t="shared" si="423"/>
        <v>0.19448324022346375</v>
      </c>
      <c r="U387" s="8"/>
    </row>
    <row r="388" spans="1:21" ht="15.75" customHeight="1">
      <c r="A388" s="10">
        <v>42617</v>
      </c>
      <c r="B388" s="6">
        <v>608.63</v>
      </c>
      <c r="C388" s="6">
        <v>11.15</v>
      </c>
      <c r="D388" s="6">
        <v>4.01</v>
      </c>
      <c r="E388" s="6"/>
      <c r="F388" s="6">
        <v>5.9540000000000001E-3</v>
      </c>
      <c r="G388" s="6">
        <v>2.3499999999999999E-4</v>
      </c>
      <c r="H388" s="6">
        <v>11.39</v>
      </c>
      <c r="I388" s="6">
        <v>13.39</v>
      </c>
      <c r="J388" s="6">
        <v>34.21</v>
      </c>
      <c r="L388" s="8">
        <f t="shared" ref="L388:T388" si="424">IF(ISBLANK(B389),"",B389/B388 -1)</f>
        <v>-3.3517900859306726E-3</v>
      </c>
      <c r="M388" s="8">
        <f t="shared" si="424"/>
        <v>-1.9730941704035887E-2</v>
      </c>
      <c r="N388" s="8">
        <f t="shared" si="424"/>
        <v>-7.4812967581047163E-3</v>
      </c>
      <c r="O388" s="8" t="str">
        <f t="shared" si="424"/>
        <v/>
      </c>
      <c r="P388" s="8">
        <f t="shared" si="424"/>
        <v>-3.6949949613706012E-3</v>
      </c>
      <c r="Q388" s="8">
        <f t="shared" si="424"/>
        <v>4.2553191489360653E-3</v>
      </c>
      <c r="R388" s="8">
        <f t="shared" si="424"/>
        <v>-1.0535557506584858E-2</v>
      </c>
      <c r="S388" s="8">
        <f t="shared" si="424"/>
        <v>4.2569081404032927E-2</v>
      </c>
      <c r="T388" s="8">
        <f t="shared" si="424"/>
        <v>4.4139140602162952E-2</v>
      </c>
      <c r="U388" s="8"/>
    </row>
    <row r="389" spans="1:21" ht="15.75" customHeight="1">
      <c r="A389" s="10">
        <v>42618</v>
      </c>
      <c r="B389" s="6">
        <v>606.59</v>
      </c>
      <c r="C389" s="6">
        <v>10.93</v>
      </c>
      <c r="D389" s="6">
        <v>3.98</v>
      </c>
      <c r="E389" s="6"/>
      <c r="F389" s="6">
        <v>5.9319999999999998E-3</v>
      </c>
      <c r="G389" s="6">
        <v>2.3599999999999999E-4</v>
      </c>
      <c r="H389" s="6">
        <v>11.27</v>
      </c>
      <c r="I389" s="6">
        <v>13.96</v>
      </c>
      <c r="J389" s="6">
        <v>35.72</v>
      </c>
      <c r="L389" s="8">
        <f t="shared" ref="L389:T389" si="425">IF(ISBLANK(B390),"",B390/B389 -1)</f>
        <v>6.3469559339917048E-3</v>
      </c>
      <c r="M389" s="8">
        <f t="shared" si="425"/>
        <v>4.5745654162854255E-3</v>
      </c>
      <c r="N389" s="8">
        <f t="shared" si="425"/>
        <v>-2.5125628140703071E-3</v>
      </c>
      <c r="O389" s="8" t="str">
        <f t="shared" si="425"/>
        <v/>
      </c>
      <c r="P389" s="8">
        <f t="shared" si="425"/>
        <v>-3.3715441672286239E-3</v>
      </c>
      <c r="Q389" s="8">
        <f t="shared" si="425"/>
        <v>2.1186440677966267E-2</v>
      </c>
      <c r="R389" s="8">
        <f t="shared" si="425"/>
        <v>-3.105590062111796E-2</v>
      </c>
      <c r="S389" s="8">
        <f t="shared" si="425"/>
        <v>-0.10744985673352436</v>
      </c>
      <c r="T389" s="8">
        <f t="shared" si="425"/>
        <v>2.8555431131019215E-2</v>
      </c>
      <c r="U389" s="8"/>
    </row>
    <row r="390" spans="1:21" ht="15.75" customHeight="1">
      <c r="A390" s="10">
        <v>42619</v>
      </c>
      <c r="B390" s="6">
        <v>610.44000000000005</v>
      </c>
      <c r="C390" s="6">
        <v>10.98</v>
      </c>
      <c r="D390" s="6">
        <v>3.97</v>
      </c>
      <c r="E390" s="6"/>
      <c r="F390" s="6">
        <v>5.9119999999999997E-3</v>
      </c>
      <c r="G390" s="6">
        <v>2.41E-4</v>
      </c>
      <c r="H390" s="6">
        <v>10.92</v>
      </c>
      <c r="I390" s="6">
        <v>12.46</v>
      </c>
      <c r="J390" s="6">
        <v>36.74</v>
      </c>
      <c r="L390" s="8">
        <f t="shared" ref="L390:T390" si="426">IF(ISBLANK(B391),"",B391/B390 -1)</f>
        <v>6.7164668108248282E-3</v>
      </c>
      <c r="M390" s="8">
        <f t="shared" si="426"/>
        <v>2.2768670309653904E-2</v>
      </c>
      <c r="N390" s="8">
        <f t="shared" si="426"/>
        <v>0</v>
      </c>
      <c r="O390" s="8" t="str">
        <f t="shared" si="426"/>
        <v/>
      </c>
      <c r="P390" s="8">
        <f t="shared" si="426"/>
        <v>-3.3829499323410062E-3</v>
      </c>
      <c r="Q390" s="8">
        <f t="shared" si="426"/>
        <v>4.1493775933609811E-3</v>
      </c>
      <c r="R390" s="8">
        <f t="shared" si="426"/>
        <v>3.296703296703285E-2</v>
      </c>
      <c r="S390" s="8">
        <f t="shared" si="426"/>
        <v>-5.0561797752809001E-2</v>
      </c>
      <c r="T390" s="8">
        <f t="shared" si="426"/>
        <v>-8.5193249863908638E-2</v>
      </c>
      <c r="U390" s="8"/>
    </row>
    <row r="391" spans="1:21" ht="15.75" customHeight="1">
      <c r="A391" s="10">
        <v>42620</v>
      </c>
      <c r="B391" s="6">
        <v>614.54</v>
      </c>
      <c r="C391" s="6">
        <v>11.23</v>
      </c>
      <c r="D391" s="6">
        <v>3.97</v>
      </c>
      <c r="E391" s="6"/>
      <c r="F391" s="6">
        <v>5.8919999999999997E-3</v>
      </c>
      <c r="G391" s="6">
        <v>2.42E-4</v>
      </c>
      <c r="H391" s="6">
        <v>11.28</v>
      </c>
      <c r="I391" s="6">
        <v>11.83</v>
      </c>
      <c r="J391" s="6">
        <v>33.61</v>
      </c>
      <c r="L391" s="8">
        <f t="shared" ref="L391:T391" si="427">IF(ISBLANK(B392),"",B392/B391 -1)</f>
        <v>1.9168809190614366E-2</v>
      </c>
      <c r="M391" s="8">
        <f t="shared" si="427"/>
        <v>3.9180765805877149E-2</v>
      </c>
      <c r="N391" s="8">
        <f t="shared" si="427"/>
        <v>5.0377833753147971E-3</v>
      </c>
      <c r="O391" s="8" t="str">
        <f t="shared" si="427"/>
        <v/>
      </c>
      <c r="P391" s="8">
        <f t="shared" si="427"/>
        <v>1.6972165648336812E-3</v>
      </c>
      <c r="Q391" s="8">
        <f t="shared" si="427"/>
        <v>-5.7851239669421406E-2</v>
      </c>
      <c r="R391" s="8">
        <f t="shared" si="427"/>
        <v>3.6347517730496381E-2</v>
      </c>
      <c r="S391" s="8">
        <f t="shared" si="427"/>
        <v>7.6923076923076872E-2</v>
      </c>
      <c r="T391" s="8">
        <f t="shared" si="427"/>
        <v>-7.2894971734602798E-2</v>
      </c>
      <c r="U391" s="8"/>
    </row>
    <row r="392" spans="1:21" ht="15.75" customHeight="1">
      <c r="A392" s="10">
        <v>42621</v>
      </c>
      <c r="B392" s="6">
        <v>626.32000000000005</v>
      </c>
      <c r="C392" s="6">
        <v>11.67</v>
      </c>
      <c r="D392" s="6">
        <v>3.99</v>
      </c>
      <c r="E392" s="6"/>
      <c r="F392" s="6">
        <v>5.9020000000000001E-3</v>
      </c>
      <c r="G392" s="6">
        <v>2.2800000000000001E-4</v>
      </c>
      <c r="H392" s="6">
        <v>11.69</v>
      </c>
      <c r="I392" s="6">
        <v>12.74</v>
      </c>
      <c r="J392" s="6">
        <v>31.16</v>
      </c>
      <c r="L392" s="8">
        <f t="shared" ref="L392:T392" si="428">IF(ISBLANK(B393),"",B393/B392 -1)</f>
        <v>-5.5243326095287815E-3</v>
      </c>
      <c r="M392" s="8">
        <f t="shared" si="428"/>
        <v>2.7420736932305179E-2</v>
      </c>
      <c r="N392" s="8">
        <f t="shared" si="428"/>
        <v>-5.0125313283208017E-3</v>
      </c>
      <c r="O392" s="8" t="str">
        <f t="shared" si="428"/>
        <v/>
      </c>
      <c r="P392" s="8">
        <f t="shared" si="428"/>
        <v>-5.5913249745849214E-3</v>
      </c>
      <c r="Q392" s="8">
        <f t="shared" si="428"/>
        <v>8.7719298245614308E-3</v>
      </c>
      <c r="R392" s="8">
        <f t="shared" si="428"/>
        <v>-4.0205303678357507E-2</v>
      </c>
      <c r="S392" s="8">
        <f t="shared" si="428"/>
        <v>-2.4332810047095754E-2</v>
      </c>
      <c r="T392" s="8">
        <f t="shared" si="428"/>
        <v>3.594351732991008E-2</v>
      </c>
      <c r="U392" s="8"/>
    </row>
    <row r="393" spans="1:21" ht="15.75" customHeight="1">
      <c r="A393" s="10">
        <v>42622</v>
      </c>
      <c r="B393" s="6">
        <v>622.86</v>
      </c>
      <c r="C393" s="6">
        <v>11.99</v>
      </c>
      <c r="D393" s="6">
        <v>3.97</v>
      </c>
      <c r="E393" s="6"/>
      <c r="F393" s="6">
        <v>5.8690000000000001E-3</v>
      </c>
      <c r="G393" s="6">
        <v>2.3000000000000001E-4</v>
      </c>
      <c r="H393" s="6">
        <v>11.22</v>
      </c>
      <c r="I393" s="6">
        <v>12.43</v>
      </c>
      <c r="J393" s="6">
        <v>32.28</v>
      </c>
      <c r="L393" s="8">
        <f t="shared" ref="L393:T393" si="429">IF(ISBLANK(B394),"",B394/B393 -1)</f>
        <v>1.0435731946183413E-3</v>
      </c>
      <c r="M393" s="8">
        <f t="shared" si="429"/>
        <v>1.0008340283569561E-2</v>
      </c>
      <c r="N393" s="8">
        <f t="shared" si="429"/>
        <v>0</v>
      </c>
      <c r="O393" s="8" t="str">
        <f t="shared" si="429"/>
        <v/>
      </c>
      <c r="P393" s="8">
        <f t="shared" si="429"/>
        <v>1.7038677798608681E-4</v>
      </c>
      <c r="Q393" s="8">
        <f t="shared" si="429"/>
        <v>-1.3043478260869601E-2</v>
      </c>
      <c r="R393" s="8">
        <f t="shared" si="429"/>
        <v>1.7825311942958999E-2</v>
      </c>
      <c r="S393" s="8">
        <f t="shared" si="429"/>
        <v>-1.6090104585679721E-2</v>
      </c>
      <c r="T393" s="8">
        <f t="shared" si="429"/>
        <v>3.8413878562577608E-2</v>
      </c>
      <c r="U393" s="8"/>
    </row>
    <row r="394" spans="1:21" ht="15.75" customHeight="1">
      <c r="A394" s="10">
        <v>42623</v>
      </c>
      <c r="B394" s="6">
        <v>623.51</v>
      </c>
      <c r="C394" s="6">
        <v>12.11</v>
      </c>
      <c r="D394" s="6">
        <v>3.97</v>
      </c>
      <c r="E394" s="6"/>
      <c r="F394" s="6">
        <v>5.8700000000000002E-3</v>
      </c>
      <c r="G394" s="6">
        <v>2.2699999999999999E-4</v>
      </c>
      <c r="H394" s="6">
        <v>11.42</v>
      </c>
      <c r="I394" s="6">
        <v>12.23</v>
      </c>
      <c r="J394" s="6">
        <v>33.520000000000003</v>
      </c>
      <c r="L394" s="8">
        <f t="shared" ref="L394:T394" si="430">IF(ISBLANK(B395),"",B395/B394 -1)</f>
        <v>-2.6928196821221717E-2</v>
      </c>
      <c r="M394" s="8">
        <f t="shared" si="430"/>
        <v>-2.8901734104046173E-2</v>
      </c>
      <c r="N394" s="8">
        <f t="shared" si="430"/>
        <v>-2.7707808564231828E-2</v>
      </c>
      <c r="O394" s="8" t="str">
        <f t="shared" si="430"/>
        <v/>
      </c>
      <c r="P394" s="8">
        <f t="shared" si="430"/>
        <v>-4.7700170357751759E-3</v>
      </c>
      <c r="Q394" s="8">
        <f t="shared" si="430"/>
        <v>-4.405286343612369E-3</v>
      </c>
      <c r="R394" s="8">
        <f t="shared" si="430"/>
        <v>-2.4518388791593626E-2</v>
      </c>
      <c r="S394" s="8">
        <f t="shared" si="430"/>
        <v>-0.12591986917416198</v>
      </c>
      <c r="T394" s="8">
        <f t="shared" si="430"/>
        <v>7.8162291169451059E-2</v>
      </c>
      <c r="U394" s="8"/>
    </row>
    <row r="395" spans="1:21" ht="15.75" customHeight="1">
      <c r="A395" s="10">
        <v>42624</v>
      </c>
      <c r="B395" s="6">
        <v>606.72</v>
      </c>
      <c r="C395" s="6">
        <v>11.76</v>
      </c>
      <c r="D395" s="6">
        <v>3.86</v>
      </c>
      <c r="E395" s="6"/>
      <c r="F395" s="6">
        <v>5.842E-3</v>
      </c>
      <c r="G395" s="6">
        <v>2.2599999999999999E-4</v>
      </c>
      <c r="H395" s="6">
        <v>11.14</v>
      </c>
      <c r="I395" s="6">
        <v>10.69</v>
      </c>
      <c r="J395" s="6">
        <v>36.14</v>
      </c>
      <c r="L395" s="8">
        <f t="shared" ref="L395:T395" si="431">IF(ISBLANK(B396),"",B396/B395 -1)</f>
        <v>2.5052742616034074E-3</v>
      </c>
      <c r="M395" s="8">
        <f t="shared" si="431"/>
        <v>-6.8027210884353817E-3</v>
      </c>
      <c r="N395" s="8">
        <f t="shared" si="431"/>
        <v>-1.0362694300518172E-2</v>
      </c>
      <c r="O395" s="8" t="str">
        <f t="shared" si="431"/>
        <v/>
      </c>
      <c r="P395" s="8">
        <f t="shared" si="431"/>
        <v>9.4145840465593711E-3</v>
      </c>
      <c r="Q395" s="8">
        <f t="shared" si="431"/>
        <v>0</v>
      </c>
      <c r="R395" s="8">
        <f t="shared" si="431"/>
        <v>0.10053859964093359</v>
      </c>
      <c r="S395" s="8">
        <f t="shared" si="431"/>
        <v>-6.1739943872778369E-2</v>
      </c>
      <c r="T395" s="8">
        <f t="shared" si="431"/>
        <v>-0.11261759822910899</v>
      </c>
      <c r="U395" s="8"/>
    </row>
    <row r="396" spans="1:21" ht="15.75" customHeight="1">
      <c r="A396" s="10">
        <v>42625</v>
      </c>
      <c r="B396" s="6">
        <v>608.24</v>
      </c>
      <c r="C396" s="6">
        <v>11.68</v>
      </c>
      <c r="D396" s="6">
        <v>3.82</v>
      </c>
      <c r="E396" s="6"/>
      <c r="F396" s="6">
        <v>5.8970000000000003E-3</v>
      </c>
      <c r="G396" s="6">
        <v>2.2599999999999999E-4</v>
      </c>
      <c r="H396" s="6">
        <v>12.26</v>
      </c>
      <c r="I396" s="6">
        <v>10.029999999999999</v>
      </c>
      <c r="J396" s="6">
        <v>32.07</v>
      </c>
      <c r="L396" s="8">
        <f t="shared" ref="L396:T396" si="432">IF(ISBLANK(B397),"",B397/B396 -1)</f>
        <v>1.64408786005521E-3</v>
      </c>
      <c r="M396" s="8">
        <f t="shared" si="432"/>
        <v>3.4246575342467001E-3</v>
      </c>
      <c r="N396" s="8">
        <f t="shared" si="432"/>
        <v>0</v>
      </c>
      <c r="O396" s="8" t="str">
        <f t="shared" si="432"/>
        <v/>
      </c>
      <c r="P396" s="8">
        <f t="shared" si="432"/>
        <v>-1.8653552653893346E-3</v>
      </c>
      <c r="Q396" s="8">
        <f t="shared" si="432"/>
        <v>-4.4247787610619538E-3</v>
      </c>
      <c r="R396" s="8">
        <f t="shared" si="432"/>
        <v>6.0358890701468271E-2</v>
      </c>
      <c r="S396" s="8">
        <f t="shared" si="432"/>
        <v>8.4745762711864625E-2</v>
      </c>
      <c r="T396" s="8">
        <f t="shared" si="432"/>
        <v>-9.2609915809167442E-2</v>
      </c>
      <c r="U396" s="8"/>
    </row>
    <row r="397" spans="1:21" ht="15.75" customHeight="1">
      <c r="A397" s="10">
        <v>42626</v>
      </c>
      <c r="B397" s="6">
        <v>609.24</v>
      </c>
      <c r="C397" s="6">
        <v>11.72</v>
      </c>
      <c r="D397" s="6">
        <v>3.82</v>
      </c>
      <c r="E397" s="6"/>
      <c r="F397" s="6">
        <v>5.8859999999999997E-3</v>
      </c>
      <c r="G397" s="6">
        <v>2.2499999999999999E-4</v>
      </c>
      <c r="H397" s="6">
        <v>13</v>
      </c>
      <c r="I397" s="6">
        <v>10.88</v>
      </c>
      <c r="J397" s="6">
        <v>29.1</v>
      </c>
      <c r="L397" s="8">
        <f t="shared" ref="L397:T397" si="433">IF(ISBLANK(B398),"",B398/B397 -1)</f>
        <v>2.3636005515066394E-3</v>
      </c>
      <c r="M397" s="8">
        <f t="shared" si="433"/>
        <v>-2.5597269624574315E-3</v>
      </c>
      <c r="N397" s="8">
        <f t="shared" si="433"/>
        <v>2.6178010471205049E-3</v>
      </c>
      <c r="O397" s="8" t="str">
        <f t="shared" si="433"/>
        <v/>
      </c>
      <c r="P397" s="8">
        <f t="shared" si="433"/>
        <v>1.2742099898063186E-2</v>
      </c>
      <c r="Q397" s="8">
        <f t="shared" si="433"/>
        <v>4.4444444444444731E-3</v>
      </c>
      <c r="R397" s="8">
        <f t="shared" si="433"/>
        <v>-2.2307692307692251E-2</v>
      </c>
      <c r="S397" s="8">
        <f t="shared" si="433"/>
        <v>-3.4007352941176516E-2</v>
      </c>
      <c r="T397" s="8">
        <f t="shared" si="433"/>
        <v>7.2164948453607991E-3</v>
      </c>
      <c r="U397" s="8"/>
    </row>
    <row r="398" spans="1:21" ht="15.75" customHeight="1">
      <c r="A398" s="10">
        <v>42627</v>
      </c>
      <c r="B398" s="6">
        <v>610.67999999999995</v>
      </c>
      <c r="C398" s="6">
        <v>11.69</v>
      </c>
      <c r="D398" s="6">
        <v>3.83</v>
      </c>
      <c r="E398" s="6"/>
      <c r="F398" s="6">
        <v>5.9610000000000002E-3</v>
      </c>
      <c r="G398" s="6">
        <v>2.2599999999999999E-4</v>
      </c>
      <c r="H398" s="6">
        <v>12.71</v>
      </c>
      <c r="I398" s="6">
        <v>10.51</v>
      </c>
      <c r="J398" s="6">
        <v>29.31</v>
      </c>
      <c r="L398" s="8">
        <f t="shared" ref="L398:T398" si="434">IF(ISBLANK(B399),"",B399/B398 -1)</f>
        <v>-5.7804414750769473E-3</v>
      </c>
      <c r="M398" s="8">
        <f t="shared" si="434"/>
        <v>-1.1976047904191489E-2</v>
      </c>
      <c r="N398" s="8">
        <f t="shared" si="434"/>
        <v>-5.2219321148825326E-3</v>
      </c>
      <c r="O398" s="8" t="str">
        <f t="shared" si="434"/>
        <v/>
      </c>
      <c r="P398" s="8">
        <f t="shared" si="434"/>
        <v>0.39288709947995293</v>
      </c>
      <c r="Q398" s="8">
        <f t="shared" si="434"/>
        <v>3.0973451327433565E-2</v>
      </c>
      <c r="R398" s="8">
        <f t="shared" si="434"/>
        <v>-3.933910306845001E-2</v>
      </c>
      <c r="S398" s="8">
        <f t="shared" si="434"/>
        <v>-0.10466222645099899</v>
      </c>
      <c r="T398" s="8">
        <f t="shared" si="434"/>
        <v>2.217673149095889E-2</v>
      </c>
      <c r="U398" s="8"/>
    </row>
    <row r="399" spans="1:21" ht="15.75" customHeight="1">
      <c r="A399" s="10">
        <v>42628</v>
      </c>
      <c r="B399" s="6">
        <v>607.15</v>
      </c>
      <c r="C399" s="6">
        <v>11.55</v>
      </c>
      <c r="D399" s="6">
        <v>3.81</v>
      </c>
      <c r="E399" s="6"/>
      <c r="F399" s="6">
        <v>8.3029999999999996E-3</v>
      </c>
      <c r="G399" s="6">
        <v>2.33E-4</v>
      </c>
      <c r="H399" s="6">
        <v>12.21</v>
      </c>
      <c r="I399" s="6">
        <v>9.41</v>
      </c>
      <c r="J399" s="6">
        <v>29.96</v>
      </c>
      <c r="L399" s="8">
        <f t="shared" ref="L399:T399" si="435">IF(ISBLANK(B400),"",B400/B399 -1)</f>
        <v>-2.9646710038699897E-4</v>
      </c>
      <c r="M399" s="8">
        <f t="shared" si="435"/>
        <v>-1.7316017316017396E-2</v>
      </c>
      <c r="N399" s="8">
        <f t="shared" si="435"/>
        <v>0</v>
      </c>
      <c r="O399" s="8" t="str">
        <f t="shared" si="435"/>
        <v/>
      </c>
      <c r="P399" s="8">
        <f t="shared" si="435"/>
        <v>-0.10321570516680711</v>
      </c>
      <c r="Q399" s="8">
        <f t="shared" si="435"/>
        <v>7.296137339055786E-2</v>
      </c>
      <c r="R399" s="8">
        <f t="shared" si="435"/>
        <v>-4.0131040131040185E-2</v>
      </c>
      <c r="S399" s="8">
        <f t="shared" si="435"/>
        <v>-5.3134962805525987E-2</v>
      </c>
      <c r="T399" s="8">
        <f t="shared" si="435"/>
        <v>-5.941255006675572E-2</v>
      </c>
      <c r="U399" s="8"/>
    </row>
    <row r="400" spans="1:21" ht="15.75" customHeight="1">
      <c r="A400" s="10">
        <v>42629</v>
      </c>
      <c r="B400" s="6">
        <v>606.97</v>
      </c>
      <c r="C400" s="6">
        <v>11.35</v>
      </c>
      <c r="D400" s="6">
        <v>3.81</v>
      </c>
      <c r="E400" s="6"/>
      <c r="F400" s="6">
        <v>7.4460000000000004E-3</v>
      </c>
      <c r="G400" s="6">
        <v>2.5000000000000001E-4</v>
      </c>
      <c r="H400" s="6">
        <v>11.72</v>
      </c>
      <c r="I400" s="6">
        <v>8.91</v>
      </c>
      <c r="J400" s="6">
        <v>28.18</v>
      </c>
      <c r="L400" s="8">
        <f t="shared" ref="L400:T400" si="436">IF(ISBLANK(B401),"",B401/B400 -1)</f>
        <v>-1.6310526055653973E-3</v>
      </c>
      <c r="M400" s="8">
        <f t="shared" si="436"/>
        <v>2.6431718061673992E-2</v>
      </c>
      <c r="N400" s="8">
        <f t="shared" si="436"/>
        <v>0</v>
      </c>
      <c r="O400" s="8" t="str">
        <f t="shared" si="436"/>
        <v/>
      </c>
      <c r="P400" s="8">
        <f t="shared" si="436"/>
        <v>-5.7480526457158287E-2</v>
      </c>
      <c r="Q400" s="8">
        <f t="shared" si="436"/>
        <v>-5.600000000000005E-2</v>
      </c>
      <c r="R400" s="8">
        <f t="shared" si="436"/>
        <v>5.1194539249146409E-3</v>
      </c>
      <c r="S400" s="8">
        <f t="shared" si="436"/>
        <v>8.6419753086419693E-2</v>
      </c>
      <c r="T400" s="8">
        <f t="shared" si="436"/>
        <v>4.1518807665010815E-2</v>
      </c>
      <c r="U400" s="8"/>
    </row>
    <row r="401" spans="1:21" ht="15.75" customHeight="1">
      <c r="A401" s="10">
        <v>42630</v>
      </c>
      <c r="B401" s="6">
        <v>605.98</v>
      </c>
      <c r="C401" s="6">
        <v>11.65</v>
      </c>
      <c r="D401" s="6">
        <v>3.81</v>
      </c>
      <c r="E401" s="6"/>
      <c r="F401" s="6">
        <v>7.0179999999999999E-3</v>
      </c>
      <c r="G401" s="6">
        <v>2.3599999999999999E-4</v>
      </c>
      <c r="H401" s="6">
        <v>11.78</v>
      </c>
      <c r="I401" s="6">
        <v>9.68</v>
      </c>
      <c r="J401" s="6">
        <v>29.35</v>
      </c>
      <c r="L401" s="8">
        <f t="shared" ref="L401:T401" si="437">IF(ISBLANK(B402),"",B402/B401 -1)</f>
        <v>6.4193537740520057E-3</v>
      </c>
      <c r="M401" s="8">
        <f t="shared" si="437"/>
        <v>4.4635193133047091E-2</v>
      </c>
      <c r="N401" s="8">
        <f t="shared" si="437"/>
        <v>6.0367454068241511E-2</v>
      </c>
      <c r="O401" s="8" t="str">
        <f t="shared" si="437"/>
        <v/>
      </c>
      <c r="P401" s="8">
        <f t="shared" si="437"/>
        <v>-2.3510971786833923E-2</v>
      </c>
      <c r="Q401" s="8">
        <f t="shared" si="437"/>
        <v>1.6949152542373058E-2</v>
      </c>
      <c r="R401" s="8">
        <f t="shared" si="437"/>
        <v>-1.1884550084889534E-2</v>
      </c>
      <c r="S401" s="8">
        <f t="shared" si="437"/>
        <v>-2.3760330578512456E-2</v>
      </c>
      <c r="T401" s="8">
        <f t="shared" si="437"/>
        <v>-5.2810902896081813E-2</v>
      </c>
      <c r="U401" s="8"/>
    </row>
    <row r="402" spans="1:21" ht="15.75" customHeight="1">
      <c r="A402" s="10">
        <v>42631</v>
      </c>
      <c r="B402" s="6">
        <v>609.87</v>
      </c>
      <c r="C402" s="6">
        <v>12.17</v>
      </c>
      <c r="D402" s="6">
        <v>4.04</v>
      </c>
      <c r="E402" s="6"/>
      <c r="F402" s="6">
        <v>6.8529999999999997E-3</v>
      </c>
      <c r="G402" s="6">
        <v>2.4000000000000001E-4</v>
      </c>
      <c r="H402" s="6">
        <v>11.64</v>
      </c>
      <c r="I402" s="6">
        <v>9.4499999999999993</v>
      </c>
      <c r="J402" s="6">
        <v>27.8</v>
      </c>
      <c r="L402" s="8">
        <f t="shared" ref="L402:T402" si="438">IF(ISBLANK(B403),"",B403/B402 -1)</f>
        <v>-1.0494039713381254E-3</v>
      </c>
      <c r="M402" s="8">
        <f t="shared" si="438"/>
        <v>-4.354971240755956E-2</v>
      </c>
      <c r="N402" s="8">
        <f t="shared" si="438"/>
        <v>-5.1980198019802026E-2</v>
      </c>
      <c r="O402" s="8" t="str">
        <f t="shared" si="438"/>
        <v/>
      </c>
      <c r="P402" s="8">
        <f t="shared" si="438"/>
        <v>7.2960747118067104E-4</v>
      </c>
      <c r="Q402" s="8">
        <f t="shared" si="438"/>
        <v>-1.6666666666666718E-2</v>
      </c>
      <c r="R402" s="8">
        <f t="shared" si="438"/>
        <v>-8.5910652920963004E-3</v>
      </c>
      <c r="S402" s="8">
        <f t="shared" si="438"/>
        <v>0.11746031746031749</v>
      </c>
      <c r="T402" s="8">
        <f t="shared" si="438"/>
        <v>-2.5179856115108423E-3</v>
      </c>
      <c r="U402" s="8"/>
    </row>
    <row r="403" spans="1:21" ht="15.75" customHeight="1">
      <c r="A403" s="10">
        <v>42632</v>
      </c>
      <c r="B403" s="6">
        <v>609.23</v>
      </c>
      <c r="C403" s="6">
        <v>11.64</v>
      </c>
      <c r="D403" s="6">
        <v>3.83</v>
      </c>
      <c r="E403" s="6"/>
      <c r="F403" s="6">
        <v>6.8580000000000004E-3</v>
      </c>
      <c r="G403" s="6">
        <v>2.3599999999999999E-4</v>
      </c>
      <c r="H403" s="6">
        <v>11.54</v>
      </c>
      <c r="I403" s="6">
        <v>10.56</v>
      </c>
      <c r="J403" s="6">
        <v>27.73</v>
      </c>
      <c r="L403" s="8">
        <f t="shared" ref="L403:T403" si="439">IF(ISBLANK(B404),"",B404/B403 -1)</f>
        <v>-1.5101029167967628E-3</v>
      </c>
      <c r="M403" s="8">
        <f t="shared" si="439"/>
        <v>2.1477663230240474E-2</v>
      </c>
      <c r="N403" s="8">
        <f t="shared" si="439"/>
        <v>2.6109660574411553E-3</v>
      </c>
      <c r="O403" s="8" t="str">
        <f t="shared" si="439"/>
        <v/>
      </c>
      <c r="P403" s="8">
        <f t="shared" si="439"/>
        <v>-1.0644502770487008E-2</v>
      </c>
      <c r="Q403" s="8">
        <f t="shared" si="439"/>
        <v>-1.6949152542372836E-2</v>
      </c>
      <c r="R403" s="8">
        <f t="shared" si="439"/>
        <v>-1.1265164644713943E-2</v>
      </c>
      <c r="S403" s="8">
        <f t="shared" si="439"/>
        <v>5.5871212121212155E-2</v>
      </c>
      <c r="T403" s="8">
        <f t="shared" si="439"/>
        <v>2.8849621348719934E-2</v>
      </c>
      <c r="U403" s="8"/>
    </row>
    <row r="404" spans="1:21" ht="15.75" customHeight="1">
      <c r="A404" s="10">
        <v>42633</v>
      </c>
      <c r="B404" s="6">
        <v>608.30999999999995</v>
      </c>
      <c r="C404" s="6">
        <v>11.89</v>
      </c>
      <c r="D404" s="6">
        <v>3.84</v>
      </c>
      <c r="E404" s="6"/>
      <c r="F404" s="6">
        <v>6.7850000000000002E-3</v>
      </c>
      <c r="G404" s="6">
        <v>2.32E-4</v>
      </c>
      <c r="H404" s="6">
        <v>11.41</v>
      </c>
      <c r="I404" s="6">
        <v>11.15</v>
      </c>
      <c r="J404" s="6">
        <v>28.53</v>
      </c>
      <c r="L404" s="8">
        <f t="shared" ref="L404:T404" si="440">IF(ISBLANK(B405),"",B405/B404 -1)</f>
        <v>-1.8345909158159479E-2</v>
      </c>
      <c r="M404" s="8">
        <f t="shared" si="440"/>
        <v>2.523128679562614E-3</v>
      </c>
      <c r="N404" s="8">
        <f t="shared" si="440"/>
        <v>0</v>
      </c>
      <c r="O404" s="8" t="str">
        <f t="shared" si="440"/>
        <v/>
      </c>
      <c r="P404" s="8">
        <f t="shared" si="440"/>
        <v>6.4848931466470194E-3</v>
      </c>
      <c r="Q404" s="8">
        <f t="shared" si="440"/>
        <v>-4.3103448275861878E-3</v>
      </c>
      <c r="R404" s="8">
        <f t="shared" si="440"/>
        <v>1.0517090271691343E-2</v>
      </c>
      <c r="S404" s="8">
        <f t="shared" si="440"/>
        <v>-0.11031390134529151</v>
      </c>
      <c r="T404" s="8">
        <f t="shared" si="440"/>
        <v>0.10059586400280396</v>
      </c>
      <c r="U404" s="8"/>
    </row>
    <row r="405" spans="1:21" ht="15.75" customHeight="1">
      <c r="A405" s="10">
        <v>42634</v>
      </c>
      <c r="B405" s="6">
        <v>597.15</v>
      </c>
      <c r="C405" s="6">
        <v>11.92</v>
      </c>
      <c r="D405" s="6">
        <v>3.84</v>
      </c>
      <c r="E405" s="6"/>
      <c r="F405" s="6">
        <v>6.829E-3</v>
      </c>
      <c r="G405" s="6">
        <v>2.31E-4</v>
      </c>
      <c r="H405" s="6">
        <v>11.53</v>
      </c>
      <c r="I405" s="6">
        <v>9.92</v>
      </c>
      <c r="J405" s="6">
        <v>31.4</v>
      </c>
      <c r="L405" s="8">
        <f t="shared" ref="L405:T405" si="441">IF(ISBLANK(B406),"",B406/B405 -1)</f>
        <v>-1.4234279494265145E-3</v>
      </c>
      <c r="M405" s="8">
        <f t="shared" si="441"/>
        <v>0</v>
      </c>
      <c r="N405" s="8">
        <f t="shared" si="441"/>
        <v>-1.822916666666663E-2</v>
      </c>
      <c r="O405" s="8" t="str">
        <f t="shared" si="441"/>
        <v/>
      </c>
      <c r="P405" s="8">
        <f t="shared" si="441"/>
        <v>2.0500805388783405E-3</v>
      </c>
      <c r="Q405" s="8">
        <f t="shared" si="441"/>
        <v>-1.2987012987012991E-2</v>
      </c>
      <c r="R405" s="8">
        <f t="shared" si="441"/>
        <v>8.6730268863832727E-4</v>
      </c>
      <c r="S405" s="8">
        <f t="shared" si="441"/>
        <v>2.4193548387096753E-2</v>
      </c>
      <c r="T405" s="8">
        <f t="shared" si="441"/>
        <v>-5.5095541401273818E-2</v>
      </c>
      <c r="U405" s="8"/>
    </row>
    <row r="406" spans="1:21" ht="15.75" customHeight="1">
      <c r="A406" s="10">
        <v>42635</v>
      </c>
      <c r="B406" s="6">
        <v>596.29999999999995</v>
      </c>
      <c r="C406" s="6">
        <v>11.92</v>
      </c>
      <c r="D406" s="6">
        <v>3.77</v>
      </c>
      <c r="E406" s="6"/>
      <c r="F406" s="6">
        <v>6.8430000000000001E-3</v>
      </c>
      <c r="G406" s="6">
        <v>2.2800000000000001E-4</v>
      </c>
      <c r="H406" s="6">
        <v>11.54</v>
      </c>
      <c r="I406" s="6">
        <v>10.16</v>
      </c>
      <c r="J406" s="6">
        <v>29.67</v>
      </c>
      <c r="L406" s="8">
        <f t="shared" ref="L406:T406" si="442">IF(ISBLANK(B407),"",B407/B406 -1)</f>
        <v>1.0967633741405525E-2</v>
      </c>
      <c r="M406" s="8">
        <f t="shared" si="442"/>
        <v>1.6778523489933139E-3</v>
      </c>
      <c r="N406" s="8">
        <f t="shared" si="442"/>
        <v>1.0610079575596787E-2</v>
      </c>
      <c r="O406" s="8" t="str">
        <f t="shared" si="442"/>
        <v/>
      </c>
      <c r="P406" s="8">
        <f t="shared" si="442"/>
        <v>5.3777582931462842E-2</v>
      </c>
      <c r="Q406" s="8">
        <f t="shared" si="442"/>
        <v>-1.7543859649122862E-2</v>
      </c>
      <c r="R406" s="8">
        <f t="shared" si="442"/>
        <v>0</v>
      </c>
      <c r="S406" s="8">
        <f t="shared" si="442"/>
        <v>6.0039370078740051E-2</v>
      </c>
      <c r="T406" s="8">
        <f t="shared" si="442"/>
        <v>-3.4041118975396079E-2</v>
      </c>
      <c r="U406" s="8"/>
    </row>
    <row r="407" spans="1:21" ht="15.75" customHeight="1">
      <c r="A407" s="10">
        <v>42636</v>
      </c>
      <c r="B407" s="6">
        <v>602.84</v>
      </c>
      <c r="C407" s="6">
        <v>11.94</v>
      </c>
      <c r="D407" s="6">
        <v>3.81</v>
      </c>
      <c r="E407" s="6"/>
      <c r="F407" s="6">
        <v>7.2110000000000004E-3</v>
      </c>
      <c r="G407" s="6">
        <v>2.24E-4</v>
      </c>
      <c r="H407" s="6">
        <v>11.54</v>
      </c>
      <c r="I407" s="6">
        <v>10.77</v>
      </c>
      <c r="J407" s="6">
        <v>28.66</v>
      </c>
      <c r="L407" s="8">
        <f t="shared" ref="L407:T407" si="443">IF(ISBLANK(B408),"",B408/B407 -1)</f>
        <v>-3.4835113794706718E-4</v>
      </c>
      <c r="M407" s="8">
        <f t="shared" si="443"/>
        <v>5.1926298157453976E-2</v>
      </c>
      <c r="N407" s="8">
        <f t="shared" si="443"/>
        <v>0</v>
      </c>
      <c r="O407" s="8" t="str">
        <f t="shared" si="443"/>
        <v/>
      </c>
      <c r="P407" s="8">
        <f t="shared" si="443"/>
        <v>2.0940230203855048E-2</v>
      </c>
      <c r="Q407" s="8">
        <f t="shared" si="443"/>
        <v>8.9285714285713969E-3</v>
      </c>
      <c r="R407" s="8">
        <f t="shared" si="443"/>
        <v>-8.6655112651645716E-4</v>
      </c>
      <c r="S407" s="8">
        <f t="shared" si="443"/>
        <v>-1.29990714948931E-2</v>
      </c>
      <c r="T407" s="8">
        <f t="shared" si="443"/>
        <v>-3.1751570132589002E-2</v>
      </c>
      <c r="U407" s="8"/>
    </row>
    <row r="408" spans="1:21" ht="15.75" customHeight="1">
      <c r="A408" s="10">
        <v>42637</v>
      </c>
      <c r="B408" s="6">
        <v>602.63</v>
      </c>
      <c r="C408" s="6">
        <v>12.56</v>
      </c>
      <c r="D408" s="6">
        <v>3.81</v>
      </c>
      <c r="E408" s="6"/>
      <c r="F408" s="6">
        <v>7.3619999999999996E-3</v>
      </c>
      <c r="G408" s="6">
        <v>2.2599999999999999E-4</v>
      </c>
      <c r="H408" s="6">
        <v>11.53</v>
      </c>
      <c r="I408" s="6">
        <v>10.63</v>
      </c>
      <c r="J408" s="6">
        <v>27.75</v>
      </c>
      <c r="L408" s="8">
        <f t="shared" ref="L408:T408" si="444">IF(ISBLANK(B409),"",B409/B408 -1)</f>
        <v>-2.9869073892768716E-3</v>
      </c>
      <c r="M408" s="8">
        <f t="shared" si="444"/>
        <v>1.1146496815286566E-2</v>
      </c>
      <c r="N408" s="8">
        <f t="shared" si="444"/>
        <v>0</v>
      </c>
      <c r="O408" s="8" t="str">
        <f t="shared" si="444"/>
        <v/>
      </c>
      <c r="P408" s="8">
        <f t="shared" si="444"/>
        <v>6.696549850584077E-2</v>
      </c>
      <c r="Q408" s="8">
        <f t="shared" si="444"/>
        <v>-4.4247787610619538E-3</v>
      </c>
      <c r="R408" s="8">
        <f t="shared" si="444"/>
        <v>1.7346053772768766E-3</v>
      </c>
      <c r="S408" s="8">
        <f t="shared" si="444"/>
        <v>-3.6688617121354739E-2</v>
      </c>
      <c r="T408" s="8">
        <f t="shared" si="444"/>
        <v>-2.2342342342342336E-2</v>
      </c>
      <c r="U408" s="8"/>
    </row>
    <row r="409" spans="1:21" ht="15.75" customHeight="1">
      <c r="A409" s="10">
        <v>42638</v>
      </c>
      <c r="B409" s="6">
        <v>600.83000000000004</v>
      </c>
      <c r="C409" s="6">
        <v>12.7</v>
      </c>
      <c r="D409" s="6">
        <v>3.81</v>
      </c>
      <c r="E409" s="6"/>
      <c r="F409" s="6">
        <v>7.8549999999999991E-3</v>
      </c>
      <c r="G409" s="6">
        <v>2.2499999999999999E-4</v>
      </c>
      <c r="H409" s="6">
        <v>11.55</v>
      </c>
      <c r="I409" s="6">
        <v>10.24</v>
      </c>
      <c r="J409" s="6">
        <v>27.13</v>
      </c>
      <c r="L409" s="8">
        <f t="shared" ref="L409:T409" si="445">IF(ISBLANK(B410),"",B410/B409 -1)</f>
        <v>1.2000066574571644E-2</v>
      </c>
      <c r="M409" s="8">
        <f t="shared" si="445"/>
        <v>-2.1259842519685046E-2</v>
      </c>
      <c r="N409" s="8">
        <f t="shared" si="445"/>
        <v>1.3123359580052396E-2</v>
      </c>
      <c r="O409" s="8" t="str">
        <f t="shared" si="445"/>
        <v/>
      </c>
      <c r="P409" s="8">
        <f t="shared" si="445"/>
        <v>1.3749204328453279E-2</v>
      </c>
      <c r="Q409" s="8">
        <f t="shared" si="445"/>
        <v>1.7777777777777892E-2</v>
      </c>
      <c r="R409" s="8">
        <f t="shared" si="445"/>
        <v>-1.2121212121212199E-2</v>
      </c>
      <c r="S409" s="8">
        <f t="shared" si="445"/>
        <v>-8.203125E-2</v>
      </c>
      <c r="T409" s="8">
        <f t="shared" si="445"/>
        <v>6.1186877994839683E-2</v>
      </c>
      <c r="U409" s="8"/>
    </row>
    <row r="410" spans="1:21" ht="15.75" customHeight="1">
      <c r="A410" s="10">
        <v>42639</v>
      </c>
      <c r="B410" s="6">
        <v>608.04</v>
      </c>
      <c r="C410" s="6">
        <v>12.43</v>
      </c>
      <c r="D410" s="6">
        <v>3.86</v>
      </c>
      <c r="E410" s="6"/>
      <c r="F410" s="6">
        <v>7.9629999999999996E-3</v>
      </c>
      <c r="G410" s="6">
        <v>2.2900000000000001E-4</v>
      </c>
      <c r="H410" s="6">
        <v>11.41</v>
      </c>
      <c r="I410" s="6">
        <v>9.4</v>
      </c>
      <c r="J410" s="6">
        <v>28.79</v>
      </c>
      <c r="L410" s="8">
        <f t="shared" ref="L410:T410" si="446">IF(ISBLANK(B411),"",B411/B410 -1)</f>
        <v>-3.0754555621340662E-3</v>
      </c>
      <c r="M410" s="8">
        <f t="shared" si="446"/>
        <v>6.1142397425583361E-2</v>
      </c>
      <c r="N410" s="8">
        <f t="shared" si="446"/>
        <v>-2.5906735751294319E-3</v>
      </c>
      <c r="O410" s="8" t="str">
        <f t="shared" si="446"/>
        <v/>
      </c>
      <c r="P410" s="8">
        <f t="shared" si="446"/>
        <v>3.3404495793042832E-2</v>
      </c>
      <c r="Q410" s="8">
        <f t="shared" si="446"/>
        <v>-4.366812227074246E-3</v>
      </c>
      <c r="R410" s="8">
        <f t="shared" si="446"/>
        <v>2.0157756354075351E-2</v>
      </c>
      <c r="S410" s="8">
        <f t="shared" si="446"/>
        <v>-9.5744680851063135E-3</v>
      </c>
      <c r="T410" s="8">
        <f t="shared" si="446"/>
        <v>-4.4459881903438636E-2</v>
      </c>
      <c r="U410" s="8"/>
    </row>
    <row r="411" spans="1:21" ht="15.75" customHeight="1">
      <c r="A411" s="10">
        <v>42640</v>
      </c>
      <c r="B411" s="6">
        <v>606.16999999999996</v>
      </c>
      <c r="C411" s="6">
        <v>13.19</v>
      </c>
      <c r="D411" s="6">
        <v>3.85</v>
      </c>
      <c r="E411" s="6"/>
      <c r="F411" s="6">
        <v>8.2290000000000002E-3</v>
      </c>
      <c r="G411" s="6">
        <v>2.2800000000000001E-4</v>
      </c>
      <c r="H411" s="6">
        <v>11.64</v>
      </c>
      <c r="I411" s="6">
        <v>9.31</v>
      </c>
      <c r="J411" s="6">
        <v>27.51</v>
      </c>
      <c r="L411" s="8">
        <f t="shared" ref="L411:T411" si="447">IF(ISBLANK(B412),"",B412/B411 -1)</f>
        <v>-2.3755712093965764E-3</v>
      </c>
      <c r="M411" s="8">
        <f t="shared" si="447"/>
        <v>9.4010614101592171E-2</v>
      </c>
      <c r="N411" s="8">
        <f t="shared" si="447"/>
        <v>-2.5974025974027093E-3</v>
      </c>
      <c r="O411" s="8" t="str">
        <f t="shared" si="447"/>
        <v/>
      </c>
      <c r="P411" s="8">
        <f t="shared" si="447"/>
        <v>9.9526066350710929E-2</v>
      </c>
      <c r="Q411" s="8">
        <f t="shared" si="447"/>
        <v>4.3859649122806044E-3</v>
      </c>
      <c r="R411" s="8">
        <f t="shared" si="447"/>
        <v>-4.2955326460482057E-3</v>
      </c>
      <c r="S411" s="8">
        <f t="shared" si="447"/>
        <v>9.6670247046186653E-3</v>
      </c>
      <c r="T411" s="8">
        <f t="shared" si="447"/>
        <v>9.5965103598691259E-2</v>
      </c>
      <c r="U411" s="8"/>
    </row>
    <row r="412" spans="1:21" ht="15.75" customHeight="1">
      <c r="A412" s="10">
        <v>42641</v>
      </c>
      <c r="B412" s="6">
        <v>604.73</v>
      </c>
      <c r="C412" s="6">
        <v>14.43</v>
      </c>
      <c r="D412" s="6">
        <v>3.84</v>
      </c>
      <c r="E412" s="6"/>
      <c r="F412" s="6">
        <v>9.0480000000000005E-3</v>
      </c>
      <c r="G412" s="6">
        <v>2.2900000000000001E-4</v>
      </c>
      <c r="H412" s="6">
        <v>11.59</v>
      </c>
      <c r="I412" s="6">
        <v>9.4</v>
      </c>
      <c r="J412" s="6">
        <v>30.15</v>
      </c>
      <c r="L412" s="8">
        <f t="shared" ref="L412:T412" si="448">IF(ISBLANK(B413),"",B413/B412 -1)</f>
        <v>1.5874853240289699E-3</v>
      </c>
      <c r="M412" s="8">
        <f t="shared" si="448"/>
        <v>-4.5738045738045741E-2</v>
      </c>
      <c r="N412" s="8">
        <f t="shared" si="448"/>
        <v>2.6041666666667407E-3</v>
      </c>
      <c r="O412" s="8" t="str">
        <f t="shared" si="448"/>
        <v/>
      </c>
      <c r="P412" s="8">
        <f t="shared" si="448"/>
        <v>-1.4809902740937297E-2</v>
      </c>
      <c r="Q412" s="8">
        <f t="shared" si="448"/>
        <v>8.733624454148492E-3</v>
      </c>
      <c r="R412" s="8">
        <f t="shared" si="448"/>
        <v>3.6238136324417525E-2</v>
      </c>
      <c r="S412" s="8">
        <f t="shared" si="448"/>
        <v>-7.3404255319148848E-2</v>
      </c>
      <c r="T412" s="8">
        <f t="shared" si="448"/>
        <v>-5.3399668325041394E-2</v>
      </c>
      <c r="U412" s="8"/>
    </row>
    <row r="413" spans="1:21" ht="15.75" customHeight="1">
      <c r="A413" s="10">
        <v>42642</v>
      </c>
      <c r="B413" s="6">
        <v>605.69000000000005</v>
      </c>
      <c r="C413" s="6">
        <v>13.77</v>
      </c>
      <c r="D413" s="6">
        <v>3.85</v>
      </c>
      <c r="E413" s="6"/>
      <c r="F413" s="6">
        <v>8.914E-3</v>
      </c>
      <c r="G413" s="6">
        <v>2.31E-4</v>
      </c>
      <c r="H413" s="6">
        <v>12.01</v>
      </c>
      <c r="I413" s="6">
        <v>8.7100000000000009</v>
      </c>
      <c r="J413" s="6">
        <v>28.54</v>
      </c>
      <c r="L413" s="8">
        <f t="shared" ref="L413:T413" si="449">IF(ISBLANK(B414),"",B414/B413 -1)</f>
        <v>6.6865888490812431E-3</v>
      </c>
      <c r="M413" s="8">
        <f t="shared" si="449"/>
        <v>-3.7763253449527912E-2</v>
      </c>
      <c r="N413" s="8">
        <f t="shared" si="449"/>
        <v>-2.5974025974027093E-3</v>
      </c>
      <c r="O413" s="8" t="str">
        <f t="shared" si="449"/>
        <v/>
      </c>
      <c r="P413" s="8">
        <f t="shared" si="449"/>
        <v>-9.423378954453776E-3</v>
      </c>
      <c r="Q413" s="8">
        <f t="shared" si="449"/>
        <v>1.7316017316017174E-2</v>
      </c>
      <c r="R413" s="8">
        <f t="shared" si="449"/>
        <v>7.4937552039966437E-3</v>
      </c>
      <c r="S413" s="8">
        <f t="shared" si="449"/>
        <v>-3.4443168771527088E-2</v>
      </c>
      <c r="T413" s="8">
        <f t="shared" si="449"/>
        <v>-7.3580939032936721E-3</v>
      </c>
      <c r="U413" s="8"/>
    </row>
    <row r="414" spans="1:21" ht="15.75" customHeight="1">
      <c r="A414" s="10">
        <v>42643</v>
      </c>
      <c r="B414" s="6">
        <v>609.74</v>
      </c>
      <c r="C414" s="6">
        <v>13.25</v>
      </c>
      <c r="D414" s="6">
        <v>3.84</v>
      </c>
      <c r="E414" s="6"/>
      <c r="F414" s="6">
        <v>8.8299999999999993E-3</v>
      </c>
      <c r="G414" s="6">
        <v>2.3499999999999999E-4</v>
      </c>
      <c r="H414" s="6">
        <v>12.1</v>
      </c>
      <c r="I414" s="6">
        <v>8.41</v>
      </c>
      <c r="J414" s="6">
        <v>28.33</v>
      </c>
      <c r="L414" s="8">
        <f t="shared" ref="L414:T414" si="450">IF(ISBLANK(B415),"",B415/B414 -1)</f>
        <v>6.9537835798865189E-3</v>
      </c>
      <c r="M414" s="8">
        <f t="shared" si="450"/>
        <v>6.0377358490566468E-3</v>
      </c>
      <c r="N414" s="8">
        <f t="shared" si="450"/>
        <v>2.6041666666667407E-3</v>
      </c>
      <c r="O414" s="8" t="str">
        <f t="shared" si="450"/>
        <v/>
      </c>
      <c r="P414" s="8">
        <f t="shared" si="450"/>
        <v>-7.0781426953567261E-2</v>
      </c>
      <c r="Q414" s="8">
        <f t="shared" si="450"/>
        <v>-8.5106382978723527E-3</v>
      </c>
      <c r="R414" s="8">
        <f t="shared" si="450"/>
        <v>-3.2231404958677601E-2</v>
      </c>
      <c r="S414" s="8">
        <f t="shared" si="450"/>
        <v>-0.12485136741973835</v>
      </c>
      <c r="T414" s="8">
        <f t="shared" si="450"/>
        <v>1.5178256265443002E-2</v>
      </c>
      <c r="U414" s="8"/>
    </row>
    <row r="415" spans="1:21" ht="15.75" customHeight="1">
      <c r="A415" s="10">
        <v>42644</v>
      </c>
      <c r="B415" s="6">
        <v>613.98</v>
      </c>
      <c r="C415" s="6">
        <v>13.33</v>
      </c>
      <c r="D415" s="6">
        <v>3.85</v>
      </c>
      <c r="E415" s="6"/>
      <c r="F415" s="6">
        <v>8.2050000000000005E-3</v>
      </c>
      <c r="G415" s="6">
        <v>2.33E-4</v>
      </c>
      <c r="H415" s="6">
        <v>11.71</v>
      </c>
      <c r="I415" s="6">
        <v>7.36</v>
      </c>
      <c r="J415" s="6">
        <v>28.76</v>
      </c>
      <c r="L415" s="8">
        <f t="shared" ref="L415:T415" si="451">IF(ISBLANK(B416),"",B416/B415 -1)</f>
        <v>-5.0327372227109146E-3</v>
      </c>
      <c r="M415" s="8">
        <f t="shared" si="451"/>
        <v>-3.3758439609902435E-2</v>
      </c>
      <c r="N415" s="8">
        <f t="shared" si="451"/>
        <v>-2.5974025974027093E-3</v>
      </c>
      <c r="O415" s="8" t="str">
        <f t="shared" si="451"/>
        <v/>
      </c>
      <c r="P415" s="8">
        <f t="shared" si="451"/>
        <v>-4.8750761730652625E-3</v>
      </c>
      <c r="Q415" s="8">
        <f t="shared" si="451"/>
        <v>-1.2875536480686622E-2</v>
      </c>
      <c r="R415" s="8">
        <f t="shared" si="451"/>
        <v>5.9777967549101696E-3</v>
      </c>
      <c r="S415" s="8">
        <f t="shared" si="451"/>
        <v>0.12771739130434789</v>
      </c>
      <c r="T415" s="8">
        <f t="shared" si="451"/>
        <v>-4.902642559109871E-2</v>
      </c>
      <c r="U415" s="8"/>
    </row>
    <row r="416" spans="1:21" ht="15.75" customHeight="1">
      <c r="A416" s="10">
        <v>42645</v>
      </c>
      <c r="B416" s="6">
        <v>610.89</v>
      </c>
      <c r="C416" s="6">
        <v>12.88</v>
      </c>
      <c r="D416" s="6">
        <v>3.84</v>
      </c>
      <c r="E416" s="6"/>
      <c r="F416" s="6">
        <v>8.1650000000000004E-3</v>
      </c>
      <c r="G416" s="6">
        <v>2.3000000000000001E-4</v>
      </c>
      <c r="H416" s="6">
        <v>11.78</v>
      </c>
      <c r="I416" s="6">
        <v>8.3000000000000007</v>
      </c>
      <c r="J416" s="6">
        <v>27.35</v>
      </c>
      <c r="L416" s="8">
        <f t="shared" ref="L416:T416" si="452">IF(ISBLANK(B417),"",B417/B416 -1)</f>
        <v>2.0298253368036256E-3</v>
      </c>
      <c r="M416" s="8">
        <f t="shared" si="452"/>
        <v>1.7080745341614856E-2</v>
      </c>
      <c r="N416" s="8">
        <f t="shared" si="452"/>
        <v>0</v>
      </c>
      <c r="O416" s="8" t="str">
        <f t="shared" si="452"/>
        <v/>
      </c>
      <c r="P416" s="8">
        <f t="shared" si="452"/>
        <v>-9.3080220453153339E-3</v>
      </c>
      <c r="Q416" s="8">
        <f t="shared" si="452"/>
        <v>1.7391304347825987E-2</v>
      </c>
      <c r="R416" s="8">
        <f t="shared" si="452"/>
        <v>9.3378607809848635E-3</v>
      </c>
      <c r="S416" s="8">
        <f t="shared" si="452"/>
        <v>-4.2168674698795261E-2</v>
      </c>
      <c r="T416" s="8">
        <f t="shared" si="452"/>
        <v>1.4990859232175469E-2</v>
      </c>
      <c r="U416" s="8"/>
    </row>
    <row r="417" spans="1:21" ht="15.75" customHeight="1">
      <c r="A417" s="10">
        <v>42646</v>
      </c>
      <c r="B417" s="6">
        <v>612.13</v>
      </c>
      <c r="C417" s="6">
        <v>13.1</v>
      </c>
      <c r="D417" s="6">
        <v>3.84</v>
      </c>
      <c r="E417" s="6"/>
      <c r="F417" s="6">
        <v>8.0890000000000007E-3</v>
      </c>
      <c r="G417" s="6">
        <v>2.34E-4</v>
      </c>
      <c r="H417" s="6">
        <v>11.89</v>
      </c>
      <c r="I417" s="6">
        <v>7.95</v>
      </c>
      <c r="J417" s="6">
        <v>27.76</v>
      </c>
      <c r="L417" s="8">
        <f t="shared" ref="L417:T417" si="453">IF(ISBLANK(B418),"",B418/B417 -1)</f>
        <v>-3.1529250322642755E-3</v>
      </c>
      <c r="M417" s="8">
        <f t="shared" si="453"/>
        <v>-2.1374045801526687E-2</v>
      </c>
      <c r="N417" s="8">
        <f t="shared" si="453"/>
        <v>-5.2083333333333703E-3</v>
      </c>
      <c r="O417" s="8" t="str">
        <f t="shared" si="453"/>
        <v/>
      </c>
      <c r="P417" s="8">
        <f t="shared" si="453"/>
        <v>-2.9175423414513513E-2</v>
      </c>
      <c r="Q417" s="8">
        <f t="shared" si="453"/>
        <v>-2.1367521367521292E-2</v>
      </c>
      <c r="R417" s="8">
        <f t="shared" si="453"/>
        <v>1.4297729184188368E-2</v>
      </c>
      <c r="S417" s="8">
        <f t="shared" si="453"/>
        <v>-3.7735849056603765E-2</v>
      </c>
      <c r="T417" s="8">
        <f t="shared" si="453"/>
        <v>3.7103746397694426E-2</v>
      </c>
      <c r="U417" s="8"/>
    </row>
    <row r="418" spans="1:21" ht="15.75" customHeight="1">
      <c r="A418" s="10">
        <v>42647</v>
      </c>
      <c r="B418" s="6">
        <v>610.20000000000005</v>
      </c>
      <c r="C418" s="6">
        <v>12.82</v>
      </c>
      <c r="D418" s="6">
        <v>3.82</v>
      </c>
      <c r="E418" s="6"/>
      <c r="F418" s="6">
        <v>7.8530000000000006E-3</v>
      </c>
      <c r="G418" s="6">
        <v>2.2900000000000001E-4</v>
      </c>
      <c r="H418" s="6">
        <v>12.06</v>
      </c>
      <c r="I418" s="6">
        <v>7.65</v>
      </c>
      <c r="J418" s="6">
        <v>28.79</v>
      </c>
      <c r="L418" s="8">
        <f t="shared" ref="L418:T418" si="454">IF(ISBLANK(B419),"",B419/B418 -1)</f>
        <v>3.7856440511305767E-3</v>
      </c>
      <c r="M418" s="8">
        <f t="shared" si="454"/>
        <v>2.1840873634945357E-2</v>
      </c>
      <c r="N418" s="8">
        <f t="shared" si="454"/>
        <v>5.2356020942407877E-3</v>
      </c>
      <c r="O418" s="8" t="str">
        <f t="shared" si="454"/>
        <v/>
      </c>
      <c r="P418" s="8">
        <f t="shared" si="454"/>
        <v>-5.322806570737304E-2</v>
      </c>
      <c r="Q418" s="8">
        <f t="shared" si="454"/>
        <v>1.7467248908296984E-2</v>
      </c>
      <c r="R418" s="8">
        <f t="shared" si="454"/>
        <v>-2.4875621890547706E-3</v>
      </c>
      <c r="S418" s="8">
        <f t="shared" si="454"/>
        <v>-0.11633986928104578</v>
      </c>
      <c r="T418" s="8">
        <f t="shared" si="454"/>
        <v>-1.1114970475859631E-2</v>
      </c>
      <c r="U418" s="8"/>
    </row>
    <row r="419" spans="1:21" ht="15.75" customHeight="1">
      <c r="A419" s="10">
        <v>42648</v>
      </c>
      <c r="B419" s="6">
        <v>612.51</v>
      </c>
      <c r="C419" s="6">
        <v>13.1</v>
      </c>
      <c r="D419" s="6">
        <v>3.84</v>
      </c>
      <c r="E419" s="6"/>
      <c r="F419" s="6">
        <v>7.4349999999999998E-3</v>
      </c>
      <c r="G419" s="6">
        <v>2.33E-4</v>
      </c>
      <c r="H419" s="6">
        <v>12.03</v>
      </c>
      <c r="I419" s="6">
        <v>6.76</v>
      </c>
      <c r="J419" s="6">
        <v>28.47</v>
      </c>
      <c r="L419" s="8">
        <f t="shared" ref="L419:T419" si="455">IF(ISBLANK(B420),"",B420/B419 -1)</f>
        <v>8.3263946711076287E-4</v>
      </c>
      <c r="M419" s="8">
        <f t="shared" si="455"/>
        <v>1.2977099236641143E-2</v>
      </c>
      <c r="N419" s="8">
        <f t="shared" si="455"/>
        <v>2.6041666666667407E-3</v>
      </c>
      <c r="O419" s="8" t="str">
        <f t="shared" si="455"/>
        <v/>
      </c>
      <c r="P419" s="8">
        <f t="shared" si="455"/>
        <v>-7.1284465366510119E-3</v>
      </c>
      <c r="Q419" s="8">
        <f t="shared" si="455"/>
        <v>-4.2918454935622297E-2</v>
      </c>
      <c r="R419" s="8">
        <f t="shared" si="455"/>
        <v>2.4937655860350905E-3</v>
      </c>
      <c r="S419" s="8">
        <f t="shared" si="455"/>
        <v>6.2130177514792884E-2</v>
      </c>
      <c r="T419" s="8">
        <f t="shared" si="455"/>
        <v>-5.6550755180892143E-2</v>
      </c>
      <c r="U419" s="8"/>
    </row>
    <row r="420" spans="1:21" ht="15.75" customHeight="1">
      <c r="A420" s="10">
        <v>42649</v>
      </c>
      <c r="B420" s="6">
        <v>613.02</v>
      </c>
      <c r="C420" s="6">
        <v>13.27</v>
      </c>
      <c r="D420" s="6">
        <v>3.85</v>
      </c>
      <c r="E420" s="6"/>
      <c r="F420" s="6">
        <v>7.3819999999999997E-3</v>
      </c>
      <c r="G420" s="6">
        <v>2.23E-4</v>
      </c>
      <c r="H420" s="6">
        <v>12.06</v>
      </c>
      <c r="I420" s="6">
        <v>7.18</v>
      </c>
      <c r="J420" s="6">
        <v>26.86</v>
      </c>
      <c r="L420" s="8">
        <f t="shared" ref="L420:T420" si="456">IF(ISBLANK(B421),"",B421/B420 -1)</f>
        <v>6.6881994062184535E-3</v>
      </c>
      <c r="M420" s="8">
        <f t="shared" si="456"/>
        <v>-1.5071590052750494E-2</v>
      </c>
      <c r="N420" s="8">
        <f t="shared" si="456"/>
        <v>2.5974025974024872E-3</v>
      </c>
      <c r="O420" s="8" t="str">
        <f t="shared" si="456"/>
        <v/>
      </c>
      <c r="P420" s="8">
        <f t="shared" si="456"/>
        <v>-6.7732321863989142E-4</v>
      </c>
      <c r="Q420" s="8">
        <f t="shared" si="456"/>
        <v>2.2421524663677195E-2</v>
      </c>
      <c r="R420" s="8">
        <f t="shared" si="456"/>
        <v>-1.5754560530680028E-2</v>
      </c>
      <c r="S420" s="8">
        <f t="shared" si="456"/>
        <v>-4.0389972144846853E-2</v>
      </c>
      <c r="T420" s="8">
        <f t="shared" si="456"/>
        <v>-8.7862993298585268E-2</v>
      </c>
      <c r="U420" s="8"/>
    </row>
    <row r="421" spans="1:21" ht="15.75" customHeight="1">
      <c r="A421" s="10">
        <v>42650</v>
      </c>
      <c r="B421" s="6">
        <v>617.12</v>
      </c>
      <c r="C421" s="6">
        <v>13.07</v>
      </c>
      <c r="D421" s="6">
        <v>3.86</v>
      </c>
      <c r="E421" s="6"/>
      <c r="F421" s="6">
        <v>7.3769999999999999E-3</v>
      </c>
      <c r="G421" s="6">
        <v>2.2800000000000001E-4</v>
      </c>
      <c r="H421" s="6">
        <v>11.87</v>
      </c>
      <c r="I421" s="6">
        <v>6.89</v>
      </c>
      <c r="J421" s="6">
        <v>24.5</v>
      </c>
      <c r="L421" s="8">
        <f t="shared" ref="L421:T421" si="457">IF(ISBLANK(B422),"",B422/B421 -1)</f>
        <v>3.2246564687581358E-3</v>
      </c>
      <c r="M421" s="8">
        <f t="shared" si="457"/>
        <v>1.1476664116296886E-2</v>
      </c>
      <c r="N421" s="8">
        <f t="shared" si="457"/>
        <v>-5.1813471502590858E-3</v>
      </c>
      <c r="O421" s="8" t="str">
        <f t="shared" si="457"/>
        <v/>
      </c>
      <c r="P421" s="8">
        <f t="shared" si="457"/>
        <v>-9.0822827707740528E-3</v>
      </c>
      <c r="Q421" s="8">
        <f t="shared" si="457"/>
        <v>-1.3157894736842146E-2</v>
      </c>
      <c r="R421" s="8">
        <f t="shared" si="457"/>
        <v>-1.2636899747261898E-2</v>
      </c>
      <c r="S421" s="8">
        <f t="shared" si="457"/>
        <v>-1.4513788098693414E-3</v>
      </c>
      <c r="T421" s="8">
        <f t="shared" si="457"/>
        <v>9.4693877551020433E-2</v>
      </c>
      <c r="U421" s="8"/>
    </row>
    <row r="422" spans="1:21" ht="15.75" customHeight="1">
      <c r="A422" s="10">
        <v>42651</v>
      </c>
      <c r="B422" s="6">
        <v>619.11</v>
      </c>
      <c r="C422" s="6">
        <v>13.22</v>
      </c>
      <c r="D422" s="6">
        <v>3.84</v>
      </c>
      <c r="E422" s="6"/>
      <c r="F422" s="6">
        <v>7.3099999999999997E-3</v>
      </c>
      <c r="G422" s="6">
        <v>2.2499999999999999E-4</v>
      </c>
      <c r="H422" s="6">
        <v>11.72</v>
      </c>
      <c r="I422" s="6">
        <v>6.88</v>
      </c>
      <c r="J422" s="6">
        <v>26.82</v>
      </c>
      <c r="L422" s="8">
        <f t="shared" ref="L422:T422" si="458">IF(ISBLANK(B423),"",B423/B422 -1)</f>
        <v>-3.8119235677019914E-3</v>
      </c>
      <c r="M422" s="8">
        <f t="shared" si="458"/>
        <v>-3.7821482602118373E-3</v>
      </c>
      <c r="N422" s="8">
        <f t="shared" si="458"/>
        <v>-5.2083333333333703E-3</v>
      </c>
      <c r="O422" s="8" t="str">
        <f t="shared" si="458"/>
        <v/>
      </c>
      <c r="P422" s="8">
        <f t="shared" si="458"/>
        <v>3.1874145006840049E-2</v>
      </c>
      <c r="Q422" s="8">
        <f t="shared" si="458"/>
        <v>1.3333333333333419E-2</v>
      </c>
      <c r="R422" s="8">
        <f t="shared" si="458"/>
        <v>-1.1092150170648574E-2</v>
      </c>
      <c r="S422" s="8">
        <f t="shared" si="458"/>
        <v>8.720930232558155E-2</v>
      </c>
      <c r="T422" s="8">
        <f t="shared" si="458"/>
        <v>-1.2304250559284191E-2</v>
      </c>
      <c r="U422" s="8"/>
    </row>
    <row r="423" spans="1:21" ht="15.75" customHeight="1">
      <c r="A423" s="10">
        <v>42652</v>
      </c>
      <c r="B423" s="6">
        <v>616.75</v>
      </c>
      <c r="C423" s="6">
        <v>13.17</v>
      </c>
      <c r="D423" s="6">
        <v>3.82</v>
      </c>
      <c r="E423" s="6"/>
      <c r="F423" s="6">
        <v>7.5430000000000002E-3</v>
      </c>
      <c r="G423" s="6">
        <v>2.2800000000000001E-4</v>
      </c>
      <c r="H423" s="6">
        <v>11.59</v>
      </c>
      <c r="I423" s="6">
        <v>7.48</v>
      </c>
      <c r="J423" s="6">
        <v>26.49</v>
      </c>
      <c r="L423" s="8">
        <f t="shared" ref="L423:T423" si="459">IF(ISBLANK(B424),"",B424/B423 -1)</f>
        <v>3.6319416295096385E-3</v>
      </c>
      <c r="M423" s="8">
        <f t="shared" si="459"/>
        <v>2.2779043280181099E-3</v>
      </c>
      <c r="N423" s="8">
        <f t="shared" si="459"/>
        <v>-5.2356020942407877E-3</v>
      </c>
      <c r="O423" s="8" t="str">
        <f t="shared" si="459"/>
        <v/>
      </c>
      <c r="P423" s="8">
        <f t="shared" si="459"/>
        <v>5.7669362322683382E-2</v>
      </c>
      <c r="Q423" s="8">
        <f t="shared" si="459"/>
        <v>0</v>
      </c>
      <c r="R423" s="8">
        <f t="shared" si="459"/>
        <v>8.6281276962898446E-3</v>
      </c>
      <c r="S423" s="8">
        <f t="shared" si="459"/>
        <v>-7.2192513368983913E-2</v>
      </c>
      <c r="T423" s="8">
        <f t="shared" si="459"/>
        <v>-4.1525103812759534E-3</v>
      </c>
      <c r="U423" s="8"/>
    </row>
    <row r="424" spans="1:21" ht="15.75" customHeight="1">
      <c r="A424" s="10">
        <v>42653</v>
      </c>
      <c r="B424" s="6">
        <v>618.99</v>
      </c>
      <c r="C424" s="6">
        <v>13.2</v>
      </c>
      <c r="D424" s="6">
        <v>3.8</v>
      </c>
      <c r="E424" s="6"/>
      <c r="F424" s="6">
        <v>7.9780000000000007E-3</v>
      </c>
      <c r="G424" s="6">
        <v>2.2800000000000001E-4</v>
      </c>
      <c r="H424" s="6">
        <v>11.69</v>
      </c>
      <c r="I424" s="6">
        <v>6.94</v>
      </c>
      <c r="J424" s="6">
        <v>26.38</v>
      </c>
      <c r="L424" s="8">
        <f t="shared" ref="L424:T424" si="460">IF(ISBLANK(B425),"",B425/B424 -1)</f>
        <v>3.5671012455774864E-2</v>
      </c>
      <c r="M424" s="8">
        <f t="shared" si="460"/>
        <v>1.8939393939394034E-2</v>
      </c>
      <c r="N424" s="8">
        <f t="shared" si="460"/>
        <v>5.2631578947368585E-3</v>
      </c>
      <c r="O424" s="8" t="str">
        <f t="shared" si="460"/>
        <v/>
      </c>
      <c r="P424" s="8">
        <f t="shared" si="460"/>
        <v>3.208824266733501E-2</v>
      </c>
      <c r="Q424" s="8">
        <f t="shared" si="460"/>
        <v>8.7719298245614308E-3</v>
      </c>
      <c r="R424" s="8">
        <f t="shared" si="460"/>
        <v>3.4217279726262984E-3</v>
      </c>
      <c r="S424" s="8">
        <f t="shared" si="460"/>
        <v>4.8991354466858761E-2</v>
      </c>
      <c r="T424" s="8">
        <f t="shared" si="460"/>
        <v>-2.2744503411674666E-3</v>
      </c>
      <c r="U424" s="8"/>
    </row>
    <row r="425" spans="1:21" ht="15.75" customHeight="1">
      <c r="A425" s="10">
        <v>42654</v>
      </c>
      <c r="B425" s="6">
        <v>641.07000000000005</v>
      </c>
      <c r="C425" s="6">
        <v>13.45</v>
      </c>
      <c r="D425" s="6">
        <v>3.82</v>
      </c>
      <c r="E425" s="6"/>
      <c r="F425" s="6">
        <v>8.234E-3</v>
      </c>
      <c r="G425" s="6">
        <v>2.3000000000000001E-4</v>
      </c>
      <c r="H425" s="6">
        <v>11.73</v>
      </c>
      <c r="I425" s="6">
        <v>7.28</v>
      </c>
      <c r="J425" s="6">
        <v>26.32</v>
      </c>
      <c r="L425" s="8">
        <f t="shared" ref="L425:T425" si="461">IF(ISBLANK(B426),"",B426/B425 -1)</f>
        <v>-7.6122732306924679E-3</v>
      </c>
      <c r="M425" s="8">
        <f t="shared" si="461"/>
        <v>-1.2639405204460941E-2</v>
      </c>
      <c r="N425" s="8">
        <f t="shared" si="461"/>
        <v>-1.5706806282722474E-2</v>
      </c>
      <c r="O425" s="8" t="str">
        <f t="shared" si="461"/>
        <v/>
      </c>
      <c r="P425" s="8">
        <f t="shared" si="461"/>
        <v>-3.4612581977167878E-2</v>
      </c>
      <c r="Q425" s="8">
        <f t="shared" si="461"/>
        <v>-2.1739130434782705E-2</v>
      </c>
      <c r="R425" s="8">
        <f t="shared" si="461"/>
        <v>-2.5575447570332588E-2</v>
      </c>
      <c r="S425" s="8">
        <f t="shared" si="461"/>
        <v>4.1208791208791062E-3</v>
      </c>
      <c r="T425" s="8">
        <f t="shared" si="461"/>
        <v>-3.419452887537977E-3</v>
      </c>
      <c r="U425" s="8"/>
    </row>
    <row r="426" spans="1:21" ht="15.75" customHeight="1">
      <c r="A426" s="10">
        <v>42655</v>
      </c>
      <c r="B426" s="6">
        <v>636.19000000000005</v>
      </c>
      <c r="C426" s="6">
        <v>13.28</v>
      </c>
      <c r="D426" s="6">
        <v>3.76</v>
      </c>
      <c r="E426" s="6"/>
      <c r="F426" s="6">
        <v>7.9489999999999995E-3</v>
      </c>
      <c r="G426" s="6">
        <v>2.2499999999999999E-4</v>
      </c>
      <c r="H426" s="6">
        <v>11.43</v>
      </c>
      <c r="I426" s="6">
        <v>7.31</v>
      </c>
      <c r="J426" s="6">
        <v>26.23</v>
      </c>
      <c r="L426" s="8">
        <f t="shared" ref="L426:T426" si="462">IF(ISBLANK(B427),"",B427/B426 -1)</f>
        <v>9.4311447837891471E-4</v>
      </c>
      <c r="M426" s="8">
        <f t="shared" si="462"/>
        <v>-1.8072289156626509E-2</v>
      </c>
      <c r="N426" s="8">
        <f t="shared" si="462"/>
        <v>3.9893617021276695E-2</v>
      </c>
      <c r="O426" s="8" t="str">
        <f t="shared" si="462"/>
        <v/>
      </c>
      <c r="P426" s="8">
        <f t="shared" si="462"/>
        <v>4.1514655931562672E-3</v>
      </c>
      <c r="Q426" s="8">
        <f t="shared" si="462"/>
        <v>8.8888888888889461E-3</v>
      </c>
      <c r="R426" s="8">
        <f t="shared" si="462"/>
        <v>8.7489063867018935E-4</v>
      </c>
      <c r="S426" s="8">
        <f t="shared" si="462"/>
        <v>-5.471956224350194E-2</v>
      </c>
      <c r="T426" s="8">
        <f t="shared" si="462"/>
        <v>0.16927182615325975</v>
      </c>
      <c r="U426" s="8"/>
    </row>
    <row r="427" spans="1:21" ht="15.75" customHeight="1">
      <c r="A427" s="10">
        <v>42656</v>
      </c>
      <c r="B427" s="6">
        <v>636.79</v>
      </c>
      <c r="C427" s="6">
        <v>13.04</v>
      </c>
      <c r="D427" s="6">
        <v>3.91</v>
      </c>
      <c r="E427" s="6"/>
      <c r="F427" s="6">
        <v>7.9819999999999995E-3</v>
      </c>
      <c r="G427" s="6">
        <v>2.2699999999999999E-4</v>
      </c>
      <c r="H427" s="6">
        <v>11.44</v>
      </c>
      <c r="I427" s="6">
        <v>6.91</v>
      </c>
      <c r="J427" s="6">
        <v>30.67</v>
      </c>
      <c r="L427" s="8">
        <f t="shared" ref="L427:T427" si="463">IF(ISBLANK(B428),"",B428/B427 -1)</f>
        <v>5.6376513450273613E-3</v>
      </c>
      <c r="M427" s="8">
        <f t="shared" si="463"/>
        <v>-1.4570552147239235E-2</v>
      </c>
      <c r="N427" s="8">
        <f t="shared" si="463"/>
        <v>-2.5575447570332921E-3</v>
      </c>
      <c r="O427" s="8" t="str">
        <f t="shared" si="463"/>
        <v/>
      </c>
      <c r="P427" s="8">
        <f t="shared" si="463"/>
        <v>9.8346279128038283E-2</v>
      </c>
      <c r="Q427" s="8">
        <f t="shared" si="463"/>
        <v>0</v>
      </c>
      <c r="R427" s="8">
        <f t="shared" si="463"/>
        <v>7.8671328671329199E-3</v>
      </c>
      <c r="S427" s="8">
        <f t="shared" si="463"/>
        <v>1.4471780028944004E-3</v>
      </c>
      <c r="T427" s="8">
        <f t="shared" si="463"/>
        <v>4.0104336485164538E-2</v>
      </c>
      <c r="U427" s="8"/>
    </row>
    <row r="428" spans="1:21" ht="15.75" customHeight="1">
      <c r="A428" s="10">
        <v>42657</v>
      </c>
      <c r="B428" s="6">
        <v>640.38</v>
      </c>
      <c r="C428" s="6">
        <v>12.85</v>
      </c>
      <c r="D428" s="6">
        <v>3.9</v>
      </c>
      <c r="E428" s="6"/>
      <c r="F428" s="6">
        <v>8.7670000000000005E-3</v>
      </c>
      <c r="G428" s="6">
        <v>2.2699999999999999E-4</v>
      </c>
      <c r="H428" s="6">
        <v>11.53</v>
      </c>
      <c r="I428" s="6">
        <v>6.92</v>
      </c>
      <c r="J428" s="6">
        <v>31.9</v>
      </c>
      <c r="L428" s="8">
        <f t="shared" ref="L428:T428" si="464">IF(ISBLANK(B429),"",B429/B428 -1)</f>
        <v>-2.7015209719229993E-3</v>
      </c>
      <c r="M428" s="8">
        <f t="shared" si="464"/>
        <v>-1.4007782101167265E-2</v>
      </c>
      <c r="N428" s="8">
        <f t="shared" si="464"/>
        <v>-7.692307692307665E-3</v>
      </c>
      <c r="O428" s="8" t="str">
        <f t="shared" si="464"/>
        <v/>
      </c>
      <c r="P428" s="8">
        <f t="shared" si="464"/>
        <v>-7.0833808600433423E-2</v>
      </c>
      <c r="Q428" s="8">
        <f t="shared" si="464"/>
        <v>-1.3215859030836996E-2</v>
      </c>
      <c r="R428" s="8">
        <f t="shared" si="464"/>
        <v>-3.7294015611448406E-2</v>
      </c>
      <c r="S428" s="8">
        <f t="shared" si="464"/>
        <v>-5.2023121387283267E-2</v>
      </c>
      <c r="T428" s="8">
        <f t="shared" si="464"/>
        <v>-0.11661442006269584</v>
      </c>
      <c r="U428" s="8"/>
    </row>
    <row r="429" spans="1:21" ht="15.75" customHeight="1">
      <c r="A429" s="10">
        <v>42658</v>
      </c>
      <c r="B429" s="6">
        <v>638.65</v>
      </c>
      <c r="C429" s="6">
        <v>12.67</v>
      </c>
      <c r="D429" s="6">
        <v>3.87</v>
      </c>
      <c r="E429" s="6"/>
      <c r="F429" s="6">
        <v>8.1460000000000005E-3</v>
      </c>
      <c r="G429" s="6">
        <v>2.24E-4</v>
      </c>
      <c r="H429" s="6">
        <v>11.1</v>
      </c>
      <c r="I429" s="6">
        <v>6.56</v>
      </c>
      <c r="J429" s="6">
        <v>28.18</v>
      </c>
      <c r="L429" s="8">
        <f t="shared" ref="L429:T429" si="465">IF(ISBLANK(B430),"",B430/B429 -1)</f>
        <v>4.6660925389494512E-3</v>
      </c>
      <c r="M429" s="8">
        <f t="shared" si="465"/>
        <v>-3.5516969218626571E-2</v>
      </c>
      <c r="N429" s="8">
        <f t="shared" si="465"/>
        <v>5.1679586563306845E-3</v>
      </c>
      <c r="O429" s="8" t="str">
        <f t="shared" si="465"/>
        <v/>
      </c>
      <c r="P429" s="8">
        <f t="shared" si="465"/>
        <v>-8.3476552909403923E-3</v>
      </c>
      <c r="Q429" s="8">
        <f t="shared" si="465"/>
        <v>-4.4642857142856984E-3</v>
      </c>
      <c r="R429" s="8">
        <f t="shared" si="465"/>
        <v>-2.2522522522522515E-2</v>
      </c>
      <c r="S429" s="8">
        <f t="shared" si="465"/>
        <v>-2.7439024390243816E-2</v>
      </c>
      <c r="T429" s="8">
        <f t="shared" si="465"/>
        <v>1.2420156139105742E-2</v>
      </c>
      <c r="U429" s="8"/>
    </row>
    <row r="430" spans="1:21" ht="15.75" customHeight="1">
      <c r="A430" s="10">
        <v>42659</v>
      </c>
      <c r="B430" s="6">
        <v>641.63</v>
      </c>
      <c r="C430" s="6">
        <v>12.22</v>
      </c>
      <c r="D430" s="6">
        <v>3.89</v>
      </c>
      <c r="E430" s="6"/>
      <c r="F430" s="6">
        <v>8.0780000000000001E-3</v>
      </c>
      <c r="G430" s="6">
        <v>2.23E-4</v>
      </c>
      <c r="H430" s="6">
        <v>10.85</v>
      </c>
      <c r="I430" s="6">
        <v>6.38</v>
      </c>
      <c r="J430" s="6">
        <v>28.53</v>
      </c>
      <c r="L430" s="8">
        <f t="shared" ref="L430:T430" si="466">IF(ISBLANK(B431),"",B431/B430 -1)</f>
        <v>-3.8028147062948436E-3</v>
      </c>
      <c r="M430" s="8">
        <f t="shared" si="466"/>
        <v>-1.3911620294599025E-2</v>
      </c>
      <c r="N430" s="8">
        <f t="shared" si="466"/>
        <v>5.1413881748072487E-3</v>
      </c>
      <c r="O430" s="8" t="str">
        <f t="shared" si="466"/>
        <v/>
      </c>
      <c r="P430" s="8">
        <f t="shared" si="466"/>
        <v>-5.9420648675414522E-3</v>
      </c>
      <c r="Q430" s="8">
        <f t="shared" si="466"/>
        <v>-8.9686098654708779E-3</v>
      </c>
      <c r="R430" s="8">
        <f t="shared" si="466"/>
        <v>-2.1198156682027736E-2</v>
      </c>
      <c r="S430" s="8">
        <f t="shared" si="466"/>
        <v>-1.5673981191222541E-2</v>
      </c>
      <c r="T430" s="8">
        <f t="shared" si="466"/>
        <v>-5.5029793200140231E-2</v>
      </c>
      <c r="U430" s="8"/>
    </row>
    <row r="431" spans="1:21" ht="15.75" customHeight="1">
      <c r="A431" s="10">
        <v>42660</v>
      </c>
      <c r="B431" s="6">
        <v>639.19000000000005</v>
      </c>
      <c r="C431" s="6">
        <v>12.05</v>
      </c>
      <c r="D431" s="6">
        <v>3.91</v>
      </c>
      <c r="E431" s="6"/>
      <c r="F431" s="6">
        <v>8.0300000000000007E-3</v>
      </c>
      <c r="G431" s="6">
        <v>2.2100000000000001E-4</v>
      </c>
      <c r="H431" s="6">
        <v>10.62</v>
      </c>
      <c r="I431" s="6">
        <v>6.28</v>
      </c>
      <c r="J431" s="6">
        <v>26.96</v>
      </c>
      <c r="L431" s="8">
        <f t="shared" ref="L431:T431" si="467">IF(ISBLANK(B432),"",B432/B431 -1)</f>
        <v>-1.9243104554201862E-3</v>
      </c>
      <c r="M431" s="8">
        <f t="shared" si="467"/>
        <v>-2.4066390041493801E-2</v>
      </c>
      <c r="N431" s="8">
        <f t="shared" si="467"/>
        <v>-1.7902813299232823E-2</v>
      </c>
      <c r="O431" s="8" t="str">
        <f t="shared" si="467"/>
        <v/>
      </c>
      <c r="P431" s="8">
        <f t="shared" si="467"/>
        <v>3.9850560398505541E-2</v>
      </c>
      <c r="Q431" s="8">
        <f t="shared" si="467"/>
        <v>0</v>
      </c>
      <c r="R431" s="8">
        <f t="shared" si="467"/>
        <v>-3.8606403013182522E-2</v>
      </c>
      <c r="S431" s="8">
        <f t="shared" si="467"/>
        <v>4.6178343949044631E-2</v>
      </c>
      <c r="T431" s="8">
        <f t="shared" si="467"/>
        <v>5.3412462908011715E-2</v>
      </c>
      <c r="U431" s="8"/>
    </row>
    <row r="432" spans="1:21" ht="15.75" customHeight="1">
      <c r="A432" s="10">
        <v>42661</v>
      </c>
      <c r="B432" s="6">
        <v>637.96</v>
      </c>
      <c r="C432" s="6">
        <v>11.76</v>
      </c>
      <c r="D432" s="6">
        <v>3.84</v>
      </c>
      <c r="E432" s="6"/>
      <c r="F432" s="6">
        <v>8.3499999999999998E-3</v>
      </c>
      <c r="G432" s="6">
        <v>2.2100000000000001E-4</v>
      </c>
      <c r="H432" s="6">
        <v>10.210000000000001</v>
      </c>
      <c r="I432" s="6">
        <v>6.57</v>
      </c>
      <c r="J432" s="6">
        <v>28.4</v>
      </c>
      <c r="L432" s="8">
        <f t="shared" ref="L432:T432" si="468">IF(ISBLANK(B433),"",B433/B432 -1)</f>
        <v>-1.16621731770018E-2</v>
      </c>
      <c r="M432" s="8">
        <f t="shared" si="468"/>
        <v>2.5510204081631294E-3</v>
      </c>
      <c r="N432" s="8">
        <f t="shared" si="468"/>
        <v>-1.041666666666663E-2</v>
      </c>
      <c r="O432" s="8" t="str">
        <f t="shared" si="468"/>
        <v/>
      </c>
      <c r="P432" s="8">
        <f t="shared" si="468"/>
        <v>3.31736526946107E-2</v>
      </c>
      <c r="Q432" s="8">
        <f t="shared" si="468"/>
        <v>-9.0497737556560764E-3</v>
      </c>
      <c r="R432" s="8">
        <f t="shared" si="468"/>
        <v>7.8354554358470718E-3</v>
      </c>
      <c r="S432" s="8">
        <f t="shared" si="468"/>
        <v>7.6103500761035558E-3</v>
      </c>
      <c r="T432" s="8">
        <f t="shared" si="468"/>
        <v>4.6830985915492951E-2</v>
      </c>
      <c r="U432" s="8"/>
    </row>
    <row r="433" spans="1:21" ht="15.75" customHeight="1">
      <c r="A433" s="10">
        <v>42662</v>
      </c>
      <c r="B433" s="6">
        <v>630.52</v>
      </c>
      <c r="C433" s="6">
        <v>11.79</v>
      </c>
      <c r="D433" s="6">
        <v>3.8</v>
      </c>
      <c r="E433" s="6"/>
      <c r="F433" s="6">
        <v>8.6269999999999993E-3</v>
      </c>
      <c r="G433" s="6">
        <v>2.1900000000000001E-4</v>
      </c>
      <c r="H433" s="6">
        <v>10.29</v>
      </c>
      <c r="I433" s="6">
        <v>6.62</v>
      </c>
      <c r="J433" s="6">
        <v>29.73</v>
      </c>
      <c r="L433" s="8">
        <f t="shared" ref="L433:T433" si="469">IF(ISBLANK(B434),"",B434/B433 -1)</f>
        <v>5.3923745479922403E-4</v>
      </c>
      <c r="M433" s="8">
        <f t="shared" si="469"/>
        <v>1.187446988973706E-2</v>
      </c>
      <c r="N433" s="8">
        <f t="shared" si="469"/>
        <v>-5.2631578947368585E-3</v>
      </c>
      <c r="O433" s="8" t="str">
        <f t="shared" si="469"/>
        <v/>
      </c>
      <c r="P433" s="8">
        <f t="shared" si="469"/>
        <v>5.3900544801205541E-2</v>
      </c>
      <c r="Q433" s="8">
        <f t="shared" si="469"/>
        <v>9.1324200913240894E-3</v>
      </c>
      <c r="R433" s="8">
        <f t="shared" si="469"/>
        <v>2.0408163265306145E-2</v>
      </c>
      <c r="S433" s="8">
        <f t="shared" si="469"/>
        <v>-9.0634441087613649E-3</v>
      </c>
      <c r="T433" s="8">
        <f t="shared" si="469"/>
        <v>-1.2781701984527327E-2</v>
      </c>
      <c r="U433" s="8"/>
    </row>
    <row r="434" spans="1:21" ht="15.75" customHeight="1">
      <c r="A434" s="10">
        <v>42663</v>
      </c>
      <c r="B434" s="6">
        <v>630.86</v>
      </c>
      <c r="C434" s="6">
        <v>11.93</v>
      </c>
      <c r="D434" s="6">
        <v>3.78</v>
      </c>
      <c r="E434" s="6"/>
      <c r="F434" s="6">
        <v>9.0919999999999994E-3</v>
      </c>
      <c r="G434" s="6">
        <v>2.2100000000000001E-4</v>
      </c>
      <c r="H434" s="6">
        <v>10.5</v>
      </c>
      <c r="I434" s="6">
        <v>6.56</v>
      </c>
      <c r="J434" s="6">
        <v>29.35</v>
      </c>
      <c r="L434" s="8">
        <f t="shared" ref="L434:T434" si="470">IF(ISBLANK(B435),"",B435/B434 -1)</f>
        <v>3.122721364486658E-3</v>
      </c>
      <c r="M434" s="8">
        <f t="shared" si="470"/>
        <v>2.5146689019279744E-3</v>
      </c>
      <c r="N434" s="8">
        <f t="shared" si="470"/>
        <v>7.9365079365079083E-3</v>
      </c>
      <c r="O434" s="8" t="str">
        <f t="shared" si="470"/>
        <v/>
      </c>
      <c r="P434" s="8">
        <f t="shared" si="470"/>
        <v>-6.9291684997798697E-3</v>
      </c>
      <c r="Q434" s="8">
        <f t="shared" si="470"/>
        <v>-1.3574660633484115E-2</v>
      </c>
      <c r="R434" s="8">
        <f t="shared" si="470"/>
        <v>2.5714285714285579E-2</v>
      </c>
      <c r="S434" s="8">
        <f t="shared" si="470"/>
        <v>3.3536585365853799E-2</v>
      </c>
      <c r="T434" s="8">
        <f t="shared" si="470"/>
        <v>-2.2146507666098825E-2</v>
      </c>
      <c r="U434" s="8"/>
    </row>
    <row r="435" spans="1:21" ht="15.75" customHeight="1">
      <c r="A435" s="10">
        <v>42664</v>
      </c>
      <c r="B435" s="6">
        <v>632.83000000000004</v>
      </c>
      <c r="C435" s="6">
        <v>11.96</v>
      </c>
      <c r="D435" s="6">
        <v>3.81</v>
      </c>
      <c r="E435" s="6"/>
      <c r="F435" s="6">
        <v>9.0290000000000006E-3</v>
      </c>
      <c r="G435" s="6">
        <v>2.1800000000000001E-4</v>
      </c>
      <c r="H435" s="6">
        <v>10.77</v>
      </c>
      <c r="I435" s="6">
        <v>6.78</v>
      </c>
      <c r="J435" s="6">
        <v>28.7</v>
      </c>
      <c r="L435" s="8">
        <f t="shared" ref="L435:T435" si="471">IF(ISBLANK(B436),"",B436/B435 -1)</f>
        <v>3.865177061770142E-2</v>
      </c>
      <c r="M435" s="8">
        <f t="shared" si="471"/>
        <v>-1.6722408026756952E-3</v>
      </c>
      <c r="N435" s="8">
        <f t="shared" si="471"/>
        <v>2.09973753280841E-2</v>
      </c>
      <c r="O435" s="8" t="str">
        <f t="shared" si="471"/>
        <v/>
      </c>
      <c r="P435" s="8">
        <f t="shared" si="471"/>
        <v>-6.3129914719237679E-3</v>
      </c>
      <c r="Q435" s="8">
        <f t="shared" si="471"/>
        <v>2.2935779816513735E-2</v>
      </c>
      <c r="R435" s="8">
        <f t="shared" si="471"/>
        <v>-3.8068709377901633E-2</v>
      </c>
      <c r="S435" s="8">
        <f t="shared" si="471"/>
        <v>-3.8348082595870303E-2</v>
      </c>
      <c r="T435" s="8">
        <f t="shared" si="471"/>
        <v>0.41114982578397208</v>
      </c>
      <c r="U435" s="8"/>
    </row>
    <row r="436" spans="1:21" ht="15.75" customHeight="1">
      <c r="A436" s="10">
        <v>42665</v>
      </c>
      <c r="B436" s="6">
        <v>657.29</v>
      </c>
      <c r="C436" s="6">
        <v>11.94</v>
      </c>
      <c r="D436" s="6">
        <v>3.89</v>
      </c>
      <c r="E436" s="6"/>
      <c r="F436" s="6">
        <v>8.9720000000000008E-3</v>
      </c>
      <c r="G436" s="6">
        <v>2.23E-4</v>
      </c>
      <c r="H436" s="6">
        <v>10.36</v>
      </c>
      <c r="I436" s="6">
        <v>6.52</v>
      </c>
      <c r="J436" s="6">
        <v>40.5</v>
      </c>
      <c r="L436" s="8">
        <f t="shared" ref="L436:T436" si="472">IF(ISBLANK(B437),"",B437/B436 -1)</f>
        <v>-3.3470766328391743E-4</v>
      </c>
      <c r="M436" s="8">
        <f t="shared" si="472"/>
        <v>3.3500837520938909E-3</v>
      </c>
      <c r="N436" s="8">
        <f t="shared" si="472"/>
        <v>7.7120822622107621E-3</v>
      </c>
      <c r="O436" s="8" t="str">
        <f t="shared" si="472"/>
        <v/>
      </c>
      <c r="P436" s="8">
        <f t="shared" si="472"/>
        <v>5.3722692822113283E-2</v>
      </c>
      <c r="Q436" s="8">
        <f t="shared" si="472"/>
        <v>-8.9686098654708779E-3</v>
      </c>
      <c r="R436" s="8">
        <f t="shared" si="472"/>
        <v>-3.8610038610038422E-2</v>
      </c>
      <c r="S436" s="8">
        <f t="shared" si="472"/>
        <v>-1.5337423312883347E-3</v>
      </c>
      <c r="T436" s="8">
        <f t="shared" si="472"/>
        <v>5.5308641975308603E-2</v>
      </c>
      <c r="U436" s="8"/>
    </row>
    <row r="437" spans="1:21" ht="15.75" customHeight="1">
      <c r="A437" s="10">
        <v>42666</v>
      </c>
      <c r="B437" s="6">
        <v>657.07</v>
      </c>
      <c r="C437" s="6">
        <v>11.98</v>
      </c>
      <c r="D437" s="6">
        <v>3.92</v>
      </c>
      <c r="E437" s="6"/>
      <c r="F437" s="6">
        <v>9.4540000000000006E-3</v>
      </c>
      <c r="G437" s="6">
        <v>2.2100000000000001E-4</v>
      </c>
      <c r="H437" s="6">
        <v>9.9600000000000009</v>
      </c>
      <c r="I437" s="6">
        <v>6.51</v>
      </c>
      <c r="J437" s="6">
        <v>42.74</v>
      </c>
      <c r="L437" s="8">
        <f t="shared" ref="L437:T437" si="473">IF(ISBLANK(B438),"",B438/B437 -1)</f>
        <v>-5.0375150288402004E-3</v>
      </c>
      <c r="M437" s="8">
        <f t="shared" si="473"/>
        <v>-2.5041736227046085E-3</v>
      </c>
      <c r="N437" s="8">
        <f t="shared" si="473"/>
        <v>-1.2755102040816313E-2</v>
      </c>
      <c r="O437" s="8" t="str">
        <f t="shared" si="473"/>
        <v/>
      </c>
      <c r="P437" s="8">
        <f t="shared" si="473"/>
        <v>-4.1146604611804527E-2</v>
      </c>
      <c r="Q437" s="8">
        <f t="shared" si="473"/>
        <v>-9.0497737556560764E-3</v>
      </c>
      <c r="R437" s="8">
        <f t="shared" si="473"/>
        <v>-1.1044176706827447E-2</v>
      </c>
      <c r="S437" s="8">
        <f t="shared" si="473"/>
        <v>-1.3824884792626668E-2</v>
      </c>
      <c r="T437" s="8">
        <f t="shared" si="473"/>
        <v>-6.9957884885353372E-2</v>
      </c>
      <c r="U437" s="8"/>
    </row>
    <row r="438" spans="1:21" ht="15.75" customHeight="1">
      <c r="A438" s="10">
        <v>42667</v>
      </c>
      <c r="B438" s="6">
        <v>653.76</v>
      </c>
      <c r="C438" s="6">
        <v>11.95</v>
      </c>
      <c r="D438" s="6">
        <v>3.87</v>
      </c>
      <c r="E438" s="6"/>
      <c r="F438" s="6">
        <v>9.0650000000000001E-3</v>
      </c>
      <c r="G438" s="6">
        <v>2.1900000000000001E-4</v>
      </c>
      <c r="H438" s="6">
        <v>9.85</v>
      </c>
      <c r="I438" s="6">
        <v>6.42</v>
      </c>
      <c r="J438" s="6">
        <v>39.75</v>
      </c>
      <c r="L438" s="8">
        <f t="shared" ref="L438:T438" si="474">IF(ISBLANK(B439),"",B439/B438 -1)</f>
        <v>5.8584189916790486E-3</v>
      </c>
      <c r="M438" s="8">
        <f t="shared" si="474"/>
        <v>5.0209205020921299E-3</v>
      </c>
      <c r="N438" s="8">
        <f t="shared" si="474"/>
        <v>7.7519379844961378E-3</v>
      </c>
      <c r="O438" s="8" t="str">
        <f t="shared" si="474"/>
        <v/>
      </c>
      <c r="P438" s="8">
        <f t="shared" si="474"/>
        <v>-1.9194704908990667E-2</v>
      </c>
      <c r="Q438" s="8">
        <f t="shared" si="474"/>
        <v>0</v>
      </c>
      <c r="R438" s="8">
        <f t="shared" si="474"/>
        <v>-4.4670050761421276E-2</v>
      </c>
      <c r="S438" s="8">
        <f t="shared" si="474"/>
        <v>-5.1401869158878566E-2</v>
      </c>
      <c r="T438" s="8">
        <f t="shared" si="474"/>
        <v>-0.10339622641509427</v>
      </c>
      <c r="U438" s="8"/>
    </row>
    <row r="439" spans="1:21" ht="15.75" customHeight="1">
      <c r="A439" s="10">
        <v>42668</v>
      </c>
      <c r="B439" s="6">
        <v>657.59</v>
      </c>
      <c r="C439" s="6">
        <v>12.01</v>
      </c>
      <c r="D439" s="6">
        <v>3.9</v>
      </c>
      <c r="E439" s="6"/>
      <c r="F439" s="6">
        <v>8.8909999999999996E-3</v>
      </c>
      <c r="G439" s="6">
        <v>2.1900000000000001E-4</v>
      </c>
      <c r="H439" s="6">
        <v>9.41</v>
      </c>
      <c r="I439" s="6">
        <v>6.09</v>
      </c>
      <c r="J439" s="6">
        <v>35.64</v>
      </c>
      <c r="L439" s="8">
        <f t="shared" ref="L439:T439" si="475">IF(ISBLANK(B440),"",B440/B439 -1)</f>
        <v>3.149378792256563E-2</v>
      </c>
      <c r="M439" s="8">
        <f t="shared" si="475"/>
        <v>4.8293089092422914E-2</v>
      </c>
      <c r="N439" s="8">
        <f t="shared" si="475"/>
        <v>1.538461538461533E-2</v>
      </c>
      <c r="O439" s="8" t="str">
        <f t="shared" si="475"/>
        <v/>
      </c>
      <c r="P439" s="8">
        <f t="shared" si="475"/>
        <v>-6.2985041052748825E-3</v>
      </c>
      <c r="Q439" s="8">
        <f t="shared" si="475"/>
        <v>-1.3698630136986356E-2</v>
      </c>
      <c r="R439" s="8">
        <f t="shared" si="475"/>
        <v>-7.4388947927737092E-3</v>
      </c>
      <c r="S439" s="8">
        <f t="shared" si="475"/>
        <v>1.3136288998357948E-2</v>
      </c>
      <c r="T439" s="8">
        <f t="shared" si="475"/>
        <v>-3.5914702581369307E-2</v>
      </c>
      <c r="U439" s="8"/>
    </row>
    <row r="440" spans="1:21" ht="15.75" customHeight="1">
      <c r="A440" s="10">
        <v>42669</v>
      </c>
      <c r="B440" s="6">
        <v>678.3</v>
      </c>
      <c r="C440" s="6">
        <v>12.59</v>
      </c>
      <c r="D440" s="6">
        <v>3.96</v>
      </c>
      <c r="E440" s="6"/>
      <c r="F440" s="6">
        <v>8.8350000000000008E-3</v>
      </c>
      <c r="G440" s="6">
        <v>2.1599999999999999E-4</v>
      </c>
      <c r="H440" s="6">
        <v>9.34</v>
      </c>
      <c r="I440" s="6">
        <v>6.17</v>
      </c>
      <c r="J440" s="6">
        <v>34.36</v>
      </c>
      <c r="L440" s="8">
        <f t="shared" ref="L440:T440" si="476">IF(ISBLANK(B441),"",B441/B440 -1)</f>
        <v>1.4757481940144368E-2</v>
      </c>
      <c r="M440" s="8">
        <f t="shared" si="476"/>
        <v>-4.5274027005559936E-2</v>
      </c>
      <c r="N440" s="8">
        <f t="shared" si="476"/>
        <v>1.5151515151515138E-2</v>
      </c>
      <c r="O440" s="8" t="str">
        <f t="shared" si="476"/>
        <v/>
      </c>
      <c r="P440" s="8">
        <f t="shared" si="476"/>
        <v>-4.0067911714770865E-2</v>
      </c>
      <c r="Q440" s="8">
        <f t="shared" si="476"/>
        <v>4.6296296296295392E-3</v>
      </c>
      <c r="R440" s="8">
        <f t="shared" si="476"/>
        <v>3.9614561027837336E-2</v>
      </c>
      <c r="S440" s="8">
        <f t="shared" si="476"/>
        <v>6.482982171799101E-3</v>
      </c>
      <c r="T440" s="8">
        <f t="shared" si="476"/>
        <v>4.3655413271245669E-2</v>
      </c>
      <c r="U440" s="8"/>
    </row>
    <row r="441" spans="1:21" ht="15.75" customHeight="1">
      <c r="A441" s="10">
        <v>42670</v>
      </c>
      <c r="B441" s="6">
        <v>688.31</v>
      </c>
      <c r="C441" s="6">
        <v>12.02</v>
      </c>
      <c r="D441" s="6">
        <v>4.0199999999999996</v>
      </c>
      <c r="E441" s="6"/>
      <c r="F441" s="6">
        <v>8.4810000000000007E-3</v>
      </c>
      <c r="G441" s="6">
        <v>2.1699999999999999E-4</v>
      </c>
      <c r="H441" s="6">
        <v>9.7100000000000009</v>
      </c>
      <c r="I441" s="6">
        <v>6.21</v>
      </c>
      <c r="J441" s="6">
        <v>35.86</v>
      </c>
      <c r="L441" s="8">
        <f t="shared" ref="L441:T441" si="477">IF(ISBLANK(B442),"",B442/B441 -1)</f>
        <v>1.94679722799318E-3</v>
      </c>
      <c r="M441" s="8">
        <f t="shared" si="477"/>
        <v>6.6555740432612254E-3</v>
      </c>
      <c r="N441" s="8">
        <f t="shared" si="477"/>
        <v>-1.243781094527352E-2</v>
      </c>
      <c r="O441" s="8" t="str">
        <f t="shared" si="477"/>
        <v/>
      </c>
      <c r="P441" s="8">
        <f t="shared" si="477"/>
        <v>-3.9853790826553603E-2</v>
      </c>
      <c r="Q441" s="8">
        <f t="shared" si="477"/>
        <v>-4.6082949308755561E-3</v>
      </c>
      <c r="R441" s="8">
        <f t="shared" si="477"/>
        <v>-6.5911431513903218E-2</v>
      </c>
      <c r="S441" s="8">
        <f t="shared" si="477"/>
        <v>-7.7294685990338063E-2</v>
      </c>
      <c r="T441" s="8">
        <f t="shared" si="477"/>
        <v>-2.6770775237032973E-2</v>
      </c>
      <c r="U441" s="8"/>
    </row>
    <row r="442" spans="1:21" ht="15.75" customHeight="1">
      <c r="A442" s="10">
        <v>42671</v>
      </c>
      <c r="B442" s="6">
        <v>689.65</v>
      </c>
      <c r="C442" s="6">
        <v>12.1</v>
      </c>
      <c r="D442" s="6">
        <v>3.97</v>
      </c>
      <c r="E442" s="6"/>
      <c r="F442" s="6">
        <v>8.1429999999999992E-3</v>
      </c>
      <c r="G442" s="6">
        <v>2.1599999999999999E-4</v>
      </c>
      <c r="H442" s="6">
        <v>9.07</v>
      </c>
      <c r="I442" s="6">
        <v>5.73</v>
      </c>
      <c r="J442" s="6">
        <v>34.9</v>
      </c>
      <c r="L442" s="8">
        <f t="shared" ref="L442:T442" si="478">IF(ISBLANK(B443),"",B443/B442 -1)</f>
        <v>3.6003770028275373E-2</v>
      </c>
      <c r="M442" s="8">
        <f t="shared" si="478"/>
        <v>6.6115702479339067E-3</v>
      </c>
      <c r="N442" s="8">
        <f t="shared" si="478"/>
        <v>3.0226700251889005E-2</v>
      </c>
      <c r="O442" s="8" t="str">
        <f t="shared" si="478"/>
        <v/>
      </c>
      <c r="P442" s="8">
        <f t="shared" si="478"/>
        <v>-5.0472798722829282E-2</v>
      </c>
      <c r="Q442" s="8">
        <f t="shared" si="478"/>
        <v>3.240740740740744E-2</v>
      </c>
      <c r="R442" s="8">
        <f t="shared" si="478"/>
        <v>-5.0716648291069588E-2</v>
      </c>
      <c r="S442" s="8">
        <f t="shared" si="478"/>
        <v>-0.1029668411867366</v>
      </c>
      <c r="T442" s="8">
        <f t="shared" si="478"/>
        <v>-3.1518624641834192E-3</v>
      </c>
      <c r="U442" s="8"/>
    </row>
    <row r="443" spans="1:21" ht="15.75" customHeight="1">
      <c r="A443" s="10">
        <v>42672</v>
      </c>
      <c r="B443" s="6">
        <v>714.48</v>
      </c>
      <c r="C443" s="6">
        <v>12.18</v>
      </c>
      <c r="D443" s="6">
        <v>4.09</v>
      </c>
      <c r="E443" s="6"/>
      <c r="F443" s="6">
        <v>7.7320000000000002E-3</v>
      </c>
      <c r="G443" s="6">
        <v>2.23E-4</v>
      </c>
      <c r="H443" s="6">
        <v>8.61</v>
      </c>
      <c r="I443" s="6">
        <v>5.14</v>
      </c>
      <c r="J443" s="6">
        <v>34.79</v>
      </c>
      <c r="L443" s="8">
        <f t="shared" ref="L443:T443" si="479">IF(ISBLANK(B444),"",B444/B443 -1)</f>
        <v>-1.766319561079388E-2</v>
      </c>
      <c r="M443" s="8">
        <f t="shared" si="479"/>
        <v>-9.0311986863710336E-3</v>
      </c>
      <c r="N443" s="8">
        <f t="shared" si="479"/>
        <v>-1.4669926650366705E-2</v>
      </c>
      <c r="O443" s="8" t="str">
        <f t="shared" si="479"/>
        <v/>
      </c>
      <c r="P443" s="8">
        <f t="shared" si="479"/>
        <v>3.6471805483704101E-2</v>
      </c>
      <c r="Q443" s="8">
        <f t="shared" si="479"/>
        <v>0</v>
      </c>
      <c r="R443" s="8">
        <f t="shared" si="479"/>
        <v>0.12311265969802565</v>
      </c>
      <c r="S443" s="8">
        <f t="shared" si="479"/>
        <v>8.3657587548638279E-2</v>
      </c>
      <c r="T443" s="8">
        <f t="shared" si="479"/>
        <v>9.6004599022707859E-2</v>
      </c>
      <c r="U443" s="8"/>
    </row>
    <row r="444" spans="1:21" ht="15.75" customHeight="1">
      <c r="A444" s="10">
        <v>42673</v>
      </c>
      <c r="B444" s="6">
        <v>701.86</v>
      </c>
      <c r="C444" s="6">
        <v>12.07</v>
      </c>
      <c r="D444" s="6">
        <v>4.03</v>
      </c>
      <c r="E444" s="6"/>
      <c r="F444" s="6">
        <v>8.0140000000000003E-3</v>
      </c>
      <c r="G444" s="6">
        <v>2.23E-4</v>
      </c>
      <c r="H444" s="6">
        <v>9.67</v>
      </c>
      <c r="I444" s="6">
        <v>5.57</v>
      </c>
      <c r="J444" s="6">
        <v>38.130000000000003</v>
      </c>
      <c r="L444" s="8">
        <f t="shared" ref="L444:T444" si="480">IF(ISBLANK(B445),"",B445/B444 -1)</f>
        <v>-1.2680591570968236E-3</v>
      </c>
      <c r="M444" s="8">
        <f t="shared" si="480"/>
        <v>-2.4855012427507095E-3</v>
      </c>
      <c r="N444" s="8">
        <f t="shared" si="480"/>
        <v>-9.9255583126550695E-3</v>
      </c>
      <c r="O444" s="8" t="str">
        <f t="shared" si="480"/>
        <v/>
      </c>
      <c r="P444" s="8">
        <f t="shared" si="480"/>
        <v>2.2710257050162275E-2</v>
      </c>
      <c r="Q444" s="8">
        <f t="shared" si="480"/>
        <v>-1.3452914798206206E-2</v>
      </c>
      <c r="R444" s="8">
        <f t="shared" si="480"/>
        <v>-4.8603929679420954E-2</v>
      </c>
      <c r="S444" s="8">
        <f t="shared" si="480"/>
        <v>-8.0789946140035984E-2</v>
      </c>
      <c r="T444" s="8">
        <f t="shared" si="480"/>
        <v>8.1300813008129413E-3</v>
      </c>
      <c r="U444" s="8"/>
    </row>
    <row r="445" spans="1:21" ht="15.75" customHeight="1">
      <c r="A445" s="10">
        <v>42674</v>
      </c>
      <c r="B445" s="6">
        <v>700.97</v>
      </c>
      <c r="C445" s="6">
        <v>12.04</v>
      </c>
      <c r="D445" s="6">
        <v>3.99</v>
      </c>
      <c r="E445" s="6"/>
      <c r="F445" s="6">
        <v>8.1960000000000002E-3</v>
      </c>
      <c r="G445" s="6">
        <v>2.2000000000000001E-4</v>
      </c>
      <c r="H445" s="6">
        <v>9.1999999999999993</v>
      </c>
      <c r="I445" s="6">
        <v>5.12</v>
      </c>
      <c r="J445" s="6">
        <v>38.44</v>
      </c>
      <c r="L445" s="8">
        <f t="shared" ref="L445:T445" si="481">IF(ISBLANK(B446),"",B446/B445 -1)</f>
        <v>4.1114455682839335E-2</v>
      </c>
      <c r="M445" s="8">
        <f t="shared" si="481"/>
        <v>-5.8139534883719923E-3</v>
      </c>
      <c r="N445" s="8">
        <f t="shared" si="481"/>
        <v>2.5062656641603898E-2</v>
      </c>
      <c r="O445" s="8" t="str">
        <f t="shared" si="481"/>
        <v/>
      </c>
      <c r="P445" s="8">
        <f t="shared" si="481"/>
        <v>-1.1469009272816022E-2</v>
      </c>
      <c r="Q445" s="8">
        <f t="shared" si="481"/>
        <v>4.5454545454546302E-3</v>
      </c>
      <c r="R445" s="8">
        <f t="shared" si="481"/>
        <v>-1.7391304347826098E-2</v>
      </c>
      <c r="S445" s="8">
        <f t="shared" si="481"/>
        <v>-8.0078125E-2</v>
      </c>
      <c r="T445" s="8">
        <f t="shared" si="481"/>
        <v>4.3964620187304959E-2</v>
      </c>
      <c r="U445" s="8"/>
    </row>
    <row r="446" spans="1:21" ht="15.75" customHeight="1">
      <c r="A446" s="10">
        <v>42675</v>
      </c>
      <c r="B446" s="6">
        <v>729.79</v>
      </c>
      <c r="C446" s="6">
        <v>11.97</v>
      </c>
      <c r="D446" s="6">
        <v>4.09</v>
      </c>
      <c r="E446" s="6"/>
      <c r="F446" s="6">
        <v>8.1019999999999998E-3</v>
      </c>
      <c r="G446" s="6">
        <v>2.2100000000000001E-4</v>
      </c>
      <c r="H446" s="6">
        <v>9.0399999999999991</v>
      </c>
      <c r="I446" s="6">
        <v>4.71</v>
      </c>
      <c r="J446" s="6">
        <v>40.130000000000003</v>
      </c>
      <c r="L446" s="8">
        <f t="shared" ref="L446:T446" si="482">IF(ISBLANK(B447),"",B447/B446 -1)</f>
        <v>1.5127639457926279E-2</v>
      </c>
      <c r="M446" s="8">
        <f t="shared" si="482"/>
        <v>-4.6783625730994149E-2</v>
      </c>
      <c r="N446" s="8">
        <f t="shared" si="482"/>
        <v>2.4449877750609694E-3</v>
      </c>
      <c r="O446" s="8" t="str">
        <f t="shared" si="482"/>
        <v/>
      </c>
      <c r="P446" s="8">
        <f t="shared" si="482"/>
        <v>1.4811157738829905E-2</v>
      </c>
      <c r="Q446" s="8">
        <f t="shared" si="482"/>
        <v>-4.5248868778280382E-3</v>
      </c>
      <c r="R446" s="8">
        <f t="shared" si="482"/>
        <v>-1.1061946902654829E-2</v>
      </c>
      <c r="S446" s="8">
        <f t="shared" si="482"/>
        <v>-4.2462845010615702E-2</v>
      </c>
      <c r="T446" s="8">
        <f t="shared" si="482"/>
        <v>-5.1083977074507958E-2</v>
      </c>
      <c r="U446" s="8"/>
    </row>
    <row r="447" spans="1:21" ht="15.75" customHeight="1">
      <c r="A447" s="10">
        <v>42676</v>
      </c>
      <c r="B447" s="6">
        <v>740.83</v>
      </c>
      <c r="C447" s="6">
        <v>11.41</v>
      </c>
      <c r="D447" s="6">
        <v>4.0999999999999996</v>
      </c>
      <c r="E447" s="6"/>
      <c r="F447" s="6">
        <v>8.2220000000000001E-3</v>
      </c>
      <c r="G447" s="6">
        <v>2.2000000000000001E-4</v>
      </c>
      <c r="H447" s="6">
        <v>8.94</v>
      </c>
      <c r="I447" s="6">
        <v>4.51</v>
      </c>
      <c r="J447" s="6">
        <v>38.08</v>
      </c>
      <c r="L447" s="8">
        <f t="shared" ref="L447:T447" si="483">IF(ISBLANK(B448),"",B448/B447 -1)</f>
        <v>-7.0367020773996702E-2</v>
      </c>
      <c r="M447" s="8">
        <f t="shared" si="483"/>
        <v>1.0517090271691343E-2</v>
      </c>
      <c r="N447" s="8">
        <f t="shared" si="483"/>
        <v>-5.85365853658536E-2</v>
      </c>
      <c r="O447" s="8" t="str">
        <f t="shared" si="483"/>
        <v/>
      </c>
      <c r="P447" s="8">
        <f t="shared" si="483"/>
        <v>-2.4446606665044945E-2</v>
      </c>
      <c r="Q447" s="8">
        <f t="shared" si="483"/>
        <v>-1.3636363636363669E-2</v>
      </c>
      <c r="R447" s="8">
        <f t="shared" si="483"/>
        <v>2.0134228187919323E-2</v>
      </c>
      <c r="S447" s="8">
        <f t="shared" si="483"/>
        <v>8.4257206208425695E-2</v>
      </c>
      <c r="T447" s="8">
        <f t="shared" si="483"/>
        <v>-0.1523109243697478</v>
      </c>
      <c r="U447" s="8"/>
    </row>
    <row r="448" spans="1:21" ht="15.75" customHeight="1">
      <c r="A448" s="10">
        <v>42677</v>
      </c>
      <c r="B448" s="6">
        <v>688.7</v>
      </c>
      <c r="C448" s="6">
        <v>11.53</v>
      </c>
      <c r="D448" s="6">
        <v>3.86</v>
      </c>
      <c r="E448" s="6"/>
      <c r="F448" s="6">
        <v>8.0210000000000004E-3</v>
      </c>
      <c r="G448" s="6">
        <v>2.1699999999999999E-4</v>
      </c>
      <c r="H448" s="6">
        <v>9.1199999999999992</v>
      </c>
      <c r="I448" s="6">
        <v>4.8899999999999997</v>
      </c>
      <c r="J448" s="6">
        <v>32.28</v>
      </c>
      <c r="L448" s="8">
        <f t="shared" ref="L448:T448" si="484">IF(ISBLANK(B449),"",B449/B448 -1)</f>
        <v>2.1112240453027287E-2</v>
      </c>
      <c r="M448" s="8">
        <f t="shared" si="484"/>
        <v>-2.6019080659149818E-3</v>
      </c>
      <c r="N448" s="8">
        <f t="shared" si="484"/>
        <v>5.1813471502590858E-3</v>
      </c>
      <c r="O448" s="8" t="str">
        <f t="shared" si="484"/>
        <v/>
      </c>
      <c r="P448" s="8">
        <f t="shared" si="484"/>
        <v>1.6955491833935854E-2</v>
      </c>
      <c r="Q448" s="8">
        <f t="shared" si="484"/>
        <v>9.2165898617513342E-3</v>
      </c>
      <c r="R448" s="8">
        <f t="shared" si="484"/>
        <v>1.0964912280704286E-3</v>
      </c>
      <c r="S448" s="8">
        <f t="shared" si="484"/>
        <v>-8.1799591002045258E-3</v>
      </c>
      <c r="T448" s="8">
        <f t="shared" si="484"/>
        <v>2.1065675340768308E-2</v>
      </c>
      <c r="U448" s="8"/>
    </row>
    <row r="449" spans="1:21" ht="15.75" customHeight="1">
      <c r="A449" s="10">
        <v>42678</v>
      </c>
      <c r="B449" s="6">
        <v>703.24</v>
      </c>
      <c r="C449" s="6">
        <v>11.5</v>
      </c>
      <c r="D449" s="6">
        <v>3.88</v>
      </c>
      <c r="E449" s="6"/>
      <c r="F449" s="6">
        <v>8.1569999999999993E-3</v>
      </c>
      <c r="G449" s="6">
        <v>2.1900000000000001E-4</v>
      </c>
      <c r="H449" s="6">
        <v>9.1300000000000008</v>
      </c>
      <c r="I449" s="6">
        <v>4.8499999999999996</v>
      </c>
      <c r="J449" s="6">
        <v>32.96</v>
      </c>
      <c r="L449" s="8">
        <f t="shared" ref="L449:T449" si="485">IF(ISBLANK(B450),"",B450/B449 -1)</f>
        <v>2.559581366246011E-4</v>
      </c>
      <c r="M449" s="8">
        <f t="shared" si="485"/>
        <v>-3.5652173913043539E-2</v>
      </c>
      <c r="N449" s="8">
        <f t="shared" si="485"/>
        <v>-2.5773195876288568E-3</v>
      </c>
      <c r="O449" s="8" t="str">
        <f t="shared" si="485"/>
        <v/>
      </c>
      <c r="P449" s="8">
        <f t="shared" si="485"/>
        <v>8.9493686404316097E-3</v>
      </c>
      <c r="Q449" s="8">
        <f t="shared" si="485"/>
        <v>1.3698630136986356E-2</v>
      </c>
      <c r="R449" s="8">
        <f t="shared" si="485"/>
        <v>8.7623220153341119E-3</v>
      </c>
      <c r="S449" s="8">
        <f t="shared" si="485"/>
        <v>3.5051546391752675E-2</v>
      </c>
      <c r="T449" s="8">
        <f t="shared" si="485"/>
        <v>8.7378640776699212E-2</v>
      </c>
      <c r="U449" s="8"/>
    </row>
    <row r="450" spans="1:21" ht="15.75" customHeight="1">
      <c r="A450" s="10">
        <v>42679</v>
      </c>
      <c r="B450" s="6">
        <v>703.42</v>
      </c>
      <c r="C450" s="6">
        <v>11.09</v>
      </c>
      <c r="D450" s="6">
        <v>3.87</v>
      </c>
      <c r="E450" s="6"/>
      <c r="F450" s="6">
        <v>8.2299999999999995E-3</v>
      </c>
      <c r="G450" s="6">
        <v>2.22E-4</v>
      </c>
      <c r="H450" s="6">
        <v>9.2100000000000009</v>
      </c>
      <c r="I450" s="6">
        <v>5.0199999999999996</v>
      </c>
      <c r="J450" s="6">
        <v>35.840000000000003</v>
      </c>
      <c r="L450" s="8">
        <f t="shared" ref="L450:T450" si="486">IF(ISBLANK(B451),"",B451/B450 -1)</f>
        <v>1.1515168746978999E-2</v>
      </c>
      <c r="M450" s="8">
        <f t="shared" si="486"/>
        <v>-5.8611361587015409E-2</v>
      </c>
      <c r="N450" s="8">
        <f t="shared" si="486"/>
        <v>5.1679586563306845E-3</v>
      </c>
      <c r="O450" s="8" t="str">
        <f t="shared" si="486"/>
        <v/>
      </c>
      <c r="P450" s="8">
        <f t="shared" si="486"/>
        <v>-4.4957472660994702E-3</v>
      </c>
      <c r="Q450" s="8">
        <f t="shared" si="486"/>
        <v>-4.5045045045044585E-3</v>
      </c>
      <c r="R450" s="8">
        <f t="shared" si="486"/>
        <v>2.0629750271444092E-2</v>
      </c>
      <c r="S450" s="8">
        <f t="shared" si="486"/>
        <v>-9.960159362549792E-3</v>
      </c>
      <c r="T450" s="8">
        <f t="shared" si="486"/>
        <v>-2.1484375000000111E-2</v>
      </c>
      <c r="U450" s="8"/>
    </row>
    <row r="451" spans="1:21" ht="15.75" customHeight="1">
      <c r="A451" s="10">
        <v>42680</v>
      </c>
      <c r="B451" s="6">
        <v>711.52</v>
      </c>
      <c r="C451" s="6">
        <v>10.44</v>
      </c>
      <c r="D451" s="6">
        <v>3.89</v>
      </c>
      <c r="E451" s="6"/>
      <c r="F451" s="6">
        <v>8.1930000000000006E-3</v>
      </c>
      <c r="G451" s="6">
        <v>2.2100000000000001E-4</v>
      </c>
      <c r="H451" s="6">
        <v>9.4</v>
      </c>
      <c r="I451" s="6">
        <v>4.97</v>
      </c>
      <c r="J451" s="6">
        <v>35.07</v>
      </c>
      <c r="L451" s="8">
        <f t="shared" ref="L451:T451" si="487">IF(ISBLANK(B452),"",B452/B451 -1)</f>
        <v>-1.1791657297054225E-2</v>
      </c>
      <c r="M451" s="8">
        <f t="shared" si="487"/>
        <v>7.0881226053639779E-2</v>
      </c>
      <c r="N451" s="8">
        <f t="shared" si="487"/>
        <v>-1.2853470437018011E-2</v>
      </c>
      <c r="O451" s="8" t="str">
        <f t="shared" si="487"/>
        <v/>
      </c>
      <c r="P451" s="8">
        <f t="shared" si="487"/>
        <v>-1.0374710118393748E-2</v>
      </c>
      <c r="Q451" s="8">
        <f t="shared" si="487"/>
        <v>8.144796380090491E-2</v>
      </c>
      <c r="R451" s="8">
        <f t="shared" si="487"/>
        <v>5.5319148936170182E-2</v>
      </c>
      <c r="S451" s="8">
        <f t="shared" si="487"/>
        <v>0.15492957746478875</v>
      </c>
      <c r="T451" s="8">
        <f t="shared" si="487"/>
        <v>4.4197319646421374E-2</v>
      </c>
      <c r="U451" s="8"/>
    </row>
    <row r="452" spans="1:21" ht="15.75" customHeight="1">
      <c r="A452" s="10">
        <v>42681</v>
      </c>
      <c r="B452" s="6">
        <v>703.13</v>
      </c>
      <c r="C452" s="6">
        <v>11.18</v>
      </c>
      <c r="D452" s="6">
        <v>3.84</v>
      </c>
      <c r="E452" s="6"/>
      <c r="F452" s="6">
        <v>8.1080000000000006E-3</v>
      </c>
      <c r="G452" s="6">
        <v>2.3900000000000001E-4</v>
      </c>
      <c r="H452" s="6">
        <v>9.92</v>
      </c>
      <c r="I452" s="6">
        <v>5.74</v>
      </c>
      <c r="J452" s="6">
        <v>36.619999999999997</v>
      </c>
      <c r="L452" s="8">
        <f t="shared" ref="L452:T452" si="488">IF(ISBLANK(B453),"",B453/B452 -1)</f>
        <v>9.557265370557344E-3</v>
      </c>
      <c r="M452" s="8">
        <f t="shared" si="488"/>
        <v>-1.610017889087656E-2</v>
      </c>
      <c r="N452" s="8">
        <f t="shared" si="488"/>
        <v>0</v>
      </c>
      <c r="O452" s="8" t="str">
        <f t="shared" si="488"/>
        <v/>
      </c>
      <c r="P452" s="8">
        <f t="shared" si="488"/>
        <v>1.2086827824370872E-2</v>
      </c>
      <c r="Q452" s="8">
        <f t="shared" si="488"/>
        <v>-4.1841004184100417E-2</v>
      </c>
      <c r="R452" s="8">
        <f t="shared" si="488"/>
        <v>-1.6129032258064502E-2</v>
      </c>
      <c r="S452" s="8">
        <f t="shared" si="488"/>
        <v>0.10104529616724744</v>
      </c>
      <c r="T452" s="8">
        <f t="shared" si="488"/>
        <v>0.1515565264882579</v>
      </c>
      <c r="U452" s="8"/>
    </row>
    <row r="453" spans="1:21" ht="15.75" customHeight="1">
      <c r="A453" s="10">
        <v>42682</v>
      </c>
      <c r="B453" s="6">
        <v>709.85</v>
      </c>
      <c r="C453" s="6">
        <v>11</v>
      </c>
      <c r="D453" s="6">
        <v>3.84</v>
      </c>
      <c r="E453" s="6"/>
      <c r="F453" s="6">
        <v>8.2059999999999998E-3</v>
      </c>
      <c r="G453" s="6">
        <v>2.2900000000000001E-4</v>
      </c>
      <c r="H453" s="6">
        <v>9.76</v>
      </c>
      <c r="I453" s="6">
        <v>6.32</v>
      </c>
      <c r="J453" s="6">
        <v>42.17</v>
      </c>
      <c r="L453" s="8">
        <f t="shared" ref="L453:T453" si="489">IF(ISBLANK(B454),"",B454/B453 -1)</f>
        <v>1.8905402549834305E-2</v>
      </c>
      <c r="M453" s="8">
        <f t="shared" si="489"/>
        <v>-2.0909090909090988E-2</v>
      </c>
      <c r="N453" s="8">
        <f t="shared" si="489"/>
        <v>5.2083333333332593E-3</v>
      </c>
      <c r="O453" s="8" t="str">
        <f t="shared" si="489"/>
        <v/>
      </c>
      <c r="P453" s="8">
        <f t="shared" si="489"/>
        <v>-1.5476480623933808E-2</v>
      </c>
      <c r="Q453" s="8">
        <f t="shared" si="489"/>
        <v>0</v>
      </c>
      <c r="R453" s="8">
        <f t="shared" si="489"/>
        <v>-6.147540983606592E-3</v>
      </c>
      <c r="S453" s="8">
        <f t="shared" si="489"/>
        <v>-2.0569620253164556E-2</v>
      </c>
      <c r="T453" s="8">
        <f t="shared" si="489"/>
        <v>-7.9440360445814595E-2</v>
      </c>
      <c r="U453" s="8"/>
    </row>
    <row r="454" spans="1:21" ht="15.75" customHeight="1">
      <c r="A454" s="10">
        <v>42683</v>
      </c>
      <c r="B454" s="6">
        <v>723.27</v>
      </c>
      <c r="C454" s="6">
        <v>10.77</v>
      </c>
      <c r="D454" s="6">
        <v>3.86</v>
      </c>
      <c r="E454" s="6"/>
      <c r="F454" s="6">
        <v>8.0789999999999994E-3</v>
      </c>
      <c r="G454" s="6">
        <v>2.2900000000000001E-4</v>
      </c>
      <c r="H454" s="6">
        <v>9.6999999999999993</v>
      </c>
      <c r="I454" s="6">
        <v>6.19</v>
      </c>
      <c r="J454" s="6">
        <v>38.82</v>
      </c>
      <c r="L454" s="8">
        <f t="shared" ref="L454:T454" si="490">IF(ISBLANK(B455),"",B455/B454 -1)</f>
        <v>-1.0701397818242198E-2</v>
      </c>
      <c r="M454" s="8">
        <f t="shared" si="490"/>
        <v>-1.8570102135561095E-3</v>
      </c>
      <c r="N454" s="8">
        <f t="shared" si="490"/>
        <v>-1.0362694300518172E-2</v>
      </c>
      <c r="O454" s="8" t="str">
        <f t="shared" si="490"/>
        <v/>
      </c>
      <c r="P454" s="8">
        <f t="shared" si="490"/>
        <v>7.055328629780977E-3</v>
      </c>
      <c r="Q454" s="8">
        <f t="shared" si="490"/>
        <v>-4.366812227074246E-3</v>
      </c>
      <c r="R454" s="8">
        <f t="shared" si="490"/>
        <v>-3.0927835051546282E-3</v>
      </c>
      <c r="S454" s="8">
        <f t="shared" si="490"/>
        <v>-1.4539579967689953E-2</v>
      </c>
      <c r="T454" s="8">
        <f t="shared" si="490"/>
        <v>-9.4281298299845551E-2</v>
      </c>
      <c r="U454" s="8"/>
    </row>
    <row r="455" spans="1:21" ht="15.75" customHeight="1">
      <c r="A455" s="10">
        <v>42684</v>
      </c>
      <c r="B455" s="6">
        <v>715.53</v>
      </c>
      <c r="C455" s="6">
        <v>10.75</v>
      </c>
      <c r="D455" s="6">
        <v>3.82</v>
      </c>
      <c r="E455" s="6"/>
      <c r="F455" s="6">
        <v>8.1359999999999991E-3</v>
      </c>
      <c r="G455" s="6">
        <v>2.2800000000000001E-4</v>
      </c>
      <c r="H455" s="6">
        <v>9.67</v>
      </c>
      <c r="I455" s="6">
        <v>6.1</v>
      </c>
      <c r="J455" s="6">
        <v>35.159999999999997</v>
      </c>
      <c r="L455" s="8">
        <f t="shared" ref="L455:T455" si="491">IF(ISBLANK(B456),"",B456/B455 -1)</f>
        <v>1.2298575880815843E-3</v>
      </c>
      <c r="M455" s="8">
        <f t="shared" si="491"/>
        <v>4.6511627906977715E-3</v>
      </c>
      <c r="N455" s="8">
        <f t="shared" si="491"/>
        <v>0</v>
      </c>
      <c r="O455" s="8" t="str">
        <f t="shared" si="491"/>
        <v/>
      </c>
      <c r="P455" s="8">
        <f t="shared" si="491"/>
        <v>-8.7266470009832453E-3</v>
      </c>
      <c r="Q455" s="8">
        <f t="shared" si="491"/>
        <v>-4.3859649122808264E-3</v>
      </c>
      <c r="R455" s="8">
        <f t="shared" si="491"/>
        <v>0</v>
      </c>
      <c r="S455" s="8">
        <f t="shared" si="491"/>
        <v>0.11147540983606574</v>
      </c>
      <c r="T455" s="8">
        <f t="shared" si="491"/>
        <v>-8.5324232081910312E-3</v>
      </c>
      <c r="U455" s="8"/>
    </row>
    <row r="456" spans="1:21" ht="15.75" customHeight="1">
      <c r="A456" s="10">
        <v>42685</v>
      </c>
      <c r="B456" s="6">
        <v>716.41</v>
      </c>
      <c r="C456" s="6">
        <v>10.8</v>
      </c>
      <c r="D456" s="6">
        <v>3.82</v>
      </c>
      <c r="E456" s="6"/>
      <c r="F456" s="6">
        <v>8.0649999999999993E-3</v>
      </c>
      <c r="G456" s="6">
        <v>2.2699999999999999E-4</v>
      </c>
      <c r="H456" s="6">
        <v>9.67</v>
      </c>
      <c r="I456" s="6">
        <v>6.78</v>
      </c>
      <c r="J456" s="6">
        <v>34.86</v>
      </c>
      <c r="L456" s="8">
        <f t="shared" ref="L456:T456" si="492">IF(ISBLANK(B457),"",B457/B456 -1)</f>
        <v>-1.5856841752627693E-2</v>
      </c>
      <c r="M456" s="8">
        <f t="shared" si="492"/>
        <v>2.6851851851851682E-2</v>
      </c>
      <c r="N456" s="8">
        <f t="shared" si="492"/>
        <v>-1.5706806282722474E-2</v>
      </c>
      <c r="O456" s="8" t="str">
        <f t="shared" si="492"/>
        <v/>
      </c>
      <c r="P456" s="8">
        <f t="shared" si="492"/>
        <v>-2.6038437693736149E-3</v>
      </c>
      <c r="Q456" s="8">
        <f t="shared" si="492"/>
        <v>-3.083700440528625E-2</v>
      </c>
      <c r="R456" s="8">
        <f t="shared" si="492"/>
        <v>-3.1023784901756946E-3</v>
      </c>
      <c r="S456" s="8">
        <f t="shared" si="492"/>
        <v>9.7345132743362761E-2</v>
      </c>
      <c r="T456" s="8">
        <f t="shared" si="492"/>
        <v>4.0447504302926207E-2</v>
      </c>
      <c r="U456" s="8"/>
    </row>
    <row r="457" spans="1:21" ht="15.75" customHeight="1">
      <c r="A457" s="10">
        <v>42686</v>
      </c>
      <c r="B457" s="6">
        <v>705.05</v>
      </c>
      <c r="C457" s="6">
        <v>11.09</v>
      </c>
      <c r="D457" s="6">
        <v>3.76</v>
      </c>
      <c r="E457" s="6"/>
      <c r="F457" s="6">
        <v>8.0440000000000008E-3</v>
      </c>
      <c r="G457" s="6">
        <v>2.2000000000000001E-4</v>
      </c>
      <c r="H457" s="6">
        <v>9.64</v>
      </c>
      <c r="I457" s="6">
        <v>7.44</v>
      </c>
      <c r="J457" s="6">
        <v>36.270000000000003</v>
      </c>
      <c r="L457" s="8">
        <f t="shared" ref="L457:T457" si="493">IF(ISBLANK(B458),"",B458/B457 -1)</f>
        <v>-4.2833841571519038E-3</v>
      </c>
      <c r="M457" s="8">
        <f t="shared" si="493"/>
        <v>-8.1154192966635952E-3</v>
      </c>
      <c r="N457" s="8">
        <f t="shared" si="493"/>
        <v>3.1914893617021267E-2</v>
      </c>
      <c r="O457" s="8" t="str">
        <f t="shared" si="493"/>
        <v/>
      </c>
      <c r="P457" s="8">
        <f t="shared" si="493"/>
        <v>2.6479363500745867E-2</v>
      </c>
      <c r="Q457" s="8">
        <f t="shared" si="493"/>
        <v>2.2727272727272707E-2</v>
      </c>
      <c r="R457" s="8">
        <f t="shared" si="493"/>
        <v>-1.556016597510379E-2</v>
      </c>
      <c r="S457" s="8">
        <f t="shared" si="493"/>
        <v>-4.5698924731182866E-2</v>
      </c>
      <c r="T457" s="8">
        <f t="shared" si="493"/>
        <v>-1.5439757375241281E-2</v>
      </c>
      <c r="U457" s="8"/>
    </row>
    <row r="458" spans="1:21" ht="15.75" customHeight="1">
      <c r="A458" s="10">
        <v>42687</v>
      </c>
      <c r="B458" s="6">
        <v>702.03</v>
      </c>
      <c r="C458" s="6">
        <v>11</v>
      </c>
      <c r="D458" s="6">
        <v>3.88</v>
      </c>
      <c r="E458" s="6"/>
      <c r="F458" s="6">
        <v>8.2570000000000005E-3</v>
      </c>
      <c r="G458" s="6">
        <v>2.2499999999999999E-4</v>
      </c>
      <c r="H458" s="6">
        <v>9.49</v>
      </c>
      <c r="I458" s="6">
        <v>7.1</v>
      </c>
      <c r="J458" s="6">
        <v>35.71</v>
      </c>
      <c r="L458" s="8">
        <f t="shared" ref="L458:T458" si="494">IF(ISBLANK(B459),"",B459/B458 -1)</f>
        <v>4.2590772474111471E-3</v>
      </c>
      <c r="M458" s="8">
        <f t="shared" si="494"/>
        <v>-1.1818181818181839E-2</v>
      </c>
      <c r="N458" s="8">
        <f t="shared" si="494"/>
        <v>0</v>
      </c>
      <c r="O458" s="8" t="str">
        <f t="shared" si="494"/>
        <v/>
      </c>
      <c r="P458" s="8">
        <f t="shared" si="494"/>
        <v>-1.9256388518832601E-2</v>
      </c>
      <c r="Q458" s="8">
        <f t="shared" si="494"/>
        <v>-8.8888888888888351E-3</v>
      </c>
      <c r="R458" s="8">
        <f t="shared" si="494"/>
        <v>2.0021074815595341E-2</v>
      </c>
      <c r="S458" s="8">
        <f t="shared" si="494"/>
        <v>8.5915492957746586E-2</v>
      </c>
      <c r="T458" s="8">
        <f t="shared" si="494"/>
        <v>-6.7208064967796077E-2</v>
      </c>
      <c r="U458" s="8"/>
    </row>
    <row r="459" spans="1:21" ht="15.75" customHeight="1">
      <c r="A459" s="10">
        <v>42688</v>
      </c>
      <c r="B459" s="6">
        <v>705.02</v>
      </c>
      <c r="C459" s="6">
        <v>10.87</v>
      </c>
      <c r="D459" s="6">
        <v>3.88</v>
      </c>
      <c r="E459" s="6"/>
      <c r="F459" s="6">
        <v>8.0979999999999993E-3</v>
      </c>
      <c r="G459" s="6">
        <v>2.23E-4</v>
      </c>
      <c r="H459" s="6">
        <v>9.68</v>
      </c>
      <c r="I459" s="6">
        <v>7.71</v>
      </c>
      <c r="J459" s="6">
        <v>33.31</v>
      </c>
      <c r="L459" s="8">
        <f t="shared" ref="L459:T459" si="495">IF(ISBLANK(B460),"",B460/B459 -1)</f>
        <v>9.3614365549914424E-3</v>
      </c>
      <c r="M459" s="8">
        <f t="shared" si="495"/>
        <v>-5.5197792088315101E-3</v>
      </c>
      <c r="N459" s="8">
        <f t="shared" si="495"/>
        <v>2.5773195876288568E-3</v>
      </c>
      <c r="O459" s="8" t="str">
        <f t="shared" si="495"/>
        <v/>
      </c>
      <c r="P459" s="8">
        <f t="shared" si="495"/>
        <v>-2.6796739935786462E-2</v>
      </c>
      <c r="Q459" s="8">
        <f t="shared" si="495"/>
        <v>-4.484304932735439E-3</v>
      </c>
      <c r="R459" s="8">
        <f t="shared" si="495"/>
        <v>-4.1322314049585529E-3</v>
      </c>
      <c r="S459" s="8">
        <f t="shared" si="495"/>
        <v>-5.3177691309987063E-2</v>
      </c>
      <c r="T459" s="8">
        <f t="shared" si="495"/>
        <v>7.7154007805463776E-2</v>
      </c>
      <c r="U459" s="8"/>
    </row>
    <row r="460" spans="1:21" ht="15.75" customHeight="1">
      <c r="A460" s="10">
        <v>42689</v>
      </c>
      <c r="B460" s="6">
        <v>711.62</v>
      </c>
      <c r="C460" s="6">
        <v>10.81</v>
      </c>
      <c r="D460" s="6">
        <v>3.89</v>
      </c>
      <c r="E460" s="6"/>
      <c r="F460" s="6">
        <v>7.8810000000000009E-3</v>
      </c>
      <c r="G460" s="6">
        <v>2.22E-4</v>
      </c>
      <c r="H460" s="6">
        <v>9.64</v>
      </c>
      <c r="I460" s="6">
        <v>7.3</v>
      </c>
      <c r="J460" s="6">
        <v>35.880000000000003</v>
      </c>
      <c r="L460" s="8">
        <f t="shared" ref="L460:T460" si="496">IF(ISBLANK(B461),"",B461/B460 -1)</f>
        <v>4.5782861639639183E-2</v>
      </c>
      <c r="M460" s="8">
        <f t="shared" si="496"/>
        <v>1.8501387604070718E-3</v>
      </c>
      <c r="N460" s="8">
        <f t="shared" si="496"/>
        <v>3.3419023136246562E-2</v>
      </c>
      <c r="O460" s="8" t="str">
        <f t="shared" si="496"/>
        <v/>
      </c>
      <c r="P460" s="8">
        <f t="shared" si="496"/>
        <v>-4.9486105824134707E-3</v>
      </c>
      <c r="Q460" s="8">
        <f t="shared" si="496"/>
        <v>-4.5045045045044585E-3</v>
      </c>
      <c r="R460" s="8">
        <f t="shared" si="496"/>
        <v>-1.9709543568464882E-2</v>
      </c>
      <c r="S460" s="8">
        <f t="shared" si="496"/>
        <v>-9.8630136986301298E-2</v>
      </c>
      <c r="T460" s="8">
        <f t="shared" si="496"/>
        <v>0.12625418060200655</v>
      </c>
      <c r="U460" s="8"/>
    </row>
    <row r="461" spans="1:21" ht="15.75" customHeight="1">
      <c r="A461" s="10">
        <v>42690</v>
      </c>
      <c r="B461" s="6">
        <v>744.2</v>
      </c>
      <c r="C461" s="6">
        <v>10.83</v>
      </c>
      <c r="D461" s="6">
        <v>4.0199999999999996</v>
      </c>
      <c r="E461" s="6"/>
      <c r="F461" s="6">
        <v>7.842E-3</v>
      </c>
      <c r="G461" s="6">
        <v>2.2100000000000001E-4</v>
      </c>
      <c r="H461" s="6">
        <v>9.4499999999999993</v>
      </c>
      <c r="I461" s="6">
        <v>6.58</v>
      </c>
      <c r="J461" s="6">
        <v>40.409999999999997</v>
      </c>
      <c r="L461" s="8">
        <f t="shared" ref="L461:T461" si="497">IF(ISBLANK(B462),"",B462/B461 -1)</f>
        <v>-4.3267938726149202E-3</v>
      </c>
      <c r="M461" s="8">
        <f t="shared" si="497"/>
        <v>-1.5697137580794052E-2</v>
      </c>
      <c r="N461" s="8">
        <f t="shared" si="497"/>
        <v>-1.990049751243772E-2</v>
      </c>
      <c r="O461" s="8" t="str">
        <f t="shared" si="497"/>
        <v/>
      </c>
      <c r="P461" s="8">
        <f t="shared" si="497"/>
        <v>-1.4664626370823775E-2</v>
      </c>
      <c r="Q461" s="8">
        <f t="shared" si="497"/>
        <v>1.3574660633484115E-2</v>
      </c>
      <c r="R461" s="8">
        <f t="shared" si="497"/>
        <v>-4.5502645502645489E-2</v>
      </c>
      <c r="S461" s="8">
        <f t="shared" si="497"/>
        <v>3.1914893617021267E-2</v>
      </c>
      <c r="T461" s="8">
        <f t="shared" si="497"/>
        <v>0.1088839396189063</v>
      </c>
      <c r="U461" s="8"/>
    </row>
    <row r="462" spans="1:21" ht="15.75" customHeight="1">
      <c r="A462" s="10">
        <v>42691</v>
      </c>
      <c r="B462" s="6">
        <v>740.98</v>
      </c>
      <c r="C462" s="6">
        <v>10.66</v>
      </c>
      <c r="D462" s="6">
        <v>3.94</v>
      </c>
      <c r="E462" s="6"/>
      <c r="F462" s="6">
        <v>7.7270000000000004E-3</v>
      </c>
      <c r="G462" s="6">
        <v>2.24E-4</v>
      </c>
      <c r="H462" s="6">
        <v>9.02</v>
      </c>
      <c r="I462" s="6">
        <v>6.79</v>
      </c>
      <c r="J462" s="6">
        <v>44.81</v>
      </c>
      <c r="L462" s="8">
        <f t="shared" ref="L462:T462" si="498">IF(ISBLANK(B463),"",B463/B462 -1)</f>
        <v>1.4318875003374032E-2</v>
      </c>
      <c r="M462" s="8">
        <f t="shared" si="498"/>
        <v>-1.3133208255159512E-2</v>
      </c>
      <c r="N462" s="8">
        <f t="shared" si="498"/>
        <v>5.0761421319795996E-3</v>
      </c>
      <c r="O462" s="8" t="str">
        <f t="shared" si="498"/>
        <v/>
      </c>
      <c r="P462" s="8">
        <f t="shared" si="498"/>
        <v>6.6002329493981549E-3</v>
      </c>
      <c r="Q462" s="8">
        <f t="shared" si="498"/>
        <v>-2.6785714285714191E-2</v>
      </c>
      <c r="R462" s="8">
        <f t="shared" si="498"/>
        <v>-7.7605321507761005E-3</v>
      </c>
      <c r="S462" s="8">
        <f t="shared" si="498"/>
        <v>-1.0309278350515538E-2</v>
      </c>
      <c r="T462" s="8">
        <f t="shared" si="498"/>
        <v>0.12965855835750939</v>
      </c>
      <c r="U462" s="8"/>
    </row>
    <row r="463" spans="1:21" ht="15.75" customHeight="1">
      <c r="A463" s="10">
        <v>42692</v>
      </c>
      <c r="B463" s="6">
        <v>751.59</v>
      </c>
      <c r="C463" s="6">
        <v>10.52</v>
      </c>
      <c r="D463" s="6">
        <v>3.96</v>
      </c>
      <c r="E463" s="6"/>
      <c r="F463" s="6">
        <v>7.7780000000000002E-3</v>
      </c>
      <c r="G463" s="6">
        <v>2.1800000000000001E-4</v>
      </c>
      <c r="H463" s="6">
        <v>8.9499999999999993</v>
      </c>
      <c r="I463" s="6">
        <v>6.72</v>
      </c>
      <c r="J463" s="6">
        <v>50.62</v>
      </c>
      <c r="L463" s="8">
        <f t="shared" ref="L463:T463" si="499">IF(ISBLANK(B464),"",B464/B463 -1)</f>
        <v>3.9915379395738526E-5</v>
      </c>
      <c r="M463" s="8">
        <f t="shared" si="499"/>
        <v>-2.1863117870722482E-2</v>
      </c>
      <c r="N463" s="8">
        <f t="shared" si="499"/>
        <v>-2.525252525252486E-3</v>
      </c>
      <c r="O463" s="8" t="str">
        <f t="shared" si="499"/>
        <v/>
      </c>
      <c r="P463" s="8">
        <f t="shared" si="499"/>
        <v>2.6999228593469482E-3</v>
      </c>
      <c r="Q463" s="8">
        <f t="shared" si="499"/>
        <v>9.1743119266054496E-3</v>
      </c>
      <c r="R463" s="8">
        <f t="shared" si="499"/>
        <v>-5.2513966480446816E-2</v>
      </c>
      <c r="S463" s="8">
        <f t="shared" si="499"/>
        <v>-2.5297619047619069E-2</v>
      </c>
      <c r="T463" s="8">
        <f t="shared" si="499"/>
        <v>-5.1955748715922456E-2</v>
      </c>
      <c r="U463" s="8"/>
    </row>
    <row r="464" spans="1:21" ht="15.75" customHeight="1">
      <c r="A464" s="10">
        <v>42693</v>
      </c>
      <c r="B464" s="6">
        <v>751.62</v>
      </c>
      <c r="C464" s="6">
        <v>10.29</v>
      </c>
      <c r="D464" s="6">
        <v>3.95</v>
      </c>
      <c r="E464" s="6"/>
      <c r="F464" s="6">
        <v>7.7990000000000004E-3</v>
      </c>
      <c r="G464" s="6">
        <v>2.2000000000000001E-4</v>
      </c>
      <c r="H464" s="6">
        <v>8.48</v>
      </c>
      <c r="I464" s="6">
        <v>6.55</v>
      </c>
      <c r="J464" s="6">
        <v>47.99</v>
      </c>
      <c r="L464" s="8">
        <f t="shared" ref="L464:T464" si="500">IF(ISBLANK(B465),"",B465/B464 -1)</f>
        <v>-2.7394161943535389E-2</v>
      </c>
      <c r="M464" s="8">
        <f t="shared" si="500"/>
        <v>-3.9844509232264125E-2</v>
      </c>
      <c r="N464" s="8">
        <f t="shared" si="500"/>
        <v>-7.5949367088608E-3</v>
      </c>
      <c r="O464" s="8" t="str">
        <f t="shared" si="500"/>
        <v/>
      </c>
      <c r="P464" s="8">
        <f t="shared" si="500"/>
        <v>-1.8976791896397005E-2</v>
      </c>
      <c r="Q464" s="8">
        <f t="shared" si="500"/>
        <v>-4.5454545454545192E-3</v>
      </c>
      <c r="R464" s="8">
        <f t="shared" si="500"/>
        <v>3.5377358490564781E-3</v>
      </c>
      <c r="S464" s="8">
        <f t="shared" si="500"/>
        <v>4.5801526717557106E-3</v>
      </c>
      <c r="T464" s="8">
        <f t="shared" si="500"/>
        <v>3.7924567618253802E-2</v>
      </c>
      <c r="U464" s="8"/>
    </row>
    <row r="465" spans="1:21" ht="15.75" customHeight="1">
      <c r="A465" s="10">
        <v>42694</v>
      </c>
      <c r="B465" s="6">
        <v>731.03</v>
      </c>
      <c r="C465" s="6">
        <v>9.8800000000000008</v>
      </c>
      <c r="D465" s="6">
        <v>3.92</v>
      </c>
      <c r="E465" s="6"/>
      <c r="F465" s="6">
        <v>7.6509999999999998E-3</v>
      </c>
      <c r="G465" s="6">
        <v>2.1900000000000001E-4</v>
      </c>
      <c r="H465" s="6">
        <v>8.51</v>
      </c>
      <c r="I465" s="6">
        <v>6.58</v>
      </c>
      <c r="J465" s="6">
        <v>49.81</v>
      </c>
      <c r="L465" s="8">
        <f t="shared" ref="L465:T465" si="501">IF(ISBLANK(B466),"",B466/B465 -1)</f>
        <v>1.1244408574203613E-2</v>
      </c>
      <c r="M465" s="8">
        <f t="shared" si="501"/>
        <v>2.2267206477732726E-2</v>
      </c>
      <c r="N465" s="8">
        <f t="shared" si="501"/>
        <v>5.1020408163264808E-3</v>
      </c>
      <c r="O465" s="8" t="str">
        <f t="shared" si="501"/>
        <v/>
      </c>
      <c r="P465" s="8">
        <f t="shared" si="501"/>
        <v>-1.1109658868121763E-2</v>
      </c>
      <c r="Q465" s="8">
        <f t="shared" si="501"/>
        <v>1.3698630136986356E-2</v>
      </c>
      <c r="R465" s="8">
        <f t="shared" si="501"/>
        <v>8.2256169212691077E-3</v>
      </c>
      <c r="S465" s="8">
        <f t="shared" si="501"/>
        <v>3.3434650455927084E-2</v>
      </c>
      <c r="T465" s="8">
        <f t="shared" si="501"/>
        <v>0.36739610519975896</v>
      </c>
      <c r="U465" s="8"/>
    </row>
    <row r="466" spans="1:21" ht="15.75" customHeight="1">
      <c r="A466" s="10">
        <v>42695</v>
      </c>
      <c r="B466" s="6">
        <v>739.25</v>
      </c>
      <c r="C466" s="6">
        <v>10.1</v>
      </c>
      <c r="D466" s="6">
        <v>3.94</v>
      </c>
      <c r="E466" s="6"/>
      <c r="F466" s="6">
        <v>7.5659999999999998E-3</v>
      </c>
      <c r="G466" s="6">
        <v>2.22E-4</v>
      </c>
      <c r="H466" s="6">
        <v>8.58</v>
      </c>
      <c r="I466" s="6">
        <v>6.8</v>
      </c>
      <c r="J466" s="6">
        <v>68.11</v>
      </c>
      <c r="L466" s="8">
        <f t="shared" ref="L466:T466" si="502">IF(ISBLANK(B467),"",B467/B466 -1)</f>
        <v>1.6367940480216392E-2</v>
      </c>
      <c r="M466" s="8">
        <f t="shared" si="502"/>
        <v>-1.2871287128712772E-2</v>
      </c>
      <c r="N466" s="8">
        <f t="shared" si="502"/>
        <v>2.5380710659899108E-3</v>
      </c>
      <c r="O466" s="8" t="str">
        <f t="shared" si="502"/>
        <v/>
      </c>
      <c r="P466" s="8">
        <f t="shared" si="502"/>
        <v>-1.7446471054718526E-2</v>
      </c>
      <c r="Q466" s="8">
        <f t="shared" si="502"/>
        <v>9.009009009008917E-3</v>
      </c>
      <c r="R466" s="8">
        <f t="shared" si="502"/>
        <v>5.8275058275059077E-3</v>
      </c>
      <c r="S466" s="8">
        <f t="shared" si="502"/>
        <v>0.13088235294117645</v>
      </c>
      <c r="T466" s="8">
        <f t="shared" si="502"/>
        <v>0.13375422111290569</v>
      </c>
      <c r="U466" s="8"/>
    </row>
    <row r="467" spans="1:21" ht="15.75" customHeight="1">
      <c r="A467" s="10">
        <v>42696</v>
      </c>
      <c r="B467" s="6">
        <v>751.35</v>
      </c>
      <c r="C467" s="6">
        <v>9.9700000000000006</v>
      </c>
      <c r="D467" s="6">
        <v>3.95</v>
      </c>
      <c r="E467" s="6"/>
      <c r="F467" s="6">
        <v>7.4339999999999996E-3</v>
      </c>
      <c r="G467" s="6">
        <v>2.24E-4</v>
      </c>
      <c r="H467" s="6">
        <v>8.6300000000000008</v>
      </c>
      <c r="I467" s="6">
        <v>7.69</v>
      </c>
      <c r="J467" s="6">
        <v>77.22</v>
      </c>
      <c r="L467" s="8">
        <f t="shared" ref="L467:T467" si="503">IF(ISBLANK(B468),"",B468/B467 -1)</f>
        <v>-8.9971384840620283E-3</v>
      </c>
      <c r="M467" s="8">
        <f t="shared" si="503"/>
        <v>2.5075225677031021E-2</v>
      </c>
      <c r="N467" s="8">
        <f t="shared" si="503"/>
        <v>-5.0632911392405333E-3</v>
      </c>
      <c r="O467" s="8" t="str">
        <f t="shared" si="503"/>
        <v/>
      </c>
      <c r="P467" s="8">
        <f t="shared" si="503"/>
        <v>-5.0174872208770482E-2</v>
      </c>
      <c r="Q467" s="8">
        <f t="shared" si="503"/>
        <v>-2.2321428571428492E-2</v>
      </c>
      <c r="R467" s="8">
        <f t="shared" si="503"/>
        <v>-1.3904982618771822E-2</v>
      </c>
      <c r="S467" s="8">
        <f t="shared" si="503"/>
        <v>2.860858257477239E-2</v>
      </c>
      <c r="T467" s="8">
        <f t="shared" si="503"/>
        <v>-8.3009583009582943E-2</v>
      </c>
      <c r="U467" s="8"/>
    </row>
    <row r="468" spans="1:21" ht="15.75" customHeight="1">
      <c r="A468" s="10">
        <v>42697</v>
      </c>
      <c r="B468" s="6">
        <v>744.59</v>
      </c>
      <c r="C468" s="6">
        <v>10.220000000000001</v>
      </c>
      <c r="D468" s="6">
        <v>3.93</v>
      </c>
      <c r="E468" s="6"/>
      <c r="F468" s="6">
        <v>7.0609999999999996E-3</v>
      </c>
      <c r="G468" s="6">
        <v>2.1900000000000001E-4</v>
      </c>
      <c r="H468" s="6">
        <v>8.51</v>
      </c>
      <c r="I468" s="6">
        <v>7.91</v>
      </c>
      <c r="J468" s="6">
        <v>70.81</v>
      </c>
      <c r="L468" s="8">
        <f t="shared" ref="L468:T468" si="504">IF(ISBLANK(B469),"",B469/B468 -1)</f>
        <v>-5.7749902630979122E-3</v>
      </c>
      <c r="M468" s="8">
        <f t="shared" si="504"/>
        <v>-1.5655577299412915E-2</v>
      </c>
      <c r="N468" s="8">
        <f t="shared" si="504"/>
        <v>-5.0890585241730735E-3</v>
      </c>
      <c r="O468" s="8" t="str">
        <f t="shared" si="504"/>
        <v/>
      </c>
      <c r="P468" s="8">
        <f t="shared" si="504"/>
        <v>-1.5720152952839572E-2</v>
      </c>
      <c r="Q468" s="8">
        <f t="shared" si="504"/>
        <v>-4.5662100456620447E-3</v>
      </c>
      <c r="R468" s="8">
        <f t="shared" si="504"/>
        <v>7.2855464159812033E-2</v>
      </c>
      <c r="S468" s="8">
        <f t="shared" si="504"/>
        <v>-1.2642225031605614E-2</v>
      </c>
      <c r="T468" s="8">
        <f t="shared" si="504"/>
        <v>6.7928258720519663E-2</v>
      </c>
      <c r="U468" s="8"/>
    </row>
    <row r="469" spans="1:21" ht="15.75" customHeight="1">
      <c r="A469" s="10">
        <v>42698</v>
      </c>
      <c r="B469" s="6">
        <v>740.29</v>
      </c>
      <c r="C469" s="6">
        <v>10.06</v>
      </c>
      <c r="D469" s="6">
        <v>3.91</v>
      </c>
      <c r="E469" s="6"/>
      <c r="F469" s="6">
        <v>6.9499999999999996E-3</v>
      </c>
      <c r="G469" s="6">
        <v>2.1800000000000001E-4</v>
      </c>
      <c r="H469" s="6">
        <v>9.1300000000000008</v>
      </c>
      <c r="I469" s="6">
        <v>7.81</v>
      </c>
      <c r="J469" s="6">
        <v>75.62</v>
      </c>
      <c r="L469" s="8">
        <f t="shared" ref="L469:T469" si="505">IF(ISBLANK(B470),"",B470/B469 -1)</f>
        <v>1.8371178862337523E-3</v>
      </c>
      <c r="M469" s="8">
        <f t="shared" si="505"/>
        <v>-6.958250497017926E-3</v>
      </c>
      <c r="N469" s="8">
        <f t="shared" si="505"/>
        <v>2.5575447570331811E-3</v>
      </c>
      <c r="O469" s="8" t="str">
        <f t="shared" si="505"/>
        <v/>
      </c>
      <c r="P469" s="8">
        <f t="shared" si="505"/>
        <v>-6.9064748201438375E-3</v>
      </c>
      <c r="Q469" s="8">
        <f t="shared" si="505"/>
        <v>9.1743119266054496E-3</v>
      </c>
      <c r="R469" s="8">
        <f t="shared" si="505"/>
        <v>-3.2858707557503752E-3</v>
      </c>
      <c r="S469" s="8">
        <f t="shared" si="505"/>
        <v>-3.4571062740076819E-2</v>
      </c>
      <c r="T469" s="8">
        <f t="shared" si="505"/>
        <v>-5.6202062946310472E-2</v>
      </c>
      <c r="U469" s="8"/>
    </row>
    <row r="470" spans="1:21" ht="15.75" customHeight="1">
      <c r="A470" s="10">
        <v>42699</v>
      </c>
      <c r="B470" s="6">
        <v>741.65</v>
      </c>
      <c r="C470" s="6">
        <v>9.99</v>
      </c>
      <c r="D470" s="6">
        <v>3.92</v>
      </c>
      <c r="E470" s="6"/>
      <c r="F470" s="6">
        <v>6.9020000000000001E-3</v>
      </c>
      <c r="G470" s="6">
        <v>2.2000000000000001E-4</v>
      </c>
      <c r="H470" s="6">
        <v>9.1</v>
      </c>
      <c r="I470" s="6">
        <v>7.54</v>
      </c>
      <c r="J470" s="6">
        <v>71.37</v>
      </c>
      <c r="L470" s="8">
        <f t="shared" ref="L470:T470" si="506">IF(ISBLANK(B471),"",B471/B470 -1)</f>
        <v>-8.4541225645520246E-3</v>
      </c>
      <c r="M470" s="8">
        <f t="shared" si="506"/>
        <v>-5.1051051051051011E-2</v>
      </c>
      <c r="N470" s="8">
        <f t="shared" si="506"/>
        <v>-7.6530612244897211E-3</v>
      </c>
      <c r="O470" s="8" t="str">
        <f t="shared" si="506"/>
        <v/>
      </c>
      <c r="P470" s="8">
        <f t="shared" si="506"/>
        <v>7.0704143726455948E-2</v>
      </c>
      <c r="Q470" s="8">
        <f t="shared" si="506"/>
        <v>-4.5454545454545192E-3</v>
      </c>
      <c r="R470" s="8">
        <f t="shared" si="506"/>
        <v>-2.19780219780219E-2</v>
      </c>
      <c r="S470" s="8">
        <f t="shared" si="506"/>
        <v>1.0610079575596787E-2</v>
      </c>
      <c r="T470" s="8">
        <f t="shared" si="506"/>
        <v>-0.22138153285694273</v>
      </c>
      <c r="U470" s="8"/>
    </row>
    <row r="471" spans="1:21" ht="15.75" customHeight="1">
      <c r="A471" s="10">
        <v>42700</v>
      </c>
      <c r="B471" s="6">
        <v>735.38</v>
      </c>
      <c r="C471" s="6">
        <v>9.48</v>
      </c>
      <c r="D471" s="6">
        <v>3.89</v>
      </c>
      <c r="E471" s="6"/>
      <c r="F471" s="6">
        <v>7.3899999999999999E-3</v>
      </c>
      <c r="G471" s="6">
        <v>2.1900000000000001E-4</v>
      </c>
      <c r="H471" s="6">
        <v>8.9</v>
      </c>
      <c r="I471" s="6">
        <v>7.62</v>
      </c>
      <c r="J471" s="6">
        <v>55.57</v>
      </c>
      <c r="L471" s="8">
        <f t="shared" ref="L471:T471" si="507">IF(ISBLANK(B472),"",B472/B471 -1)</f>
        <v>-4.5554679213468674E-3</v>
      </c>
      <c r="M471" s="8">
        <f t="shared" si="507"/>
        <v>1.8987341772151778E-2</v>
      </c>
      <c r="N471" s="8">
        <f t="shared" si="507"/>
        <v>-2.5706940874036244E-3</v>
      </c>
      <c r="O471" s="8" t="str">
        <f t="shared" si="507"/>
        <v/>
      </c>
      <c r="P471" s="8">
        <f t="shared" si="507"/>
        <v>-4.2760487144790194E-2</v>
      </c>
      <c r="Q471" s="8">
        <f t="shared" si="507"/>
        <v>-9.1324200913243114E-3</v>
      </c>
      <c r="R471" s="8">
        <f t="shared" si="507"/>
        <v>2.134831460674147E-2</v>
      </c>
      <c r="S471" s="8">
        <f t="shared" si="507"/>
        <v>4.0682414698162583E-2</v>
      </c>
      <c r="T471" s="8">
        <f t="shared" si="507"/>
        <v>5.9924419650890792E-2</v>
      </c>
      <c r="U471" s="8"/>
    </row>
    <row r="472" spans="1:21" ht="15.75" customHeight="1">
      <c r="A472" s="10">
        <v>42701</v>
      </c>
      <c r="B472" s="6">
        <v>732.03</v>
      </c>
      <c r="C472" s="6">
        <v>9.66</v>
      </c>
      <c r="D472" s="6">
        <v>3.88</v>
      </c>
      <c r="E472" s="6"/>
      <c r="F472" s="6">
        <v>7.0740000000000004E-3</v>
      </c>
      <c r="G472" s="6">
        <v>2.1699999999999999E-4</v>
      </c>
      <c r="H472" s="6">
        <v>9.09</v>
      </c>
      <c r="I472" s="6">
        <v>7.93</v>
      </c>
      <c r="J472" s="6">
        <v>58.9</v>
      </c>
      <c r="L472" s="8">
        <f t="shared" ref="L472:T472" si="508">IF(ISBLANK(B473),"",B473/B472 -1)</f>
        <v>5.163722798245951E-3</v>
      </c>
      <c r="M472" s="8">
        <f t="shared" si="508"/>
        <v>-8.281573498964856E-3</v>
      </c>
      <c r="N472" s="8">
        <f t="shared" si="508"/>
        <v>0</v>
      </c>
      <c r="O472" s="8" t="str">
        <f t="shared" si="508"/>
        <v/>
      </c>
      <c r="P472" s="8">
        <f t="shared" si="508"/>
        <v>-9.3299406276505792E-3</v>
      </c>
      <c r="Q472" s="8">
        <f t="shared" si="508"/>
        <v>4.6082949308756671E-3</v>
      </c>
      <c r="R472" s="8">
        <f t="shared" si="508"/>
        <v>-1.4301430143014215E-2</v>
      </c>
      <c r="S472" s="8">
        <f t="shared" si="508"/>
        <v>-5.0441361916772065E-3</v>
      </c>
      <c r="T472" s="8">
        <f t="shared" si="508"/>
        <v>1.3582342954159721E-2</v>
      </c>
      <c r="U472" s="8"/>
    </row>
    <row r="473" spans="1:21" ht="15.75" customHeight="1">
      <c r="A473" s="10">
        <v>42702</v>
      </c>
      <c r="B473" s="6">
        <v>735.81</v>
      </c>
      <c r="C473" s="6">
        <v>9.58</v>
      </c>
      <c r="D473" s="6">
        <v>3.88</v>
      </c>
      <c r="E473" s="6"/>
      <c r="F473" s="6">
        <v>7.0080000000000003E-3</v>
      </c>
      <c r="G473" s="6">
        <v>2.1800000000000001E-4</v>
      </c>
      <c r="H473" s="6">
        <v>8.9600000000000009</v>
      </c>
      <c r="I473" s="6">
        <v>7.89</v>
      </c>
      <c r="J473" s="6">
        <v>59.7</v>
      </c>
      <c r="L473" s="8">
        <f t="shared" ref="L473:T473" si="509">IF(ISBLANK(B474),"",B474/B473 -1)</f>
        <v>-2.8539976352581764E-4</v>
      </c>
      <c r="M473" s="8">
        <f t="shared" si="509"/>
        <v>4.1753653444676075E-3</v>
      </c>
      <c r="N473" s="8">
        <f t="shared" si="509"/>
        <v>-2.5773195876288568E-3</v>
      </c>
      <c r="O473" s="8" t="str">
        <f t="shared" si="509"/>
        <v/>
      </c>
      <c r="P473" s="8">
        <f t="shared" si="509"/>
        <v>-3.253424657534254E-2</v>
      </c>
      <c r="Q473" s="8">
        <f t="shared" si="509"/>
        <v>-4.5871559633028358E-3</v>
      </c>
      <c r="R473" s="8">
        <f t="shared" si="509"/>
        <v>-1.5625000000000111E-2</v>
      </c>
      <c r="S473" s="8">
        <f t="shared" si="509"/>
        <v>-3.6755386565272552E-2</v>
      </c>
      <c r="T473" s="8">
        <f t="shared" si="509"/>
        <v>0.11088777219430468</v>
      </c>
      <c r="U473" s="8"/>
    </row>
    <row r="474" spans="1:21" ht="15.75" customHeight="1">
      <c r="A474" s="10">
        <v>42703</v>
      </c>
      <c r="B474" s="6">
        <v>735.6</v>
      </c>
      <c r="C474" s="6">
        <v>9.6199999999999992</v>
      </c>
      <c r="D474" s="6">
        <v>3.87</v>
      </c>
      <c r="E474" s="6"/>
      <c r="F474" s="6">
        <v>6.7799999999999996E-3</v>
      </c>
      <c r="G474" s="6">
        <v>2.1699999999999999E-4</v>
      </c>
      <c r="H474" s="6">
        <v>8.82</v>
      </c>
      <c r="I474" s="6">
        <v>7.6</v>
      </c>
      <c r="J474" s="6">
        <v>66.319999999999993</v>
      </c>
      <c r="L474" s="8">
        <f t="shared" ref="L474:T474" si="510">IF(ISBLANK(B475),"",B475/B474 -1)</f>
        <v>1.3716693855356121E-2</v>
      </c>
      <c r="M474" s="8">
        <f t="shared" si="510"/>
        <v>3.014553014553023E-2</v>
      </c>
      <c r="N474" s="8">
        <f t="shared" si="510"/>
        <v>5.1679586563306845E-3</v>
      </c>
      <c r="O474" s="8" t="str">
        <f t="shared" si="510"/>
        <v/>
      </c>
      <c r="P474" s="8">
        <f t="shared" si="510"/>
        <v>-8.4070796460176123E-3</v>
      </c>
      <c r="Q474" s="8">
        <f t="shared" si="510"/>
        <v>-1.3824884792626668E-2</v>
      </c>
      <c r="R474" s="8">
        <f t="shared" si="510"/>
        <v>1.0204081632652962E-2</v>
      </c>
      <c r="S474" s="8">
        <f t="shared" si="510"/>
        <v>0.17763157894736836</v>
      </c>
      <c r="T474" s="8">
        <f t="shared" si="510"/>
        <v>-1.2062726176115812E-2</v>
      </c>
      <c r="U474" s="8"/>
    </row>
    <row r="475" spans="1:21" ht="15.75" customHeight="1">
      <c r="A475" s="10">
        <v>42704</v>
      </c>
      <c r="B475" s="6">
        <v>745.69</v>
      </c>
      <c r="C475" s="6">
        <v>9.91</v>
      </c>
      <c r="D475" s="6">
        <v>3.89</v>
      </c>
      <c r="E475" s="6"/>
      <c r="F475" s="6">
        <v>6.7229999999999998E-3</v>
      </c>
      <c r="G475" s="6">
        <v>2.14E-4</v>
      </c>
      <c r="H475" s="6">
        <v>8.91</v>
      </c>
      <c r="I475" s="6">
        <v>8.9499999999999993</v>
      </c>
      <c r="J475" s="6">
        <v>65.52</v>
      </c>
      <c r="L475" s="8">
        <f t="shared" ref="L475:T475" si="511">IF(ISBLANK(B476),"",B476/B475 -1)</f>
        <v>1.4858721452614354E-2</v>
      </c>
      <c r="M475" s="8">
        <f t="shared" si="511"/>
        <v>-7.0635721493441661E-3</v>
      </c>
      <c r="N475" s="8">
        <f t="shared" si="511"/>
        <v>5.1413881748072487E-3</v>
      </c>
      <c r="O475" s="8" t="str">
        <f t="shared" si="511"/>
        <v/>
      </c>
      <c r="P475" s="8">
        <f t="shared" si="511"/>
        <v>-3.1236055332440893E-3</v>
      </c>
      <c r="Q475" s="8">
        <f t="shared" si="511"/>
        <v>0</v>
      </c>
      <c r="R475" s="8">
        <f t="shared" si="511"/>
        <v>-1.9079685746352437E-2</v>
      </c>
      <c r="S475" s="8">
        <f t="shared" si="511"/>
        <v>-4.1340782122904929E-2</v>
      </c>
      <c r="T475" s="8">
        <f t="shared" si="511"/>
        <v>2.0757020757020683E-2</v>
      </c>
      <c r="U475" s="8"/>
    </row>
    <row r="476" spans="1:21" ht="15.75" customHeight="1">
      <c r="A476" s="10">
        <v>42705</v>
      </c>
      <c r="B476" s="6">
        <v>756.77</v>
      </c>
      <c r="C476" s="6">
        <v>9.84</v>
      </c>
      <c r="D476" s="6">
        <v>3.91</v>
      </c>
      <c r="E476" s="6"/>
      <c r="F476" s="6">
        <v>6.7019999999999996E-3</v>
      </c>
      <c r="G476" s="6">
        <v>2.14E-4</v>
      </c>
      <c r="H476" s="6">
        <v>8.74</v>
      </c>
      <c r="I476" s="6">
        <v>8.58</v>
      </c>
      <c r="J476" s="6">
        <v>66.88</v>
      </c>
      <c r="L476" s="8">
        <f t="shared" ref="L476:T476" si="512">IF(ISBLANK(B477),"",B477/B476 -1)</f>
        <v>2.7974153309459959E-2</v>
      </c>
      <c r="M476" s="8">
        <f t="shared" si="512"/>
        <v>-6.1991869918699094E-2</v>
      </c>
      <c r="N476" s="8">
        <f t="shared" si="512"/>
        <v>1.0230179028132946E-2</v>
      </c>
      <c r="O476" s="8" t="str">
        <f t="shared" si="512"/>
        <v/>
      </c>
      <c r="P476" s="8">
        <f t="shared" si="512"/>
        <v>-6.2667860340196446E-3</v>
      </c>
      <c r="Q476" s="8">
        <f t="shared" si="512"/>
        <v>9.3457943925232545E-3</v>
      </c>
      <c r="R476" s="8">
        <f t="shared" si="512"/>
        <v>-9.1533180778031742E-3</v>
      </c>
      <c r="S476" s="8">
        <f t="shared" si="512"/>
        <v>-4.0792540792540799E-2</v>
      </c>
      <c r="T476" s="8">
        <f t="shared" si="512"/>
        <v>-2.1680622009569217E-2</v>
      </c>
      <c r="U476" s="8"/>
    </row>
    <row r="477" spans="1:21" ht="15.75" customHeight="1">
      <c r="A477" s="10">
        <v>42706</v>
      </c>
      <c r="B477" s="6">
        <v>777.94</v>
      </c>
      <c r="C477" s="6">
        <v>9.23</v>
      </c>
      <c r="D477" s="6">
        <v>3.95</v>
      </c>
      <c r="E477" s="6"/>
      <c r="F477" s="6">
        <v>6.6600000000000001E-3</v>
      </c>
      <c r="G477" s="6">
        <v>2.1599999999999999E-4</v>
      </c>
      <c r="H477" s="6">
        <v>8.66</v>
      </c>
      <c r="I477" s="6">
        <v>8.23</v>
      </c>
      <c r="J477" s="6">
        <v>65.430000000000007</v>
      </c>
      <c r="L477" s="8">
        <f t="shared" ref="L477:T477" si="513">IF(ISBLANK(B478),"",B478/B477 -1)</f>
        <v>-8.7281795511222615E-3</v>
      </c>
      <c r="M477" s="8">
        <f t="shared" si="513"/>
        <v>1.8418201516793076E-2</v>
      </c>
      <c r="N477" s="8">
        <f t="shared" si="513"/>
        <v>-7.5949367088608E-3</v>
      </c>
      <c r="O477" s="8" t="str">
        <f t="shared" si="513"/>
        <v/>
      </c>
      <c r="P477" s="8">
        <f t="shared" si="513"/>
        <v>-1.0810810810810811E-2</v>
      </c>
      <c r="Q477" s="8">
        <f t="shared" si="513"/>
        <v>4.6296296296295392E-3</v>
      </c>
      <c r="R477" s="8">
        <f t="shared" si="513"/>
        <v>2.5404157043879882E-2</v>
      </c>
      <c r="S477" s="8">
        <f t="shared" si="513"/>
        <v>4.8602673147022379E-3</v>
      </c>
      <c r="T477" s="8">
        <f t="shared" si="513"/>
        <v>0.12945132202353649</v>
      </c>
      <c r="U477" s="8"/>
    </row>
    <row r="478" spans="1:21" ht="15.75" customHeight="1">
      <c r="A478" s="10">
        <v>42707</v>
      </c>
      <c r="B478" s="6">
        <v>771.15</v>
      </c>
      <c r="C478" s="6">
        <v>9.4</v>
      </c>
      <c r="D478" s="6">
        <v>3.92</v>
      </c>
      <c r="E478" s="6"/>
      <c r="F478" s="6">
        <v>6.5880000000000001E-3</v>
      </c>
      <c r="G478" s="6">
        <v>2.1699999999999999E-4</v>
      </c>
      <c r="H478" s="6">
        <v>8.8800000000000008</v>
      </c>
      <c r="I478" s="6">
        <v>8.27</v>
      </c>
      <c r="J478" s="6">
        <v>73.900000000000006</v>
      </c>
      <c r="L478" s="8">
        <f t="shared" ref="L478:T478" si="514">IF(ISBLANK(B479),"",B479/B478 -1)</f>
        <v>3.5271996369059533E-3</v>
      </c>
      <c r="M478" s="8">
        <f t="shared" si="514"/>
        <v>-7.4468085106382809E-3</v>
      </c>
      <c r="N478" s="8">
        <f t="shared" si="514"/>
        <v>-5.1020408163264808E-3</v>
      </c>
      <c r="O478" s="8" t="str">
        <f t="shared" si="514"/>
        <v/>
      </c>
      <c r="P478" s="8">
        <f t="shared" si="514"/>
        <v>-9.2592592592593004E-3</v>
      </c>
      <c r="Q478" s="8">
        <f t="shared" si="514"/>
        <v>0</v>
      </c>
      <c r="R478" s="8">
        <f t="shared" si="514"/>
        <v>-6.7567567567567988E-3</v>
      </c>
      <c r="S478" s="8">
        <f t="shared" si="514"/>
        <v>-5.6831922611849994E-2</v>
      </c>
      <c r="T478" s="8">
        <f t="shared" si="514"/>
        <v>-2.0297699594046037E-2</v>
      </c>
      <c r="U478" s="8"/>
    </row>
    <row r="479" spans="1:21" ht="15.75" customHeight="1">
      <c r="A479" s="10">
        <v>42708</v>
      </c>
      <c r="B479" s="6">
        <v>773.87</v>
      </c>
      <c r="C479" s="6">
        <v>9.33</v>
      </c>
      <c r="D479" s="6">
        <v>3.9</v>
      </c>
      <c r="E479" s="6"/>
      <c r="F479" s="6">
        <v>6.5269999999999998E-3</v>
      </c>
      <c r="G479" s="6">
        <v>2.1699999999999999E-4</v>
      </c>
      <c r="H479" s="6">
        <v>8.82</v>
      </c>
      <c r="I479" s="6">
        <v>7.8</v>
      </c>
      <c r="J479" s="6">
        <v>72.400000000000006</v>
      </c>
      <c r="L479" s="8">
        <f t="shared" ref="L479:T479" si="515">IF(ISBLANK(B480),"",B480/B479 -1)</f>
        <v>-1.9602775659994465E-2</v>
      </c>
      <c r="M479" s="8">
        <f t="shared" si="515"/>
        <v>-3.5369774919614128E-2</v>
      </c>
      <c r="N479" s="8">
        <f t="shared" si="515"/>
        <v>-9.4871794871794868E-2</v>
      </c>
      <c r="O479" s="8" t="str">
        <f t="shared" si="515"/>
        <v/>
      </c>
      <c r="P479" s="8">
        <f t="shared" si="515"/>
        <v>-1.4248506204994627E-2</v>
      </c>
      <c r="Q479" s="8">
        <f t="shared" si="515"/>
        <v>-9.2165898617511122E-3</v>
      </c>
      <c r="R479" s="8">
        <f t="shared" si="515"/>
        <v>-2.947845804988658E-2</v>
      </c>
      <c r="S479" s="8">
        <f t="shared" si="515"/>
        <v>1.4102564102564052E-2</v>
      </c>
      <c r="T479" s="8">
        <f t="shared" si="515"/>
        <v>4.9171270718231908E-2</v>
      </c>
      <c r="U479" s="8"/>
    </row>
    <row r="480" spans="1:21" ht="15.75" customHeight="1">
      <c r="A480" s="10">
        <v>42709</v>
      </c>
      <c r="B480" s="6">
        <v>758.7</v>
      </c>
      <c r="C480" s="6">
        <v>9</v>
      </c>
      <c r="D480" s="6">
        <v>3.53</v>
      </c>
      <c r="E480" s="6"/>
      <c r="F480" s="6">
        <v>6.4339999999999996E-3</v>
      </c>
      <c r="G480" s="6">
        <v>2.1499999999999999E-4</v>
      </c>
      <c r="H480" s="6">
        <v>8.56</v>
      </c>
      <c r="I480" s="6">
        <v>7.91</v>
      </c>
      <c r="J480" s="6">
        <v>75.959999999999994</v>
      </c>
      <c r="L480" s="8">
        <f t="shared" ref="L480:T480" si="516">IF(ISBLANK(B481),"",B481/B480 -1)</f>
        <v>7.2756030051404075E-3</v>
      </c>
      <c r="M480" s="8">
        <f t="shared" si="516"/>
        <v>-3.1111111111111089E-2</v>
      </c>
      <c r="N480" s="8">
        <f t="shared" si="516"/>
        <v>2.8328611898018607E-3</v>
      </c>
      <c r="O480" s="8" t="str">
        <f t="shared" si="516"/>
        <v/>
      </c>
      <c r="P480" s="8">
        <f t="shared" si="516"/>
        <v>3.4348772147964057E-2</v>
      </c>
      <c r="Q480" s="8">
        <f t="shared" si="516"/>
        <v>-1.3953488372092981E-2</v>
      </c>
      <c r="R480" s="8">
        <f t="shared" si="516"/>
        <v>2.8037383177570208E-2</v>
      </c>
      <c r="S480" s="8">
        <f t="shared" si="516"/>
        <v>-4.6776232616940638E-2</v>
      </c>
      <c r="T480" s="8">
        <f t="shared" si="516"/>
        <v>3.7651395471300697E-2</v>
      </c>
      <c r="U480" s="8"/>
    </row>
    <row r="481" spans="1:21" ht="15.75" customHeight="1">
      <c r="A481" s="10">
        <v>42710</v>
      </c>
      <c r="B481" s="6">
        <v>764.22</v>
      </c>
      <c r="C481" s="6">
        <v>8.7200000000000006</v>
      </c>
      <c r="D481" s="6">
        <v>3.54</v>
      </c>
      <c r="E481" s="6"/>
      <c r="F481" s="6">
        <v>6.6550000000000003E-3</v>
      </c>
      <c r="G481" s="6">
        <v>2.12E-4</v>
      </c>
      <c r="H481" s="6">
        <v>8.8000000000000007</v>
      </c>
      <c r="I481" s="6">
        <v>7.54</v>
      </c>
      <c r="J481" s="6">
        <v>78.819999999999993</v>
      </c>
      <c r="L481" s="8">
        <f t="shared" ref="L481:T481" si="517">IF(ISBLANK(B482),"",B482/B481 -1)</f>
        <v>5.1163277590222656E-3</v>
      </c>
      <c r="M481" s="8">
        <f t="shared" si="517"/>
        <v>-6.3073394495412938E-2</v>
      </c>
      <c r="N481" s="8">
        <f t="shared" si="517"/>
        <v>2.2598870056497189E-2</v>
      </c>
      <c r="O481" s="8" t="str">
        <f t="shared" si="517"/>
        <v/>
      </c>
      <c r="P481" s="8">
        <f t="shared" si="517"/>
        <v>2.9451540195341908E-2</v>
      </c>
      <c r="Q481" s="8">
        <f t="shared" si="517"/>
        <v>9.4339622641508303E-3</v>
      </c>
      <c r="R481" s="8">
        <f t="shared" si="517"/>
        <v>-1.363636363636378E-2</v>
      </c>
      <c r="S481" s="8">
        <f t="shared" si="517"/>
        <v>4.6419098143235971E-2</v>
      </c>
      <c r="T481" s="8">
        <f t="shared" si="517"/>
        <v>0.14602892666835832</v>
      </c>
      <c r="U481" s="8"/>
    </row>
    <row r="482" spans="1:21" ht="15.75" customHeight="1">
      <c r="A482" s="10">
        <v>42711</v>
      </c>
      <c r="B482" s="6">
        <v>768.13</v>
      </c>
      <c r="C482" s="6">
        <v>8.17</v>
      </c>
      <c r="D482" s="6">
        <v>3.62</v>
      </c>
      <c r="E482" s="6"/>
      <c r="F482" s="6">
        <v>6.8510000000000003E-3</v>
      </c>
      <c r="G482" s="6">
        <v>2.14E-4</v>
      </c>
      <c r="H482" s="6">
        <v>8.68</v>
      </c>
      <c r="I482" s="6">
        <v>7.89</v>
      </c>
      <c r="J482" s="6">
        <v>90.33</v>
      </c>
      <c r="L482" s="8">
        <f t="shared" ref="L482:T482" si="518">IF(ISBLANK(B483),"",B483/B482 -1)</f>
        <v>3.488992748623243E-3</v>
      </c>
      <c r="M482" s="8">
        <f t="shared" si="518"/>
        <v>5.1407588739289967E-2</v>
      </c>
      <c r="N482" s="8">
        <f t="shared" si="518"/>
        <v>1.9337016574585641E-2</v>
      </c>
      <c r="O482" s="8" t="str">
        <f t="shared" si="518"/>
        <v/>
      </c>
      <c r="P482" s="8">
        <f t="shared" si="518"/>
        <v>3.590716683695816E-2</v>
      </c>
      <c r="Q482" s="8">
        <f t="shared" si="518"/>
        <v>4.6728971962617383E-3</v>
      </c>
      <c r="R482" s="8">
        <f t="shared" si="518"/>
        <v>8.0645161290322509E-3</v>
      </c>
      <c r="S482" s="8">
        <f t="shared" si="518"/>
        <v>-1.2674271229404233E-2</v>
      </c>
      <c r="T482" s="8">
        <f t="shared" si="518"/>
        <v>0.16860400752795313</v>
      </c>
      <c r="U482" s="8"/>
    </row>
    <row r="483" spans="1:21" ht="15.75" customHeight="1">
      <c r="A483" s="10">
        <v>42712</v>
      </c>
      <c r="B483" s="6">
        <v>770.81</v>
      </c>
      <c r="C483" s="6">
        <v>8.59</v>
      </c>
      <c r="D483" s="6">
        <v>3.69</v>
      </c>
      <c r="E483" s="6"/>
      <c r="F483" s="6">
        <v>7.097E-3</v>
      </c>
      <c r="G483" s="6">
        <v>2.1499999999999999E-4</v>
      </c>
      <c r="H483" s="6">
        <v>8.75</v>
      </c>
      <c r="I483" s="6">
        <v>7.79</v>
      </c>
      <c r="J483" s="6">
        <v>105.56</v>
      </c>
      <c r="L483" s="8">
        <f t="shared" ref="L483:T483" si="519">IF(ISBLANK(B484),"",B484/B483 -1)</f>
        <v>2.5687264046911906E-3</v>
      </c>
      <c r="M483" s="8">
        <f t="shared" si="519"/>
        <v>-1.6298020954598424E-2</v>
      </c>
      <c r="N483" s="8">
        <f t="shared" si="519"/>
        <v>0</v>
      </c>
      <c r="O483" s="8" t="str">
        <f t="shared" si="519"/>
        <v/>
      </c>
      <c r="P483" s="8">
        <f t="shared" si="519"/>
        <v>5.3543750880653551E-3</v>
      </c>
      <c r="Q483" s="8">
        <f t="shared" si="519"/>
        <v>-1.3953488372092981E-2</v>
      </c>
      <c r="R483" s="8">
        <f t="shared" si="519"/>
        <v>9.1428571428571193E-3</v>
      </c>
      <c r="S483" s="8">
        <f t="shared" si="519"/>
        <v>2.0539152759948776E-2</v>
      </c>
      <c r="T483" s="8" t="str">
        <f t="shared" si="519"/>
        <v/>
      </c>
      <c r="U483" s="8"/>
    </row>
    <row r="484" spans="1:21" ht="15.75" customHeight="1">
      <c r="A484" s="10">
        <v>42713</v>
      </c>
      <c r="B484" s="6">
        <v>772.79</v>
      </c>
      <c r="C484" s="6">
        <v>8.4499999999999993</v>
      </c>
      <c r="D484" s="6">
        <v>3.69</v>
      </c>
      <c r="E484" s="6"/>
      <c r="F484" s="6">
        <v>7.1349999999999998E-3</v>
      </c>
      <c r="G484" s="6">
        <v>2.12E-4</v>
      </c>
      <c r="H484" s="6">
        <v>8.83</v>
      </c>
      <c r="I484" s="6">
        <v>7.95</v>
      </c>
      <c r="J484" s="6"/>
      <c r="L484" s="8">
        <f t="shared" ref="L484:T484" si="520">IF(ISBLANK(B485),"",B485/B484 -1)</f>
        <v>2.4068634428500157E-3</v>
      </c>
      <c r="M484" s="8">
        <f t="shared" si="520"/>
        <v>-8.1656804733727717E-2</v>
      </c>
      <c r="N484" s="8">
        <f t="shared" si="520"/>
        <v>-2.7100271002709064E-3</v>
      </c>
      <c r="O484" s="8" t="str">
        <f t="shared" si="520"/>
        <v/>
      </c>
      <c r="P484" s="8">
        <f t="shared" si="520"/>
        <v>-4.470918009810787E-2</v>
      </c>
      <c r="Q484" s="8">
        <f t="shared" si="520"/>
        <v>1.4150943396226356E-2</v>
      </c>
      <c r="R484" s="8">
        <f t="shared" si="520"/>
        <v>5.6625141562853809E-3</v>
      </c>
      <c r="S484" s="8">
        <f t="shared" si="520"/>
        <v>-2.1383647798742134E-2</v>
      </c>
      <c r="T484" s="8" t="str">
        <f t="shared" si="520"/>
        <v/>
      </c>
      <c r="U484" s="8"/>
    </row>
    <row r="485" spans="1:21" ht="15.75" customHeight="1">
      <c r="A485" s="10">
        <v>42714</v>
      </c>
      <c r="B485" s="6">
        <v>774.65</v>
      </c>
      <c r="C485" s="6">
        <v>7.76</v>
      </c>
      <c r="D485" s="6">
        <v>3.68</v>
      </c>
      <c r="E485" s="6"/>
      <c r="F485" s="6">
        <v>6.816E-3</v>
      </c>
      <c r="G485" s="6">
        <v>2.1499999999999999E-4</v>
      </c>
      <c r="H485" s="6">
        <v>8.8800000000000008</v>
      </c>
      <c r="I485" s="6">
        <v>7.78</v>
      </c>
      <c r="J485" s="6"/>
      <c r="L485" s="8">
        <f t="shared" ref="L485:T485" si="521">IF(ISBLANK(B486),"",B486/B485 -1)</f>
        <v>-6.3512554056670556E-3</v>
      </c>
      <c r="M485" s="8">
        <f t="shared" si="521"/>
        <v>2.0618556701030855E-2</v>
      </c>
      <c r="N485" s="8">
        <f t="shared" si="521"/>
        <v>-1.0869565217391353E-2</v>
      </c>
      <c r="O485" s="8" t="str">
        <f t="shared" si="521"/>
        <v/>
      </c>
      <c r="P485" s="8">
        <f t="shared" si="521"/>
        <v>-1.0563380281690127E-2</v>
      </c>
      <c r="Q485" s="8">
        <f t="shared" si="521"/>
        <v>3.7209302325581506E-2</v>
      </c>
      <c r="R485" s="8">
        <f t="shared" si="521"/>
        <v>7.432432432432412E-2</v>
      </c>
      <c r="S485" s="8">
        <f t="shared" si="521"/>
        <v>1.6709511568123281E-2</v>
      </c>
      <c r="T485" s="8" t="str">
        <f t="shared" si="521"/>
        <v/>
      </c>
      <c r="U485" s="8"/>
    </row>
    <row r="486" spans="1:21" ht="15.75" customHeight="1">
      <c r="A486" s="10">
        <v>42715</v>
      </c>
      <c r="B486" s="6">
        <v>769.73</v>
      </c>
      <c r="C486" s="6">
        <v>7.92</v>
      </c>
      <c r="D486" s="6">
        <v>3.64</v>
      </c>
      <c r="E486" s="6"/>
      <c r="F486" s="6">
        <v>6.744E-3</v>
      </c>
      <c r="G486" s="6">
        <v>2.23E-4</v>
      </c>
      <c r="H486" s="6">
        <v>9.5399999999999991</v>
      </c>
      <c r="I486" s="6">
        <v>7.91</v>
      </c>
      <c r="J486" s="6"/>
      <c r="L486" s="8">
        <f t="shared" ref="L486:T486" si="522">IF(ISBLANK(B487),"",B487/B486 -1)</f>
        <v>1.3459264937055959E-2</v>
      </c>
      <c r="M486" s="8">
        <f t="shared" si="522"/>
        <v>-6.0606060606060552E-2</v>
      </c>
      <c r="N486" s="8">
        <f t="shared" si="522"/>
        <v>5.494505494505475E-3</v>
      </c>
      <c r="O486" s="8" t="str">
        <f t="shared" si="522"/>
        <v/>
      </c>
      <c r="P486" s="8">
        <f t="shared" si="522"/>
        <v>5.0415183867140723E-3</v>
      </c>
      <c r="Q486" s="8">
        <f t="shared" si="522"/>
        <v>-4.484304932735439E-3</v>
      </c>
      <c r="R486" s="8">
        <f t="shared" si="522"/>
        <v>-4.6121593291404528E-2</v>
      </c>
      <c r="S486" s="8">
        <f t="shared" si="522"/>
        <v>1.7699115044247815E-2</v>
      </c>
      <c r="T486" s="8" t="str">
        <f t="shared" si="522"/>
        <v/>
      </c>
      <c r="U486" s="8"/>
    </row>
    <row r="487" spans="1:21" ht="15.75" customHeight="1">
      <c r="A487" s="10">
        <v>42716</v>
      </c>
      <c r="B487" s="6">
        <v>780.09</v>
      </c>
      <c r="C487" s="6">
        <v>7.44</v>
      </c>
      <c r="D487" s="6">
        <v>3.66</v>
      </c>
      <c r="E487" s="6"/>
      <c r="F487" s="6">
        <v>6.7780000000000002E-3</v>
      </c>
      <c r="G487" s="6">
        <v>2.22E-4</v>
      </c>
      <c r="H487" s="6">
        <v>9.1</v>
      </c>
      <c r="I487" s="6">
        <v>8.0500000000000007</v>
      </c>
      <c r="J487" s="6"/>
      <c r="L487" s="8">
        <f t="shared" ref="L487:T487" si="523">IF(ISBLANK(B488),"",B488/B487 -1)</f>
        <v>6.0249458395822408E-4</v>
      </c>
      <c r="M487" s="8">
        <f t="shared" si="523"/>
        <v>-8.333333333333337E-2</v>
      </c>
      <c r="N487" s="8">
        <f t="shared" si="523"/>
        <v>-2.732240437158584E-3</v>
      </c>
      <c r="O487" s="8" t="str">
        <f t="shared" si="523"/>
        <v/>
      </c>
      <c r="P487" s="8">
        <f t="shared" si="523"/>
        <v>-1.0327530244909955E-2</v>
      </c>
      <c r="Q487" s="8">
        <f t="shared" si="523"/>
        <v>-2.7027027027027084E-2</v>
      </c>
      <c r="R487" s="8">
        <f t="shared" si="523"/>
        <v>3.1868131868131977E-2</v>
      </c>
      <c r="S487" s="8">
        <f t="shared" si="523"/>
        <v>7.4534161490682482E-3</v>
      </c>
      <c r="T487" s="8" t="str">
        <f t="shared" si="523"/>
        <v/>
      </c>
      <c r="U487" s="8"/>
    </row>
    <row r="488" spans="1:21" ht="15.75" customHeight="1">
      <c r="A488" s="10">
        <v>42717</v>
      </c>
      <c r="B488" s="6">
        <v>780.56</v>
      </c>
      <c r="C488" s="6">
        <v>6.82</v>
      </c>
      <c r="D488" s="6">
        <v>3.65</v>
      </c>
      <c r="E488" s="6"/>
      <c r="F488" s="6">
        <v>6.7080000000000004E-3</v>
      </c>
      <c r="G488" s="6">
        <v>2.1599999999999999E-4</v>
      </c>
      <c r="H488" s="6">
        <v>9.39</v>
      </c>
      <c r="I488" s="6">
        <v>8.11</v>
      </c>
      <c r="J488" s="6"/>
      <c r="L488" s="8">
        <f t="shared" ref="L488:T488" si="524">IF(ISBLANK(B489),"",B489/B488 -1)</f>
        <v>1.1786409757097438E-3</v>
      </c>
      <c r="M488" s="8">
        <f t="shared" si="524"/>
        <v>0.15395894428152479</v>
      </c>
      <c r="N488" s="8">
        <f t="shared" si="524"/>
        <v>-8.2191780821917471E-3</v>
      </c>
      <c r="O488" s="8" t="str">
        <f t="shared" si="524"/>
        <v/>
      </c>
      <c r="P488" s="8">
        <f t="shared" si="524"/>
        <v>-4.4722719141332412E-4</v>
      </c>
      <c r="Q488" s="8">
        <f t="shared" si="524"/>
        <v>4.6296296296295392E-3</v>
      </c>
      <c r="R488" s="8">
        <f t="shared" si="524"/>
        <v>-2.4494142705005384E-2</v>
      </c>
      <c r="S488" s="8">
        <f t="shared" si="524"/>
        <v>3.6991368680641346E-2</v>
      </c>
      <c r="T488" s="8" t="str">
        <f t="shared" si="524"/>
        <v/>
      </c>
      <c r="U488" s="8"/>
    </row>
    <row r="489" spans="1:21" ht="15.75" customHeight="1">
      <c r="A489" s="10">
        <v>42718</v>
      </c>
      <c r="B489" s="6">
        <v>781.48</v>
      </c>
      <c r="C489" s="6">
        <v>7.87</v>
      </c>
      <c r="D489" s="6">
        <v>3.62</v>
      </c>
      <c r="E489" s="6"/>
      <c r="F489" s="6">
        <v>6.705E-3</v>
      </c>
      <c r="G489" s="6">
        <v>2.1699999999999999E-4</v>
      </c>
      <c r="H489" s="6">
        <v>9.16</v>
      </c>
      <c r="I489" s="6">
        <v>8.41</v>
      </c>
      <c r="J489" s="6"/>
      <c r="L489" s="8">
        <f t="shared" ref="L489:T489" si="525">IF(ISBLANK(B490),"",B490/B489 -1)</f>
        <v>-4.3379229154936194E-3</v>
      </c>
      <c r="M489" s="8">
        <f t="shared" si="525"/>
        <v>6.4803049555273384E-2</v>
      </c>
      <c r="N489" s="8">
        <f t="shared" si="525"/>
        <v>0</v>
      </c>
      <c r="O489" s="8" t="str">
        <f t="shared" si="525"/>
        <v/>
      </c>
      <c r="P489" s="8">
        <f t="shared" si="525"/>
        <v>-6.4131245339298371E-3</v>
      </c>
      <c r="Q489" s="8">
        <f t="shared" si="525"/>
        <v>-9.2165898617511122E-3</v>
      </c>
      <c r="R489" s="8">
        <f t="shared" si="525"/>
        <v>1.5283842794759916E-2</v>
      </c>
      <c r="S489" s="8">
        <f t="shared" si="525"/>
        <v>1.1890606420927874E-3</v>
      </c>
      <c r="T489" s="8" t="str">
        <f t="shared" si="525"/>
        <v/>
      </c>
      <c r="U489" s="8"/>
    </row>
    <row r="490" spans="1:21" ht="15.75" customHeight="1">
      <c r="A490" s="10">
        <v>42719</v>
      </c>
      <c r="B490" s="6">
        <v>778.09</v>
      </c>
      <c r="C490" s="6">
        <v>8.3800000000000008</v>
      </c>
      <c r="D490" s="6">
        <v>3.62</v>
      </c>
      <c r="E490" s="6"/>
      <c r="F490" s="6">
        <v>6.6620000000000004E-3</v>
      </c>
      <c r="G490" s="6">
        <v>2.1499999999999999E-4</v>
      </c>
      <c r="H490" s="6">
        <v>9.3000000000000007</v>
      </c>
      <c r="I490" s="6">
        <v>8.42</v>
      </c>
      <c r="J490" s="6"/>
      <c r="L490" s="8">
        <f t="shared" ref="L490:T490" si="526">IF(ISBLANK(B491),"",B491/B490 -1)</f>
        <v>8.765052885912894E-3</v>
      </c>
      <c r="M490" s="8">
        <f t="shared" si="526"/>
        <v>-1.7899761336515607E-2</v>
      </c>
      <c r="N490" s="8">
        <f t="shared" si="526"/>
        <v>2.7624309392264568E-3</v>
      </c>
      <c r="O490" s="8" t="str">
        <f t="shared" si="526"/>
        <v/>
      </c>
      <c r="P490" s="8">
        <f t="shared" si="526"/>
        <v>7.2050435304711336E-3</v>
      </c>
      <c r="Q490" s="8">
        <f t="shared" si="526"/>
        <v>9.302325581395321E-3</v>
      </c>
      <c r="R490" s="8">
        <f t="shared" si="526"/>
        <v>6.3440860215053796E-2</v>
      </c>
      <c r="S490" s="8">
        <f t="shared" si="526"/>
        <v>1.0688836104512989E-2</v>
      </c>
      <c r="T490" s="8" t="str">
        <f t="shared" si="526"/>
        <v/>
      </c>
      <c r="U490" s="8"/>
    </row>
    <row r="491" spans="1:21" ht="15.75" customHeight="1">
      <c r="A491" s="10">
        <v>42720</v>
      </c>
      <c r="B491" s="6">
        <v>784.91</v>
      </c>
      <c r="C491" s="6">
        <v>8.23</v>
      </c>
      <c r="D491" s="6">
        <v>3.63</v>
      </c>
      <c r="E491" s="6"/>
      <c r="F491" s="6">
        <v>6.7099999999999998E-3</v>
      </c>
      <c r="G491" s="6">
        <v>2.1699999999999999E-4</v>
      </c>
      <c r="H491" s="6">
        <v>9.89</v>
      </c>
      <c r="I491" s="6">
        <v>8.51</v>
      </c>
      <c r="J491" s="6"/>
      <c r="L491" s="8">
        <f t="shared" ref="L491:T491" si="527">IF(ISBLANK(B492),"",B492/B491 -1)</f>
        <v>7.5422659922794733E-3</v>
      </c>
      <c r="M491" s="8">
        <f t="shared" si="527"/>
        <v>2.6731470230862531E-2</v>
      </c>
      <c r="N491" s="8">
        <f t="shared" si="527"/>
        <v>1.9283746556473913E-2</v>
      </c>
      <c r="O491" s="8" t="str">
        <f t="shared" si="527"/>
        <v/>
      </c>
      <c r="P491" s="8">
        <f t="shared" si="527"/>
        <v>-2.5186289120715299E-2</v>
      </c>
      <c r="Q491" s="8">
        <f t="shared" si="527"/>
        <v>9.2165898617513342E-3</v>
      </c>
      <c r="R491" s="8">
        <f t="shared" si="527"/>
        <v>-1.5166835187057637E-2</v>
      </c>
      <c r="S491" s="8">
        <f t="shared" si="527"/>
        <v>-2.2326674500587451E-2</v>
      </c>
      <c r="T491" s="8" t="str">
        <f t="shared" si="527"/>
        <v/>
      </c>
      <c r="U491" s="8"/>
    </row>
    <row r="492" spans="1:21" ht="15.75" customHeight="1">
      <c r="A492" s="10">
        <v>42721</v>
      </c>
      <c r="B492" s="6">
        <v>790.83</v>
      </c>
      <c r="C492" s="6">
        <v>8.4499999999999993</v>
      </c>
      <c r="D492" s="6">
        <v>3.7</v>
      </c>
      <c r="E492" s="6"/>
      <c r="F492" s="6">
        <v>6.5409999999999999E-3</v>
      </c>
      <c r="G492" s="6">
        <v>2.1900000000000001E-4</v>
      </c>
      <c r="H492" s="6">
        <v>9.74</v>
      </c>
      <c r="I492" s="6">
        <v>8.32</v>
      </c>
      <c r="J492" s="6"/>
      <c r="L492" s="8">
        <f t="shared" ref="L492:T492" si="528">IF(ISBLANK(B493),"",B493/B492 -1)</f>
        <v>-3.7934827965568907E-4</v>
      </c>
      <c r="M492" s="8">
        <f t="shared" si="528"/>
        <v>-3.7869822485206872E-2</v>
      </c>
      <c r="N492" s="8">
        <f t="shared" si="528"/>
        <v>-5.4054054054054612E-3</v>
      </c>
      <c r="O492" s="8" t="str">
        <f t="shared" si="528"/>
        <v/>
      </c>
      <c r="P492" s="8">
        <f t="shared" si="528"/>
        <v>5.0451001375937388E-3</v>
      </c>
      <c r="Q492" s="8">
        <f t="shared" si="528"/>
        <v>-4.5662100456620447E-3</v>
      </c>
      <c r="R492" s="8">
        <f t="shared" si="528"/>
        <v>1.5400410677618215E-2</v>
      </c>
      <c r="S492" s="8">
        <f t="shared" si="528"/>
        <v>3.4855769230769162E-2</v>
      </c>
      <c r="T492" s="8" t="str">
        <f t="shared" si="528"/>
        <v/>
      </c>
      <c r="U492" s="8"/>
    </row>
    <row r="493" spans="1:21" ht="15.75" customHeight="1">
      <c r="A493" s="10">
        <v>42722</v>
      </c>
      <c r="B493" s="6">
        <v>790.53</v>
      </c>
      <c r="C493" s="6">
        <v>8.1300000000000008</v>
      </c>
      <c r="D493" s="6">
        <v>3.68</v>
      </c>
      <c r="E493" s="6"/>
      <c r="F493" s="6">
        <v>6.574E-3</v>
      </c>
      <c r="G493" s="6">
        <v>2.1800000000000001E-4</v>
      </c>
      <c r="H493" s="6">
        <v>9.89</v>
      </c>
      <c r="I493" s="6">
        <v>8.61</v>
      </c>
      <c r="J493" s="6"/>
      <c r="L493" s="8">
        <f t="shared" ref="L493:T493" si="529">IF(ISBLANK(B494),"",B494/B493 -1)</f>
        <v>2.7576436061882426E-3</v>
      </c>
      <c r="M493" s="8">
        <f t="shared" si="529"/>
        <v>7.3800738007379074E-3</v>
      </c>
      <c r="N493" s="8">
        <f t="shared" si="529"/>
        <v>-5.4347826086956763E-3</v>
      </c>
      <c r="O493" s="8" t="str">
        <f t="shared" si="529"/>
        <v/>
      </c>
      <c r="P493" s="8">
        <f t="shared" si="529"/>
        <v>-4.4113173106176129E-3</v>
      </c>
      <c r="Q493" s="8">
        <f t="shared" si="529"/>
        <v>0</v>
      </c>
      <c r="R493" s="8">
        <f t="shared" si="529"/>
        <v>4.3478260869565188E-2</v>
      </c>
      <c r="S493" s="8">
        <f t="shared" si="529"/>
        <v>2.3228803716610624E-3</v>
      </c>
      <c r="T493" s="8" t="str">
        <f t="shared" si="529"/>
        <v/>
      </c>
      <c r="U493" s="8"/>
    </row>
    <row r="494" spans="1:21" ht="15.75" customHeight="1">
      <c r="A494" s="10">
        <v>42723</v>
      </c>
      <c r="B494" s="6">
        <v>792.71</v>
      </c>
      <c r="C494" s="6">
        <v>8.19</v>
      </c>
      <c r="D494" s="6">
        <v>3.66</v>
      </c>
      <c r="E494" s="6"/>
      <c r="F494" s="6">
        <v>6.5449999999999996E-3</v>
      </c>
      <c r="G494" s="6">
        <v>2.1800000000000001E-4</v>
      </c>
      <c r="H494" s="6">
        <v>10.32</v>
      </c>
      <c r="I494" s="6">
        <v>8.6300000000000008</v>
      </c>
      <c r="J494" s="6"/>
      <c r="L494" s="8">
        <f t="shared" ref="L494:T494" si="530">IF(ISBLANK(B495),"",B495/B494 -1)</f>
        <v>1.0306417226980891E-2</v>
      </c>
      <c r="M494" s="8">
        <f t="shared" si="530"/>
        <v>4.0293040293040372E-2</v>
      </c>
      <c r="N494" s="8">
        <f t="shared" si="530"/>
        <v>0</v>
      </c>
      <c r="O494" s="8" t="str">
        <f t="shared" si="530"/>
        <v/>
      </c>
      <c r="P494" s="8">
        <f t="shared" si="530"/>
        <v>-6.8754774637127536E-3</v>
      </c>
      <c r="Q494" s="8">
        <f t="shared" si="530"/>
        <v>4.5871559633028358E-3</v>
      </c>
      <c r="R494" s="8">
        <f t="shared" si="530"/>
        <v>-9.6899224806201723E-3</v>
      </c>
      <c r="S494" s="8">
        <f t="shared" si="530"/>
        <v>-2.3174971031286296E-2</v>
      </c>
      <c r="T494" s="8" t="str">
        <f t="shared" si="530"/>
        <v/>
      </c>
      <c r="U494" s="8"/>
    </row>
    <row r="495" spans="1:21" ht="15.75" customHeight="1">
      <c r="A495" s="10">
        <v>42724</v>
      </c>
      <c r="B495" s="6">
        <v>800.88</v>
      </c>
      <c r="C495" s="6">
        <v>8.52</v>
      </c>
      <c r="D495" s="6">
        <v>3.66</v>
      </c>
      <c r="E495" s="6"/>
      <c r="F495" s="6">
        <v>6.4999999999999997E-3</v>
      </c>
      <c r="G495" s="6">
        <v>2.1900000000000001E-4</v>
      </c>
      <c r="H495" s="6">
        <v>10.220000000000001</v>
      </c>
      <c r="I495" s="6">
        <v>8.43</v>
      </c>
      <c r="J495" s="6"/>
      <c r="L495" s="8">
        <f t="shared" ref="L495:T495" si="531">IF(ISBLANK(B496),"",B496/B495 -1)</f>
        <v>4.170412546199187E-2</v>
      </c>
      <c r="M495" s="8">
        <f t="shared" si="531"/>
        <v>-1.1737089201877882E-2</v>
      </c>
      <c r="N495" s="8">
        <f t="shared" si="531"/>
        <v>-2.732240437158584E-3</v>
      </c>
      <c r="O495" s="8" t="str">
        <f t="shared" si="531"/>
        <v/>
      </c>
      <c r="P495" s="8">
        <f t="shared" si="531"/>
        <v>-8.4615384615384093E-3</v>
      </c>
      <c r="Q495" s="8">
        <f t="shared" si="531"/>
        <v>3.6529680365296802E-2</v>
      </c>
      <c r="R495" s="8">
        <f t="shared" si="531"/>
        <v>-4.0117416829745567E-2</v>
      </c>
      <c r="S495" s="8">
        <f t="shared" si="531"/>
        <v>-1.7793594306049876E-2</v>
      </c>
      <c r="T495" s="8" t="str">
        <f t="shared" si="531"/>
        <v/>
      </c>
      <c r="U495" s="8"/>
    </row>
    <row r="496" spans="1:21" ht="15.75" customHeight="1">
      <c r="A496" s="10">
        <v>42725</v>
      </c>
      <c r="B496" s="6">
        <v>834.28</v>
      </c>
      <c r="C496" s="6">
        <v>8.42</v>
      </c>
      <c r="D496" s="6">
        <v>3.65</v>
      </c>
      <c r="E496" s="6"/>
      <c r="F496" s="6">
        <v>6.4450000000000002E-3</v>
      </c>
      <c r="G496" s="6">
        <v>2.2699999999999999E-4</v>
      </c>
      <c r="H496" s="6">
        <v>9.81</v>
      </c>
      <c r="I496" s="6">
        <v>8.2799999999999994</v>
      </c>
      <c r="J496" s="6"/>
      <c r="L496" s="8">
        <f t="shared" ref="L496:T496" si="532">IF(ISBLANK(B497),"",B497/B496 -1)</f>
        <v>3.6270796375317715E-2</v>
      </c>
      <c r="M496" s="8">
        <f t="shared" si="532"/>
        <v>-1.7814726840855166E-2</v>
      </c>
      <c r="N496" s="8">
        <f t="shared" si="532"/>
        <v>1.6438356164383494E-2</v>
      </c>
      <c r="O496" s="8" t="str">
        <f t="shared" si="532"/>
        <v/>
      </c>
      <c r="P496" s="8">
        <f t="shared" si="532"/>
        <v>-1.2723041117145173E-2</v>
      </c>
      <c r="Q496" s="8">
        <f t="shared" si="532"/>
        <v>-8.8105726872246271E-3</v>
      </c>
      <c r="R496" s="8">
        <f t="shared" si="532"/>
        <v>-2.0387359836901986E-3</v>
      </c>
      <c r="S496" s="8">
        <f t="shared" si="532"/>
        <v>7.4879227053140207E-2</v>
      </c>
      <c r="T496" s="8" t="str">
        <f t="shared" si="532"/>
        <v/>
      </c>
      <c r="U496" s="8"/>
    </row>
    <row r="497" spans="1:21" ht="15.75" customHeight="1">
      <c r="A497" s="10">
        <v>42726</v>
      </c>
      <c r="B497" s="6">
        <v>864.54</v>
      </c>
      <c r="C497" s="6">
        <v>8.27</v>
      </c>
      <c r="D497" s="6">
        <v>3.71</v>
      </c>
      <c r="E497" s="6"/>
      <c r="F497" s="6">
        <v>6.3629999999999997E-3</v>
      </c>
      <c r="G497" s="6">
        <v>2.2499999999999999E-4</v>
      </c>
      <c r="H497" s="6">
        <v>9.7899999999999991</v>
      </c>
      <c r="I497" s="6">
        <v>8.9</v>
      </c>
      <c r="J497" s="6"/>
      <c r="L497" s="8">
        <f t="shared" ref="L497:T497" si="533">IF(ISBLANK(B498),"",B498/B497 -1)</f>
        <v>6.6439956508663522E-2</v>
      </c>
      <c r="M497" s="8">
        <f t="shared" si="533"/>
        <v>-5.3204353083434075E-2</v>
      </c>
      <c r="N497" s="8">
        <f t="shared" si="533"/>
        <v>0.25606469002695431</v>
      </c>
      <c r="O497" s="8" t="str">
        <f t="shared" si="533"/>
        <v/>
      </c>
      <c r="P497" s="8">
        <f t="shared" si="533"/>
        <v>-1.2101210121012063E-2</v>
      </c>
      <c r="Q497" s="8">
        <f t="shared" si="533"/>
        <v>4.8888888888888982E-2</v>
      </c>
      <c r="R497" s="8">
        <f t="shared" si="533"/>
        <v>-2.3493360572012123E-2</v>
      </c>
      <c r="S497" s="8">
        <f t="shared" si="533"/>
        <v>7.3033707865168607E-2</v>
      </c>
      <c r="T497" s="8" t="str">
        <f t="shared" si="533"/>
        <v/>
      </c>
      <c r="U497" s="8"/>
    </row>
    <row r="498" spans="1:21" ht="15.75" customHeight="1">
      <c r="A498" s="10">
        <v>42727</v>
      </c>
      <c r="B498" s="6">
        <v>921.98</v>
      </c>
      <c r="C498" s="6">
        <v>7.83</v>
      </c>
      <c r="D498" s="6">
        <v>4.66</v>
      </c>
      <c r="E498" s="6"/>
      <c r="F498" s="6">
        <v>6.2859999999999999E-3</v>
      </c>
      <c r="G498" s="6">
        <v>2.3599999999999999E-4</v>
      </c>
      <c r="H498" s="6">
        <v>9.56</v>
      </c>
      <c r="I498" s="6">
        <v>9.5500000000000007</v>
      </c>
      <c r="J498" s="6"/>
      <c r="L498" s="8">
        <f t="shared" ref="L498:T498" si="534">IF(ISBLANK(B499),"",B499/B498 -1)</f>
        <v>-2.5119850755981665E-2</v>
      </c>
      <c r="M498" s="8">
        <f t="shared" si="534"/>
        <v>3.8314176245211051E-3</v>
      </c>
      <c r="N498" s="8">
        <f t="shared" si="534"/>
        <v>-2.3605150214592308E-2</v>
      </c>
      <c r="O498" s="8" t="str">
        <f t="shared" si="534"/>
        <v/>
      </c>
      <c r="P498" s="8">
        <f t="shared" si="534"/>
        <v>1.0022271714922093E-2</v>
      </c>
      <c r="Q498" s="8">
        <f t="shared" si="534"/>
        <v>-8.4745762711864181E-3</v>
      </c>
      <c r="R498" s="8">
        <f t="shared" si="534"/>
        <v>2.8242677824267703E-2</v>
      </c>
      <c r="S498" s="8">
        <f t="shared" si="534"/>
        <v>1.0471204188481575E-2</v>
      </c>
      <c r="T498" s="8" t="str">
        <f t="shared" si="534"/>
        <v/>
      </c>
      <c r="U498" s="8"/>
    </row>
    <row r="499" spans="1:21" ht="15.75" customHeight="1">
      <c r="A499" s="10">
        <v>42728</v>
      </c>
      <c r="B499" s="6">
        <v>898.82</v>
      </c>
      <c r="C499" s="6">
        <v>7.86</v>
      </c>
      <c r="D499" s="6">
        <v>4.55</v>
      </c>
      <c r="E499" s="6"/>
      <c r="F499" s="6">
        <v>6.3489999999999996E-3</v>
      </c>
      <c r="G499" s="6">
        <v>2.34E-4</v>
      </c>
      <c r="H499" s="6">
        <v>9.83</v>
      </c>
      <c r="I499" s="6">
        <v>9.65</v>
      </c>
      <c r="J499" s="6"/>
      <c r="L499" s="8">
        <f t="shared" ref="L499:T499" si="535">IF(ISBLANK(B500),"",B500/B499 -1)</f>
        <v>-2.9371843083154658E-3</v>
      </c>
      <c r="M499" s="8">
        <f t="shared" si="535"/>
        <v>2.5445292620864812E-3</v>
      </c>
      <c r="N499" s="8">
        <f t="shared" si="535"/>
        <v>-4.3956043956044022E-2</v>
      </c>
      <c r="O499" s="8" t="str">
        <f t="shared" si="535"/>
        <v/>
      </c>
      <c r="P499" s="8">
        <f t="shared" si="535"/>
        <v>1.4962986297054837E-2</v>
      </c>
      <c r="Q499" s="8">
        <f t="shared" si="535"/>
        <v>-1.7094017094017033E-2</v>
      </c>
      <c r="R499" s="8">
        <f t="shared" si="535"/>
        <v>1.8311291963377441E-2</v>
      </c>
      <c r="S499" s="8">
        <f t="shared" si="535"/>
        <v>8.2901554404144484E-3</v>
      </c>
      <c r="T499" s="8" t="str">
        <f t="shared" si="535"/>
        <v/>
      </c>
      <c r="U499" s="8"/>
    </row>
    <row r="500" spans="1:21" ht="15.75" customHeight="1">
      <c r="A500" s="10">
        <v>42729</v>
      </c>
      <c r="B500" s="6">
        <v>896.18</v>
      </c>
      <c r="C500" s="6">
        <v>7.88</v>
      </c>
      <c r="D500" s="6">
        <v>4.3499999999999996</v>
      </c>
      <c r="E500" s="6"/>
      <c r="F500" s="6">
        <v>6.4440000000000001E-3</v>
      </c>
      <c r="G500" s="6">
        <v>2.3000000000000001E-4</v>
      </c>
      <c r="H500" s="6">
        <v>10.01</v>
      </c>
      <c r="I500" s="6">
        <v>9.73</v>
      </c>
      <c r="J500" s="6"/>
      <c r="L500" s="8">
        <f t="shared" ref="L500:T500" si="536">IF(ISBLANK(B501),"",B501/B500 -1)</f>
        <v>1.275413421410887E-2</v>
      </c>
      <c r="M500" s="8">
        <f t="shared" si="536"/>
        <v>-1.2690355329948444E-3</v>
      </c>
      <c r="N500" s="8">
        <f t="shared" si="536"/>
        <v>2.2988505747127963E-3</v>
      </c>
      <c r="O500" s="8" t="str">
        <f t="shared" si="536"/>
        <v/>
      </c>
      <c r="P500" s="8">
        <f t="shared" si="536"/>
        <v>-1.831160769708251E-2</v>
      </c>
      <c r="Q500" s="8">
        <f t="shared" si="536"/>
        <v>1.304347826086949E-2</v>
      </c>
      <c r="R500" s="8">
        <f t="shared" si="536"/>
        <v>-3.0969030969031031E-2</v>
      </c>
      <c r="S500" s="8">
        <f t="shared" si="536"/>
        <v>5.549845837615619E-2</v>
      </c>
      <c r="T500" s="8" t="str">
        <f t="shared" si="536"/>
        <v/>
      </c>
      <c r="U500" s="8"/>
    </row>
    <row r="501" spans="1:21" ht="15.75" customHeight="1">
      <c r="A501" s="10">
        <v>42730</v>
      </c>
      <c r="B501" s="6">
        <v>907.61</v>
      </c>
      <c r="C501" s="6">
        <v>7.87</v>
      </c>
      <c r="D501" s="6">
        <v>4.3600000000000003</v>
      </c>
      <c r="E501" s="6"/>
      <c r="F501" s="6">
        <v>6.326E-3</v>
      </c>
      <c r="G501" s="6">
        <v>2.33E-4</v>
      </c>
      <c r="H501" s="6">
        <v>9.6999999999999993</v>
      </c>
      <c r="I501" s="6">
        <v>10.27</v>
      </c>
      <c r="J501" s="6"/>
      <c r="L501" s="8">
        <f t="shared" ref="L501:T501" si="537">IF(ISBLANK(B502),"",B502/B501 -1)</f>
        <v>2.819492954022107E-2</v>
      </c>
      <c r="M501" s="8">
        <f t="shared" si="537"/>
        <v>-2.9224904701397714E-2</v>
      </c>
      <c r="N501" s="8">
        <f t="shared" si="537"/>
        <v>2.5229357798165042E-2</v>
      </c>
      <c r="O501" s="8" t="str">
        <f t="shared" si="537"/>
        <v/>
      </c>
      <c r="P501" s="8">
        <f t="shared" si="537"/>
        <v>-2.0075877331647285E-2</v>
      </c>
      <c r="Q501" s="8">
        <f t="shared" si="537"/>
        <v>-2.5751072961373467E-2</v>
      </c>
      <c r="R501" s="8">
        <f t="shared" si="537"/>
        <v>4.1237113402061709E-3</v>
      </c>
      <c r="S501" s="8">
        <f t="shared" si="537"/>
        <v>0.23563777994157742</v>
      </c>
      <c r="T501" s="8" t="str">
        <f t="shared" si="537"/>
        <v/>
      </c>
      <c r="U501" s="8"/>
    </row>
    <row r="502" spans="1:21" ht="15.75" customHeight="1">
      <c r="A502" s="10">
        <v>42731</v>
      </c>
      <c r="B502" s="6">
        <v>933.2</v>
      </c>
      <c r="C502" s="6">
        <v>7.64</v>
      </c>
      <c r="D502" s="6">
        <v>4.47</v>
      </c>
      <c r="E502" s="6"/>
      <c r="F502" s="6">
        <v>6.1989999999999996E-3</v>
      </c>
      <c r="G502" s="6">
        <v>2.2699999999999999E-4</v>
      </c>
      <c r="H502" s="6">
        <v>9.74</v>
      </c>
      <c r="I502" s="6">
        <v>12.69</v>
      </c>
      <c r="J502" s="6"/>
      <c r="L502" s="8">
        <f t="shared" ref="L502:T502" si="538">IF(ISBLANK(B503),"",B503/B502 -1)</f>
        <v>4.5777968281182968E-2</v>
      </c>
      <c r="M502" s="8">
        <f t="shared" si="538"/>
        <v>2.6178010471205049E-3</v>
      </c>
      <c r="N502" s="8">
        <f t="shared" si="538"/>
        <v>2.2371364653243964E-2</v>
      </c>
      <c r="O502" s="8" t="str">
        <f t="shared" si="538"/>
        <v/>
      </c>
      <c r="P502" s="8">
        <f t="shared" si="538"/>
        <v>-4.1942248749797795E-3</v>
      </c>
      <c r="Q502" s="8">
        <f t="shared" si="538"/>
        <v>-1.7621145374449254E-2</v>
      </c>
      <c r="R502" s="8">
        <f t="shared" si="538"/>
        <v>3.3880903490759673E-2</v>
      </c>
      <c r="S502" s="8">
        <f t="shared" si="538"/>
        <v>0.11032308904649324</v>
      </c>
      <c r="T502" s="8" t="str">
        <f t="shared" si="538"/>
        <v/>
      </c>
      <c r="U502" s="8"/>
    </row>
    <row r="503" spans="1:21" ht="15.75" customHeight="1">
      <c r="A503" s="10">
        <v>42732</v>
      </c>
      <c r="B503" s="6">
        <v>975.92</v>
      </c>
      <c r="C503" s="6">
        <v>7.66</v>
      </c>
      <c r="D503" s="6">
        <v>4.57</v>
      </c>
      <c r="E503" s="6"/>
      <c r="F503" s="6">
        <v>6.1729999999999997E-3</v>
      </c>
      <c r="G503" s="6">
        <v>2.23E-4</v>
      </c>
      <c r="H503" s="6">
        <v>10.07</v>
      </c>
      <c r="I503" s="6">
        <v>14.09</v>
      </c>
      <c r="J503" s="6"/>
      <c r="L503" s="8">
        <f t="shared" ref="L503:T503" si="539">IF(ISBLANK(B504),"",B504/B503 -1)</f>
        <v>-2.479711451758293E-3</v>
      </c>
      <c r="M503" s="8">
        <f t="shared" si="539"/>
        <v>3.2637075718015662E-2</v>
      </c>
      <c r="N503" s="8">
        <f t="shared" si="539"/>
        <v>-2.188183807440014E-3</v>
      </c>
      <c r="O503" s="8" t="str">
        <f t="shared" si="539"/>
        <v/>
      </c>
      <c r="P503" s="8">
        <f t="shared" si="539"/>
        <v>2.7215292402397617E-2</v>
      </c>
      <c r="Q503" s="8">
        <f t="shared" si="539"/>
        <v>2.2421524663677195E-2</v>
      </c>
      <c r="R503" s="8">
        <f t="shared" si="539"/>
        <v>7.7457795431976173E-2</v>
      </c>
      <c r="S503" s="8">
        <f t="shared" si="539"/>
        <v>-6.8133427963094295E-2</v>
      </c>
      <c r="T503" s="8" t="str">
        <f t="shared" si="539"/>
        <v/>
      </c>
      <c r="U503" s="8"/>
    </row>
    <row r="504" spans="1:21" ht="15.75" customHeight="1">
      <c r="A504" s="10">
        <v>42733</v>
      </c>
      <c r="B504" s="6">
        <v>973.5</v>
      </c>
      <c r="C504" s="6">
        <v>7.91</v>
      </c>
      <c r="D504" s="6">
        <v>4.5599999999999996</v>
      </c>
      <c r="E504" s="6"/>
      <c r="F504" s="6">
        <v>6.3410000000000003E-3</v>
      </c>
      <c r="G504" s="6">
        <v>2.2800000000000001E-4</v>
      </c>
      <c r="H504" s="6">
        <v>10.85</v>
      </c>
      <c r="I504" s="6">
        <v>13.13</v>
      </c>
      <c r="J504" s="6"/>
      <c r="L504" s="8">
        <f t="shared" ref="L504:T504" si="540">IF(ISBLANK(B505),"",B505/B504 -1)</f>
        <v>-1.2593733949666119E-2</v>
      </c>
      <c r="M504" s="8">
        <f t="shared" si="540"/>
        <v>-4.1719342604298326E-2</v>
      </c>
      <c r="N504" s="8">
        <f t="shared" si="540"/>
        <v>-3.7280701754385914E-2</v>
      </c>
      <c r="O504" s="8" t="str">
        <f t="shared" si="540"/>
        <v/>
      </c>
      <c r="P504" s="8">
        <f t="shared" si="540"/>
        <v>1.3404825737265424E-2</v>
      </c>
      <c r="Q504" s="8">
        <f t="shared" si="540"/>
        <v>0</v>
      </c>
      <c r="R504" s="8">
        <f t="shared" si="540"/>
        <v>2.3963133640553025E-2</v>
      </c>
      <c r="S504" s="8">
        <f t="shared" si="540"/>
        <v>-1.2185833968012205E-2</v>
      </c>
      <c r="T504" s="8" t="str">
        <f t="shared" si="540"/>
        <v/>
      </c>
      <c r="U504" s="8"/>
    </row>
    <row r="505" spans="1:21" ht="15.75" customHeight="1">
      <c r="A505" s="10">
        <v>42734</v>
      </c>
      <c r="B505" s="6">
        <v>961.24</v>
      </c>
      <c r="C505" s="6">
        <v>7.58</v>
      </c>
      <c r="D505" s="6">
        <v>4.3899999999999997</v>
      </c>
      <c r="E505" s="6"/>
      <c r="F505" s="6">
        <v>6.4260000000000003E-3</v>
      </c>
      <c r="G505" s="6">
        <v>2.2800000000000001E-4</v>
      </c>
      <c r="H505" s="6">
        <v>11.11</v>
      </c>
      <c r="I505" s="6">
        <v>12.97</v>
      </c>
      <c r="J505" s="6"/>
      <c r="L505" s="8">
        <f t="shared" ref="L505:T505" si="541">IF(ISBLANK(B506),"",B506/B505 -1)</f>
        <v>2.6008072905829849E-3</v>
      </c>
      <c r="M505" s="8">
        <f t="shared" si="541"/>
        <v>-5.4089709762533023E-2</v>
      </c>
      <c r="N505" s="8">
        <f t="shared" si="541"/>
        <v>-1.3667425968109215E-2</v>
      </c>
      <c r="O505" s="8" t="str">
        <f t="shared" si="541"/>
        <v/>
      </c>
      <c r="P505" s="8">
        <f t="shared" si="541"/>
        <v>3.579209461562316E-3</v>
      </c>
      <c r="Q505" s="8">
        <f t="shared" si="541"/>
        <v>-2.1929824561403577E-2</v>
      </c>
      <c r="R505" s="8">
        <f t="shared" si="541"/>
        <v>9.0009000900090896E-3</v>
      </c>
      <c r="S505" s="8">
        <f t="shared" si="541"/>
        <v>6.2451811873554197E-2</v>
      </c>
      <c r="T505" s="8" t="str">
        <f t="shared" si="541"/>
        <v/>
      </c>
      <c r="U505" s="8"/>
    </row>
    <row r="506" spans="1:21" ht="15.75" customHeight="1">
      <c r="A506" s="10">
        <v>42735</v>
      </c>
      <c r="B506" s="6">
        <v>963.74</v>
      </c>
      <c r="C506" s="6">
        <v>7.17</v>
      </c>
      <c r="D506" s="6">
        <v>4.33</v>
      </c>
      <c r="E506" s="6"/>
      <c r="F506" s="6">
        <v>6.4489999999999999E-3</v>
      </c>
      <c r="G506" s="6">
        <v>2.23E-4</v>
      </c>
      <c r="H506" s="6">
        <v>11.21</v>
      </c>
      <c r="I506" s="6">
        <v>13.78</v>
      </c>
      <c r="J506" s="6"/>
      <c r="L506" s="8">
        <f t="shared" ref="L506:T506" si="542">IF(ISBLANK(B507),"",B507/B506 -1)</f>
        <v>3.5891422997903932E-2</v>
      </c>
      <c r="M506" s="8">
        <f t="shared" si="542"/>
        <v>1.3947001394700065E-2</v>
      </c>
      <c r="N506" s="8">
        <f t="shared" si="542"/>
        <v>4.157043879907607E-2</v>
      </c>
      <c r="O506" s="8" t="str">
        <f t="shared" si="542"/>
        <v/>
      </c>
      <c r="P506" s="8">
        <f t="shared" si="542"/>
        <v>-1.2560086835168183E-2</v>
      </c>
      <c r="Q506" s="8">
        <f t="shared" si="542"/>
        <v>2.2421524663677195E-2</v>
      </c>
      <c r="R506" s="8">
        <f t="shared" si="542"/>
        <v>1.784121320249632E-3</v>
      </c>
      <c r="S506" s="8">
        <f t="shared" si="542"/>
        <v>1.3788098693759077E-2</v>
      </c>
      <c r="T506" s="8" t="str">
        <f t="shared" si="542"/>
        <v/>
      </c>
      <c r="U506" s="8"/>
    </row>
    <row r="507" spans="1:21" ht="15.75" customHeight="1">
      <c r="A507" s="10">
        <v>42736</v>
      </c>
      <c r="B507" s="6">
        <v>998.33</v>
      </c>
      <c r="C507" s="6">
        <v>7.27</v>
      </c>
      <c r="D507" s="6">
        <v>4.51</v>
      </c>
      <c r="E507" s="6"/>
      <c r="F507" s="6">
        <v>6.3680000000000004E-3</v>
      </c>
      <c r="G507" s="6">
        <v>2.2800000000000001E-4</v>
      </c>
      <c r="H507" s="6">
        <v>11.23</v>
      </c>
      <c r="I507" s="6">
        <v>13.97</v>
      </c>
      <c r="J507" s="6"/>
      <c r="L507" s="8">
        <f t="shared" ref="L507:T507" si="543">IF(ISBLANK(B508),"",B508/B507 -1)</f>
        <v>2.34591768252983E-2</v>
      </c>
      <c r="M507" s="8">
        <f t="shared" si="543"/>
        <v>-1.2379642365887178E-2</v>
      </c>
      <c r="N507" s="8">
        <f t="shared" si="543"/>
        <v>3.1042128603104402E-2</v>
      </c>
      <c r="O507" s="8" t="str">
        <f t="shared" si="543"/>
        <v/>
      </c>
      <c r="P507" s="8">
        <f t="shared" si="543"/>
        <v>-8.9510050251256912E-3</v>
      </c>
      <c r="Q507" s="8">
        <f t="shared" si="543"/>
        <v>-8.7719298245615418E-3</v>
      </c>
      <c r="R507" s="8">
        <f t="shared" si="543"/>
        <v>5.1647373107747141E-2</v>
      </c>
      <c r="S507" s="8">
        <f t="shared" si="543"/>
        <v>0.14889047959914103</v>
      </c>
      <c r="T507" s="8" t="str">
        <f t="shared" si="543"/>
        <v/>
      </c>
      <c r="U507" s="8"/>
    </row>
    <row r="508" spans="1:21" ht="15.75" customHeight="1">
      <c r="A508" s="10">
        <v>42737</v>
      </c>
      <c r="B508" s="6">
        <v>1021.75</v>
      </c>
      <c r="C508" s="6">
        <v>7.18</v>
      </c>
      <c r="D508" s="6">
        <v>4.6500000000000004</v>
      </c>
      <c r="E508" s="6"/>
      <c r="F508" s="6">
        <v>6.3109999999999998E-3</v>
      </c>
      <c r="G508" s="6">
        <v>2.2599999999999999E-4</v>
      </c>
      <c r="H508" s="6">
        <v>11.81</v>
      </c>
      <c r="I508" s="6">
        <v>16.05</v>
      </c>
      <c r="J508" s="6"/>
      <c r="L508" s="8">
        <f t="shared" ref="L508:T508" si="544">IF(ISBLANK(B509),"",B509/B508 -1)</f>
        <v>2.1619770002446748E-2</v>
      </c>
      <c r="M508" s="8">
        <f t="shared" si="544"/>
        <v>1.2534818941504211E-2</v>
      </c>
      <c r="N508" s="8">
        <f t="shared" si="544"/>
        <v>-4.3010752688172893E-3</v>
      </c>
      <c r="O508" s="8" t="str">
        <f t="shared" si="544"/>
        <v/>
      </c>
      <c r="P508" s="8">
        <f t="shared" si="544"/>
        <v>1.1884012042465697E-2</v>
      </c>
      <c r="Q508" s="8">
        <f t="shared" si="544"/>
        <v>4.4247787610618428E-3</v>
      </c>
      <c r="R508" s="8">
        <f t="shared" si="544"/>
        <v>8.2133784928027032E-2</v>
      </c>
      <c r="S508" s="8">
        <f t="shared" si="544"/>
        <v>2.4922118380061864E-3</v>
      </c>
      <c r="T508" s="8" t="str">
        <f t="shared" si="544"/>
        <v/>
      </c>
      <c r="U508" s="8"/>
    </row>
    <row r="509" spans="1:21" ht="15.75" customHeight="1">
      <c r="A509" s="10">
        <v>42738</v>
      </c>
      <c r="B509" s="6">
        <v>1043.8399999999999</v>
      </c>
      <c r="C509" s="6">
        <v>7.27</v>
      </c>
      <c r="D509" s="6">
        <v>4.63</v>
      </c>
      <c r="E509" s="6"/>
      <c r="F509" s="6">
        <v>6.3860000000000002E-3</v>
      </c>
      <c r="G509" s="6">
        <v>2.2699999999999999E-4</v>
      </c>
      <c r="H509" s="6">
        <v>12.78</v>
      </c>
      <c r="I509" s="6">
        <v>16.09</v>
      </c>
      <c r="J509" s="6"/>
      <c r="L509" s="8">
        <f t="shared" ref="L509:T509" si="545">IF(ISBLANK(B510),"",B510/B509 -1)</f>
        <v>0.1062327559779277</v>
      </c>
      <c r="M509" s="8">
        <f t="shared" si="545"/>
        <v>-1.375515818431905E-2</v>
      </c>
      <c r="N509" s="8">
        <f t="shared" si="545"/>
        <v>4.5356371490280711E-2</v>
      </c>
      <c r="O509" s="8" t="str">
        <f t="shared" si="545"/>
        <v/>
      </c>
      <c r="P509" s="8">
        <f t="shared" si="545"/>
        <v>2.8813028499843352E-2</v>
      </c>
      <c r="Q509" s="8">
        <f t="shared" si="545"/>
        <v>3.9647577092511099E-2</v>
      </c>
      <c r="R509" s="8">
        <f t="shared" si="545"/>
        <v>0.29264475743348983</v>
      </c>
      <c r="S509" s="8">
        <f t="shared" si="545"/>
        <v>0.15164698570540724</v>
      </c>
      <c r="T509" s="8" t="str">
        <f t="shared" si="545"/>
        <v/>
      </c>
      <c r="U509" s="8"/>
    </row>
    <row r="510" spans="1:21" ht="15.75" customHeight="1">
      <c r="A510" s="10">
        <v>42739</v>
      </c>
      <c r="B510" s="6">
        <v>1154.73</v>
      </c>
      <c r="C510" s="6">
        <v>7.17</v>
      </c>
      <c r="D510" s="6">
        <v>4.84</v>
      </c>
      <c r="E510" s="6"/>
      <c r="F510" s="6">
        <v>6.5700000000000003E-3</v>
      </c>
      <c r="G510" s="6">
        <v>2.3599999999999999E-4</v>
      </c>
      <c r="H510" s="6">
        <v>16.52</v>
      </c>
      <c r="I510" s="6">
        <v>18.53</v>
      </c>
      <c r="J510" s="6"/>
      <c r="L510" s="8">
        <f t="shared" ref="L510:T510" si="546">IF(ISBLANK(B511),"",B511/B510 -1)</f>
        <v>-0.12240956760454824</v>
      </c>
      <c r="M510" s="8">
        <f t="shared" si="546"/>
        <v>4.8814504881450338E-2</v>
      </c>
      <c r="N510" s="8">
        <f t="shared" si="546"/>
        <v>-0.11363636363636365</v>
      </c>
      <c r="O510" s="8" t="str">
        <f t="shared" si="546"/>
        <v/>
      </c>
      <c r="P510" s="8">
        <f t="shared" si="546"/>
        <v>-5.6164383561643882E-2</v>
      </c>
      <c r="Q510" s="8">
        <f t="shared" si="546"/>
        <v>-2.9661016949152463E-2</v>
      </c>
      <c r="R510" s="8">
        <f t="shared" si="546"/>
        <v>-0.12953995157384979</v>
      </c>
      <c r="S510" s="8">
        <f t="shared" si="546"/>
        <v>-0.12628170534268757</v>
      </c>
      <c r="T510" s="8" t="str">
        <f t="shared" si="546"/>
        <v/>
      </c>
      <c r="U510" s="8"/>
    </row>
    <row r="511" spans="1:21" ht="15.75" customHeight="1">
      <c r="A511" s="10">
        <v>42740</v>
      </c>
      <c r="B511" s="6">
        <v>1013.38</v>
      </c>
      <c r="C511" s="6">
        <v>7.52</v>
      </c>
      <c r="D511" s="6">
        <v>4.29</v>
      </c>
      <c r="E511" s="6"/>
      <c r="F511" s="6">
        <v>6.2009999999999999E-3</v>
      </c>
      <c r="G511" s="6">
        <v>2.2900000000000001E-4</v>
      </c>
      <c r="H511" s="6">
        <v>14.38</v>
      </c>
      <c r="I511" s="6">
        <v>16.190000000000001</v>
      </c>
      <c r="J511" s="6"/>
      <c r="L511" s="8">
        <f t="shared" ref="L511:T511" si="547">IF(ISBLANK(B512),"",B512/B511 -1)</f>
        <v>-0.10971205273441353</v>
      </c>
      <c r="M511" s="8">
        <f t="shared" si="547"/>
        <v>0.10106382978723394</v>
      </c>
      <c r="N511" s="8">
        <f t="shared" si="547"/>
        <v>-0.10023310023310028</v>
      </c>
      <c r="O511" s="8" t="str">
        <f t="shared" si="547"/>
        <v/>
      </c>
      <c r="P511" s="8">
        <f t="shared" si="547"/>
        <v>1.8384131591678843E-2</v>
      </c>
      <c r="Q511" s="8">
        <f t="shared" si="547"/>
        <v>-3.9301310043668103E-2</v>
      </c>
      <c r="R511" s="8">
        <f t="shared" si="547"/>
        <v>-0.16342141863699589</v>
      </c>
      <c r="S511" s="8">
        <f t="shared" si="547"/>
        <v>-0.13341568869672649</v>
      </c>
      <c r="T511" s="8" t="str">
        <f t="shared" si="547"/>
        <v/>
      </c>
      <c r="U511" s="8"/>
    </row>
    <row r="512" spans="1:21" ht="15.75" customHeight="1">
      <c r="A512" s="10">
        <v>42741</v>
      </c>
      <c r="B512" s="6">
        <v>902.2</v>
      </c>
      <c r="C512" s="6">
        <v>8.2799999999999994</v>
      </c>
      <c r="D512" s="6">
        <v>3.86</v>
      </c>
      <c r="E512" s="6"/>
      <c r="F512" s="6">
        <v>6.3150000000000003E-3</v>
      </c>
      <c r="G512" s="6">
        <v>2.2000000000000001E-4</v>
      </c>
      <c r="H512" s="6">
        <v>12.03</v>
      </c>
      <c r="I512" s="6">
        <v>14.03</v>
      </c>
      <c r="J512" s="6"/>
      <c r="L512" s="8">
        <f t="shared" ref="L512:T512" si="548">IF(ISBLANK(B513),"",B513/B512 -1)</f>
        <v>7.0826867656839099E-3</v>
      </c>
      <c r="M512" s="8">
        <f t="shared" si="548"/>
        <v>-1.4492753623188359E-2</v>
      </c>
      <c r="N512" s="8">
        <f t="shared" si="548"/>
        <v>2.5906735751295429E-2</v>
      </c>
      <c r="O512" s="8" t="str">
        <f t="shared" si="548"/>
        <v/>
      </c>
      <c r="P512" s="8">
        <f t="shared" si="548"/>
        <v>8.0760095011875865E-3</v>
      </c>
      <c r="Q512" s="8">
        <f t="shared" si="548"/>
        <v>4.5454545454546302E-3</v>
      </c>
      <c r="R512" s="8">
        <f t="shared" si="548"/>
        <v>3.408146300914372E-2</v>
      </c>
      <c r="S512" s="8">
        <f t="shared" si="548"/>
        <v>-6.9137562366357708E-2</v>
      </c>
      <c r="T512" s="8" t="str">
        <f t="shared" si="548"/>
        <v/>
      </c>
      <c r="U512" s="8"/>
    </row>
    <row r="513" spans="1:21" ht="15.75" customHeight="1">
      <c r="A513" s="10">
        <v>42742</v>
      </c>
      <c r="B513" s="6">
        <v>908.59</v>
      </c>
      <c r="C513" s="6">
        <v>8.16</v>
      </c>
      <c r="D513" s="6">
        <v>3.96</v>
      </c>
      <c r="E513" s="6"/>
      <c r="F513" s="6">
        <v>6.3660000000000001E-3</v>
      </c>
      <c r="G513" s="6">
        <v>2.2100000000000001E-4</v>
      </c>
      <c r="H513" s="6">
        <v>12.44</v>
      </c>
      <c r="I513" s="6">
        <v>13.06</v>
      </c>
      <c r="J513" s="6"/>
      <c r="L513" s="8">
        <f t="shared" ref="L513:T513" si="549">IF(ISBLANK(B514),"",B514/B513 -1)</f>
        <v>2.8725827931190828E-3</v>
      </c>
      <c r="M513" s="8">
        <f t="shared" si="549"/>
        <v>-2.3284313725490224E-2</v>
      </c>
      <c r="N513" s="8">
        <f t="shared" si="549"/>
        <v>7.575757575757569E-3</v>
      </c>
      <c r="O513" s="8" t="str">
        <f t="shared" si="549"/>
        <v/>
      </c>
      <c r="P513" s="8">
        <f t="shared" si="549"/>
        <v>-2.0892240025133568E-2</v>
      </c>
      <c r="Q513" s="8">
        <f t="shared" si="549"/>
        <v>0</v>
      </c>
      <c r="R513" s="8">
        <f t="shared" si="549"/>
        <v>8.0385852090032461E-3</v>
      </c>
      <c r="S513" s="8">
        <f t="shared" si="549"/>
        <v>3.1393568147013884E-2</v>
      </c>
      <c r="T513" s="8" t="str">
        <f t="shared" si="549"/>
        <v/>
      </c>
      <c r="U513" s="8"/>
    </row>
    <row r="514" spans="1:21" ht="15.75" customHeight="1">
      <c r="A514" s="10">
        <v>42743</v>
      </c>
      <c r="B514" s="6">
        <v>911.2</v>
      </c>
      <c r="C514" s="6">
        <v>7.97</v>
      </c>
      <c r="D514" s="6">
        <v>3.99</v>
      </c>
      <c r="E514" s="6"/>
      <c r="F514" s="6">
        <v>6.2329999999999998E-3</v>
      </c>
      <c r="G514" s="6">
        <v>2.2100000000000001E-4</v>
      </c>
      <c r="H514" s="6">
        <v>12.54</v>
      </c>
      <c r="I514" s="6">
        <v>13.47</v>
      </c>
      <c r="J514" s="6"/>
      <c r="L514" s="8">
        <f t="shared" ref="L514:T514" si="550">IF(ISBLANK(B515),"",B515/B514 -1)</f>
        <v>-9.1856892010535596E-3</v>
      </c>
      <c r="M514" s="8">
        <f t="shared" si="550"/>
        <v>2.5094102885821812E-2</v>
      </c>
      <c r="N514" s="8">
        <f t="shared" si="550"/>
        <v>7.769423558897226E-2</v>
      </c>
      <c r="O514" s="8" t="str">
        <f t="shared" si="550"/>
        <v/>
      </c>
      <c r="P514" s="8">
        <f t="shared" si="550"/>
        <v>-1.0588801540189374E-2</v>
      </c>
      <c r="Q514" s="8">
        <f t="shared" si="550"/>
        <v>3.6199095022624528E-2</v>
      </c>
      <c r="R514" s="8">
        <f t="shared" si="550"/>
        <v>-3.5885167464114742E-2</v>
      </c>
      <c r="S514" s="8">
        <f t="shared" si="550"/>
        <v>2.0044543429843964E-2</v>
      </c>
      <c r="T514" s="8" t="str">
        <f t="shared" si="550"/>
        <v/>
      </c>
      <c r="U514" s="8"/>
    </row>
    <row r="515" spans="1:21" ht="15.75" customHeight="1">
      <c r="A515" s="10">
        <v>42744</v>
      </c>
      <c r="B515" s="6">
        <v>902.83</v>
      </c>
      <c r="C515" s="6">
        <v>8.17</v>
      </c>
      <c r="D515" s="6">
        <v>4.3</v>
      </c>
      <c r="E515" s="6"/>
      <c r="F515" s="6">
        <v>6.1669999999999997E-3</v>
      </c>
      <c r="G515" s="6">
        <v>2.2900000000000001E-4</v>
      </c>
      <c r="H515" s="6">
        <v>12.09</v>
      </c>
      <c r="I515" s="6">
        <v>13.74</v>
      </c>
      <c r="J515" s="6"/>
      <c r="L515" s="8">
        <f t="shared" ref="L515:T515" si="551">IF(ISBLANK(B516),"",B516/B515 -1)</f>
        <v>5.3719969429459891E-3</v>
      </c>
      <c r="M515" s="8">
        <f t="shared" si="551"/>
        <v>2.5703794369645205E-2</v>
      </c>
      <c r="N515" s="8">
        <f t="shared" si="551"/>
        <v>6.7441860465116354E-2</v>
      </c>
      <c r="O515" s="8" t="str">
        <f t="shared" si="551"/>
        <v/>
      </c>
      <c r="P515" s="8">
        <f t="shared" si="551"/>
        <v>8.6103453867358626E-2</v>
      </c>
      <c r="Q515" s="8">
        <f t="shared" si="551"/>
        <v>-1.3100436681222738E-2</v>
      </c>
      <c r="R515" s="8">
        <f t="shared" si="551"/>
        <v>3.3085194375517046E-2</v>
      </c>
      <c r="S515" s="8">
        <f t="shared" si="551"/>
        <v>-2.5473071324599639E-2</v>
      </c>
      <c r="T515" s="8" t="str">
        <f t="shared" si="551"/>
        <v/>
      </c>
      <c r="U515" s="8"/>
    </row>
    <row r="516" spans="1:21" ht="15.75" customHeight="1">
      <c r="A516" s="10">
        <v>42745</v>
      </c>
      <c r="B516" s="6">
        <v>907.68</v>
      </c>
      <c r="C516" s="6">
        <v>8.3800000000000008</v>
      </c>
      <c r="D516" s="6">
        <v>4.59</v>
      </c>
      <c r="E516" s="6"/>
      <c r="F516" s="6">
        <v>6.698E-3</v>
      </c>
      <c r="G516" s="6">
        <v>2.2599999999999999E-4</v>
      </c>
      <c r="H516" s="6">
        <v>12.49</v>
      </c>
      <c r="I516" s="6">
        <v>13.39</v>
      </c>
      <c r="J516" s="6"/>
      <c r="L516" s="8">
        <f t="shared" ref="L516:T516" si="552">IF(ISBLANK(B517),"",B517/B516 -1)</f>
        <v>-0.14313414419178561</v>
      </c>
      <c r="M516" s="8">
        <f t="shared" si="552"/>
        <v>0.16109785202863947</v>
      </c>
      <c r="N516" s="8">
        <f t="shared" si="552"/>
        <v>-0.16122004357298469</v>
      </c>
      <c r="O516" s="8" t="str">
        <f t="shared" si="552"/>
        <v/>
      </c>
      <c r="P516" s="8">
        <f t="shared" si="552"/>
        <v>-4.2848611525828639E-2</v>
      </c>
      <c r="Q516" s="8">
        <f t="shared" si="552"/>
        <v>-9.2920353982300918E-2</v>
      </c>
      <c r="R516" s="8">
        <f t="shared" si="552"/>
        <v>-9.5276220976781345E-2</v>
      </c>
      <c r="S516" s="8">
        <f t="shared" si="552"/>
        <v>-0.13069454817027637</v>
      </c>
      <c r="T516" s="8" t="str">
        <f t="shared" si="552"/>
        <v/>
      </c>
      <c r="U516" s="8"/>
    </row>
    <row r="517" spans="1:21" ht="15.75" customHeight="1">
      <c r="A517" s="10">
        <v>42746</v>
      </c>
      <c r="B517" s="6">
        <v>777.76</v>
      </c>
      <c r="C517" s="6">
        <v>9.73</v>
      </c>
      <c r="D517" s="6">
        <v>3.85</v>
      </c>
      <c r="E517" s="6"/>
      <c r="F517" s="6">
        <v>6.411E-3</v>
      </c>
      <c r="G517" s="6">
        <v>2.05E-4</v>
      </c>
      <c r="H517" s="6">
        <v>11.3</v>
      </c>
      <c r="I517" s="6">
        <v>11.64</v>
      </c>
      <c r="J517" s="6"/>
      <c r="L517" s="8">
        <f t="shared" ref="L517:T517" si="553">IF(ISBLANK(B518),"",B518/B517 -1)</f>
        <v>3.480508125900017E-2</v>
      </c>
      <c r="M517" s="8">
        <f t="shared" si="553"/>
        <v>0.15621788283658788</v>
      </c>
      <c r="N517" s="8">
        <f t="shared" si="553"/>
        <v>2.857142857142847E-2</v>
      </c>
      <c r="O517" s="8" t="str">
        <f t="shared" si="553"/>
        <v/>
      </c>
      <c r="P517" s="8">
        <f t="shared" si="553"/>
        <v>1.8717828731866781E-3</v>
      </c>
      <c r="Q517" s="8">
        <f t="shared" si="553"/>
        <v>1.4634146341463428E-2</v>
      </c>
      <c r="R517" s="8">
        <f t="shared" si="553"/>
        <v>8.1415929203539905E-2</v>
      </c>
      <c r="S517" s="8">
        <f t="shared" si="553"/>
        <v>1.8041237113401998E-2</v>
      </c>
      <c r="T517" s="8" t="str">
        <f t="shared" si="553"/>
        <v/>
      </c>
      <c r="U517" s="8"/>
    </row>
    <row r="518" spans="1:21" ht="15.75" customHeight="1">
      <c r="A518" s="10">
        <v>42747</v>
      </c>
      <c r="B518" s="6">
        <v>804.83</v>
      </c>
      <c r="C518" s="6">
        <v>11.25</v>
      </c>
      <c r="D518" s="6">
        <v>3.96</v>
      </c>
      <c r="E518" s="6"/>
      <c r="F518" s="6">
        <v>6.4229999999999999E-3</v>
      </c>
      <c r="G518" s="6">
        <v>2.0799999999999999E-4</v>
      </c>
      <c r="H518" s="6">
        <v>12.22</v>
      </c>
      <c r="I518" s="6">
        <v>11.85</v>
      </c>
      <c r="J518" s="6"/>
      <c r="L518" s="8">
        <f t="shared" ref="L518:T518" si="554">IF(ISBLANK(B519),"",B519/B518 -1)</f>
        <v>2.3793844662848063E-2</v>
      </c>
      <c r="M518" s="8">
        <f t="shared" si="554"/>
        <v>-8.8888888888888906E-2</v>
      </c>
      <c r="N518" s="8">
        <f t="shared" si="554"/>
        <v>-1.7676767676767624E-2</v>
      </c>
      <c r="O518" s="8" t="str">
        <f t="shared" si="554"/>
        <v/>
      </c>
      <c r="P518" s="8">
        <f t="shared" si="554"/>
        <v>2.6934454304841982E-2</v>
      </c>
      <c r="Q518" s="8">
        <f t="shared" si="554"/>
        <v>4.8076923076925127E-3</v>
      </c>
      <c r="R518" s="8">
        <f t="shared" si="554"/>
        <v>3.0278232405891892E-2</v>
      </c>
      <c r="S518" s="8">
        <f t="shared" si="554"/>
        <v>-4.8945147679324896E-2</v>
      </c>
      <c r="T518" s="8" t="str">
        <f t="shared" si="554"/>
        <v/>
      </c>
      <c r="U518" s="8"/>
    </row>
    <row r="519" spans="1:21" ht="15.75" customHeight="1">
      <c r="A519" s="10">
        <v>42748</v>
      </c>
      <c r="B519" s="6">
        <v>823.98</v>
      </c>
      <c r="C519" s="6">
        <v>10.25</v>
      </c>
      <c r="D519" s="6">
        <v>3.89</v>
      </c>
      <c r="E519" s="6"/>
      <c r="F519" s="6">
        <v>6.5960000000000003E-3</v>
      </c>
      <c r="G519" s="6">
        <v>2.0900000000000001E-4</v>
      </c>
      <c r="H519" s="6">
        <v>12.59</v>
      </c>
      <c r="I519" s="6">
        <v>11.27</v>
      </c>
      <c r="J519" s="6"/>
      <c r="L519" s="8">
        <f t="shared" ref="L519:T519" si="555">IF(ISBLANK(B520),"",B520/B519 -1)</f>
        <v>-6.7598728124469432E-3</v>
      </c>
      <c r="M519" s="8">
        <f t="shared" si="555"/>
        <v>0</v>
      </c>
      <c r="N519" s="8">
        <f t="shared" si="555"/>
        <v>2.5706940874035134E-3</v>
      </c>
      <c r="O519" s="8" t="str">
        <f t="shared" si="555"/>
        <v/>
      </c>
      <c r="P519" s="8">
        <f t="shared" si="555"/>
        <v>4.0479078229229914E-2</v>
      </c>
      <c r="Q519" s="8">
        <f t="shared" si="555"/>
        <v>0</v>
      </c>
      <c r="R519" s="8">
        <f t="shared" si="555"/>
        <v>-4.0508339952343153E-2</v>
      </c>
      <c r="S519" s="8">
        <f t="shared" si="555"/>
        <v>-1.5971606033717833E-2</v>
      </c>
      <c r="T519" s="8" t="str">
        <f t="shared" si="555"/>
        <v/>
      </c>
      <c r="U519" s="8"/>
    </row>
    <row r="520" spans="1:21" ht="15.75" customHeight="1">
      <c r="A520" s="10">
        <v>42749</v>
      </c>
      <c r="B520" s="6">
        <v>818.41</v>
      </c>
      <c r="C520" s="6">
        <v>10.25</v>
      </c>
      <c r="D520" s="6">
        <v>3.9</v>
      </c>
      <c r="E520" s="6"/>
      <c r="F520" s="6">
        <v>6.8630000000000002E-3</v>
      </c>
      <c r="G520" s="6">
        <v>2.0900000000000001E-4</v>
      </c>
      <c r="H520" s="6">
        <v>12.08</v>
      </c>
      <c r="I520" s="6">
        <v>11.09</v>
      </c>
      <c r="J520" s="6"/>
      <c r="L520" s="8">
        <f t="shared" ref="L520:T520" si="556">IF(ISBLANK(B521),"",B521/B520 -1)</f>
        <v>4.1421781258781376E-3</v>
      </c>
      <c r="M520" s="8">
        <f t="shared" si="556"/>
        <v>-3.707317073170735E-2</v>
      </c>
      <c r="N520" s="8">
        <f t="shared" si="556"/>
        <v>7.692307692307665E-3</v>
      </c>
      <c r="O520" s="8" t="str">
        <f t="shared" si="556"/>
        <v/>
      </c>
      <c r="P520" s="8">
        <f t="shared" si="556"/>
        <v>-1.9962115692845672E-2</v>
      </c>
      <c r="Q520" s="8">
        <f t="shared" si="556"/>
        <v>-1.4354066985646008E-2</v>
      </c>
      <c r="R520" s="8">
        <f t="shared" si="556"/>
        <v>2.5662251655629076E-2</v>
      </c>
      <c r="S520" s="8">
        <f t="shared" si="556"/>
        <v>-2.9756537421100071E-2</v>
      </c>
      <c r="T520" s="8" t="str">
        <f t="shared" si="556"/>
        <v/>
      </c>
      <c r="U520" s="8"/>
    </row>
    <row r="521" spans="1:21" ht="15.75" customHeight="1">
      <c r="A521" s="10">
        <v>42750</v>
      </c>
      <c r="B521" s="6">
        <v>821.8</v>
      </c>
      <c r="C521" s="6">
        <v>9.8699999999999992</v>
      </c>
      <c r="D521" s="6">
        <v>3.93</v>
      </c>
      <c r="E521" s="6"/>
      <c r="F521" s="6">
        <v>6.7260000000000002E-3</v>
      </c>
      <c r="G521" s="6">
        <v>2.0599999999999999E-4</v>
      </c>
      <c r="H521" s="6">
        <v>12.39</v>
      </c>
      <c r="I521" s="6">
        <v>10.76</v>
      </c>
      <c r="J521" s="6"/>
      <c r="L521" s="8">
        <f t="shared" ref="L521:T521" si="557">IF(ISBLANK(B522),"",B522/B521 -1)</f>
        <v>1.1839863713799081E-2</v>
      </c>
      <c r="M521" s="8">
        <f t="shared" si="557"/>
        <v>4.2553191489361764E-2</v>
      </c>
      <c r="N521" s="8">
        <f t="shared" si="557"/>
        <v>-7.6335877862595547E-3</v>
      </c>
      <c r="O521" s="8" t="str">
        <f t="shared" si="557"/>
        <v/>
      </c>
      <c r="P521" s="8">
        <f t="shared" si="557"/>
        <v>9.2179601546238388E-3</v>
      </c>
      <c r="Q521" s="8">
        <f t="shared" si="557"/>
        <v>4.8543689320388328E-3</v>
      </c>
      <c r="R521" s="8">
        <f t="shared" si="557"/>
        <v>4.4390637610976613E-2</v>
      </c>
      <c r="S521" s="8">
        <f t="shared" si="557"/>
        <v>-1.1152416356877248E-2</v>
      </c>
      <c r="T521" s="8" t="str">
        <f t="shared" si="557"/>
        <v/>
      </c>
      <c r="U521" s="8"/>
    </row>
    <row r="522" spans="1:21" ht="15.75" customHeight="1">
      <c r="A522" s="10">
        <v>42751</v>
      </c>
      <c r="B522" s="6">
        <v>831.53</v>
      </c>
      <c r="C522" s="6">
        <v>10.29</v>
      </c>
      <c r="D522" s="6">
        <v>3.9</v>
      </c>
      <c r="E522" s="6"/>
      <c r="F522" s="6">
        <v>6.7879999999999998E-3</v>
      </c>
      <c r="G522" s="6">
        <v>2.0699999999999999E-4</v>
      </c>
      <c r="H522" s="6">
        <v>12.94</v>
      </c>
      <c r="I522" s="6">
        <v>10.64</v>
      </c>
      <c r="J522" s="6"/>
      <c r="L522" s="8">
        <f t="shared" ref="L522:T522" si="558">IF(ISBLANK(B523),"",B523/B522 -1)</f>
        <v>9.1890851803302365E-2</v>
      </c>
      <c r="M522" s="8">
        <f t="shared" si="558"/>
        <v>3.8872691933917736E-3</v>
      </c>
      <c r="N522" s="8">
        <f t="shared" si="558"/>
        <v>1.025641025641022E-2</v>
      </c>
      <c r="O522" s="8" t="str">
        <f t="shared" si="558"/>
        <v/>
      </c>
      <c r="P522" s="8">
        <f t="shared" si="558"/>
        <v>1.767825574543247E-3</v>
      </c>
      <c r="Q522" s="8">
        <f t="shared" si="558"/>
        <v>3.8647342995169032E-2</v>
      </c>
      <c r="R522" s="8">
        <f t="shared" si="558"/>
        <v>0.10123647604327668</v>
      </c>
      <c r="S522" s="8">
        <f t="shared" si="558"/>
        <v>0.16447368421052633</v>
      </c>
      <c r="T522" s="8" t="str">
        <f t="shared" si="558"/>
        <v/>
      </c>
      <c r="U522" s="8"/>
    </row>
    <row r="523" spans="1:21" ht="15.75" customHeight="1">
      <c r="A523" s="10">
        <v>42752</v>
      </c>
      <c r="B523" s="6">
        <v>907.94</v>
      </c>
      <c r="C523" s="6">
        <v>10.33</v>
      </c>
      <c r="D523" s="6">
        <v>3.94</v>
      </c>
      <c r="E523" s="6"/>
      <c r="F523" s="6">
        <v>6.7999999999999996E-3</v>
      </c>
      <c r="G523" s="6">
        <v>2.1499999999999999E-4</v>
      </c>
      <c r="H523" s="6">
        <v>14.25</v>
      </c>
      <c r="I523" s="6">
        <v>12.39</v>
      </c>
      <c r="J523" s="6"/>
      <c r="L523" s="8">
        <f t="shared" ref="L523:T523" si="559">IF(ISBLANK(B524),"",B524/B523 -1)</f>
        <v>-2.3481727867480262E-2</v>
      </c>
      <c r="M523" s="8">
        <f t="shared" si="559"/>
        <v>2.1297192642788065E-2</v>
      </c>
      <c r="N523" s="8">
        <f t="shared" si="559"/>
        <v>-2.5380710659898553E-2</v>
      </c>
      <c r="O523" s="8" t="str">
        <f t="shared" si="559"/>
        <v/>
      </c>
      <c r="P523" s="8">
        <f t="shared" si="559"/>
        <v>-1.3382352941176512E-2</v>
      </c>
      <c r="Q523" s="8">
        <f t="shared" si="559"/>
        <v>-3.2558139534883734E-2</v>
      </c>
      <c r="R523" s="8">
        <f t="shared" si="559"/>
        <v>-1.3333333333333308E-2</v>
      </c>
      <c r="S523" s="8">
        <f t="shared" si="559"/>
        <v>-2.7441485068603666E-2</v>
      </c>
      <c r="T523" s="8" t="str">
        <f t="shared" si="559"/>
        <v/>
      </c>
      <c r="U523" s="8"/>
    </row>
    <row r="524" spans="1:21" ht="15.75" customHeight="1">
      <c r="A524" s="10">
        <v>42753</v>
      </c>
      <c r="B524" s="6">
        <v>886.62</v>
      </c>
      <c r="C524" s="6">
        <v>10.55</v>
      </c>
      <c r="D524" s="6">
        <v>3.84</v>
      </c>
      <c r="E524" s="6"/>
      <c r="F524" s="6">
        <v>6.7089999999999997E-3</v>
      </c>
      <c r="G524" s="6">
        <v>2.0799999999999999E-4</v>
      </c>
      <c r="H524" s="6">
        <v>14.06</v>
      </c>
      <c r="I524" s="6">
        <v>12.05</v>
      </c>
      <c r="J524" s="6"/>
      <c r="L524" s="8">
        <f t="shared" ref="L524:T524" si="560">IF(ISBLANK(B525),"",B525/B524 -1)</f>
        <v>1.4042092440955667E-2</v>
      </c>
      <c r="M524" s="8">
        <f t="shared" si="560"/>
        <v>-7.8672985781990556E-2</v>
      </c>
      <c r="N524" s="8">
        <f t="shared" si="560"/>
        <v>5.2083333333332593E-3</v>
      </c>
      <c r="O524" s="8" t="str">
        <f t="shared" si="560"/>
        <v/>
      </c>
      <c r="P524" s="8">
        <f t="shared" si="560"/>
        <v>4.8442390818303815E-2</v>
      </c>
      <c r="Q524" s="8">
        <f t="shared" si="560"/>
        <v>1.4423076923077094E-2</v>
      </c>
      <c r="R524" s="8">
        <f t="shared" si="560"/>
        <v>7.9658605974395336E-2</v>
      </c>
      <c r="S524" s="8">
        <f t="shared" si="560"/>
        <v>8.2987551867219622E-3</v>
      </c>
      <c r="T524" s="8" t="str">
        <f t="shared" si="560"/>
        <v/>
      </c>
      <c r="U524" s="8"/>
    </row>
    <row r="525" spans="1:21" ht="15.75" customHeight="1">
      <c r="A525" s="10">
        <v>42754</v>
      </c>
      <c r="B525" s="6">
        <v>899.07</v>
      </c>
      <c r="C525" s="6">
        <v>9.7200000000000006</v>
      </c>
      <c r="D525" s="6">
        <v>3.86</v>
      </c>
      <c r="E525" s="6"/>
      <c r="F525" s="6">
        <v>7.0340000000000003E-3</v>
      </c>
      <c r="G525" s="6">
        <v>2.1100000000000001E-4</v>
      </c>
      <c r="H525" s="6">
        <v>15.18</v>
      </c>
      <c r="I525" s="6">
        <v>12.15</v>
      </c>
      <c r="J525" s="6"/>
      <c r="L525" s="8">
        <f t="shared" ref="L525:T525" si="561">IF(ISBLANK(B526),"",B526/B525 -1)</f>
        <v>-4.4935322055013049E-3</v>
      </c>
      <c r="M525" s="8">
        <f t="shared" si="561"/>
        <v>1.4403292181069727E-2</v>
      </c>
      <c r="N525" s="8">
        <f t="shared" si="561"/>
        <v>7.7720207253886286E-3</v>
      </c>
      <c r="O525" s="8" t="str">
        <f t="shared" si="561"/>
        <v/>
      </c>
      <c r="P525" s="8">
        <f t="shared" si="561"/>
        <v>-5.1037816320727902E-2</v>
      </c>
      <c r="Q525" s="8">
        <f t="shared" si="561"/>
        <v>-9.4786729857819774E-3</v>
      </c>
      <c r="R525" s="8">
        <f t="shared" si="561"/>
        <v>-1.3175230566534468E-3</v>
      </c>
      <c r="S525" s="8">
        <f t="shared" si="561"/>
        <v>-1.9753086419753152E-2</v>
      </c>
      <c r="T525" s="8" t="str">
        <f t="shared" si="561"/>
        <v/>
      </c>
      <c r="U525" s="8"/>
    </row>
    <row r="526" spans="1:21" ht="15.75" customHeight="1">
      <c r="A526" s="10">
        <v>42755</v>
      </c>
      <c r="B526" s="6">
        <v>895.03</v>
      </c>
      <c r="C526" s="6">
        <v>9.86</v>
      </c>
      <c r="D526" s="6">
        <v>3.89</v>
      </c>
      <c r="E526" s="6"/>
      <c r="F526" s="6">
        <v>6.6750000000000004E-3</v>
      </c>
      <c r="G526" s="6">
        <v>2.0900000000000001E-4</v>
      </c>
      <c r="H526" s="6">
        <v>15.16</v>
      </c>
      <c r="I526" s="6">
        <v>11.91</v>
      </c>
      <c r="J526" s="6"/>
      <c r="L526" s="8">
        <f t="shared" ref="L526:T526" si="562">IF(ISBLANK(B527),"",B527/B526 -1)</f>
        <v>2.9898439158464019E-2</v>
      </c>
      <c r="M526" s="8">
        <f t="shared" si="562"/>
        <v>-9.1277890466531231E-3</v>
      </c>
      <c r="N526" s="8">
        <f t="shared" si="562"/>
        <v>2.5706940874035134E-3</v>
      </c>
      <c r="O526" s="8" t="str">
        <f t="shared" si="562"/>
        <v/>
      </c>
      <c r="P526" s="8">
        <f t="shared" si="562"/>
        <v>4.6441947565543096E-3</v>
      </c>
      <c r="Q526" s="8">
        <f t="shared" si="562"/>
        <v>-4.784688995215447E-3</v>
      </c>
      <c r="R526" s="8">
        <f t="shared" si="562"/>
        <v>-1.253298153034299E-2</v>
      </c>
      <c r="S526" s="8">
        <f t="shared" si="562"/>
        <v>1.0075566750629594E-2</v>
      </c>
      <c r="T526" s="8" t="str">
        <f t="shared" si="562"/>
        <v/>
      </c>
      <c r="U526" s="8"/>
    </row>
    <row r="527" spans="1:21" ht="15.75" customHeight="1">
      <c r="A527" s="10">
        <v>42756</v>
      </c>
      <c r="B527" s="6">
        <v>921.79</v>
      </c>
      <c r="C527" s="6">
        <v>9.77</v>
      </c>
      <c r="D527" s="6">
        <v>3.9</v>
      </c>
      <c r="E527" s="6"/>
      <c r="F527" s="6">
        <v>6.7060000000000002E-3</v>
      </c>
      <c r="G527" s="6">
        <v>2.0799999999999999E-4</v>
      </c>
      <c r="H527" s="6">
        <v>14.97</v>
      </c>
      <c r="I527" s="6">
        <v>12.03</v>
      </c>
      <c r="J527" s="6"/>
      <c r="L527" s="8">
        <f t="shared" ref="L527:T527" si="563">IF(ISBLANK(B528),"",B528/B527 -1)</f>
        <v>3.1243558728126786E-3</v>
      </c>
      <c r="M527" s="8">
        <f t="shared" si="563"/>
        <v>-1.2282497441146289E-2</v>
      </c>
      <c r="N527" s="8">
        <f t="shared" si="563"/>
        <v>-1.5384615384615441E-2</v>
      </c>
      <c r="O527" s="8" t="str">
        <f t="shared" si="563"/>
        <v/>
      </c>
      <c r="P527" s="8">
        <f t="shared" si="563"/>
        <v>1.0438413361169019E-3</v>
      </c>
      <c r="Q527" s="8">
        <f t="shared" si="563"/>
        <v>-4.8076923076922906E-3</v>
      </c>
      <c r="R527" s="8">
        <f t="shared" si="563"/>
        <v>9.3520374081494939E-3</v>
      </c>
      <c r="S527" s="8">
        <f t="shared" si="563"/>
        <v>1.2468827930174564E-2</v>
      </c>
      <c r="T527" s="8" t="str">
        <f t="shared" si="563"/>
        <v/>
      </c>
      <c r="U527" s="8"/>
    </row>
    <row r="528" spans="1:21" ht="15.75" customHeight="1">
      <c r="A528" s="10">
        <v>42757</v>
      </c>
      <c r="B528" s="6">
        <v>924.67</v>
      </c>
      <c r="C528" s="6">
        <v>9.65</v>
      </c>
      <c r="D528" s="6">
        <v>3.84</v>
      </c>
      <c r="E528" s="6"/>
      <c r="F528" s="6">
        <v>6.7130000000000002E-3</v>
      </c>
      <c r="G528" s="6">
        <v>2.0699999999999999E-4</v>
      </c>
      <c r="H528" s="6">
        <v>15.11</v>
      </c>
      <c r="I528" s="6">
        <v>12.18</v>
      </c>
      <c r="J528" s="6"/>
      <c r="L528" s="8">
        <f t="shared" ref="L528:T528" si="564">IF(ISBLANK(B529),"",B529/B528 -1)</f>
        <v>-3.9581688602420284E-3</v>
      </c>
      <c r="M528" s="8">
        <f t="shared" si="564"/>
        <v>2.5906735751295429E-2</v>
      </c>
      <c r="N528" s="8">
        <f t="shared" si="564"/>
        <v>0</v>
      </c>
      <c r="O528" s="8" t="str">
        <f t="shared" si="564"/>
        <v/>
      </c>
      <c r="P528" s="8">
        <f t="shared" si="564"/>
        <v>-2.383435125875244E-3</v>
      </c>
      <c r="Q528" s="8">
        <f t="shared" si="564"/>
        <v>4.8309178743961567E-3</v>
      </c>
      <c r="R528" s="8">
        <f t="shared" si="564"/>
        <v>5.294506949040434E-3</v>
      </c>
      <c r="S528" s="8">
        <f t="shared" si="564"/>
        <v>5.7471264367816577E-3</v>
      </c>
      <c r="T528" s="8" t="str">
        <f t="shared" si="564"/>
        <v/>
      </c>
      <c r="U528" s="8"/>
    </row>
    <row r="529" spans="1:21" ht="15.75" customHeight="1">
      <c r="A529" s="10">
        <v>42758</v>
      </c>
      <c r="B529" s="6">
        <v>921.01</v>
      </c>
      <c r="C529" s="6">
        <v>9.9</v>
      </c>
      <c r="D529" s="6">
        <v>3.84</v>
      </c>
      <c r="E529" s="6"/>
      <c r="F529" s="6">
        <v>6.6969999999999998E-3</v>
      </c>
      <c r="G529" s="6">
        <v>2.0799999999999999E-4</v>
      </c>
      <c r="H529" s="6">
        <v>15.19</v>
      </c>
      <c r="I529" s="6">
        <v>12.25</v>
      </c>
      <c r="J529" s="6"/>
      <c r="L529" s="8">
        <f t="shared" ref="L529:T529" si="565">IF(ISBLANK(B530),"",B530/B529 -1)</f>
        <v>-3.0748851803997668E-2</v>
      </c>
      <c r="M529" s="8">
        <f t="shared" si="565"/>
        <v>-2.626262626262621E-2</v>
      </c>
      <c r="N529" s="8">
        <f t="shared" si="565"/>
        <v>-1.3020833333333259E-2</v>
      </c>
      <c r="O529" s="8" t="str">
        <f t="shared" si="565"/>
        <v/>
      </c>
      <c r="P529" s="8">
        <f t="shared" si="565"/>
        <v>-2.3443332835598074E-2</v>
      </c>
      <c r="Q529" s="8">
        <f t="shared" si="565"/>
        <v>-2.8846153846153744E-2</v>
      </c>
      <c r="R529" s="8">
        <f t="shared" si="565"/>
        <v>-7.2416063199473357E-2</v>
      </c>
      <c r="S529" s="8">
        <f t="shared" si="565"/>
        <v>-3.5918367346938762E-2</v>
      </c>
      <c r="T529" s="8" t="str">
        <f t="shared" si="565"/>
        <v/>
      </c>
      <c r="U529" s="8"/>
    </row>
    <row r="530" spans="1:21" ht="15.75" customHeight="1">
      <c r="A530" s="10">
        <v>42759</v>
      </c>
      <c r="B530" s="6">
        <v>892.69</v>
      </c>
      <c r="C530" s="6">
        <v>9.64</v>
      </c>
      <c r="D530" s="6">
        <v>3.79</v>
      </c>
      <c r="E530" s="6"/>
      <c r="F530" s="6">
        <v>6.5399999999999998E-3</v>
      </c>
      <c r="G530" s="6">
        <v>2.02E-4</v>
      </c>
      <c r="H530" s="6">
        <v>14.09</v>
      </c>
      <c r="I530" s="6">
        <v>11.81</v>
      </c>
      <c r="J530" s="6"/>
      <c r="L530" s="8">
        <f t="shared" ref="L530:T530" si="566">IF(ISBLANK(B531),"",B531/B530 -1)</f>
        <v>9.9138558738194327E-3</v>
      </c>
      <c r="M530" s="8">
        <f t="shared" si="566"/>
        <v>6.846473029045641E-2</v>
      </c>
      <c r="N530" s="8">
        <f t="shared" si="566"/>
        <v>-2.1108179419525031E-2</v>
      </c>
      <c r="O530" s="8" t="str">
        <f t="shared" si="566"/>
        <v/>
      </c>
      <c r="P530" s="8">
        <f t="shared" si="566"/>
        <v>-4.1284403669724634E-3</v>
      </c>
      <c r="Q530" s="8">
        <f t="shared" si="566"/>
        <v>9.9009900990099098E-3</v>
      </c>
      <c r="R530" s="8">
        <f t="shared" si="566"/>
        <v>2.9808374733853782E-2</v>
      </c>
      <c r="S530" s="8">
        <f t="shared" si="566"/>
        <v>1.6934801016088574E-3</v>
      </c>
      <c r="T530" s="8" t="str">
        <f t="shared" si="566"/>
        <v/>
      </c>
      <c r="U530" s="8"/>
    </row>
    <row r="531" spans="1:21" ht="15.75" customHeight="1">
      <c r="A531" s="10">
        <v>42760</v>
      </c>
      <c r="B531" s="6">
        <v>901.54</v>
      </c>
      <c r="C531" s="6">
        <v>10.3</v>
      </c>
      <c r="D531" s="6">
        <v>3.71</v>
      </c>
      <c r="E531" s="6"/>
      <c r="F531" s="6">
        <v>6.5129999999999997E-3</v>
      </c>
      <c r="G531" s="6">
        <v>2.04E-4</v>
      </c>
      <c r="H531" s="6">
        <v>14.51</v>
      </c>
      <c r="I531" s="6">
        <v>11.83</v>
      </c>
      <c r="J531" s="6"/>
      <c r="L531" s="8">
        <f t="shared" ref="L531:T531" si="567">IF(ISBLANK(B532),"",B532/B531 -1)</f>
        <v>1.780287064356556E-2</v>
      </c>
      <c r="M531" s="8">
        <f t="shared" si="567"/>
        <v>-6.7961165048543437E-3</v>
      </c>
      <c r="N531" s="8">
        <f t="shared" si="567"/>
        <v>3.2345013477089068E-2</v>
      </c>
      <c r="O531" s="8" t="str">
        <f t="shared" si="567"/>
        <v/>
      </c>
      <c r="P531" s="8">
        <f t="shared" si="567"/>
        <v>2.7176416397973302E-2</v>
      </c>
      <c r="Q531" s="8">
        <f t="shared" si="567"/>
        <v>1.9607843137254832E-2</v>
      </c>
      <c r="R531" s="8">
        <f t="shared" si="567"/>
        <v>3.652653342522405E-2</v>
      </c>
      <c r="S531" s="8">
        <f t="shared" si="567"/>
        <v>1.2679628064243387E-2</v>
      </c>
      <c r="T531" s="8" t="str">
        <f t="shared" si="567"/>
        <v/>
      </c>
      <c r="U531" s="8"/>
    </row>
    <row r="532" spans="1:21" ht="15.75" customHeight="1">
      <c r="A532" s="10">
        <v>42761</v>
      </c>
      <c r="B532" s="6">
        <v>917.59</v>
      </c>
      <c r="C532" s="6">
        <v>10.23</v>
      </c>
      <c r="D532" s="6">
        <v>3.83</v>
      </c>
      <c r="E532" s="6"/>
      <c r="F532" s="6">
        <v>6.6899999999999998E-3</v>
      </c>
      <c r="G532" s="6">
        <v>2.0799999999999999E-4</v>
      </c>
      <c r="H532" s="6">
        <v>15.04</v>
      </c>
      <c r="I532" s="6">
        <v>11.98</v>
      </c>
      <c r="J532" s="6"/>
      <c r="L532" s="8">
        <f t="shared" ref="L532:T532" si="568">IF(ISBLANK(B533),"",B533/B532 -1)</f>
        <v>2.3539925238940107E-3</v>
      </c>
      <c r="M532" s="8">
        <f t="shared" si="568"/>
        <v>1.6617790811339184E-2</v>
      </c>
      <c r="N532" s="8">
        <f t="shared" si="568"/>
        <v>7.8328981723236879E-3</v>
      </c>
      <c r="O532" s="8" t="str">
        <f t="shared" si="568"/>
        <v/>
      </c>
      <c r="P532" s="8">
        <f t="shared" si="568"/>
        <v>-4.1106128550074783E-2</v>
      </c>
      <c r="Q532" s="8">
        <f t="shared" si="568"/>
        <v>-1.9230769230769162E-2</v>
      </c>
      <c r="R532" s="8">
        <f t="shared" si="568"/>
        <v>1.9946808510638236E-2</v>
      </c>
      <c r="S532" s="8">
        <f t="shared" si="568"/>
        <v>1.001669449081799E-2</v>
      </c>
      <c r="T532" s="8" t="str">
        <f t="shared" si="568"/>
        <v/>
      </c>
      <c r="U532" s="8"/>
    </row>
    <row r="533" spans="1:21" ht="15.75" customHeight="1">
      <c r="A533" s="10">
        <v>42762</v>
      </c>
      <c r="B533" s="6">
        <v>919.75</v>
      </c>
      <c r="C533" s="6">
        <v>10.4</v>
      </c>
      <c r="D533" s="6">
        <v>3.86</v>
      </c>
      <c r="E533" s="6"/>
      <c r="F533" s="6">
        <v>6.4149999999999997E-3</v>
      </c>
      <c r="G533" s="6">
        <v>2.04E-4</v>
      </c>
      <c r="H533" s="6">
        <v>15.34</v>
      </c>
      <c r="I533" s="6">
        <v>12.1</v>
      </c>
      <c r="J533" s="6"/>
      <c r="L533" s="8">
        <f t="shared" ref="L533:T533" si="569">IF(ISBLANK(B534),"",B534/B533 -1)</f>
        <v>2.0005436259853404E-3</v>
      </c>
      <c r="M533" s="8">
        <f t="shared" si="569"/>
        <v>1.9230769230769162E-2</v>
      </c>
      <c r="N533" s="8">
        <f t="shared" si="569"/>
        <v>-2.5906735751294319E-3</v>
      </c>
      <c r="O533" s="8" t="str">
        <f t="shared" si="569"/>
        <v/>
      </c>
      <c r="P533" s="8">
        <f t="shared" si="569"/>
        <v>-1.1379579111457372E-2</v>
      </c>
      <c r="Q533" s="8">
        <f t="shared" si="569"/>
        <v>2.4509803921568762E-2</v>
      </c>
      <c r="R533" s="8">
        <f t="shared" si="569"/>
        <v>-4.5632333767927635E-3</v>
      </c>
      <c r="S533" s="8">
        <f t="shared" si="569"/>
        <v>6.198347107438007E-2</v>
      </c>
      <c r="T533" s="8" t="str">
        <f t="shared" si="569"/>
        <v/>
      </c>
      <c r="U533" s="8"/>
    </row>
    <row r="534" spans="1:21" ht="15.75" customHeight="1">
      <c r="A534" s="10">
        <v>42763</v>
      </c>
      <c r="B534" s="6">
        <v>921.59</v>
      </c>
      <c r="C534" s="6">
        <v>10.6</v>
      </c>
      <c r="D534" s="6">
        <v>3.85</v>
      </c>
      <c r="E534" s="6"/>
      <c r="F534" s="6">
        <v>6.3420000000000004E-3</v>
      </c>
      <c r="G534" s="6">
        <v>2.0900000000000001E-4</v>
      </c>
      <c r="H534" s="6">
        <v>15.27</v>
      </c>
      <c r="I534" s="6">
        <v>12.85</v>
      </c>
      <c r="J534" s="6"/>
      <c r="L534" s="8">
        <f t="shared" ref="L534:T534" si="570">IF(ISBLANK(B535),"",B535/B534 -1)</f>
        <v>-2.2678197463080751E-3</v>
      </c>
      <c r="M534" s="8">
        <f t="shared" si="570"/>
        <v>2.9245283018867863E-2</v>
      </c>
      <c r="N534" s="8">
        <f t="shared" si="570"/>
        <v>0</v>
      </c>
      <c r="O534" s="8" t="str">
        <f t="shared" si="570"/>
        <v/>
      </c>
      <c r="P534" s="8">
        <f t="shared" si="570"/>
        <v>9.4607379375590828E-3</v>
      </c>
      <c r="Q534" s="8">
        <f t="shared" si="570"/>
        <v>-2.3923444976076569E-2</v>
      </c>
      <c r="R534" s="8">
        <f t="shared" si="570"/>
        <v>1.5717092337917515E-2</v>
      </c>
      <c r="S534" s="8">
        <f t="shared" si="570"/>
        <v>-1.478599221789878E-2</v>
      </c>
      <c r="T534" s="8" t="str">
        <f t="shared" si="570"/>
        <v/>
      </c>
      <c r="U534" s="8"/>
    </row>
    <row r="535" spans="1:21" ht="15.75" customHeight="1">
      <c r="A535" s="10">
        <v>42764</v>
      </c>
      <c r="B535" s="6">
        <v>919.5</v>
      </c>
      <c r="C535" s="6">
        <v>10.91</v>
      </c>
      <c r="D535" s="6">
        <v>3.85</v>
      </c>
      <c r="E535" s="6"/>
      <c r="F535" s="6">
        <v>6.4019999999999997E-3</v>
      </c>
      <c r="G535" s="6">
        <v>2.04E-4</v>
      </c>
      <c r="H535" s="6">
        <v>15.51</v>
      </c>
      <c r="I535" s="6">
        <v>12.66</v>
      </c>
      <c r="J535" s="6"/>
      <c r="L535" s="8">
        <f t="shared" ref="L535:T535" si="571">IF(ISBLANK(B536),"",B536/B535 -1)</f>
        <v>9.5704187058176515E-4</v>
      </c>
      <c r="M535" s="8">
        <f t="shared" si="571"/>
        <v>-1.9248395967002785E-2</v>
      </c>
      <c r="N535" s="8">
        <f t="shared" si="571"/>
        <v>4.415584415584406E-2</v>
      </c>
      <c r="O535" s="8" t="str">
        <f t="shared" si="571"/>
        <v/>
      </c>
      <c r="P535" s="8">
        <f t="shared" si="571"/>
        <v>-3.2802249297093633E-3</v>
      </c>
      <c r="Q535" s="8">
        <f t="shared" si="571"/>
        <v>1.9607843137254832E-2</v>
      </c>
      <c r="R535" s="8">
        <f t="shared" si="571"/>
        <v>2.9013539651837617E-2</v>
      </c>
      <c r="S535" s="8">
        <f t="shared" si="571"/>
        <v>3.949447077409296E-3</v>
      </c>
      <c r="T535" s="8" t="str">
        <f t="shared" si="571"/>
        <v/>
      </c>
      <c r="U535" s="8"/>
    </row>
    <row r="536" spans="1:21" ht="15.75" customHeight="1">
      <c r="A536" s="10">
        <v>42765</v>
      </c>
      <c r="B536" s="6">
        <v>920.38</v>
      </c>
      <c r="C536" s="6">
        <v>10.7</v>
      </c>
      <c r="D536" s="6">
        <v>4.0199999999999996</v>
      </c>
      <c r="E536" s="6"/>
      <c r="F536" s="6">
        <v>6.3810000000000004E-3</v>
      </c>
      <c r="G536" s="6">
        <v>2.0799999999999999E-4</v>
      </c>
      <c r="H536" s="6">
        <v>15.96</v>
      </c>
      <c r="I536" s="6">
        <v>12.71</v>
      </c>
      <c r="J536" s="6"/>
      <c r="L536" s="8">
        <f t="shared" ref="L536:T536" si="572">IF(ISBLANK(B537),"",B537/B536 -1)</f>
        <v>5.4347117494947694E-2</v>
      </c>
      <c r="M536" s="8">
        <f t="shared" si="572"/>
        <v>1.1214953271028172E-2</v>
      </c>
      <c r="N536" s="8">
        <f t="shared" si="572"/>
        <v>1.4925373134328401E-2</v>
      </c>
      <c r="O536" s="8" t="str">
        <f t="shared" si="572"/>
        <v/>
      </c>
      <c r="P536" s="8">
        <f t="shared" si="572"/>
        <v>-1.0499921642375787E-2</v>
      </c>
      <c r="Q536" s="8">
        <f t="shared" si="572"/>
        <v>-9.6153846153845812E-3</v>
      </c>
      <c r="R536" s="8">
        <f t="shared" si="572"/>
        <v>6.8922305764411718E-3</v>
      </c>
      <c r="S536" s="8">
        <f t="shared" si="572"/>
        <v>2.202989771833197E-2</v>
      </c>
      <c r="T536" s="8" t="str">
        <f t="shared" si="572"/>
        <v/>
      </c>
      <c r="U536" s="8"/>
    </row>
    <row r="537" spans="1:21" ht="15.75" customHeight="1">
      <c r="A537" s="10">
        <v>42766</v>
      </c>
      <c r="B537" s="6">
        <v>970.4</v>
      </c>
      <c r="C537" s="6">
        <v>10.82</v>
      </c>
      <c r="D537" s="6">
        <v>4.08</v>
      </c>
      <c r="E537" s="6"/>
      <c r="F537" s="6">
        <v>6.3140000000000002E-3</v>
      </c>
      <c r="G537" s="6">
        <v>2.0599999999999999E-4</v>
      </c>
      <c r="H537" s="6">
        <v>16.07</v>
      </c>
      <c r="I537" s="6">
        <v>12.99</v>
      </c>
      <c r="J537" s="6"/>
      <c r="L537" s="8">
        <f t="shared" ref="L537:T537" si="573">IF(ISBLANK(B538),"",B538/B537 -1)</f>
        <v>1.9187963726298385E-2</v>
      </c>
      <c r="M537" s="8">
        <f t="shared" si="573"/>
        <v>-1.756007393715342E-2</v>
      </c>
      <c r="N537" s="8">
        <f t="shared" si="573"/>
        <v>0</v>
      </c>
      <c r="O537" s="8" t="str">
        <f t="shared" si="573"/>
        <v/>
      </c>
      <c r="P537" s="8">
        <f t="shared" si="573"/>
        <v>3.579347481786499E-2</v>
      </c>
      <c r="Q537" s="8">
        <f t="shared" si="573"/>
        <v>1.4563106796116498E-2</v>
      </c>
      <c r="R537" s="8">
        <f t="shared" si="573"/>
        <v>-2.4891101431238072E-3</v>
      </c>
      <c r="S537" s="8">
        <f t="shared" si="573"/>
        <v>2.1555042340261732E-2</v>
      </c>
      <c r="T537" s="8" t="str">
        <f t="shared" si="573"/>
        <v/>
      </c>
      <c r="U537" s="8"/>
    </row>
    <row r="538" spans="1:21" ht="15.75" customHeight="1">
      <c r="A538" s="10">
        <v>42767</v>
      </c>
      <c r="B538" s="6">
        <v>989.02</v>
      </c>
      <c r="C538" s="6">
        <v>10.63</v>
      </c>
      <c r="D538" s="6">
        <v>4.08</v>
      </c>
      <c r="E538" s="6"/>
      <c r="F538" s="6">
        <v>6.5399999999999998E-3</v>
      </c>
      <c r="G538" s="6">
        <v>2.0900000000000001E-4</v>
      </c>
      <c r="H538" s="6">
        <v>16.03</v>
      </c>
      <c r="I538" s="6">
        <v>13.27</v>
      </c>
      <c r="J538" s="6"/>
      <c r="L538" s="8">
        <f t="shared" ref="L538:T538" si="574">IF(ISBLANK(B539),"",B539/B538 -1)</f>
        <v>2.3032901255788607E-2</v>
      </c>
      <c r="M538" s="8">
        <f t="shared" si="574"/>
        <v>-5.6444026340546349E-3</v>
      </c>
      <c r="N538" s="8">
        <f t="shared" si="574"/>
        <v>2.450980392156854E-3</v>
      </c>
      <c r="O538" s="8" t="str">
        <f t="shared" si="574"/>
        <v/>
      </c>
      <c r="P538" s="8">
        <f t="shared" si="574"/>
        <v>-1.0856269113149852E-2</v>
      </c>
      <c r="Q538" s="8">
        <f t="shared" si="574"/>
        <v>9.5693779904306719E-3</v>
      </c>
      <c r="R538" s="8">
        <f t="shared" si="574"/>
        <v>1.7467248908296762E-2</v>
      </c>
      <c r="S538" s="8">
        <f t="shared" si="574"/>
        <v>-9.7965335342877768E-3</v>
      </c>
      <c r="T538" s="8" t="str">
        <f t="shared" si="574"/>
        <v/>
      </c>
      <c r="U538" s="8"/>
    </row>
    <row r="539" spans="1:21" ht="15.75" customHeight="1">
      <c r="A539" s="10">
        <v>42768</v>
      </c>
      <c r="B539" s="6">
        <v>1011.8</v>
      </c>
      <c r="C539" s="6">
        <v>10.57</v>
      </c>
      <c r="D539" s="6">
        <v>4.09</v>
      </c>
      <c r="E539" s="6"/>
      <c r="F539" s="6">
        <v>6.4689999999999999E-3</v>
      </c>
      <c r="G539" s="6">
        <v>2.1100000000000001E-4</v>
      </c>
      <c r="H539" s="6">
        <v>16.309999999999999</v>
      </c>
      <c r="I539" s="6">
        <v>13.14</v>
      </c>
      <c r="J539" s="6"/>
      <c r="L539" s="8">
        <f t="shared" ref="L539:T539" si="575">IF(ISBLANK(B540),"",B540/B539 -1)</f>
        <v>1.7898794228108361E-2</v>
      </c>
      <c r="M539" s="8">
        <f t="shared" si="575"/>
        <v>1.8921475875117721E-3</v>
      </c>
      <c r="N539" s="8">
        <f t="shared" si="575"/>
        <v>-2.4449877750610804E-3</v>
      </c>
      <c r="O539" s="8" t="str">
        <f t="shared" si="575"/>
        <v/>
      </c>
      <c r="P539" s="8">
        <f t="shared" si="575"/>
        <v>7.7291698871539971E-4</v>
      </c>
      <c r="Q539" s="8">
        <f t="shared" si="575"/>
        <v>9.4786729857818663E-3</v>
      </c>
      <c r="R539" s="8">
        <f t="shared" si="575"/>
        <v>7.4187614960147252E-2</v>
      </c>
      <c r="S539" s="8">
        <f t="shared" si="575"/>
        <v>-2.1308980213089912E-2</v>
      </c>
      <c r="T539" s="8" t="str">
        <f t="shared" si="575"/>
        <v/>
      </c>
      <c r="U539" s="8"/>
    </row>
    <row r="540" spans="1:21" ht="15.75" customHeight="1">
      <c r="A540" s="10">
        <v>42769</v>
      </c>
      <c r="B540" s="6">
        <v>1029.9100000000001</v>
      </c>
      <c r="C540" s="6">
        <v>10.59</v>
      </c>
      <c r="D540" s="6">
        <v>4.08</v>
      </c>
      <c r="E540" s="6"/>
      <c r="F540" s="6">
        <v>6.4739999999999997E-3</v>
      </c>
      <c r="G540" s="6">
        <v>2.13E-4</v>
      </c>
      <c r="H540" s="6">
        <v>17.52</v>
      </c>
      <c r="I540" s="6">
        <v>12.86</v>
      </c>
      <c r="J540" s="6"/>
      <c r="L540" s="8">
        <f t="shared" ref="L540:T540" si="576">IF(ISBLANK(B541),"",B541/B540 -1)</f>
        <v>1.2612752570613006E-2</v>
      </c>
      <c r="M540" s="8">
        <f t="shared" si="576"/>
        <v>-4.7214353163362865E-3</v>
      </c>
      <c r="N540" s="8">
        <f t="shared" si="576"/>
        <v>-4.9019607843138191E-3</v>
      </c>
      <c r="O540" s="8" t="str">
        <f t="shared" si="576"/>
        <v/>
      </c>
      <c r="P540" s="8">
        <f t="shared" si="576"/>
        <v>2.780352177942591E-3</v>
      </c>
      <c r="Q540" s="8">
        <f t="shared" si="576"/>
        <v>-9.3896713615023719E-3</v>
      </c>
      <c r="R540" s="8">
        <f t="shared" si="576"/>
        <v>5.7077625570776114E-3</v>
      </c>
      <c r="S540" s="8">
        <f t="shared" si="576"/>
        <v>-1.9440124416796323E-2</v>
      </c>
      <c r="T540" s="8" t="str">
        <f t="shared" si="576"/>
        <v/>
      </c>
      <c r="U540" s="8"/>
    </row>
    <row r="541" spans="1:21" ht="15.75" customHeight="1">
      <c r="A541" s="10">
        <v>42770</v>
      </c>
      <c r="B541" s="6">
        <v>1042.9000000000001</v>
      </c>
      <c r="C541" s="6">
        <v>10.54</v>
      </c>
      <c r="D541" s="6">
        <v>4.0599999999999996</v>
      </c>
      <c r="E541" s="6"/>
      <c r="F541" s="6">
        <v>6.4920000000000004E-3</v>
      </c>
      <c r="G541" s="6">
        <v>2.1100000000000001E-4</v>
      </c>
      <c r="H541" s="6">
        <v>17.62</v>
      </c>
      <c r="I541" s="6">
        <v>12.61</v>
      </c>
      <c r="J541" s="6"/>
      <c r="L541" s="8">
        <f t="shared" ref="L541:T541" si="577">IF(ISBLANK(B542),"",B542/B541 -1)</f>
        <v>-1.4919934797200329E-2</v>
      </c>
      <c r="M541" s="8">
        <f t="shared" si="577"/>
        <v>1.8975332068311701E-3</v>
      </c>
      <c r="N541" s="8">
        <f t="shared" si="577"/>
        <v>-4.9261083743841194E-3</v>
      </c>
      <c r="O541" s="8" t="str">
        <f t="shared" si="577"/>
        <v/>
      </c>
      <c r="P541" s="8">
        <f t="shared" si="577"/>
        <v>-7.701786814541034E-3</v>
      </c>
      <c r="Q541" s="8">
        <f t="shared" si="577"/>
        <v>0</v>
      </c>
      <c r="R541" s="8">
        <f t="shared" si="577"/>
        <v>-3.1782065834279338E-2</v>
      </c>
      <c r="S541" s="8">
        <f t="shared" si="577"/>
        <v>1.5067406819984308E-2</v>
      </c>
      <c r="T541" s="8" t="str">
        <f t="shared" si="577"/>
        <v/>
      </c>
      <c r="U541" s="8"/>
    </row>
    <row r="542" spans="1:21" ht="15.75" customHeight="1">
      <c r="A542" s="10">
        <v>42771</v>
      </c>
      <c r="B542" s="6">
        <v>1027.3399999999999</v>
      </c>
      <c r="C542" s="6">
        <v>10.56</v>
      </c>
      <c r="D542" s="6">
        <v>4.04</v>
      </c>
      <c r="E542" s="6"/>
      <c r="F542" s="6">
        <v>6.4419999999999998E-3</v>
      </c>
      <c r="G542" s="6">
        <v>2.1100000000000001E-4</v>
      </c>
      <c r="H542" s="6">
        <v>17.059999999999999</v>
      </c>
      <c r="I542" s="6">
        <v>12.8</v>
      </c>
      <c r="J542" s="6"/>
      <c r="L542" s="8">
        <f t="shared" ref="L542:T542" si="578">IF(ISBLANK(B543),"",B543/B542 -1)</f>
        <v>1.0522319777289013E-2</v>
      </c>
      <c r="M542" s="8">
        <f t="shared" si="578"/>
        <v>-7.575757575757569E-3</v>
      </c>
      <c r="N542" s="8">
        <f t="shared" si="578"/>
        <v>0</v>
      </c>
      <c r="O542" s="8" t="str">
        <f t="shared" si="578"/>
        <v/>
      </c>
      <c r="P542" s="8">
        <f t="shared" si="578"/>
        <v>1.2418503570319483E-3</v>
      </c>
      <c r="Q542" s="8">
        <f t="shared" si="578"/>
        <v>1.4218009478673022E-2</v>
      </c>
      <c r="R542" s="8">
        <f t="shared" si="578"/>
        <v>3.5169988276670949E-3</v>
      </c>
      <c r="S542" s="8">
        <f t="shared" si="578"/>
        <v>6.2500000000000888E-3</v>
      </c>
      <c r="T542" s="8" t="str">
        <f t="shared" si="578"/>
        <v/>
      </c>
      <c r="U542" s="8"/>
    </row>
    <row r="543" spans="1:21" ht="15.75" customHeight="1">
      <c r="A543" s="10">
        <v>42772</v>
      </c>
      <c r="B543" s="6">
        <v>1038.1500000000001</v>
      </c>
      <c r="C543" s="6">
        <v>10.48</v>
      </c>
      <c r="D543" s="6">
        <v>4.04</v>
      </c>
      <c r="E543" s="6"/>
      <c r="F543" s="6">
        <v>6.45E-3</v>
      </c>
      <c r="G543" s="6">
        <v>2.14E-4</v>
      </c>
      <c r="H543" s="6">
        <v>17.12</v>
      </c>
      <c r="I543" s="6">
        <v>12.88</v>
      </c>
      <c r="J543" s="6"/>
      <c r="L543" s="8">
        <f t="shared" ref="L543:T543" si="579">IF(ISBLANK(B544),"",B544/B543 -1)</f>
        <v>2.2347444974232911E-2</v>
      </c>
      <c r="M543" s="8">
        <f t="shared" si="579"/>
        <v>8.5877862595420407E-3</v>
      </c>
      <c r="N543" s="8">
        <f t="shared" si="579"/>
        <v>0</v>
      </c>
      <c r="O543" s="8" t="str">
        <f t="shared" si="579"/>
        <v/>
      </c>
      <c r="P543" s="8">
        <f t="shared" si="579"/>
        <v>-6.6666666666665986E-3</v>
      </c>
      <c r="Q543" s="8">
        <f t="shared" si="579"/>
        <v>-2.8037383177570097E-2</v>
      </c>
      <c r="R543" s="8">
        <f t="shared" si="579"/>
        <v>1.1682242990653791E-3</v>
      </c>
      <c r="S543" s="8">
        <f t="shared" si="579"/>
        <v>-1.7857142857142905E-2</v>
      </c>
      <c r="T543" s="8" t="str">
        <f t="shared" si="579"/>
        <v/>
      </c>
      <c r="U543" s="8"/>
    </row>
    <row r="544" spans="1:21" ht="15.75" customHeight="1">
      <c r="A544" s="10">
        <v>42773</v>
      </c>
      <c r="B544" s="6">
        <v>1061.3499999999999</v>
      </c>
      <c r="C544" s="6">
        <v>10.57</v>
      </c>
      <c r="D544" s="6">
        <v>4.04</v>
      </c>
      <c r="E544" s="6"/>
      <c r="F544" s="6">
        <v>6.4070000000000004E-3</v>
      </c>
      <c r="G544" s="6">
        <v>2.0799999999999999E-4</v>
      </c>
      <c r="H544" s="6">
        <v>17.14</v>
      </c>
      <c r="I544" s="6">
        <v>12.65</v>
      </c>
      <c r="J544" s="6"/>
      <c r="L544" s="8">
        <f t="shared" ref="L544:T544" si="580">IF(ISBLANK(B545),"",B545/B544 -1)</f>
        <v>1.6205775663071798E-3</v>
      </c>
      <c r="M544" s="8">
        <f t="shared" si="580"/>
        <v>1.5137180700094621E-2</v>
      </c>
      <c r="N544" s="8">
        <f t="shared" si="580"/>
        <v>-4.9504950495050659E-3</v>
      </c>
      <c r="O544" s="8" t="str">
        <f t="shared" si="580"/>
        <v/>
      </c>
      <c r="P544" s="8">
        <f t="shared" si="580"/>
        <v>4.8384579366318459E-3</v>
      </c>
      <c r="Q544" s="8">
        <f t="shared" si="580"/>
        <v>1.4423076923077094E-2</v>
      </c>
      <c r="R544" s="8">
        <f t="shared" si="580"/>
        <v>1.225204200700114E-2</v>
      </c>
      <c r="S544" s="8">
        <f t="shared" si="580"/>
        <v>1.1857707509881354E-2</v>
      </c>
      <c r="T544" s="8" t="str">
        <f t="shared" si="580"/>
        <v/>
      </c>
      <c r="U544" s="8"/>
    </row>
    <row r="545" spans="1:21" ht="15.75" customHeight="1">
      <c r="A545" s="10">
        <v>42774</v>
      </c>
      <c r="B545" s="6">
        <v>1063.07</v>
      </c>
      <c r="C545" s="6">
        <v>10.73</v>
      </c>
      <c r="D545" s="6">
        <v>4.0199999999999996</v>
      </c>
      <c r="E545" s="6"/>
      <c r="F545" s="6">
        <v>6.4380000000000001E-3</v>
      </c>
      <c r="G545" s="6">
        <v>2.1100000000000001E-4</v>
      </c>
      <c r="H545" s="6">
        <v>17.350000000000001</v>
      </c>
      <c r="I545" s="6">
        <v>12.8</v>
      </c>
      <c r="J545" s="6"/>
      <c r="L545" s="8">
        <f t="shared" ref="L545:T545" si="581">IF(ISBLANK(B546),"",B546/B545 -1)</f>
        <v>-6.4614747852916543E-2</v>
      </c>
      <c r="M545" s="8">
        <f t="shared" si="581"/>
        <v>0</v>
      </c>
      <c r="N545" s="8">
        <f t="shared" si="581"/>
        <v>-5.4726368159203953E-2</v>
      </c>
      <c r="O545" s="8" t="str">
        <f t="shared" si="581"/>
        <v/>
      </c>
      <c r="P545" s="8">
        <f t="shared" si="581"/>
        <v>-9.9409754582168164E-3</v>
      </c>
      <c r="Q545" s="8">
        <f t="shared" si="581"/>
        <v>-3.3175355450236976E-2</v>
      </c>
      <c r="R545" s="8">
        <f t="shared" si="581"/>
        <v>-4.438040345821348E-2</v>
      </c>
      <c r="S545" s="8">
        <f t="shared" si="581"/>
        <v>-5.3125000000000089E-2</v>
      </c>
      <c r="T545" s="8" t="str">
        <f t="shared" si="581"/>
        <v/>
      </c>
      <c r="U545" s="8"/>
    </row>
    <row r="546" spans="1:21" ht="15.75" customHeight="1">
      <c r="A546" s="10">
        <v>42775</v>
      </c>
      <c r="B546" s="6">
        <v>994.38</v>
      </c>
      <c r="C546" s="6">
        <v>10.73</v>
      </c>
      <c r="D546" s="6">
        <v>3.8</v>
      </c>
      <c r="E546" s="6"/>
      <c r="F546" s="6">
        <v>6.3740000000000003E-3</v>
      </c>
      <c r="G546" s="6">
        <v>2.04E-4</v>
      </c>
      <c r="H546" s="6">
        <v>16.579999999999998</v>
      </c>
      <c r="I546" s="6">
        <v>12.12</v>
      </c>
      <c r="J546" s="6"/>
      <c r="L546" s="8">
        <f t="shared" ref="L546:T546" si="582">IF(ISBLANK(B547),"",B547/B546 -1)</f>
        <v>-5.7422715662021062E-3</v>
      </c>
      <c r="M546" s="8">
        <f t="shared" si="582"/>
        <v>8.3876980428705394E-3</v>
      </c>
      <c r="N546" s="8">
        <f t="shared" si="582"/>
        <v>-5.2631578947368585E-3</v>
      </c>
      <c r="O546" s="8" t="str">
        <f t="shared" si="582"/>
        <v/>
      </c>
      <c r="P546" s="8">
        <f t="shared" si="582"/>
        <v>-1.333542516473174E-2</v>
      </c>
      <c r="Q546" s="8">
        <f t="shared" si="582"/>
        <v>1.9607843137254832E-2</v>
      </c>
      <c r="R546" s="8">
        <f t="shared" si="582"/>
        <v>5.4282267792522543E-3</v>
      </c>
      <c r="S546" s="8">
        <f t="shared" si="582"/>
        <v>-1.1551155115511413E-2</v>
      </c>
      <c r="T546" s="8" t="str">
        <f t="shared" si="582"/>
        <v/>
      </c>
      <c r="U546" s="8"/>
    </row>
    <row r="547" spans="1:21" ht="15.75" customHeight="1">
      <c r="A547" s="10">
        <v>42776</v>
      </c>
      <c r="B547" s="6">
        <v>988.67</v>
      </c>
      <c r="C547" s="6">
        <v>10.82</v>
      </c>
      <c r="D547" s="6">
        <v>3.78</v>
      </c>
      <c r="E547" s="6"/>
      <c r="F547" s="6">
        <v>6.2890000000000003E-3</v>
      </c>
      <c r="G547" s="6">
        <v>2.0799999999999999E-4</v>
      </c>
      <c r="H547" s="6">
        <v>16.670000000000002</v>
      </c>
      <c r="I547" s="6">
        <v>11.98</v>
      </c>
      <c r="J547" s="6"/>
      <c r="L547" s="8">
        <f t="shared" ref="L547:T547" si="583">IF(ISBLANK(B548),"",B548/B547 -1)</f>
        <v>1.5960836274995893E-2</v>
      </c>
      <c r="M547" s="8">
        <f t="shared" si="583"/>
        <v>2.6802218114602594E-2</v>
      </c>
      <c r="N547" s="8">
        <f t="shared" si="583"/>
        <v>2.6455026455027841E-3</v>
      </c>
      <c r="O547" s="8" t="str">
        <f t="shared" si="583"/>
        <v/>
      </c>
      <c r="P547" s="8">
        <f t="shared" si="583"/>
        <v>6.9963428207981959E-3</v>
      </c>
      <c r="Q547" s="8">
        <f t="shared" si="583"/>
        <v>9.6153846153848033E-3</v>
      </c>
      <c r="R547" s="8">
        <f t="shared" si="583"/>
        <v>2.8794241151769429E-2</v>
      </c>
      <c r="S547" s="8">
        <f t="shared" si="583"/>
        <v>2.1702838063438978E-2</v>
      </c>
      <c r="T547" s="8" t="str">
        <f t="shared" si="583"/>
        <v/>
      </c>
      <c r="U547" s="8"/>
    </row>
    <row r="548" spans="1:21" ht="15.75" customHeight="1">
      <c r="A548" s="10">
        <v>42777</v>
      </c>
      <c r="B548" s="6">
        <v>1004.45</v>
      </c>
      <c r="C548" s="6">
        <v>11.11</v>
      </c>
      <c r="D548" s="6">
        <v>3.79</v>
      </c>
      <c r="E548" s="6"/>
      <c r="F548" s="6">
        <v>6.3330000000000001E-3</v>
      </c>
      <c r="G548" s="6">
        <v>2.1000000000000001E-4</v>
      </c>
      <c r="H548" s="6">
        <v>17.149999999999999</v>
      </c>
      <c r="I548" s="6">
        <v>12.24</v>
      </c>
      <c r="J548" s="6"/>
      <c r="L548" s="8">
        <f t="shared" ref="L548:T548" si="584">IF(ISBLANK(B549),"",B549/B548 -1)</f>
        <v>-5.2466523968341949E-3</v>
      </c>
      <c r="M548" s="8">
        <f t="shared" si="584"/>
        <v>2.8802880288028909E-2</v>
      </c>
      <c r="N548" s="8">
        <f t="shared" si="584"/>
        <v>-7.9155672823220113E-3</v>
      </c>
      <c r="O548" s="8" t="str">
        <f t="shared" si="584"/>
        <v/>
      </c>
      <c r="P548" s="8">
        <f t="shared" si="584"/>
        <v>-1.0105795041844279E-2</v>
      </c>
      <c r="Q548" s="8">
        <f t="shared" si="584"/>
        <v>-9.523809523809601E-3</v>
      </c>
      <c r="R548" s="8">
        <f t="shared" si="584"/>
        <v>-1.3994169096209874E-2</v>
      </c>
      <c r="S548" s="8">
        <f t="shared" si="584"/>
        <v>7.3529411764705621E-3</v>
      </c>
      <c r="T548" s="8" t="str">
        <f t="shared" si="584"/>
        <v/>
      </c>
      <c r="U548" s="8"/>
    </row>
    <row r="549" spans="1:21" ht="15.75" customHeight="1">
      <c r="A549" s="10">
        <v>42778</v>
      </c>
      <c r="B549" s="6">
        <v>999.18</v>
      </c>
      <c r="C549" s="6">
        <v>11.43</v>
      </c>
      <c r="D549" s="6">
        <v>3.76</v>
      </c>
      <c r="E549" s="6"/>
      <c r="F549" s="6">
        <v>6.2690000000000003E-3</v>
      </c>
      <c r="G549" s="6">
        <v>2.0799999999999999E-4</v>
      </c>
      <c r="H549" s="6">
        <v>16.91</v>
      </c>
      <c r="I549" s="6">
        <v>12.33</v>
      </c>
      <c r="J549" s="6"/>
      <c r="L549" s="8">
        <f t="shared" ref="L549:T549" si="585">IF(ISBLANK(B550),"",B550/B549 -1)</f>
        <v>-8.5470085470085166E-3</v>
      </c>
      <c r="M549" s="8">
        <f t="shared" si="585"/>
        <v>-6.9991251093612927E-3</v>
      </c>
      <c r="N549" s="8">
        <f t="shared" si="585"/>
        <v>-1.0638297872340274E-2</v>
      </c>
      <c r="O549" s="8" t="str">
        <f t="shared" si="585"/>
        <v/>
      </c>
      <c r="P549" s="8">
        <f t="shared" si="585"/>
        <v>-2.8712713351413122E-3</v>
      </c>
      <c r="Q549" s="8">
        <f t="shared" si="585"/>
        <v>0</v>
      </c>
      <c r="R549" s="8">
        <f t="shared" si="585"/>
        <v>-1.7740981667653255E-3</v>
      </c>
      <c r="S549" s="8">
        <f t="shared" si="585"/>
        <v>-1.0543390105433925E-2</v>
      </c>
      <c r="T549" s="8" t="str">
        <f t="shared" si="585"/>
        <v/>
      </c>
      <c r="U549" s="8"/>
    </row>
    <row r="550" spans="1:21" ht="15.75" customHeight="1">
      <c r="A550" s="10">
        <v>42779</v>
      </c>
      <c r="B550" s="6">
        <v>990.64</v>
      </c>
      <c r="C550" s="6">
        <v>11.35</v>
      </c>
      <c r="D550" s="6">
        <v>3.72</v>
      </c>
      <c r="E550" s="6"/>
      <c r="F550" s="6">
        <v>6.2509999999999996E-3</v>
      </c>
      <c r="G550" s="6">
        <v>2.0799999999999999E-4</v>
      </c>
      <c r="H550" s="6">
        <v>16.88</v>
      </c>
      <c r="I550" s="6">
        <v>12.2</v>
      </c>
      <c r="J550" s="6"/>
      <c r="L550" s="8">
        <f t="shared" ref="L550:T550" si="586">IF(ISBLANK(B551),"",B551/B550 -1)</f>
        <v>1.4041427763869851E-2</v>
      </c>
      <c r="M550" s="8">
        <f t="shared" si="586"/>
        <v>3.5242290748900285E-3</v>
      </c>
      <c r="N550" s="8">
        <f t="shared" si="586"/>
        <v>1.3440860215053752E-2</v>
      </c>
      <c r="O550" s="8" t="str">
        <f t="shared" si="586"/>
        <v/>
      </c>
      <c r="P550" s="8">
        <f t="shared" si="586"/>
        <v>4.3193089105744153E-3</v>
      </c>
      <c r="Q550" s="8">
        <f t="shared" si="586"/>
        <v>4.8076923076925127E-3</v>
      </c>
      <c r="R550" s="8">
        <f t="shared" si="586"/>
        <v>7.5236966824644425E-2</v>
      </c>
      <c r="S550" s="8">
        <f t="shared" si="586"/>
        <v>6.4754098360655821E-2</v>
      </c>
      <c r="T550" s="8" t="str">
        <f t="shared" si="586"/>
        <v/>
      </c>
      <c r="U550" s="8"/>
    </row>
    <row r="551" spans="1:21" ht="15.75" customHeight="1">
      <c r="A551" s="10">
        <v>42780</v>
      </c>
      <c r="B551" s="6">
        <v>1004.55</v>
      </c>
      <c r="C551" s="6">
        <v>11.39</v>
      </c>
      <c r="D551" s="6">
        <v>3.77</v>
      </c>
      <c r="E551" s="6"/>
      <c r="F551" s="6">
        <v>6.2779999999999997E-3</v>
      </c>
      <c r="G551" s="6">
        <v>2.0900000000000001E-4</v>
      </c>
      <c r="H551" s="6">
        <v>18.149999999999999</v>
      </c>
      <c r="I551" s="6">
        <v>12.99</v>
      </c>
      <c r="J551" s="6"/>
      <c r="L551" s="8">
        <f t="shared" ref="L551:T551" si="587">IF(ISBLANK(B552),"",B552/B551 -1)</f>
        <v>2.9167288835798555E-3</v>
      </c>
      <c r="M551" s="8">
        <f t="shared" si="587"/>
        <v>1.14135206321333E-2</v>
      </c>
      <c r="N551" s="8">
        <f t="shared" si="587"/>
        <v>1.0610079575596787E-2</v>
      </c>
      <c r="O551" s="8" t="str">
        <f t="shared" si="587"/>
        <v/>
      </c>
      <c r="P551" s="8">
        <f t="shared" si="587"/>
        <v>-2.0866517999362899E-2</v>
      </c>
      <c r="Q551" s="8">
        <f t="shared" si="587"/>
        <v>0</v>
      </c>
      <c r="R551" s="8">
        <f t="shared" si="587"/>
        <v>8.1542699724517886E-2</v>
      </c>
      <c r="S551" s="8">
        <f t="shared" si="587"/>
        <v>4.8498845265588786E-2</v>
      </c>
      <c r="T551" s="8" t="str">
        <f t="shared" si="587"/>
        <v/>
      </c>
      <c r="U551" s="8"/>
    </row>
    <row r="552" spans="1:21" ht="15.75" customHeight="1">
      <c r="A552" s="10">
        <v>42781</v>
      </c>
      <c r="B552" s="6">
        <v>1007.48</v>
      </c>
      <c r="C552" s="6">
        <v>11.52</v>
      </c>
      <c r="D552" s="6">
        <v>3.81</v>
      </c>
      <c r="E552" s="6"/>
      <c r="F552" s="6">
        <v>6.1469999999999997E-3</v>
      </c>
      <c r="G552" s="6">
        <v>2.0900000000000001E-4</v>
      </c>
      <c r="H552" s="6">
        <v>19.63</v>
      </c>
      <c r="I552" s="6">
        <v>13.62</v>
      </c>
      <c r="J552" s="6"/>
      <c r="L552" s="8">
        <f t="shared" ref="L552:T552" si="588">IF(ISBLANK(B553),"",B553/B552 -1)</f>
        <v>1.9811807678564275E-2</v>
      </c>
      <c r="M552" s="8">
        <f t="shared" si="588"/>
        <v>-7.8125E-3</v>
      </c>
      <c r="N552" s="8">
        <f t="shared" si="588"/>
        <v>-5.2493438320210251E-3</v>
      </c>
      <c r="O552" s="8" t="str">
        <f t="shared" si="588"/>
        <v/>
      </c>
      <c r="P552" s="8">
        <f t="shared" si="588"/>
        <v>-1.9521717911176073E-2</v>
      </c>
      <c r="Q552" s="8">
        <f t="shared" si="588"/>
        <v>-9.5693779904306719E-3</v>
      </c>
      <c r="R552" s="8">
        <f t="shared" si="588"/>
        <v>-5.6036678553234021E-3</v>
      </c>
      <c r="S552" s="8">
        <f t="shared" si="588"/>
        <v>-3.8179148311306865E-2</v>
      </c>
      <c r="T552" s="8" t="str">
        <f t="shared" si="588"/>
        <v/>
      </c>
      <c r="U552" s="8"/>
    </row>
    <row r="553" spans="1:21" ht="15.75" customHeight="1">
      <c r="A553" s="10">
        <v>42782</v>
      </c>
      <c r="B553" s="6">
        <v>1027.44</v>
      </c>
      <c r="C553" s="6">
        <v>11.43</v>
      </c>
      <c r="D553" s="6">
        <v>3.79</v>
      </c>
      <c r="E553" s="6"/>
      <c r="F553" s="6">
        <v>6.0270000000000002E-3</v>
      </c>
      <c r="G553" s="6">
        <v>2.0699999999999999E-4</v>
      </c>
      <c r="H553" s="6">
        <v>19.52</v>
      </c>
      <c r="I553" s="6">
        <v>13.1</v>
      </c>
      <c r="J553" s="6"/>
      <c r="L553" s="8">
        <f t="shared" ref="L553:T553" si="589">IF(ISBLANK(B554),"",B554/B553 -1)</f>
        <v>1.8268706688468361E-2</v>
      </c>
      <c r="M553" s="8">
        <f t="shared" si="589"/>
        <v>-3.4995625546806686E-2</v>
      </c>
      <c r="N553" s="8">
        <f t="shared" si="589"/>
        <v>1.055408970976246E-2</v>
      </c>
      <c r="O553" s="8" t="str">
        <f t="shared" si="589"/>
        <v/>
      </c>
      <c r="P553" s="8">
        <f t="shared" si="589"/>
        <v>-1.5264642442342824E-2</v>
      </c>
      <c r="Q553" s="8">
        <f t="shared" si="589"/>
        <v>9.6618357487923134E-3</v>
      </c>
      <c r="R553" s="8">
        <f t="shared" si="589"/>
        <v>2.4590163934426146E-2</v>
      </c>
      <c r="S553" s="8">
        <f t="shared" si="589"/>
        <v>1.5267175572519109E-2</v>
      </c>
      <c r="T553" s="8" t="str">
        <f t="shared" si="589"/>
        <v/>
      </c>
      <c r="U553" s="8"/>
    </row>
    <row r="554" spans="1:21" ht="15.75" customHeight="1">
      <c r="A554" s="10">
        <v>42783</v>
      </c>
      <c r="B554" s="6">
        <v>1046.21</v>
      </c>
      <c r="C554" s="6">
        <v>11.03</v>
      </c>
      <c r="D554" s="6">
        <v>3.83</v>
      </c>
      <c r="E554" s="6"/>
      <c r="F554" s="6">
        <v>5.9350000000000002E-3</v>
      </c>
      <c r="G554" s="6">
        <v>2.0900000000000001E-4</v>
      </c>
      <c r="H554" s="6">
        <v>20</v>
      </c>
      <c r="I554" s="6">
        <v>13.3</v>
      </c>
      <c r="J554" s="6"/>
      <c r="L554" s="8">
        <f t="shared" ref="L554:T554" si="590">IF(ISBLANK(B555),"",B555/B554 -1)</f>
        <v>7.8473728983665669E-3</v>
      </c>
      <c r="M554" s="8">
        <f t="shared" si="590"/>
        <v>2.2665457842248493E-2</v>
      </c>
      <c r="N554" s="8">
        <f t="shared" si="590"/>
        <v>-1.0443864229765065E-2</v>
      </c>
      <c r="O554" s="8" t="str">
        <f t="shared" si="590"/>
        <v/>
      </c>
      <c r="P554" s="8">
        <f t="shared" si="590"/>
        <v>-6.1668070766638605E-2</v>
      </c>
      <c r="Q554" s="8">
        <f t="shared" si="590"/>
        <v>-5.741626794258381E-2</v>
      </c>
      <c r="R554" s="8">
        <f t="shared" si="590"/>
        <v>7.0500000000000007E-2</v>
      </c>
      <c r="S554" s="8">
        <f t="shared" si="590"/>
        <v>4.5112781954885772E-3</v>
      </c>
      <c r="T554" s="8" t="str">
        <f t="shared" si="590"/>
        <v/>
      </c>
      <c r="U554" s="8"/>
    </row>
    <row r="555" spans="1:21" ht="15.75" customHeight="1">
      <c r="A555" s="10">
        <v>42784</v>
      </c>
      <c r="B555" s="6">
        <v>1054.42</v>
      </c>
      <c r="C555" s="6">
        <v>11.28</v>
      </c>
      <c r="D555" s="6">
        <v>3.79</v>
      </c>
      <c r="E555" s="6"/>
      <c r="F555" s="6">
        <v>5.5690000000000002E-3</v>
      </c>
      <c r="G555" s="6">
        <v>1.9699999999999999E-4</v>
      </c>
      <c r="H555" s="6">
        <v>21.41</v>
      </c>
      <c r="I555" s="6">
        <v>13.36</v>
      </c>
      <c r="J555" s="6"/>
      <c r="L555" s="8">
        <f t="shared" ref="L555:T555" si="591">IF(ISBLANK(B556),"",B556/B555 -1)</f>
        <v>-6.2119459039093883E-3</v>
      </c>
      <c r="M555" s="8">
        <f t="shared" si="591"/>
        <v>6.2056737588653821E-3</v>
      </c>
      <c r="N555" s="8">
        <f t="shared" si="591"/>
        <v>-7.9155672823220113E-3</v>
      </c>
      <c r="O555" s="8" t="str">
        <f t="shared" si="591"/>
        <v/>
      </c>
      <c r="P555" s="8">
        <f t="shared" si="591"/>
        <v>5.548572454659717E-2</v>
      </c>
      <c r="Q555" s="8">
        <f t="shared" si="591"/>
        <v>5.5837563451776706E-2</v>
      </c>
      <c r="R555" s="8">
        <f t="shared" si="591"/>
        <v>5.3246146660439031E-2</v>
      </c>
      <c r="S555" s="8">
        <f t="shared" si="591"/>
        <v>-2.7694610778443041E-2</v>
      </c>
      <c r="T555" s="8" t="str">
        <f t="shared" si="591"/>
        <v/>
      </c>
      <c r="U555" s="8"/>
    </row>
    <row r="556" spans="1:21" ht="15.75" customHeight="1">
      <c r="A556" s="10">
        <v>42785</v>
      </c>
      <c r="B556" s="6">
        <v>1047.8699999999999</v>
      </c>
      <c r="C556" s="6">
        <v>11.35</v>
      </c>
      <c r="D556" s="6">
        <v>3.76</v>
      </c>
      <c r="E556" s="6"/>
      <c r="F556" s="6">
        <v>5.8780000000000004E-3</v>
      </c>
      <c r="G556" s="6">
        <v>2.0799999999999999E-4</v>
      </c>
      <c r="H556" s="6">
        <v>22.55</v>
      </c>
      <c r="I556" s="6">
        <v>12.99</v>
      </c>
      <c r="J556" s="6"/>
      <c r="L556" s="8">
        <f t="shared" ref="L556:T556" si="592">IF(ISBLANK(B557),"",B557/B556 -1)</f>
        <v>3.0643114126752469E-2</v>
      </c>
      <c r="M556" s="8">
        <f t="shared" si="592"/>
        <v>4.405286343612369E-3</v>
      </c>
      <c r="N556" s="8">
        <f t="shared" si="592"/>
        <v>2.6595744680850686E-3</v>
      </c>
      <c r="O556" s="8" t="str">
        <f t="shared" si="592"/>
        <v/>
      </c>
      <c r="P556" s="8">
        <f t="shared" si="592"/>
        <v>-8.5062946580483079E-4</v>
      </c>
      <c r="Q556" s="8">
        <f t="shared" si="592"/>
        <v>-4.8076923076922906E-3</v>
      </c>
      <c r="R556" s="8">
        <f t="shared" si="592"/>
        <v>-4.2572062084257234E-2</v>
      </c>
      <c r="S556" s="8">
        <f t="shared" si="592"/>
        <v>-5.9276366435719763E-2</v>
      </c>
      <c r="T556" s="8" t="str">
        <f t="shared" si="592"/>
        <v/>
      </c>
      <c r="U556" s="8"/>
    </row>
    <row r="557" spans="1:21" ht="15.75" customHeight="1">
      <c r="A557" s="10">
        <v>42786</v>
      </c>
      <c r="B557" s="6">
        <v>1079.98</v>
      </c>
      <c r="C557" s="6">
        <v>11.4</v>
      </c>
      <c r="D557" s="6">
        <v>3.77</v>
      </c>
      <c r="E557" s="6"/>
      <c r="F557" s="6">
        <v>5.8729999999999997E-3</v>
      </c>
      <c r="G557" s="6">
        <v>2.0699999999999999E-4</v>
      </c>
      <c r="H557" s="6">
        <v>21.59</v>
      </c>
      <c r="I557" s="6">
        <v>12.22</v>
      </c>
      <c r="J557" s="6"/>
      <c r="L557" s="8">
        <f t="shared" ref="L557:T557" si="593">IF(ISBLANK(B558),"",B558/B557 -1)</f>
        <v>3.2704309339061766E-2</v>
      </c>
      <c r="M557" s="8">
        <f t="shared" si="593"/>
        <v>-1.140350877192986E-2</v>
      </c>
      <c r="N557" s="8">
        <f t="shared" si="593"/>
        <v>2.6525198938991412E-3</v>
      </c>
      <c r="O557" s="8" t="str">
        <f t="shared" si="593"/>
        <v/>
      </c>
      <c r="P557" s="8">
        <f t="shared" si="593"/>
        <v>-6.981099948918712E-3</v>
      </c>
      <c r="Q557" s="8">
        <f t="shared" si="593"/>
        <v>4.8309178743961567E-3</v>
      </c>
      <c r="R557" s="8">
        <f t="shared" si="593"/>
        <v>-1.5748031496062964E-2</v>
      </c>
      <c r="S557" s="8">
        <f t="shared" si="593"/>
        <v>9.8199672667758087E-3</v>
      </c>
      <c r="T557" s="8" t="str">
        <f t="shared" si="593"/>
        <v/>
      </c>
      <c r="U557" s="8"/>
    </row>
    <row r="558" spans="1:21" ht="15.75" customHeight="1">
      <c r="A558" s="10">
        <v>42787</v>
      </c>
      <c r="B558" s="6">
        <v>1115.3</v>
      </c>
      <c r="C558" s="6">
        <v>11.27</v>
      </c>
      <c r="D558" s="6">
        <v>3.78</v>
      </c>
      <c r="E558" s="6"/>
      <c r="F558" s="6">
        <v>5.8320000000000004E-3</v>
      </c>
      <c r="G558" s="6">
        <v>2.0799999999999999E-4</v>
      </c>
      <c r="H558" s="6">
        <v>21.25</v>
      </c>
      <c r="I558" s="6">
        <v>12.34</v>
      </c>
      <c r="J558" s="6"/>
      <c r="L558" s="8">
        <f t="shared" ref="L558:T558" si="594">IF(ISBLANK(B559),"",B559/B558 -1)</f>
        <v>1.918766251232995E-3</v>
      </c>
      <c r="M558" s="8">
        <f t="shared" si="594"/>
        <v>0.15616681455190773</v>
      </c>
      <c r="N558" s="8">
        <f t="shared" si="594"/>
        <v>7.9365079365079083E-3</v>
      </c>
      <c r="O558" s="8" t="str">
        <f t="shared" si="594"/>
        <v/>
      </c>
      <c r="P558" s="8">
        <f t="shared" si="594"/>
        <v>4.8010973936898349E-3</v>
      </c>
      <c r="Q558" s="8">
        <f t="shared" si="594"/>
        <v>-2.8846153846153744E-2</v>
      </c>
      <c r="R558" s="8">
        <f t="shared" si="594"/>
        <v>4.0941176470588259E-2</v>
      </c>
      <c r="S558" s="8">
        <f t="shared" si="594"/>
        <v>3.4846029173419835E-2</v>
      </c>
      <c r="T558" s="8" t="str">
        <f t="shared" si="594"/>
        <v/>
      </c>
      <c r="U558" s="8"/>
    </row>
    <row r="559" spans="1:21" ht="15.75" customHeight="1">
      <c r="A559" s="10">
        <v>42788</v>
      </c>
      <c r="B559" s="6">
        <v>1117.44</v>
      </c>
      <c r="C559" s="6">
        <v>13.03</v>
      </c>
      <c r="D559" s="6">
        <v>3.81</v>
      </c>
      <c r="E559" s="6"/>
      <c r="F559" s="6">
        <v>5.8599999999999998E-3</v>
      </c>
      <c r="G559" s="6">
        <v>2.02E-4</v>
      </c>
      <c r="H559" s="6">
        <v>22.12</v>
      </c>
      <c r="I559" s="6">
        <v>12.77</v>
      </c>
      <c r="J559" s="6"/>
      <c r="L559" s="8">
        <f t="shared" ref="L559:T559" si="595">IF(ISBLANK(B560),"",B560/B559 -1)</f>
        <v>4.4100801832760661E-2</v>
      </c>
      <c r="M559" s="8">
        <f t="shared" si="595"/>
        <v>-8.4420567920183709E-3</v>
      </c>
      <c r="N559" s="8">
        <f t="shared" si="595"/>
        <v>7.8740157480314821E-3</v>
      </c>
      <c r="O559" s="8" t="str">
        <f t="shared" si="595"/>
        <v/>
      </c>
      <c r="P559" s="8">
        <f t="shared" si="595"/>
        <v>5.9726962457338217E-3</v>
      </c>
      <c r="Q559" s="8">
        <f t="shared" si="595"/>
        <v>2.9702970297029729E-2</v>
      </c>
      <c r="R559" s="8">
        <f t="shared" si="595"/>
        <v>0.14014466546112114</v>
      </c>
      <c r="S559" s="8">
        <f t="shared" si="595"/>
        <v>7.8308535630382536E-3</v>
      </c>
      <c r="T559" s="8" t="str">
        <f t="shared" si="595"/>
        <v/>
      </c>
      <c r="U559" s="8"/>
    </row>
    <row r="560" spans="1:21" ht="15.75" customHeight="1">
      <c r="A560" s="10">
        <v>42789</v>
      </c>
      <c r="B560" s="6">
        <v>1166.72</v>
      </c>
      <c r="C560" s="6">
        <v>12.92</v>
      </c>
      <c r="D560" s="6">
        <v>3.84</v>
      </c>
      <c r="E560" s="6"/>
      <c r="F560" s="6">
        <v>5.8950000000000001E-3</v>
      </c>
      <c r="G560" s="6">
        <v>2.0799999999999999E-4</v>
      </c>
      <c r="H560" s="6">
        <v>25.22</v>
      </c>
      <c r="I560" s="6">
        <v>12.87</v>
      </c>
      <c r="J560" s="6"/>
      <c r="L560" s="8">
        <f t="shared" ref="L560:T560" si="596">IF(ISBLANK(B561),"",B561/B560 -1)</f>
        <v>5.9654415798136018E-3</v>
      </c>
      <c r="M560" s="8">
        <f t="shared" si="596"/>
        <v>-1.5479876160990891E-3</v>
      </c>
      <c r="N560" s="8">
        <f t="shared" si="596"/>
        <v>2.6041666666667407E-3</v>
      </c>
      <c r="O560" s="8" t="str">
        <f t="shared" si="596"/>
        <v/>
      </c>
      <c r="P560" s="8">
        <f t="shared" si="596"/>
        <v>-3.2909245122985542E-2</v>
      </c>
      <c r="Q560" s="8">
        <f t="shared" si="596"/>
        <v>0</v>
      </c>
      <c r="R560" s="8">
        <f t="shared" si="596"/>
        <v>3.8858049167327602E-2</v>
      </c>
      <c r="S560" s="8">
        <f t="shared" si="596"/>
        <v>-7.3815073815073795E-2</v>
      </c>
      <c r="T560" s="8" t="str">
        <f t="shared" si="596"/>
        <v/>
      </c>
      <c r="U560" s="8"/>
    </row>
    <row r="561" spans="1:21" ht="15.75" customHeight="1">
      <c r="A561" s="10">
        <v>42790</v>
      </c>
      <c r="B561" s="6">
        <v>1173.68</v>
      </c>
      <c r="C561" s="6">
        <v>12.9</v>
      </c>
      <c r="D561" s="6">
        <v>3.85</v>
      </c>
      <c r="E561" s="6"/>
      <c r="F561" s="6">
        <v>5.7010000000000003E-3</v>
      </c>
      <c r="G561" s="6">
        <v>2.0799999999999999E-4</v>
      </c>
      <c r="H561" s="6">
        <v>26.2</v>
      </c>
      <c r="I561" s="6">
        <v>11.92</v>
      </c>
      <c r="J561" s="6"/>
      <c r="L561" s="8">
        <f t="shared" ref="L561:T561" si="597">IF(ISBLANK(B562),"",B562/B561 -1)</f>
        <v>-2.5424306454911116E-2</v>
      </c>
      <c r="M561" s="8">
        <f t="shared" si="597"/>
        <v>-1.705426356589157E-2</v>
      </c>
      <c r="N561" s="8">
        <f t="shared" si="597"/>
        <v>-5.1948051948051965E-3</v>
      </c>
      <c r="O561" s="8" t="str">
        <f t="shared" si="597"/>
        <v/>
      </c>
      <c r="P561" s="8">
        <f t="shared" si="597"/>
        <v>-6.3146816348009782E-3</v>
      </c>
      <c r="Q561" s="8">
        <f t="shared" si="597"/>
        <v>-3.8461538461538325E-2</v>
      </c>
      <c r="R561" s="8">
        <f t="shared" si="597"/>
        <v>2.1374045801526798E-2</v>
      </c>
      <c r="S561" s="8">
        <f t="shared" si="597"/>
        <v>-5.8724832214764877E-3</v>
      </c>
      <c r="T561" s="8" t="str">
        <f t="shared" si="597"/>
        <v/>
      </c>
      <c r="U561" s="8"/>
    </row>
    <row r="562" spans="1:21" ht="15.75" customHeight="1">
      <c r="A562" s="10">
        <v>42791</v>
      </c>
      <c r="B562" s="6">
        <v>1143.8399999999999</v>
      </c>
      <c r="C562" s="6">
        <v>12.68</v>
      </c>
      <c r="D562" s="6">
        <v>3.83</v>
      </c>
      <c r="E562" s="6"/>
      <c r="F562" s="6">
        <v>5.6649999999999999E-3</v>
      </c>
      <c r="G562" s="6">
        <v>2.0000000000000001E-4</v>
      </c>
      <c r="H562" s="6">
        <v>26.76</v>
      </c>
      <c r="I562" s="6">
        <v>11.85</v>
      </c>
      <c r="J562" s="6"/>
      <c r="L562" s="8">
        <f t="shared" ref="L562:T562" si="598">IF(ISBLANK(B563),"",B563/B562 -1)</f>
        <v>1.867394041124637E-2</v>
      </c>
      <c r="M562" s="8">
        <f t="shared" si="598"/>
        <v>1.0252365930599527E-2</v>
      </c>
      <c r="N562" s="8">
        <f t="shared" si="598"/>
        <v>0</v>
      </c>
      <c r="O562" s="8" t="str">
        <f t="shared" si="598"/>
        <v/>
      </c>
      <c r="P562" s="8">
        <f t="shared" si="598"/>
        <v>1.0591350397175514E-3</v>
      </c>
      <c r="Q562" s="8">
        <f t="shared" si="598"/>
        <v>1.4999999999999902E-2</v>
      </c>
      <c r="R562" s="8">
        <f t="shared" si="598"/>
        <v>5.0448430493273522E-2</v>
      </c>
      <c r="S562" s="8">
        <f t="shared" si="598"/>
        <v>3.3755274261604296E-3</v>
      </c>
      <c r="T562" s="8" t="str">
        <f t="shared" si="598"/>
        <v/>
      </c>
      <c r="U562" s="8"/>
    </row>
    <row r="563" spans="1:21" ht="15.75" customHeight="1">
      <c r="A563" s="10">
        <v>42792</v>
      </c>
      <c r="B563" s="6">
        <v>1165.2</v>
      </c>
      <c r="C563" s="6">
        <v>12.81</v>
      </c>
      <c r="D563" s="6">
        <v>3.83</v>
      </c>
      <c r="E563" s="6"/>
      <c r="F563" s="6">
        <v>5.6709999999999998E-3</v>
      </c>
      <c r="G563" s="6">
        <v>2.03E-4</v>
      </c>
      <c r="H563" s="6">
        <v>28.11</v>
      </c>
      <c r="I563" s="6">
        <v>11.89</v>
      </c>
      <c r="J563" s="6"/>
      <c r="L563" s="8">
        <f t="shared" ref="L563:T563" si="599">IF(ISBLANK(B564),"",B564/B563 -1)</f>
        <v>1.2675935461723187E-2</v>
      </c>
      <c r="M563" s="8">
        <f t="shared" si="599"/>
        <v>-3.9032006245121043E-3</v>
      </c>
      <c r="N563" s="8">
        <f t="shared" si="599"/>
        <v>-7.8328981723237989E-3</v>
      </c>
      <c r="O563" s="8" t="str">
        <f t="shared" si="599"/>
        <v/>
      </c>
      <c r="P563" s="8">
        <f t="shared" si="599"/>
        <v>-1.093281608181973E-2</v>
      </c>
      <c r="Q563" s="8">
        <f t="shared" si="599"/>
        <v>2.4630541871921041E-2</v>
      </c>
      <c r="R563" s="8">
        <f t="shared" si="599"/>
        <v>2.4902170046245953E-3</v>
      </c>
      <c r="S563" s="8">
        <f t="shared" si="599"/>
        <v>5.887300252312988E-3</v>
      </c>
      <c r="T563" s="8" t="str">
        <f t="shared" si="599"/>
        <v/>
      </c>
      <c r="U563" s="8"/>
    </row>
    <row r="564" spans="1:21" ht="15.75" customHeight="1">
      <c r="A564" s="10">
        <v>42793</v>
      </c>
      <c r="B564" s="6">
        <v>1179.97</v>
      </c>
      <c r="C564" s="6">
        <v>12.76</v>
      </c>
      <c r="D564" s="6">
        <v>3.8</v>
      </c>
      <c r="E564" s="6"/>
      <c r="F564" s="6">
        <v>5.6090000000000003E-3</v>
      </c>
      <c r="G564" s="6">
        <v>2.0799999999999999E-4</v>
      </c>
      <c r="H564" s="6">
        <v>28.18</v>
      </c>
      <c r="I564" s="6">
        <v>11.96</v>
      </c>
      <c r="J564" s="6"/>
      <c r="L564" s="8">
        <f t="shared" ref="L564:T564" si="600">IF(ISBLANK(B565),"",B565/B564 -1)</f>
        <v>0</v>
      </c>
      <c r="M564" s="8">
        <f t="shared" si="600"/>
        <v>-2.5862068965517238E-2</v>
      </c>
      <c r="N564" s="8">
        <f t="shared" si="600"/>
        <v>-7.8947368421051767E-3</v>
      </c>
      <c r="O564" s="8" t="str">
        <f t="shared" si="600"/>
        <v/>
      </c>
      <c r="P564" s="8">
        <f t="shared" si="600"/>
        <v>-1.3014797646639376E-2</v>
      </c>
      <c r="Q564" s="8">
        <f t="shared" si="600"/>
        <v>-1.4423076923076872E-2</v>
      </c>
      <c r="R564" s="8">
        <f t="shared" si="600"/>
        <v>0.15365507452093685</v>
      </c>
      <c r="S564" s="8">
        <f t="shared" si="600"/>
        <v>2.6755852842809347E-2</v>
      </c>
      <c r="T564" s="8" t="str">
        <f t="shared" si="600"/>
        <v/>
      </c>
      <c r="U564" s="8"/>
    </row>
    <row r="565" spans="1:21" ht="15.75" customHeight="1">
      <c r="A565" s="10">
        <v>42794</v>
      </c>
      <c r="B565" s="6">
        <v>1179.97</v>
      </c>
      <c r="C565" s="6">
        <v>12.43</v>
      </c>
      <c r="D565" s="6">
        <v>3.77</v>
      </c>
      <c r="E565" s="6"/>
      <c r="F565" s="6">
        <v>5.5360000000000001E-3</v>
      </c>
      <c r="G565" s="6">
        <v>2.05E-4</v>
      </c>
      <c r="H565" s="6">
        <v>32.51</v>
      </c>
      <c r="I565" s="6">
        <v>12.28</v>
      </c>
      <c r="J565" s="6"/>
      <c r="L565" s="8">
        <f t="shared" ref="L565:T565" si="601">IF(ISBLANK(B566),"",B566/B565 -1)</f>
        <v>3.6043289236167064E-2</v>
      </c>
      <c r="M565" s="8">
        <f t="shared" si="601"/>
        <v>1.9308125502815798E-2</v>
      </c>
      <c r="N565" s="8">
        <f t="shared" si="601"/>
        <v>7.9575596816976457E-3</v>
      </c>
      <c r="O565" s="8" t="str">
        <f t="shared" si="601"/>
        <v/>
      </c>
      <c r="P565" s="8">
        <f t="shared" si="601"/>
        <v>-2.3121387283237094E-2</v>
      </c>
      <c r="Q565" s="8">
        <f t="shared" si="601"/>
        <v>-9.7560975609756184E-3</v>
      </c>
      <c r="R565" s="8">
        <f t="shared" si="601"/>
        <v>0.30852045524454019</v>
      </c>
      <c r="S565" s="8">
        <f t="shared" si="601"/>
        <v>4.0716612377851291E-3</v>
      </c>
      <c r="T565" s="8" t="str">
        <f t="shared" si="601"/>
        <v/>
      </c>
      <c r="U565" s="8"/>
    </row>
    <row r="566" spans="1:21" ht="15.75" customHeight="1">
      <c r="A566" s="10">
        <v>42795</v>
      </c>
      <c r="B566" s="6">
        <v>1222.5</v>
      </c>
      <c r="C566" s="6">
        <v>12.67</v>
      </c>
      <c r="D566" s="6">
        <v>3.8</v>
      </c>
      <c r="E566" s="6"/>
      <c r="F566" s="6">
        <v>5.4079999999999996E-3</v>
      </c>
      <c r="G566" s="6">
        <v>2.03E-4</v>
      </c>
      <c r="H566" s="6">
        <v>42.54</v>
      </c>
      <c r="I566" s="6">
        <v>12.33</v>
      </c>
      <c r="J566" s="6"/>
      <c r="L566" s="8">
        <f t="shared" ref="L566:T566" si="602">IF(ISBLANK(B567),"",B567/B566 -1)</f>
        <v>2.3321063394682984E-2</v>
      </c>
      <c r="M566" s="8">
        <f t="shared" si="602"/>
        <v>-5.5248618784530246E-3</v>
      </c>
      <c r="N566" s="8">
        <f t="shared" si="602"/>
        <v>3.1578947368421151E-2</v>
      </c>
      <c r="O566" s="8" t="str">
        <f t="shared" si="602"/>
        <v/>
      </c>
      <c r="P566" s="8">
        <f t="shared" si="602"/>
        <v>0.10780325443786976</v>
      </c>
      <c r="Q566" s="8">
        <f t="shared" si="602"/>
        <v>1.477832512315258E-2</v>
      </c>
      <c r="R566" s="8">
        <f t="shared" si="602"/>
        <v>-2.3507287259050269E-3</v>
      </c>
      <c r="S566" s="8">
        <f t="shared" si="602"/>
        <v>6.3260340632603329E-2</v>
      </c>
      <c r="T566" s="8" t="str">
        <f t="shared" si="602"/>
        <v/>
      </c>
      <c r="U566" s="8"/>
    </row>
    <row r="567" spans="1:21" ht="15.75" customHeight="1">
      <c r="A567" s="10">
        <v>42796</v>
      </c>
      <c r="B567" s="6">
        <v>1251.01</v>
      </c>
      <c r="C567" s="6">
        <v>12.6</v>
      </c>
      <c r="D567" s="6">
        <v>3.92</v>
      </c>
      <c r="E567" s="6"/>
      <c r="F567" s="6">
        <v>5.9909999999999998E-3</v>
      </c>
      <c r="G567" s="6">
        <v>2.0599999999999999E-4</v>
      </c>
      <c r="H567" s="6">
        <v>42.44</v>
      </c>
      <c r="I567" s="6">
        <v>13.11</v>
      </c>
      <c r="J567" s="6"/>
      <c r="L567" s="8">
        <f t="shared" ref="L567:T567" si="603">IF(ISBLANK(B568),"",B568/B567 -1)</f>
        <v>1.9168511842431402E-2</v>
      </c>
      <c r="M567" s="8">
        <f t="shared" si="603"/>
        <v>4.1269841269841345E-2</v>
      </c>
      <c r="N567" s="8">
        <f t="shared" si="603"/>
        <v>0</v>
      </c>
      <c r="O567" s="8" t="str">
        <f t="shared" si="603"/>
        <v/>
      </c>
      <c r="P567" s="8">
        <f t="shared" si="603"/>
        <v>5.8087130696044209E-2</v>
      </c>
      <c r="Q567" s="8">
        <f t="shared" si="603"/>
        <v>2.4271844660194164E-2</v>
      </c>
      <c r="R567" s="8">
        <f t="shared" si="603"/>
        <v>0.11639962299717266</v>
      </c>
      <c r="S567" s="8">
        <f t="shared" si="603"/>
        <v>6.102212051868805E-2</v>
      </c>
      <c r="T567" s="8" t="str">
        <f t="shared" si="603"/>
        <v/>
      </c>
      <c r="U567" s="8"/>
    </row>
    <row r="568" spans="1:21" ht="15.75" customHeight="1">
      <c r="A568" s="10">
        <v>42797</v>
      </c>
      <c r="B568" s="6">
        <v>1274.99</v>
      </c>
      <c r="C568" s="6">
        <v>13.12</v>
      </c>
      <c r="D568" s="6">
        <v>3.92</v>
      </c>
      <c r="E568" s="6"/>
      <c r="F568" s="6">
        <v>6.339E-3</v>
      </c>
      <c r="G568" s="6">
        <v>2.1100000000000001E-4</v>
      </c>
      <c r="H568" s="6">
        <v>47.38</v>
      </c>
      <c r="I568" s="6">
        <v>13.91</v>
      </c>
      <c r="J568" s="6"/>
      <c r="L568" s="8">
        <f t="shared" ref="L568:T568" si="604">IF(ISBLANK(B569),"",B569/B568 -1)</f>
        <v>-1.5560906360049809E-2</v>
      </c>
      <c r="M568" s="8">
        <f t="shared" si="604"/>
        <v>-3.8109756097559622E-3</v>
      </c>
      <c r="N568" s="8">
        <f t="shared" si="604"/>
        <v>-1.0204081632653073E-2</v>
      </c>
      <c r="O568" s="8" t="str">
        <f t="shared" si="604"/>
        <v/>
      </c>
      <c r="P568" s="8">
        <f t="shared" si="604"/>
        <v>-6.3101435557658681E-3</v>
      </c>
      <c r="Q568" s="8">
        <f t="shared" si="604"/>
        <v>-2.8436018957346043E-2</v>
      </c>
      <c r="R568" s="8">
        <f t="shared" si="604"/>
        <v>-8.4423807513718918E-2</v>
      </c>
      <c r="S568" s="8">
        <f t="shared" si="604"/>
        <v>-1.7253774263120025E-2</v>
      </c>
      <c r="T568" s="8" t="str">
        <f t="shared" si="604"/>
        <v/>
      </c>
      <c r="U568" s="8"/>
    </row>
    <row r="569" spans="1:21" ht="15.75" customHeight="1">
      <c r="A569" s="10">
        <v>42798</v>
      </c>
      <c r="B569" s="6">
        <v>1255.1500000000001</v>
      </c>
      <c r="C569" s="6">
        <v>13.07</v>
      </c>
      <c r="D569" s="6">
        <v>3.88</v>
      </c>
      <c r="E569" s="6"/>
      <c r="F569" s="6">
        <v>6.2989999999999999E-3</v>
      </c>
      <c r="G569" s="6">
        <v>2.05E-4</v>
      </c>
      <c r="H569" s="6">
        <v>43.38</v>
      </c>
      <c r="I569" s="6">
        <v>13.67</v>
      </c>
      <c r="J569" s="6"/>
      <c r="L569" s="8">
        <f t="shared" ref="L569:T569" si="605">IF(ISBLANK(B570),"",B570/B569 -1)</f>
        <v>9.5367087599089739E-3</v>
      </c>
      <c r="M569" s="8">
        <f t="shared" si="605"/>
        <v>3.6725325172149992E-2</v>
      </c>
      <c r="N569" s="8">
        <f t="shared" si="605"/>
        <v>5.1546391752577136E-3</v>
      </c>
      <c r="O569" s="8" t="str">
        <f t="shared" si="605"/>
        <v/>
      </c>
      <c r="P569" s="8">
        <f t="shared" si="605"/>
        <v>-2.6988410858866496E-2</v>
      </c>
      <c r="Q569" s="8">
        <f t="shared" si="605"/>
        <v>4.8780487804878092E-3</v>
      </c>
      <c r="R569" s="8">
        <f t="shared" si="605"/>
        <v>-2.4665744582757054E-2</v>
      </c>
      <c r="S569" s="8">
        <f t="shared" si="605"/>
        <v>0.11046086320409665</v>
      </c>
      <c r="T569" s="8" t="str">
        <f t="shared" si="605"/>
        <v/>
      </c>
      <c r="U569" s="8"/>
    </row>
    <row r="570" spans="1:21" ht="15.75" customHeight="1">
      <c r="A570" s="10">
        <v>42799</v>
      </c>
      <c r="B570" s="6">
        <v>1267.1199999999999</v>
      </c>
      <c r="C570" s="6">
        <v>13.55</v>
      </c>
      <c r="D570" s="6">
        <v>3.9</v>
      </c>
      <c r="E570" s="6"/>
      <c r="F570" s="6">
        <v>6.1289999999999999E-3</v>
      </c>
      <c r="G570" s="6">
        <v>2.0599999999999999E-4</v>
      </c>
      <c r="H570" s="6">
        <v>42.31</v>
      </c>
      <c r="I570" s="6">
        <v>15.18</v>
      </c>
      <c r="J570" s="6"/>
      <c r="L570" s="8">
        <f t="shared" ref="L570:T570" si="606">IF(ISBLANK(B571),"",B571/B570 -1)</f>
        <v>4.5062819622452288E-3</v>
      </c>
      <c r="M570" s="8">
        <f t="shared" si="606"/>
        <v>7.158671586715859E-2</v>
      </c>
      <c r="N570" s="8">
        <f t="shared" si="606"/>
        <v>5.12820512820511E-3</v>
      </c>
      <c r="O570" s="8" t="str">
        <f t="shared" si="606"/>
        <v/>
      </c>
      <c r="P570" s="8">
        <f t="shared" si="606"/>
        <v>-1.1747430249632873E-2</v>
      </c>
      <c r="Q570" s="8">
        <f t="shared" si="606"/>
        <v>1.9417475728155331E-2</v>
      </c>
      <c r="R570" s="8">
        <f t="shared" si="606"/>
        <v>9.9030961947530027E-2</v>
      </c>
      <c r="S570" s="8">
        <f t="shared" si="606"/>
        <v>1.5151515151515138E-2</v>
      </c>
      <c r="T570" s="8" t="str">
        <f t="shared" si="606"/>
        <v/>
      </c>
      <c r="U570" s="8"/>
    </row>
    <row r="571" spans="1:21" ht="15.75" customHeight="1">
      <c r="A571" s="10">
        <v>42800</v>
      </c>
      <c r="B571" s="6">
        <v>1272.83</v>
      </c>
      <c r="C571" s="6">
        <v>14.52</v>
      </c>
      <c r="D571" s="6">
        <v>3.92</v>
      </c>
      <c r="E571" s="6"/>
      <c r="F571" s="6">
        <v>6.0569999999999999E-3</v>
      </c>
      <c r="G571" s="6">
        <v>2.1000000000000001E-4</v>
      </c>
      <c r="H571" s="6">
        <v>46.5</v>
      </c>
      <c r="I571" s="6">
        <v>15.41</v>
      </c>
      <c r="J571" s="6"/>
      <c r="L571" s="8">
        <f t="shared" ref="L571:T571" si="607">IF(ISBLANK(B572),"",B572/B571 -1)</f>
        <v>-3.872473150381428E-2</v>
      </c>
      <c r="M571" s="8">
        <f t="shared" si="607"/>
        <v>6.0606060606060552E-2</v>
      </c>
      <c r="N571" s="8">
        <f t="shared" si="607"/>
        <v>-2.5510204081632626E-2</v>
      </c>
      <c r="O571" s="8" t="str">
        <f t="shared" si="607"/>
        <v/>
      </c>
      <c r="P571" s="8">
        <f t="shared" si="607"/>
        <v>7.8751857355126242E-2</v>
      </c>
      <c r="Q571" s="8">
        <f t="shared" si="607"/>
        <v>-4.761904761904745E-3</v>
      </c>
      <c r="R571" s="8">
        <f t="shared" si="607"/>
        <v>-1.7634408602150597E-2</v>
      </c>
      <c r="S571" s="8">
        <f t="shared" si="607"/>
        <v>-0.12199870214146658</v>
      </c>
      <c r="T571" s="8" t="str">
        <f t="shared" si="607"/>
        <v/>
      </c>
      <c r="U571" s="8"/>
    </row>
    <row r="572" spans="1:21" ht="15.75" customHeight="1">
      <c r="A572" s="10">
        <v>42801</v>
      </c>
      <c r="B572" s="6">
        <v>1223.54</v>
      </c>
      <c r="C572" s="6">
        <v>15.4</v>
      </c>
      <c r="D572" s="6">
        <v>3.82</v>
      </c>
      <c r="E572" s="6"/>
      <c r="F572" s="6">
        <v>6.5339999999999999E-3</v>
      </c>
      <c r="G572" s="6">
        <v>2.0900000000000001E-4</v>
      </c>
      <c r="H572" s="6">
        <v>45.68</v>
      </c>
      <c r="I572" s="6">
        <v>13.53</v>
      </c>
      <c r="J572" s="6"/>
      <c r="L572" s="8">
        <f t="shared" ref="L572:T572" si="608">IF(ISBLANK(B573),"",B573/B572 -1)</f>
        <v>-6.0104287559049951E-2</v>
      </c>
      <c r="M572" s="8">
        <f t="shared" si="608"/>
        <v>2.7272727272727337E-2</v>
      </c>
      <c r="N572" s="8">
        <f t="shared" si="608"/>
        <v>-1.0471204188481686E-2</v>
      </c>
      <c r="O572" s="8" t="str">
        <f t="shared" si="608"/>
        <v/>
      </c>
      <c r="P572" s="8">
        <f t="shared" si="608"/>
        <v>-3.8261401897765612E-3</v>
      </c>
      <c r="Q572" s="8">
        <f t="shared" si="608"/>
        <v>-4.784688995215447E-3</v>
      </c>
      <c r="R572" s="8">
        <f t="shared" si="608"/>
        <v>-7.333625218914186E-2</v>
      </c>
      <c r="S572" s="8">
        <f t="shared" si="608"/>
        <v>-7.8344419807834353E-2</v>
      </c>
      <c r="T572" s="8" t="str">
        <f t="shared" si="608"/>
        <v/>
      </c>
      <c r="U572" s="8"/>
    </row>
    <row r="573" spans="1:21" ht="15.75" customHeight="1">
      <c r="A573" s="10">
        <v>42802</v>
      </c>
      <c r="B573" s="6">
        <v>1150</v>
      </c>
      <c r="C573" s="6">
        <v>15.82</v>
      </c>
      <c r="D573" s="6">
        <v>3.78</v>
      </c>
      <c r="E573" s="6"/>
      <c r="F573" s="6">
        <v>6.509E-3</v>
      </c>
      <c r="G573" s="6">
        <v>2.0799999999999999E-4</v>
      </c>
      <c r="H573" s="6">
        <v>42.33</v>
      </c>
      <c r="I573" s="6">
        <v>12.47</v>
      </c>
      <c r="J573" s="6"/>
      <c r="L573" s="8">
        <f t="shared" ref="L573:T573" si="609">IF(ISBLANK(B574),"",B574/B573 -1)</f>
        <v>3.3469565217391306E-2</v>
      </c>
      <c r="M573" s="8">
        <f t="shared" si="609"/>
        <v>9.6713021491782625E-2</v>
      </c>
      <c r="N573" s="8">
        <f t="shared" si="609"/>
        <v>1.5873015873015817E-2</v>
      </c>
      <c r="O573" s="8" t="str">
        <f t="shared" si="609"/>
        <v/>
      </c>
      <c r="P573" s="8">
        <f t="shared" si="609"/>
        <v>-1.6899677369794919E-3</v>
      </c>
      <c r="Q573" s="8">
        <f t="shared" si="609"/>
        <v>1.4423076923077094E-2</v>
      </c>
      <c r="R573" s="8">
        <f t="shared" si="609"/>
        <v>0.20623671155209089</v>
      </c>
      <c r="S573" s="8">
        <f t="shared" si="609"/>
        <v>4.4907778668805021E-2</v>
      </c>
      <c r="T573" s="8" t="str">
        <f t="shared" si="609"/>
        <v/>
      </c>
      <c r="U573" s="8"/>
    </row>
    <row r="574" spans="1:21" ht="15.75" customHeight="1">
      <c r="A574" s="10">
        <v>42803</v>
      </c>
      <c r="B574" s="6">
        <v>1188.49</v>
      </c>
      <c r="C574" s="6">
        <v>17.350000000000001</v>
      </c>
      <c r="D574" s="6">
        <v>3.84</v>
      </c>
      <c r="E574" s="6"/>
      <c r="F574" s="6">
        <v>6.4980000000000003E-3</v>
      </c>
      <c r="G574" s="6">
        <v>2.1100000000000001E-4</v>
      </c>
      <c r="H574" s="6">
        <v>51.06</v>
      </c>
      <c r="I574" s="6">
        <v>13.03</v>
      </c>
      <c r="J574" s="6"/>
      <c r="L574" s="8">
        <f t="shared" ref="L574:T574" si="610">IF(ISBLANK(B575),"",B575/B574 -1)</f>
        <v>-6.0387550589403372E-2</v>
      </c>
      <c r="M574" s="8">
        <f t="shared" si="610"/>
        <v>9.6829971181556118E-2</v>
      </c>
      <c r="N574" s="8">
        <f t="shared" si="610"/>
        <v>-2.34375E-2</v>
      </c>
      <c r="O574" s="8" t="str">
        <f t="shared" si="610"/>
        <v/>
      </c>
      <c r="P574" s="8">
        <f t="shared" si="610"/>
        <v>-4.1705140043090227E-2</v>
      </c>
      <c r="Q574" s="8">
        <f t="shared" si="610"/>
        <v>-3.3175355450236976E-2</v>
      </c>
      <c r="R574" s="8">
        <f t="shared" si="610"/>
        <v>-1.2534273403838614E-2</v>
      </c>
      <c r="S574" s="8">
        <f t="shared" si="610"/>
        <v>1.3814274750575617E-2</v>
      </c>
      <c r="T574" s="8" t="str">
        <f t="shared" si="610"/>
        <v/>
      </c>
      <c r="U574" s="8"/>
    </row>
    <row r="575" spans="1:21" ht="15.75" customHeight="1">
      <c r="A575" s="10">
        <v>42804</v>
      </c>
      <c r="B575" s="6">
        <v>1116.72</v>
      </c>
      <c r="C575" s="6">
        <v>19.03</v>
      </c>
      <c r="D575" s="6">
        <v>3.75</v>
      </c>
      <c r="E575" s="6"/>
      <c r="F575" s="6">
        <v>6.2269999999999999E-3</v>
      </c>
      <c r="G575" s="6">
        <v>2.04E-4</v>
      </c>
      <c r="H575" s="6">
        <v>50.42</v>
      </c>
      <c r="I575" s="6">
        <v>13.21</v>
      </c>
      <c r="J575" s="6"/>
      <c r="L575" s="8">
        <f t="shared" ref="L575:T575" si="611">IF(ISBLANK(B576),"",B576/B575 -1)</f>
        <v>5.293180027222566E-2</v>
      </c>
      <c r="M575" s="8">
        <f t="shared" si="611"/>
        <v>2.2595901208617875E-2</v>
      </c>
      <c r="N575" s="8">
        <f t="shared" si="611"/>
        <v>1.3333333333333197E-2</v>
      </c>
      <c r="O575" s="8" t="str">
        <f t="shared" si="611"/>
        <v/>
      </c>
      <c r="P575" s="8">
        <f t="shared" si="611"/>
        <v>1.7665007226592699E-3</v>
      </c>
      <c r="Q575" s="8">
        <f t="shared" si="611"/>
        <v>3.4313725490196179E-2</v>
      </c>
      <c r="R575" s="8">
        <f t="shared" si="611"/>
        <v>0.44644982149940504</v>
      </c>
      <c r="S575" s="8">
        <f t="shared" si="611"/>
        <v>0.11203633610900821</v>
      </c>
      <c r="T575" s="8" t="str">
        <f t="shared" si="611"/>
        <v/>
      </c>
      <c r="U575" s="8"/>
    </row>
    <row r="576" spans="1:21" ht="15.75" customHeight="1">
      <c r="A576" s="10">
        <v>42805</v>
      </c>
      <c r="B576" s="6">
        <v>1175.83</v>
      </c>
      <c r="C576" s="6">
        <v>19.46</v>
      </c>
      <c r="D576" s="6">
        <v>3.8</v>
      </c>
      <c r="E576" s="6"/>
      <c r="F576" s="6">
        <v>6.2379999999999996E-3</v>
      </c>
      <c r="G576" s="6">
        <v>2.1100000000000001E-4</v>
      </c>
      <c r="H576" s="6">
        <v>72.930000000000007</v>
      </c>
      <c r="I576" s="6">
        <v>14.69</v>
      </c>
      <c r="J576" s="6"/>
      <c r="L576" s="8">
        <f t="shared" ref="L576:T576" si="612">IF(ISBLANK(B577),"",B577/B576 -1)</f>
        <v>3.8738593163977875E-2</v>
      </c>
      <c r="M576" s="8">
        <f t="shared" si="612"/>
        <v>-4.3165467625899234E-2</v>
      </c>
      <c r="N576" s="8">
        <f t="shared" si="612"/>
        <v>1.0526315789473717E-2</v>
      </c>
      <c r="O576" s="8" t="str">
        <f t="shared" si="612"/>
        <v/>
      </c>
      <c r="P576" s="8">
        <f t="shared" si="612"/>
        <v>2.7252324462969657E-3</v>
      </c>
      <c r="Q576" s="8">
        <f t="shared" si="612"/>
        <v>8.5308056872037907E-2</v>
      </c>
      <c r="R576" s="8">
        <f t="shared" si="612"/>
        <v>5.6903880433291976E-2</v>
      </c>
      <c r="S576" s="8">
        <f t="shared" si="612"/>
        <v>0.14295439074200145</v>
      </c>
      <c r="T576" s="8" t="str">
        <f t="shared" si="612"/>
        <v/>
      </c>
      <c r="U576" s="8"/>
    </row>
    <row r="577" spans="1:21" ht="15.75" customHeight="1">
      <c r="A577" s="10">
        <v>42806</v>
      </c>
      <c r="B577" s="6">
        <v>1221.3800000000001</v>
      </c>
      <c r="C577" s="6">
        <v>18.62</v>
      </c>
      <c r="D577" s="6">
        <v>3.84</v>
      </c>
      <c r="E577" s="6"/>
      <c r="F577" s="6">
        <v>6.2550000000000001E-3</v>
      </c>
      <c r="G577" s="6">
        <v>2.2900000000000001E-4</v>
      </c>
      <c r="H577" s="6">
        <v>77.08</v>
      </c>
      <c r="I577" s="6">
        <v>16.79</v>
      </c>
      <c r="J577" s="6"/>
      <c r="L577" s="8">
        <f t="shared" ref="L577:T577" si="613">IF(ISBLANK(B578),"",B578/B577 -1)</f>
        <v>8.6295829307831973E-3</v>
      </c>
      <c r="M577" s="8">
        <f t="shared" si="613"/>
        <v>3.6519871106337254E-2</v>
      </c>
      <c r="N577" s="8">
        <f t="shared" si="613"/>
        <v>8.59375E-2</v>
      </c>
      <c r="O577" s="8" t="str">
        <f t="shared" si="613"/>
        <v/>
      </c>
      <c r="P577" s="8">
        <f t="shared" si="613"/>
        <v>2.0783373301358932E-2</v>
      </c>
      <c r="Q577" s="8">
        <f t="shared" si="613"/>
        <v>7.8602620087336206E-2</v>
      </c>
      <c r="R577" s="8">
        <f t="shared" si="613"/>
        <v>-3.2044628956927834E-2</v>
      </c>
      <c r="S577" s="8">
        <f t="shared" si="613"/>
        <v>7.9809410363311573E-2</v>
      </c>
      <c r="T577" s="8" t="str">
        <f t="shared" si="613"/>
        <v/>
      </c>
      <c r="U577" s="8"/>
    </row>
    <row r="578" spans="1:21" ht="15.75" customHeight="1">
      <c r="A578" s="10">
        <v>42807</v>
      </c>
      <c r="B578" s="6">
        <v>1231.92</v>
      </c>
      <c r="C578" s="6">
        <v>19.3</v>
      </c>
      <c r="D578" s="6">
        <v>4.17</v>
      </c>
      <c r="E578" s="6"/>
      <c r="F578" s="6">
        <v>6.3850000000000001E-3</v>
      </c>
      <c r="G578" s="6">
        <v>2.4699999999999999E-4</v>
      </c>
      <c r="H578" s="6">
        <v>74.61</v>
      </c>
      <c r="I578" s="6">
        <v>18.13</v>
      </c>
      <c r="J578" s="6"/>
      <c r="L578" s="8">
        <f t="shared" ref="L578:T578" si="614">IF(ISBLANK(B579),"",B579/B578 -1)</f>
        <v>6.5588674589258655E-3</v>
      </c>
      <c r="M578" s="8">
        <f t="shared" si="614"/>
        <v>1.6062176165803077E-2</v>
      </c>
      <c r="N578" s="8">
        <f t="shared" si="614"/>
        <v>-2.6378896882494063E-2</v>
      </c>
      <c r="O578" s="8" t="str">
        <f t="shared" si="614"/>
        <v/>
      </c>
      <c r="P578" s="8">
        <f t="shared" si="614"/>
        <v>-6.2646828504298036E-4</v>
      </c>
      <c r="Q578" s="8">
        <f t="shared" si="614"/>
        <v>-3.6437246963562653E-2</v>
      </c>
      <c r="R578" s="8">
        <f t="shared" si="614"/>
        <v>0.18268328642273146</v>
      </c>
      <c r="S578" s="8">
        <f t="shared" si="614"/>
        <v>-2.0408163265306034E-2</v>
      </c>
      <c r="T578" s="8" t="str">
        <f t="shared" si="614"/>
        <v/>
      </c>
      <c r="U578" s="8"/>
    </row>
    <row r="579" spans="1:21" ht="15.75" customHeight="1">
      <c r="A579" s="10">
        <v>42808</v>
      </c>
      <c r="B579" s="6">
        <v>1240</v>
      </c>
      <c r="C579" s="6">
        <v>19.61</v>
      </c>
      <c r="D579" s="6">
        <v>4.0599999999999996</v>
      </c>
      <c r="E579" s="6"/>
      <c r="F579" s="6">
        <v>6.3810000000000004E-3</v>
      </c>
      <c r="G579" s="6">
        <v>2.3800000000000001E-4</v>
      </c>
      <c r="H579" s="6">
        <v>88.24</v>
      </c>
      <c r="I579" s="6">
        <v>17.760000000000002</v>
      </c>
      <c r="J579" s="6"/>
      <c r="L579" s="8">
        <f t="shared" ref="L579:T579" si="615">IF(ISBLANK(B580),"",B580/B579 -1)</f>
        <v>7.7499999999999236E-3</v>
      </c>
      <c r="M579" s="8">
        <f t="shared" si="615"/>
        <v>-3.6715961244263129E-2</v>
      </c>
      <c r="N579" s="8">
        <f t="shared" si="615"/>
        <v>2.4630541871921263E-2</v>
      </c>
      <c r="O579" s="8" t="str">
        <f t="shared" si="615"/>
        <v/>
      </c>
      <c r="P579" s="8">
        <f t="shared" si="615"/>
        <v>-1.0499921642375787E-2</v>
      </c>
      <c r="Q579" s="8">
        <f t="shared" si="615"/>
        <v>2.1008403361344463E-2</v>
      </c>
      <c r="R579" s="8">
        <f t="shared" si="615"/>
        <v>7.7629193109700845E-2</v>
      </c>
      <c r="S579" s="8">
        <f t="shared" si="615"/>
        <v>6.8693693693693714E-2</v>
      </c>
      <c r="T579" s="8" t="str">
        <f t="shared" si="615"/>
        <v/>
      </c>
      <c r="U579" s="8"/>
    </row>
    <row r="580" spans="1:21" ht="15.75" customHeight="1">
      <c r="A580" s="10">
        <v>42809</v>
      </c>
      <c r="B580" s="6">
        <v>1249.6099999999999</v>
      </c>
      <c r="C580" s="6">
        <v>18.89</v>
      </c>
      <c r="D580" s="6">
        <v>4.16</v>
      </c>
      <c r="E580" s="6"/>
      <c r="F580" s="6">
        <v>6.3140000000000002E-3</v>
      </c>
      <c r="G580" s="6">
        <v>2.43E-4</v>
      </c>
      <c r="H580" s="6">
        <v>95.09</v>
      </c>
      <c r="I580" s="6">
        <v>18.98</v>
      </c>
      <c r="J580" s="6"/>
      <c r="L580" s="8">
        <f t="shared" ref="L580:T580" si="616">IF(ISBLANK(B581),"",B581/B580 -1)</f>
        <v>-4.9455430094189401E-2</v>
      </c>
      <c r="M580" s="8">
        <f t="shared" si="616"/>
        <v>-0.11858125992588686</v>
      </c>
      <c r="N580" s="8">
        <f t="shared" si="616"/>
        <v>1.9230769230769162E-2</v>
      </c>
      <c r="O580" s="8" t="str">
        <f t="shared" si="616"/>
        <v/>
      </c>
      <c r="P580" s="8">
        <f t="shared" si="616"/>
        <v>1.2670256572695715E-2</v>
      </c>
      <c r="Q580" s="8">
        <f t="shared" si="616"/>
        <v>-3.292181069958855E-2</v>
      </c>
      <c r="R580" s="8">
        <f t="shared" si="616"/>
        <v>-5.5526343464086692E-2</v>
      </c>
      <c r="S580" s="8">
        <f t="shared" si="616"/>
        <v>0.18440463645943095</v>
      </c>
      <c r="T580" s="8" t="str">
        <f t="shared" si="616"/>
        <v/>
      </c>
      <c r="U580" s="8"/>
    </row>
    <row r="581" spans="1:21" ht="15.75" customHeight="1">
      <c r="A581" s="10">
        <v>42810</v>
      </c>
      <c r="B581" s="6">
        <v>1187.81</v>
      </c>
      <c r="C581" s="6">
        <v>16.649999999999999</v>
      </c>
      <c r="D581" s="6">
        <v>4.24</v>
      </c>
      <c r="E581" s="6"/>
      <c r="F581" s="6">
        <v>6.3940000000000004E-3</v>
      </c>
      <c r="G581" s="6">
        <v>2.3499999999999999E-4</v>
      </c>
      <c r="H581" s="6">
        <v>89.81</v>
      </c>
      <c r="I581" s="6">
        <v>22.48</v>
      </c>
      <c r="J581" s="6"/>
      <c r="L581" s="8">
        <f t="shared" ref="L581:T581" si="617">IF(ISBLANK(B582),"",B582/B581 -1)</f>
        <v>-7.3732330928347078E-2</v>
      </c>
      <c r="M581" s="8">
        <f t="shared" si="617"/>
        <v>6.6066066066066131E-2</v>
      </c>
      <c r="N581" s="8">
        <f t="shared" si="617"/>
        <v>-4.2452830188679402E-2</v>
      </c>
      <c r="O581" s="8" t="str">
        <f t="shared" si="617"/>
        <v/>
      </c>
      <c r="P581" s="8">
        <f t="shared" si="617"/>
        <v>-4.3478260869565299E-2</v>
      </c>
      <c r="Q581" s="8">
        <f t="shared" si="617"/>
        <v>-5.1063829787234005E-2</v>
      </c>
      <c r="R581" s="8">
        <f t="shared" si="617"/>
        <v>0.10388598151653494</v>
      </c>
      <c r="S581" s="8">
        <f t="shared" si="617"/>
        <v>-5.7829181494661874E-3</v>
      </c>
      <c r="T581" s="8" t="str">
        <f t="shared" si="617"/>
        <v/>
      </c>
      <c r="U581" s="8"/>
    </row>
    <row r="582" spans="1:21" ht="15.75" customHeight="1">
      <c r="A582" s="10">
        <v>42811</v>
      </c>
      <c r="B582" s="6">
        <v>1100.23</v>
      </c>
      <c r="C582" s="6">
        <v>17.75</v>
      </c>
      <c r="D582" s="6">
        <v>4.0599999999999996</v>
      </c>
      <c r="E582" s="6"/>
      <c r="F582" s="6">
        <v>6.1159999999999999E-3</v>
      </c>
      <c r="G582" s="6">
        <v>2.23E-4</v>
      </c>
      <c r="H582" s="6">
        <v>99.14</v>
      </c>
      <c r="I582" s="6">
        <v>22.35</v>
      </c>
      <c r="J582" s="6"/>
      <c r="L582" s="8">
        <f t="shared" ref="L582:T582" si="618">IF(ISBLANK(B583),"",B583/B582 -1)</f>
        <v>-0.11489415849413298</v>
      </c>
      <c r="M582" s="8">
        <f t="shared" si="618"/>
        <v>8.9014084507042179E-2</v>
      </c>
      <c r="N582" s="8">
        <f t="shared" si="618"/>
        <v>-2.216748768472887E-2</v>
      </c>
      <c r="O582" s="8" t="str">
        <f t="shared" si="618"/>
        <v/>
      </c>
      <c r="P582" s="8">
        <f t="shared" si="618"/>
        <v>9.7122302158273444E-2</v>
      </c>
      <c r="Q582" s="8">
        <f t="shared" si="618"/>
        <v>-1.7937219730941645E-2</v>
      </c>
      <c r="R582" s="8">
        <f t="shared" si="618"/>
        <v>0.10187613475892676</v>
      </c>
      <c r="S582" s="8">
        <f t="shared" si="618"/>
        <v>-0.102013422818792</v>
      </c>
      <c r="T582" s="8" t="str">
        <f t="shared" si="618"/>
        <v/>
      </c>
      <c r="U582" s="8"/>
    </row>
    <row r="583" spans="1:21" ht="15.75" customHeight="1">
      <c r="A583" s="10">
        <v>42812</v>
      </c>
      <c r="B583" s="6">
        <v>973.82</v>
      </c>
      <c r="C583" s="6">
        <v>19.329999999999998</v>
      </c>
      <c r="D583" s="6">
        <v>3.97</v>
      </c>
      <c r="E583" s="6"/>
      <c r="F583" s="6">
        <v>6.7099999999999998E-3</v>
      </c>
      <c r="G583" s="6">
        <v>2.1900000000000001E-4</v>
      </c>
      <c r="H583" s="6">
        <v>109.24</v>
      </c>
      <c r="I583" s="6">
        <v>20.07</v>
      </c>
      <c r="J583" s="6"/>
      <c r="L583" s="8">
        <f t="shared" ref="L583:T583" si="619">IF(ISBLANK(B584),"",B584/B583 -1)</f>
        <v>6.4611529851512639E-2</v>
      </c>
      <c r="M583" s="8">
        <f t="shared" si="619"/>
        <v>0.11070874288670463</v>
      </c>
      <c r="N583" s="8">
        <f t="shared" si="619"/>
        <v>-2.5188916876575096E-3</v>
      </c>
      <c r="O583" s="8" t="str">
        <f t="shared" si="619"/>
        <v/>
      </c>
      <c r="P583" s="8">
        <f t="shared" si="619"/>
        <v>3.0104321907600484E-2</v>
      </c>
      <c r="Q583" s="8">
        <f t="shared" si="619"/>
        <v>7.3059360730593603E-2</v>
      </c>
      <c r="R583" s="8">
        <f t="shared" si="619"/>
        <v>-9.245697546686138E-3</v>
      </c>
      <c r="S583" s="8">
        <f t="shared" si="619"/>
        <v>0.16043846537120077</v>
      </c>
      <c r="T583" s="8" t="str">
        <f t="shared" si="619"/>
        <v/>
      </c>
      <c r="U583" s="8"/>
    </row>
    <row r="584" spans="1:21" ht="15.75" customHeight="1">
      <c r="A584" s="10">
        <v>42813</v>
      </c>
      <c r="B584" s="6">
        <v>1036.74</v>
      </c>
      <c r="C584" s="6">
        <v>21.47</v>
      </c>
      <c r="D584" s="6">
        <v>3.96</v>
      </c>
      <c r="E584" s="6"/>
      <c r="F584" s="6">
        <v>6.9119999999999997E-3</v>
      </c>
      <c r="G584" s="6">
        <v>2.3499999999999999E-4</v>
      </c>
      <c r="H584" s="6">
        <v>108.23</v>
      </c>
      <c r="I584" s="6">
        <v>23.29</v>
      </c>
      <c r="J584" s="6"/>
      <c r="L584" s="8">
        <f t="shared" ref="L584:T584" si="620">IF(ISBLANK(B585),"",B585/B584 -1)</f>
        <v>1.687018924706285E-2</v>
      </c>
      <c r="M584" s="8">
        <f t="shared" si="620"/>
        <v>9.1755938518863545E-2</v>
      </c>
      <c r="N584" s="8">
        <f t="shared" si="620"/>
        <v>1.7676767676767735E-2</v>
      </c>
      <c r="O584" s="8" t="str">
        <f t="shared" si="620"/>
        <v/>
      </c>
      <c r="P584" s="8">
        <f t="shared" si="620"/>
        <v>9.1145833333334814E-3</v>
      </c>
      <c r="Q584" s="8">
        <f t="shared" si="620"/>
        <v>4.2553191489360653E-3</v>
      </c>
      <c r="R584" s="8">
        <f t="shared" si="620"/>
        <v>-7.5579783793772615E-2</v>
      </c>
      <c r="S584" s="8">
        <f t="shared" si="620"/>
        <v>-3.3490768570201723E-2</v>
      </c>
      <c r="T584" s="8" t="str">
        <f t="shared" si="620"/>
        <v/>
      </c>
      <c r="U584" s="8"/>
    </row>
    <row r="585" spans="1:21" ht="15.75" customHeight="1">
      <c r="A585" s="10">
        <v>42814</v>
      </c>
      <c r="B585" s="6">
        <v>1054.23</v>
      </c>
      <c r="C585" s="6">
        <v>23.44</v>
      </c>
      <c r="D585" s="6">
        <v>4.03</v>
      </c>
      <c r="E585" s="6"/>
      <c r="F585" s="6">
        <v>6.9750000000000003E-3</v>
      </c>
      <c r="G585" s="6">
        <v>2.3599999999999999E-4</v>
      </c>
      <c r="H585" s="6">
        <v>100.05</v>
      </c>
      <c r="I585" s="6">
        <v>22.51</v>
      </c>
      <c r="J585" s="6"/>
      <c r="L585" s="8">
        <f t="shared" ref="L585:T585" si="621">IF(ISBLANK(B586),"",B586/B585 -1)</f>
        <v>6.2898987886893742E-2</v>
      </c>
      <c r="M585" s="8">
        <f t="shared" si="621"/>
        <v>0.21970989761092152</v>
      </c>
      <c r="N585" s="8">
        <f t="shared" si="621"/>
        <v>-4.9627791563277013E-3</v>
      </c>
      <c r="O585" s="8" t="str">
        <f t="shared" si="621"/>
        <v/>
      </c>
      <c r="P585" s="8">
        <f t="shared" si="621"/>
        <v>-9.4623655913979032E-3</v>
      </c>
      <c r="Q585" s="8">
        <f t="shared" si="621"/>
        <v>4.2372881355932313E-2</v>
      </c>
      <c r="R585" s="8">
        <f t="shared" si="621"/>
        <v>-4.6676661669165398E-2</v>
      </c>
      <c r="S585" s="8">
        <f t="shared" si="621"/>
        <v>-5.4198134162594558E-2</v>
      </c>
      <c r="T585" s="8" t="str">
        <f t="shared" si="621"/>
        <v/>
      </c>
      <c r="U585" s="8"/>
    </row>
    <row r="586" spans="1:21" ht="15.75" customHeight="1">
      <c r="A586" s="10">
        <v>42815</v>
      </c>
      <c r="B586" s="6">
        <v>1120.54</v>
      </c>
      <c r="C586" s="6">
        <v>28.59</v>
      </c>
      <c r="D586" s="6">
        <v>4.01</v>
      </c>
      <c r="E586" s="6"/>
      <c r="F586" s="6">
        <v>6.9090000000000002E-3</v>
      </c>
      <c r="G586" s="6">
        <v>2.4600000000000002E-4</v>
      </c>
      <c r="H586" s="6">
        <v>95.38</v>
      </c>
      <c r="I586" s="6">
        <v>21.29</v>
      </c>
      <c r="J586" s="6"/>
      <c r="L586" s="8">
        <f t="shared" ref="L586:T586" si="622">IF(ISBLANK(B587),"",B587/B586 -1)</f>
        <v>-6.3719278205150998E-2</v>
      </c>
      <c r="M586" s="8">
        <f t="shared" si="622"/>
        <v>2.0986358866736943E-3</v>
      </c>
      <c r="N586" s="8">
        <f t="shared" si="622"/>
        <v>-1.7456359102244301E-2</v>
      </c>
      <c r="O586" s="8" t="str">
        <f t="shared" si="622"/>
        <v/>
      </c>
      <c r="P586" s="8">
        <f t="shared" si="622"/>
        <v>5.6737588652482351E-2</v>
      </c>
      <c r="Q586" s="8">
        <f t="shared" si="622"/>
        <v>-1.2195121951219634E-2</v>
      </c>
      <c r="R586" s="8">
        <f t="shared" si="622"/>
        <v>6.4269238834137266E-2</v>
      </c>
      <c r="S586" s="8">
        <f t="shared" si="622"/>
        <v>6.106153123532243E-3</v>
      </c>
      <c r="T586" s="8" t="str">
        <f t="shared" si="622"/>
        <v/>
      </c>
      <c r="U586" s="8"/>
    </row>
    <row r="587" spans="1:21" ht="15.75" customHeight="1">
      <c r="A587" s="10">
        <v>42816</v>
      </c>
      <c r="B587" s="6">
        <v>1049.1400000000001</v>
      </c>
      <c r="C587" s="6">
        <v>28.65</v>
      </c>
      <c r="D587" s="6">
        <v>3.94</v>
      </c>
      <c r="E587" s="6"/>
      <c r="F587" s="6">
        <v>7.3010000000000002E-3</v>
      </c>
      <c r="G587" s="6">
        <v>2.43E-4</v>
      </c>
      <c r="H587" s="6">
        <v>101.51</v>
      </c>
      <c r="I587" s="6">
        <v>21.42</v>
      </c>
      <c r="J587" s="6"/>
      <c r="L587" s="8">
        <f t="shared" ref="L587:T587" si="623">IF(ISBLANK(B588),"",B588/B587 -1)</f>
        <v>-1.0055855271937197E-2</v>
      </c>
      <c r="M587" s="8">
        <f t="shared" si="623"/>
        <v>0.22373472949389184</v>
      </c>
      <c r="N587" s="8">
        <f t="shared" si="623"/>
        <v>1.0152284263959421E-2</v>
      </c>
      <c r="O587" s="8" t="str">
        <f t="shared" si="623"/>
        <v/>
      </c>
      <c r="P587" s="8">
        <f t="shared" si="623"/>
        <v>0.44939049445281465</v>
      </c>
      <c r="Q587" s="8">
        <f t="shared" si="623"/>
        <v>-4.1152263374485409E-3</v>
      </c>
      <c r="R587" s="8">
        <f t="shared" si="623"/>
        <v>-7.8809969461135498E-4</v>
      </c>
      <c r="S587" s="8">
        <f t="shared" si="623"/>
        <v>1.8674136321195078E-2</v>
      </c>
      <c r="T587" s="8" t="str">
        <f t="shared" si="623"/>
        <v/>
      </c>
      <c r="U587" s="8"/>
    </row>
    <row r="588" spans="1:21" ht="15.75" customHeight="1">
      <c r="A588" s="10">
        <v>42817</v>
      </c>
      <c r="B588" s="6">
        <v>1038.5899999999999</v>
      </c>
      <c r="C588" s="6">
        <v>35.06</v>
      </c>
      <c r="D588" s="6">
        <v>3.98</v>
      </c>
      <c r="E588" s="6"/>
      <c r="F588" s="6">
        <v>1.0581999999999999E-2</v>
      </c>
      <c r="G588" s="6">
        <v>2.42E-4</v>
      </c>
      <c r="H588" s="6">
        <v>101.43</v>
      </c>
      <c r="I588" s="6">
        <v>21.82</v>
      </c>
      <c r="J588" s="6"/>
      <c r="L588" s="8">
        <f t="shared" ref="L588:T588" si="624">IF(ISBLANK(B589),"",B589/B588 -1)</f>
        <v>-9.7314628486698251E-2</v>
      </c>
      <c r="M588" s="8">
        <f t="shared" si="624"/>
        <v>0.3220193953223045</v>
      </c>
      <c r="N588" s="8">
        <f t="shared" si="624"/>
        <v>2.5125628140703515E-2</v>
      </c>
      <c r="O588" s="8" t="str">
        <f t="shared" si="624"/>
        <v/>
      </c>
      <c r="P588" s="8">
        <f t="shared" si="624"/>
        <v>-6.0480060480060382E-3</v>
      </c>
      <c r="Q588" s="8">
        <f t="shared" si="624"/>
        <v>9.090909090909105E-2</v>
      </c>
      <c r="R588" s="8">
        <f t="shared" si="624"/>
        <v>-4.1013506852016324E-2</v>
      </c>
      <c r="S588" s="8">
        <f t="shared" si="624"/>
        <v>-3.2997250229147568E-2</v>
      </c>
      <c r="T588" s="8" t="str">
        <f t="shared" si="624"/>
        <v/>
      </c>
      <c r="U588" s="8"/>
    </row>
    <row r="589" spans="1:21" ht="15.75" customHeight="1">
      <c r="A589" s="10">
        <v>42818</v>
      </c>
      <c r="B589" s="6">
        <v>937.52</v>
      </c>
      <c r="C589" s="6">
        <v>46.35</v>
      </c>
      <c r="D589" s="6">
        <v>4.08</v>
      </c>
      <c r="E589" s="6"/>
      <c r="F589" s="6">
        <v>1.0518E-2</v>
      </c>
      <c r="G589" s="6">
        <v>2.6400000000000002E-4</v>
      </c>
      <c r="H589" s="6">
        <v>97.27</v>
      </c>
      <c r="I589" s="6">
        <v>21.1</v>
      </c>
      <c r="J589" s="6"/>
      <c r="L589" s="8">
        <f t="shared" ref="L589:T589" si="625">IF(ISBLANK(B590),"",B590/B589 -1)</f>
        <v>3.7609864322894371E-2</v>
      </c>
      <c r="M589" s="8">
        <f t="shared" si="625"/>
        <v>1.0355987055016058E-2</v>
      </c>
      <c r="N589" s="8">
        <f t="shared" si="625"/>
        <v>-2.450980392156854E-3</v>
      </c>
      <c r="O589" s="8" t="str">
        <f t="shared" si="625"/>
        <v/>
      </c>
      <c r="P589" s="8">
        <f t="shared" si="625"/>
        <v>-0.13329530328959871</v>
      </c>
      <c r="Q589" s="8">
        <f t="shared" si="625"/>
        <v>0.12878787878787867</v>
      </c>
      <c r="R589" s="8">
        <f t="shared" si="625"/>
        <v>-3.022514649943453E-2</v>
      </c>
      <c r="S589" s="8">
        <f t="shared" si="625"/>
        <v>-4.549763033175358E-2</v>
      </c>
      <c r="T589" s="8" t="str">
        <f t="shared" si="625"/>
        <v/>
      </c>
      <c r="U589" s="8"/>
    </row>
    <row r="590" spans="1:21" ht="15.75" customHeight="1">
      <c r="A590" s="10">
        <v>42819</v>
      </c>
      <c r="B590" s="6">
        <v>972.78</v>
      </c>
      <c r="C590" s="6">
        <v>46.83</v>
      </c>
      <c r="D590" s="6">
        <v>4.07</v>
      </c>
      <c r="E590" s="6"/>
      <c r="F590" s="6">
        <v>9.1160000000000008E-3</v>
      </c>
      <c r="G590" s="6">
        <v>2.9799999999999998E-4</v>
      </c>
      <c r="H590" s="6">
        <v>94.33</v>
      </c>
      <c r="I590" s="6">
        <v>20.14</v>
      </c>
      <c r="J590" s="6"/>
      <c r="L590" s="8">
        <f t="shared" ref="L590:T590" si="626">IF(ISBLANK(B591),"",B591/B590 -1)</f>
        <v>-6.2192890478833807E-3</v>
      </c>
      <c r="M590" s="8">
        <f t="shared" si="626"/>
        <v>-0.27055306427503745</v>
      </c>
      <c r="N590" s="8">
        <f t="shared" si="626"/>
        <v>-2.4570024570026439E-3</v>
      </c>
      <c r="O590" s="8" t="str">
        <f t="shared" si="626"/>
        <v/>
      </c>
      <c r="P590" s="8">
        <f t="shared" si="626"/>
        <v>4.7060114085125004E-2</v>
      </c>
      <c r="Q590" s="8">
        <f t="shared" si="626"/>
        <v>-8.7248322147650992E-2</v>
      </c>
      <c r="R590" s="8">
        <f t="shared" si="626"/>
        <v>-7.4207569172055621E-3</v>
      </c>
      <c r="S590" s="8">
        <f t="shared" si="626"/>
        <v>-2.6315789473684292E-2</v>
      </c>
      <c r="T590" s="8" t="str">
        <f t="shared" si="626"/>
        <v/>
      </c>
      <c r="U590" s="8"/>
    </row>
    <row r="591" spans="1:21" ht="15.75" customHeight="1">
      <c r="A591" s="10">
        <v>42820</v>
      </c>
      <c r="B591" s="6">
        <v>966.73</v>
      </c>
      <c r="C591" s="6">
        <v>34.159999999999997</v>
      </c>
      <c r="D591" s="6">
        <v>4.0599999999999996</v>
      </c>
      <c r="E591" s="6"/>
      <c r="F591" s="6">
        <v>9.5449999999999997E-3</v>
      </c>
      <c r="G591" s="6">
        <v>2.72E-4</v>
      </c>
      <c r="H591" s="6">
        <v>93.63</v>
      </c>
      <c r="I591" s="6">
        <v>19.61</v>
      </c>
      <c r="J591" s="6"/>
      <c r="L591" s="8">
        <f t="shared" ref="L591:T591" si="627">IF(ISBLANK(B592),"",B592/B591 -1)</f>
        <v>8.176016054120594E-2</v>
      </c>
      <c r="M591" s="8">
        <f t="shared" si="627"/>
        <v>0.30971896955503531</v>
      </c>
      <c r="N591" s="8">
        <f t="shared" si="627"/>
        <v>4.9261083743843415E-3</v>
      </c>
      <c r="O591" s="8" t="str">
        <f t="shared" si="627"/>
        <v/>
      </c>
      <c r="P591" s="8">
        <f t="shared" si="627"/>
        <v>5.447878470403289E-3</v>
      </c>
      <c r="Q591" s="8">
        <f t="shared" si="627"/>
        <v>-6.6176470588235281E-2</v>
      </c>
      <c r="R591" s="8">
        <f t="shared" si="627"/>
        <v>-8.5122289864359657E-2</v>
      </c>
      <c r="S591" s="8">
        <f t="shared" si="627"/>
        <v>2.5497195308517018E-3</v>
      </c>
      <c r="T591" s="8" t="str">
        <f t="shared" si="627"/>
        <v/>
      </c>
      <c r="U591" s="8"/>
    </row>
    <row r="592" spans="1:21" ht="15.75" customHeight="1">
      <c r="A592" s="10">
        <v>42821</v>
      </c>
      <c r="B592" s="6">
        <v>1045.77</v>
      </c>
      <c r="C592" s="6">
        <v>44.74</v>
      </c>
      <c r="D592" s="6">
        <v>4.08</v>
      </c>
      <c r="E592" s="6"/>
      <c r="F592" s="6">
        <v>9.5969999999999996E-3</v>
      </c>
      <c r="G592" s="6">
        <v>2.5399999999999999E-4</v>
      </c>
      <c r="H592" s="6">
        <v>85.66</v>
      </c>
      <c r="I592" s="6">
        <v>19.66</v>
      </c>
      <c r="J592" s="6"/>
      <c r="L592" s="8">
        <f t="shared" ref="L592:T592" si="628">IF(ISBLANK(B593),"",B593/B592 -1)</f>
        <v>1.3196018244929775E-3</v>
      </c>
      <c r="M592" s="8">
        <f t="shared" si="628"/>
        <v>-3.0174340634778751E-2</v>
      </c>
      <c r="N592" s="8">
        <f t="shared" si="628"/>
        <v>1.9607843137254832E-2</v>
      </c>
      <c r="O592" s="8" t="str">
        <f t="shared" si="628"/>
        <v/>
      </c>
      <c r="P592" s="8">
        <f t="shared" si="628"/>
        <v>-8.6485360008335954E-3</v>
      </c>
      <c r="Q592" s="8">
        <f t="shared" si="628"/>
        <v>7.4803149606299302E-2</v>
      </c>
      <c r="R592" s="8">
        <f t="shared" si="628"/>
        <v>2.6033154331076336E-2</v>
      </c>
      <c r="S592" s="8">
        <f t="shared" si="628"/>
        <v>7.6297049847404708E-3</v>
      </c>
      <c r="T592" s="8" t="str">
        <f t="shared" si="628"/>
        <v/>
      </c>
      <c r="U592" s="8"/>
    </row>
    <row r="593" spans="1:21" ht="15.75" customHeight="1">
      <c r="A593" s="10">
        <v>42822</v>
      </c>
      <c r="B593" s="6">
        <v>1047.1500000000001</v>
      </c>
      <c r="C593" s="6">
        <v>43.39</v>
      </c>
      <c r="D593" s="6">
        <v>4.16</v>
      </c>
      <c r="E593" s="6"/>
      <c r="F593" s="6">
        <v>9.5139999999999999E-3</v>
      </c>
      <c r="G593" s="6">
        <v>2.7300000000000002E-4</v>
      </c>
      <c r="H593" s="6">
        <v>87.89</v>
      </c>
      <c r="I593" s="6">
        <v>19.809999999999999</v>
      </c>
      <c r="J593" s="6"/>
      <c r="L593" s="8">
        <f t="shared" ref="L593:T593" si="629">IF(ISBLANK(B594),"",B594/B593 -1)</f>
        <v>-6.8567062980471327E-3</v>
      </c>
      <c r="M593" s="8">
        <f t="shared" si="629"/>
        <v>-5.531228393639176E-3</v>
      </c>
      <c r="N593" s="8">
        <f t="shared" si="629"/>
        <v>7.2115384615385469E-3</v>
      </c>
      <c r="O593" s="8" t="str">
        <f t="shared" si="629"/>
        <v/>
      </c>
      <c r="P593" s="8">
        <f t="shared" si="629"/>
        <v>6.1698549505991185E-2</v>
      </c>
      <c r="Q593" s="8">
        <f t="shared" si="629"/>
        <v>-3.663003663003761E-3</v>
      </c>
      <c r="R593" s="8">
        <f t="shared" si="629"/>
        <v>-3.9708726817612838E-2</v>
      </c>
      <c r="S593" s="8">
        <f t="shared" si="629"/>
        <v>6.7137809187279185E-2</v>
      </c>
      <c r="T593" s="8" t="str">
        <f t="shared" si="629"/>
        <v/>
      </c>
      <c r="U593" s="8"/>
    </row>
    <row r="594" spans="1:21" ht="15.75" customHeight="1">
      <c r="A594" s="10">
        <v>42823</v>
      </c>
      <c r="B594" s="6">
        <v>1039.97</v>
      </c>
      <c r="C594" s="6">
        <v>43.15</v>
      </c>
      <c r="D594" s="6">
        <v>4.1900000000000004</v>
      </c>
      <c r="E594" s="6"/>
      <c r="F594" s="6">
        <v>1.0101000000000001E-2</v>
      </c>
      <c r="G594" s="6">
        <v>2.72E-4</v>
      </c>
      <c r="H594" s="6">
        <v>84.4</v>
      </c>
      <c r="I594" s="6">
        <v>21.14</v>
      </c>
      <c r="J594" s="6"/>
      <c r="L594" s="8">
        <f t="shared" ref="L594:T594" si="630">IF(ISBLANK(B595),"",B595/B594 -1)</f>
        <v>-1.301960633479804E-2</v>
      </c>
      <c r="M594" s="8">
        <f t="shared" si="630"/>
        <v>-1.877172653534176E-2</v>
      </c>
      <c r="N594" s="8">
        <f t="shared" si="630"/>
        <v>0.66587112171837703</v>
      </c>
      <c r="O594" s="8" t="str">
        <f t="shared" si="630"/>
        <v/>
      </c>
      <c r="P594" s="8">
        <f t="shared" si="630"/>
        <v>0.31432531432531419</v>
      </c>
      <c r="Q594" s="8">
        <f t="shared" si="630"/>
        <v>0.11764705882352944</v>
      </c>
      <c r="R594" s="8">
        <f t="shared" si="630"/>
        <v>-5.6753554502369741E-2</v>
      </c>
      <c r="S594" s="8">
        <f t="shared" si="630"/>
        <v>-1.2298959318826963E-2</v>
      </c>
      <c r="T594" s="8" t="str">
        <f t="shared" si="630"/>
        <v/>
      </c>
      <c r="U594" s="8"/>
    </row>
    <row r="595" spans="1:21" ht="15.75" customHeight="1">
      <c r="A595" s="10">
        <v>42824</v>
      </c>
      <c r="B595" s="6">
        <v>1026.43</v>
      </c>
      <c r="C595" s="6">
        <v>42.34</v>
      </c>
      <c r="D595" s="6">
        <v>6.98</v>
      </c>
      <c r="E595" s="6"/>
      <c r="F595" s="6">
        <v>1.3276E-2</v>
      </c>
      <c r="G595" s="6">
        <v>3.0400000000000002E-4</v>
      </c>
      <c r="H595" s="6">
        <v>79.61</v>
      </c>
      <c r="I595" s="6">
        <v>20.88</v>
      </c>
      <c r="J595" s="6"/>
      <c r="L595" s="8">
        <f t="shared" ref="L595:T595" si="631">IF(ISBLANK(B596),"",B596/B595 -1)</f>
        <v>4.4192005299922954E-2</v>
      </c>
      <c r="M595" s="8">
        <f t="shared" si="631"/>
        <v>3.1648559282002831E-2</v>
      </c>
      <c r="N595" s="8">
        <f t="shared" si="631"/>
        <v>-4.4412607449856756E-2</v>
      </c>
      <c r="O595" s="8" t="str">
        <f t="shared" si="631"/>
        <v/>
      </c>
      <c r="P595" s="8">
        <f t="shared" si="631"/>
        <v>0.57344079542030757</v>
      </c>
      <c r="Q595" s="8">
        <f t="shared" si="631"/>
        <v>7.8947368421052655E-2</v>
      </c>
      <c r="R595" s="8">
        <f t="shared" si="631"/>
        <v>-5.9037809320437118E-2</v>
      </c>
      <c r="S595" s="8">
        <f t="shared" si="631"/>
        <v>-1.6283524904214586E-2</v>
      </c>
      <c r="T595" s="8" t="str">
        <f t="shared" si="631"/>
        <v/>
      </c>
      <c r="U595" s="8"/>
    </row>
    <row r="596" spans="1:21" ht="15.75" customHeight="1">
      <c r="A596" s="10">
        <v>42825</v>
      </c>
      <c r="B596" s="6">
        <v>1071.79</v>
      </c>
      <c r="C596" s="6">
        <v>43.68</v>
      </c>
      <c r="D596" s="6">
        <v>6.67</v>
      </c>
      <c r="E596" s="6"/>
      <c r="F596" s="6">
        <v>2.0889000000000001E-2</v>
      </c>
      <c r="G596" s="6">
        <v>3.28E-4</v>
      </c>
      <c r="H596" s="6">
        <v>74.91</v>
      </c>
      <c r="I596" s="6">
        <v>20.54</v>
      </c>
      <c r="J596" s="6"/>
      <c r="L596" s="8">
        <f t="shared" ref="L596:T596" si="632">IF(ISBLANK(B597),"",B597/B596 -1)</f>
        <v>8.1265919629778249E-3</v>
      </c>
      <c r="M596" s="8">
        <f t="shared" si="632"/>
        <v>0.21588827838827829</v>
      </c>
      <c r="N596" s="8">
        <f t="shared" si="632"/>
        <v>3.1484257871064569E-2</v>
      </c>
      <c r="O596" s="8" t="str">
        <f t="shared" si="632"/>
        <v/>
      </c>
      <c r="P596" s="8">
        <f t="shared" si="632"/>
        <v>4.8015702044138076E-2</v>
      </c>
      <c r="Q596" s="8">
        <f t="shared" si="632"/>
        <v>2.1341463414634276E-2</v>
      </c>
      <c r="R596" s="8">
        <f t="shared" si="632"/>
        <v>-8.4234414630890431E-2</v>
      </c>
      <c r="S596" s="8">
        <f t="shared" si="632"/>
        <v>4.6738072054527846E-2</v>
      </c>
      <c r="T596" s="8" t="str">
        <f t="shared" si="632"/>
        <v/>
      </c>
      <c r="U596" s="8"/>
    </row>
    <row r="597" spans="1:21" ht="15.75" customHeight="1">
      <c r="A597" s="10">
        <v>42826</v>
      </c>
      <c r="B597" s="6">
        <v>1080.5</v>
      </c>
      <c r="C597" s="6">
        <v>53.11</v>
      </c>
      <c r="D597" s="6">
        <v>6.88</v>
      </c>
      <c r="E597" s="6"/>
      <c r="F597" s="6">
        <v>2.1892000000000002E-2</v>
      </c>
      <c r="G597" s="6">
        <v>3.3500000000000001E-4</v>
      </c>
      <c r="H597" s="6">
        <v>68.599999999999994</v>
      </c>
      <c r="I597" s="6">
        <v>21.5</v>
      </c>
      <c r="J597" s="6"/>
      <c r="L597" s="8">
        <f t="shared" ref="L597:T597" si="633">IF(ISBLANK(B598),"",B598/B597 -1)</f>
        <v>2.0055529847293085E-2</v>
      </c>
      <c r="M597" s="8">
        <f t="shared" si="633"/>
        <v>-3.5021653172660483E-2</v>
      </c>
      <c r="N597" s="8">
        <f t="shared" si="633"/>
        <v>0.125</v>
      </c>
      <c r="O597" s="8" t="str">
        <f t="shared" si="633"/>
        <v/>
      </c>
      <c r="P597" s="8">
        <f t="shared" si="633"/>
        <v>1.7936689201534803</v>
      </c>
      <c r="Q597" s="8">
        <f t="shared" si="633"/>
        <v>0.45970149253731329</v>
      </c>
      <c r="R597" s="8">
        <f t="shared" si="633"/>
        <v>-0.16807580174927106</v>
      </c>
      <c r="S597" s="8">
        <f t="shared" si="633"/>
        <v>-6.3255813953488338E-2</v>
      </c>
      <c r="T597" s="8" t="str">
        <f t="shared" si="633"/>
        <v/>
      </c>
      <c r="U597" s="8"/>
    </row>
    <row r="598" spans="1:21" ht="15.75" customHeight="1">
      <c r="A598" s="10">
        <v>42827</v>
      </c>
      <c r="B598" s="6">
        <v>1102.17</v>
      </c>
      <c r="C598" s="6">
        <v>51.25</v>
      </c>
      <c r="D598" s="6">
        <v>7.74</v>
      </c>
      <c r="E598" s="6"/>
      <c r="F598" s="6">
        <v>6.1158999999999998E-2</v>
      </c>
      <c r="G598" s="6">
        <v>4.8899999999999996E-4</v>
      </c>
      <c r="H598" s="6">
        <v>57.07</v>
      </c>
      <c r="I598" s="6">
        <v>20.14</v>
      </c>
      <c r="J598" s="6"/>
      <c r="L598" s="8">
        <f t="shared" ref="L598:T598" si="634">IF(ISBLANK(B599),"",B599/B598 -1)</f>
        <v>3.7780015787038268E-2</v>
      </c>
      <c r="M598" s="8">
        <f t="shared" si="634"/>
        <v>-1.4243902439024292E-2</v>
      </c>
      <c r="N598" s="8">
        <f t="shared" si="634"/>
        <v>4.2635658914728758E-2</v>
      </c>
      <c r="O598" s="8" t="str">
        <f t="shared" si="634"/>
        <v/>
      </c>
      <c r="P598" s="8">
        <f t="shared" si="634"/>
        <v>-0.46004676335453498</v>
      </c>
      <c r="Q598" s="8">
        <f t="shared" si="634"/>
        <v>-0.12678936605316959</v>
      </c>
      <c r="R598" s="8">
        <f t="shared" si="634"/>
        <v>8.2179779218503501E-2</v>
      </c>
      <c r="S598" s="8">
        <f t="shared" si="634"/>
        <v>9.4339622641508303E-3</v>
      </c>
      <c r="T598" s="8" t="str">
        <f t="shared" si="634"/>
        <v/>
      </c>
      <c r="U598" s="8"/>
    </row>
    <row r="599" spans="1:21" ht="15.75" customHeight="1">
      <c r="A599" s="10">
        <v>42828</v>
      </c>
      <c r="B599" s="6">
        <v>1143.81</v>
      </c>
      <c r="C599" s="6">
        <v>50.52</v>
      </c>
      <c r="D599" s="6">
        <v>8.07</v>
      </c>
      <c r="E599" s="6"/>
      <c r="F599" s="6">
        <v>3.3022999999999997E-2</v>
      </c>
      <c r="G599" s="6">
        <v>4.2700000000000002E-4</v>
      </c>
      <c r="H599" s="6">
        <v>61.76</v>
      </c>
      <c r="I599" s="6">
        <v>20.329999999999998</v>
      </c>
      <c r="J599" s="6"/>
      <c r="L599" s="8">
        <f t="shared" ref="L599:T599" si="635">IF(ISBLANK(B600),"",B600/B599 -1)</f>
        <v>-9.2323025677341075E-3</v>
      </c>
      <c r="M599" s="8">
        <f t="shared" si="635"/>
        <v>-1.6825019794140972E-2</v>
      </c>
      <c r="N599" s="8">
        <f t="shared" si="635"/>
        <v>2.7261462205699916E-2</v>
      </c>
      <c r="O599" s="8" t="str">
        <f t="shared" si="635"/>
        <v/>
      </c>
      <c r="P599" s="8">
        <f t="shared" si="635"/>
        <v>0.13420949035520713</v>
      </c>
      <c r="Q599" s="8">
        <f t="shared" si="635"/>
        <v>1.1709601873536313E-2</v>
      </c>
      <c r="R599" s="8">
        <f t="shared" si="635"/>
        <v>0.11836139896373044</v>
      </c>
      <c r="S599" s="8">
        <f t="shared" si="635"/>
        <v>5.0172159370388769E-2</v>
      </c>
      <c r="T599" s="8" t="str">
        <f t="shared" si="635"/>
        <v/>
      </c>
      <c r="U599" s="8"/>
    </row>
    <row r="600" spans="1:21" ht="15.75" customHeight="1">
      <c r="A600" s="10">
        <v>42829</v>
      </c>
      <c r="B600" s="6">
        <v>1133.25</v>
      </c>
      <c r="C600" s="6">
        <v>49.67</v>
      </c>
      <c r="D600" s="6">
        <v>8.2899999999999991</v>
      </c>
      <c r="E600" s="6"/>
      <c r="F600" s="6">
        <v>3.7455000000000002E-2</v>
      </c>
      <c r="G600" s="6">
        <v>4.3199999999999998E-4</v>
      </c>
      <c r="H600" s="6">
        <v>69.069999999999993</v>
      </c>
      <c r="I600" s="6">
        <v>21.35</v>
      </c>
      <c r="J600" s="6"/>
      <c r="L600" s="8">
        <f t="shared" ref="L600:T600" si="636">IF(ISBLANK(B601),"",B601/B600 -1)</f>
        <v>-7.4740789763952931E-3</v>
      </c>
      <c r="M600" s="8">
        <f t="shared" si="636"/>
        <v>2.2146164686933867E-2</v>
      </c>
      <c r="N600" s="8">
        <f t="shared" si="636"/>
        <v>0.33775633293124252</v>
      </c>
      <c r="O600" s="8" t="str">
        <f t="shared" si="636"/>
        <v/>
      </c>
      <c r="P600" s="8">
        <f t="shared" si="636"/>
        <v>-5.1021225470564757E-2</v>
      </c>
      <c r="Q600" s="8">
        <f t="shared" si="636"/>
        <v>2.314814814814814E-2</v>
      </c>
      <c r="R600" s="8">
        <f t="shared" si="636"/>
        <v>7.6733748371217825E-2</v>
      </c>
      <c r="S600" s="8">
        <f t="shared" si="636"/>
        <v>-8.1030444964871218E-2</v>
      </c>
      <c r="T600" s="8" t="str">
        <f t="shared" si="636"/>
        <v/>
      </c>
      <c r="U600" s="8"/>
    </row>
    <row r="601" spans="1:21" ht="15.75" customHeight="1">
      <c r="A601" s="10">
        <v>42830</v>
      </c>
      <c r="B601" s="6">
        <v>1124.78</v>
      </c>
      <c r="C601" s="6">
        <v>50.77</v>
      </c>
      <c r="D601" s="6">
        <v>11.09</v>
      </c>
      <c r="E601" s="6"/>
      <c r="F601" s="6">
        <v>3.5543999999999999E-2</v>
      </c>
      <c r="G601" s="6">
        <v>4.4200000000000001E-4</v>
      </c>
      <c r="H601" s="6">
        <v>74.37</v>
      </c>
      <c r="I601" s="6">
        <v>19.62</v>
      </c>
      <c r="J601" s="6"/>
      <c r="L601" s="8">
        <f t="shared" ref="L601:T601" si="637">IF(ISBLANK(B602),"",B602/B601 -1)</f>
        <v>5.1476733227831195E-2</v>
      </c>
      <c r="M601" s="8">
        <f t="shared" si="637"/>
        <v>4.6484144179633535E-2</v>
      </c>
      <c r="N601" s="8">
        <f t="shared" si="637"/>
        <v>-7.5743913435527443E-2</v>
      </c>
      <c r="O601" s="8" t="str">
        <f t="shared" si="637"/>
        <v/>
      </c>
      <c r="P601" s="8">
        <f t="shared" si="637"/>
        <v>-8.0998199414809791E-2</v>
      </c>
      <c r="Q601" s="8">
        <f t="shared" si="637"/>
        <v>1.8099547511312153E-2</v>
      </c>
      <c r="R601" s="8">
        <f t="shared" si="637"/>
        <v>-0.10541885168750842</v>
      </c>
      <c r="S601" s="8">
        <f t="shared" si="637"/>
        <v>-1.7838939857288572E-2</v>
      </c>
      <c r="T601" s="8" t="str">
        <f t="shared" si="637"/>
        <v/>
      </c>
      <c r="U601" s="8"/>
    </row>
    <row r="602" spans="1:21" ht="15.75" customHeight="1">
      <c r="A602" s="10">
        <v>42831</v>
      </c>
      <c r="B602" s="6">
        <v>1182.68</v>
      </c>
      <c r="C602" s="6">
        <v>53.13</v>
      </c>
      <c r="D602" s="6">
        <v>10.25</v>
      </c>
      <c r="E602" s="6"/>
      <c r="F602" s="6">
        <v>3.2665E-2</v>
      </c>
      <c r="G602" s="6">
        <v>4.4999999999999999E-4</v>
      </c>
      <c r="H602" s="6">
        <v>66.53</v>
      </c>
      <c r="I602" s="6">
        <v>19.27</v>
      </c>
      <c r="J602" s="6"/>
      <c r="L602" s="8">
        <f t="shared" ref="L602:T602" si="638">IF(ISBLANK(B603),"",B603/B602 -1)</f>
        <v>-4.887205330266875E-3</v>
      </c>
      <c r="M602" s="8">
        <f t="shared" si="638"/>
        <v>-1.7316017316017396E-2</v>
      </c>
      <c r="N602" s="8">
        <f t="shared" si="638"/>
        <v>-8.5853658536585442E-2</v>
      </c>
      <c r="O602" s="8" t="str">
        <f t="shared" si="638"/>
        <v/>
      </c>
      <c r="P602" s="8">
        <f t="shared" si="638"/>
        <v>0.11186285014541553</v>
      </c>
      <c r="Q602" s="8">
        <f t="shared" si="638"/>
        <v>-0.11555555555555552</v>
      </c>
      <c r="R602" s="8">
        <f t="shared" si="638"/>
        <v>-5.1104764767774258E-3</v>
      </c>
      <c r="S602" s="8">
        <f t="shared" si="638"/>
        <v>6.2272963155163286E-3</v>
      </c>
      <c r="T602" s="8" t="str">
        <f t="shared" si="638"/>
        <v/>
      </c>
      <c r="U602" s="8"/>
    </row>
    <row r="603" spans="1:21" ht="15.75" customHeight="1">
      <c r="A603" s="10">
        <v>42832</v>
      </c>
      <c r="B603" s="6">
        <v>1176.9000000000001</v>
      </c>
      <c r="C603" s="6">
        <v>52.21</v>
      </c>
      <c r="D603" s="6">
        <v>9.3699999999999992</v>
      </c>
      <c r="E603" s="6"/>
      <c r="F603" s="6">
        <v>3.6318999999999997E-2</v>
      </c>
      <c r="G603" s="6">
        <v>3.9800000000000002E-4</v>
      </c>
      <c r="H603" s="6">
        <v>66.19</v>
      </c>
      <c r="I603" s="6">
        <v>19.39</v>
      </c>
      <c r="J603" s="6"/>
      <c r="L603" s="8">
        <f t="shared" ref="L603:T603" si="639">IF(ISBLANK(B604),"",B604/B603 -1)</f>
        <v>-8.0720537003997617E-4</v>
      </c>
      <c r="M603" s="8">
        <f t="shared" si="639"/>
        <v>-4.1562918981038144E-2</v>
      </c>
      <c r="N603" s="8">
        <f t="shared" si="639"/>
        <v>5.8697972251867681E-2</v>
      </c>
      <c r="O603" s="8" t="str">
        <f t="shared" si="639"/>
        <v/>
      </c>
      <c r="P603" s="8">
        <f t="shared" si="639"/>
        <v>-1.2940884936259223E-2</v>
      </c>
      <c r="Q603" s="8">
        <f t="shared" si="639"/>
        <v>8.5427135678391775E-2</v>
      </c>
      <c r="R603" s="8">
        <f t="shared" si="639"/>
        <v>2.3568514881401992E-2</v>
      </c>
      <c r="S603" s="8">
        <f t="shared" si="639"/>
        <v>7.4265085095409855E-2</v>
      </c>
      <c r="T603" s="8" t="str">
        <f t="shared" si="639"/>
        <v/>
      </c>
      <c r="U603" s="8"/>
    </row>
    <row r="604" spans="1:21" ht="15.75" customHeight="1">
      <c r="A604" s="10">
        <v>42833</v>
      </c>
      <c r="B604" s="6">
        <v>1175.95</v>
      </c>
      <c r="C604" s="6">
        <v>50.04</v>
      </c>
      <c r="D604" s="6">
        <v>9.92</v>
      </c>
      <c r="E604" s="6"/>
      <c r="F604" s="6">
        <v>3.5848999999999999E-2</v>
      </c>
      <c r="G604" s="6">
        <v>4.3199999999999998E-4</v>
      </c>
      <c r="H604" s="6">
        <v>67.75</v>
      </c>
      <c r="I604" s="6">
        <v>20.83</v>
      </c>
      <c r="J604" s="6"/>
      <c r="L604" s="8">
        <f t="shared" ref="L604:T604" si="640">IF(ISBLANK(B605),"",B605/B604 -1)</f>
        <v>1.0136485394786954E-2</v>
      </c>
      <c r="M604" s="8">
        <f t="shared" si="640"/>
        <v>1.3189448441247142E-2</v>
      </c>
      <c r="N604" s="8">
        <f t="shared" si="640"/>
        <v>-0.12197580645161277</v>
      </c>
      <c r="O604" s="8" t="str">
        <f t="shared" si="640"/>
        <v/>
      </c>
      <c r="P604" s="8">
        <f t="shared" si="640"/>
        <v>-5.1019554241401366E-2</v>
      </c>
      <c r="Q604" s="8">
        <f t="shared" si="640"/>
        <v>-0.11805555555555558</v>
      </c>
      <c r="R604" s="8">
        <f t="shared" si="640"/>
        <v>-4.501845018450179E-2</v>
      </c>
      <c r="S604" s="8">
        <f t="shared" si="640"/>
        <v>-7.2011521843494686E-3</v>
      </c>
      <c r="T604" s="8" t="str">
        <f t="shared" si="640"/>
        <v/>
      </c>
      <c r="U604" s="8"/>
    </row>
    <row r="605" spans="1:21" ht="15.75" customHeight="1">
      <c r="A605" s="10">
        <v>42834</v>
      </c>
      <c r="B605" s="6">
        <v>1187.8699999999999</v>
      </c>
      <c r="C605" s="6">
        <v>50.7</v>
      </c>
      <c r="D605" s="6">
        <v>8.7100000000000009</v>
      </c>
      <c r="E605" s="6"/>
      <c r="F605" s="6">
        <v>3.4020000000000002E-2</v>
      </c>
      <c r="G605" s="6">
        <v>3.8099999999999999E-4</v>
      </c>
      <c r="H605" s="6">
        <v>64.7</v>
      </c>
      <c r="I605" s="6">
        <v>20.68</v>
      </c>
      <c r="J605" s="6"/>
      <c r="L605" s="8">
        <f t="shared" ref="L605:T605" si="641">IF(ISBLANK(B606),"",B606/B605 -1)</f>
        <v>-6.229637923339526E-4</v>
      </c>
      <c r="M605" s="8">
        <f t="shared" si="641"/>
        <v>-3.8461538461538547E-2</v>
      </c>
      <c r="N605" s="8">
        <f t="shared" si="641"/>
        <v>2.4110218140068751E-2</v>
      </c>
      <c r="O605" s="8" t="str">
        <f t="shared" si="641"/>
        <v/>
      </c>
      <c r="P605" s="8">
        <f t="shared" si="641"/>
        <v>-1.240446796002348E-2</v>
      </c>
      <c r="Q605" s="8">
        <f t="shared" si="641"/>
        <v>4.986876640419946E-2</v>
      </c>
      <c r="R605" s="8">
        <f t="shared" si="641"/>
        <v>-5.2395672333848564E-2</v>
      </c>
      <c r="S605" s="8">
        <f t="shared" si="641"/>
        <v>5.5609284332688524E-2</v>
      </c>
      <c r="T605" s="8" t="str">
        <f t="shared" si="641"/>
        <v/>
      </c>
      <c r="U605" s="8"/>
    </row>
    <row r="606" spans="1:21" ht="15.75" customHeight="1">
      <c r="A606" s="10">
        <v>42835</v>
      </c>
      <c r="B606" s="6">
        <v>1187.1300000000001</v>
      </c>
      <c r="C606" s="6">
        <v>48.75</v>
      </c>
      <c r="D606" s="6">
        <v>8.92</v>
      </c>
      <c r="E606" s="6"/>
      <c r="F606" s="6">
        <v>3.3598000000000003E-2</v>
      </c>
      <c r="G606" s="6">
        <v>4.0000000000000002E-4</v>
      </c>
      <c r="H606" s="6">
        <v>61.31</v>
      </c>
      <c r="I606" s="6">
        <v>21.83</v>
      </c>
      <c r="J606" s="6"/>
      <c r="L606" s="8">
        <f t="shared" ref="L606:T606" si="642">IF(ISBLANK(B607),"",B607/B606 -1)</f>
        <v>1.5061534962472312E-2</v>
      </c>
      <c r="M606" s="8">
        <f t="shared" si="642"/>
        <v>-9.00512820512821E-2</v>
      </c>
      <c r="N606" s="8">
        <f t="shared" si="642"/>
        <v>-7.8475336322870737E-3</v>
      </c>
      <c r="O606" s="8" t="str">
        <f t="shared" si="642"/>
        <v/>
      </c>
      <c r="P606" s="8">
        <f t="shared" si="642"/>
        <v>-1.9227334960414288E-2</v>
      </c>
      <c r="Q606" s="8">
        <f t="shared" si="642"/>
        <v>-2.5000000000000022E-2</v>
      </c>
      <c r="R606" s="8">
        <f t="shared" si="642"/>
        <v>-1.2722231283640584E-2</v>
      </c>
      <c r="S606" s="8">
        <f t="shared" si="642"/>
        <v>-2.1530004580851969E-2</v>
      </c>
      <c r="T606" s="8" t="str">
        <f t="shared" si="642"/>
        <v/>
      </c>
      <c r="U606" s="8"/>
    </row>
    <row r="607" spans="1:21" ht="15.75" customHeight="1">
      <c r="A607" s="10">
        <v>42836</v>
      </c>
      <c r="B607" s="6">
        <v>1205.01</v>
      </c>
      <c r="C607" s="6">
        <v>44.36</v>
      </c>
      <c r="D607" s="6">
        <v>8.85</v>
      </c>
      <c r="E607" s="6"/>
      <c r="F607" s="6">
        <v>3.2952000000000002E-2</v>
      </c>
      <c r="G607" s="6">
        <v>3.8999999999999999E-4</v>
      </c>
      <c r="H607" s="6">
        <v>60.53</v>
      </c>
      <c r="I607" s="6">
        <v>21.36</v>
      </c>
      <c r="J607" s="6"/>
      <c r="L607" s="8">
        <f t="shared" ref="L607:T607" si="643">IF(ISBLANK(B608),"",B608/B607 -1)</f>
        <v>-3.850590451531577E-3</v>
      </c>
      <c r="M607" s="8">
        <f t="shared" si="643"/>
        <v>6.3119927862940184E-3</v>
      </c>
      <c r="N607" s="8">
        <f t="shared" si="643"/>
        <v>0.21920903954802262</v>
      </c>
      <c r="O607" s="8" t="str">
        <f t="shared" si="643"/>
        <v/>
      </c>
      <c r="P607" s="8">
        <f t="shared" si="643"/>
        <v>4.2000485554746225E-2</v>
      </c>
      <c r="Q607" s="8">
        <f t="shared" si="643"/>
        <v>6.1538461538461542E-2</v>
      </c>
      <c r="R607" s="8">
        <f t="shared" si="643"/>
        <v>0.12340987939864534</v>
      </c>
      <c r="S607" s="8">
        <f t="shared" si="643"/>
        <v>1.8726591760299671E-2</v>
      </c>
      <c r="T607" s="8" t="str">
        <f t="shared" si="643"/>
        <v/>
      </c>
      <c r="U607" s="8"/>
    </row>
    <row r="608" spans="1:21" ht="15.75" customHeight="1">
      <c r="A608" s="10">
        <v>42837</v>
      </c>
      <c r="B608" s="6">
        <v>1200.3699999999999</v>
      </c>
      <c r="C608" s="6">
        <v>44.64</v>
      </c>
      <c r="D608" s="6">
        <v>10.79</v>
      </c>
      <c r="E608" s="6"/>
      <c r="F608" s="6">
        <v>3.4335999999999998E-2</v>
      </c>
      <c r="G608" s="6">
        <v>4.1399999999999998E-4</v>
      </c>
      <c r="H608" s="6">
        <v>68</v>
      </c>
      <c r="I608" s="6">
        <v>21.76</v>
      </c>
      <c r="J608" s="6"/>
      <c r="L608" s="8">
        <f t="shared" ref="L608:T608" si="644">IF(ISBLANK(B609),"",B609/B608 -1)</f>
        <v>-2.5900347392887157E-2</v>
      </c>
      <c r="M608" s="8">
        <f t="shared" si="644"/>
        <v>1.4784946236559016E-2</v>
      </c>
      <c r="N608" s="8">
        <f t="shared" si="644"/>
        <v>-5.9314179796107425E-2</v>
      </c>
      <c r="O608" s="8" t="str">
        <f t="shared" si="644"/>
        <v/>
      </c>
      <c r="P608" s="8">
        <f t="shared" si="644"/>
        <v>1.3688257222739253E-3</v>
      </c>
      <c r="Q608" s="8">
        <f t="shared" si="644"/>
        <v>2.657004830917864E-2</v>
      </c>
      <c r="R608" s="8">
        <f t="shared" si="644"/>
        <v>6.7205882352941115E-2</v>
      </c>
      <c r="S608" s="8">
        <f t="shared" si="644"/>
        <v>-1.2867647058823595E-2</v>
      </c>
      <c r="T608" s="8" t="str">
        <f t="shared" si="644"/>
        <v/>
      </c>
      <c r="U608" s="8"/>
    </row>
    <row r="609" spans="1:21" ht="15.75" customHeight="1">
      <c r="A609" s="10">
        <v>42838</v>
      </c>
      <c r="B609" s="6">
        <v>1169.28</v>
      </c>
      <c r="C609" s="6">
        <v>45.3</v>
      </c>
      <c r="D609" s="6">
        <v>10.15</v>
      </c>
      <c r="E609" s="6"/>
      <c r="F609" s="6">
        <v>3.4382999999999997E-2</v>
      </c>
      <c r="G609" s="6">
        <v>4.2499999999999998E-4</v>
      </c>
      <c r="H609" s="6">
        <v>72.569999999999993</v>
      </c>
      <c r="I609" s="6">
        <v>21.48</v>
      </c>
      <c r="J609" s="6"/>
      <c r="L609" s="8">
        <f t="shared" ref="L609:T609" si="645">IF(ISBLANK(B610),"",B610/B609 -1)</f>
        <v>-1.4880952380952328E-3</v>
      </c>
      <c r="M609" s="8">
        <f t="shared" si="645"/>
        <v>-4.547461368653416E-2</v>
      </c>
      <c r="N609" s="8">
        <f t="shared" si="645"/>
        <v>2.3645320197044351E-2</v>
      </c>
      <c r="O609" s="8" t="str">
        <f t="shared" si="645"/>
        <v/>
      </c>
      <c r="P609" s="8">
        <f t="shared" si="645"/>
        <v>-1.7566820812610739E-2</v>
      </c>
      <c r="Q609" s="8">
        <f t="shared" si="645"/>
        <v>2.3529411764706687E-3</v>
      </c>
      <c r="R609" s="8">
        <f t="shared" si="645"/>
        <v>-2.4803637866887107E-2</v>
      </c>
      <c r="S609" s="8">
        <f t="shared" si="645"/>
        <v>-4.1433891992551208E-2</v>
      </c>
      <c r="T609" s="8" t="str">
        <f t="shared" si="645"/>
        <v/>
      </c>
      <c r="U609" s="8"/>
    </row>
    <row r="610" spans="1:21" ht="15.75" customHeight="1">
      <c r="A610" s="10">
        <v>42839</v>
      </c>
      <c r="B610" s="6">
        <v>1167.54</v>
      </c>
      <c r="C610" s="6">
        <v>43.24</v>
      </c>
      <c r="D610" s="6">
        <v>10.39</v>
      </c>
      <c r="E610" s="6"/>
      <c r="F610" s="6">
        <v>3.3779000000000003E-2</v>
      </c>
      <c r="G610" s="6">
        <v>4.26E-4</v>
      </c>
      <c r="H610" s="6">
        <v>70.77</v>
      </c>
      <c r="I610" s="6">
        <v>20.59</v>
      </c>
      <c r="J610" s="6"/>
      <c r="L610" s="8">
        <f t="shared" ref="L610:T610" si="646">IF(ISBLANK(B611),"",B611/B610 -1)</f>
        <v>4.2653784881032664E-3</v>
      </c>
      <c r="M610" s="8">
        <f t="shared" si="646"/>
        <v>-2.4976873265495025E-2</v>
      </c>
      <c r="N610" s="8">
        <f t="shared" si="646"/>
        <v>3.8498556304138454E-2</v>
      </c>
      <c r="O610" s="8" t="str">
        <f t="shared" si="646"/>
        <v/>
      </c>
      <c r="P610" s="8">
        <f t="shared" si="646"/>
        <v>5.2103377838299547E-3</v>
      </c>
      <c r="Q610" s="8">
        <f t="shared" si="646"/>
        <v>-1.8779342723004633E-2</v>
      </c>
      <c r="R610" s="8">
        <f t="shared" si="646"/>
        <v>5.9912392256606051E-2</v>
      </c>
      <c r="S610" s="8">
        <f t="shared" si="646"/>
        <v>5.8280718795531428E-3</v>
      </c>
      <c r="T610" s="8" t="str">
        <f t="shared" si="646"/>
        <v/>
      </c>
      <c r="U610" s="8"/>
    </row>
    <row r="611" spans="1:21" ht="15.75" customHeight="1">
      <c r="A611" s="10">
        <v>42840</v>
      </c>
      <c r="B611" s="6">
        <v>1172.52</v>
      </c>
      <c r="C611" s="6">
        <v>42.16</v>
      </c>
      <c r="D611" s="6">
        <v>10.79</v>
      </c>
      <c r="E611" s="6"/>
      <c r="F611" s="6">
        <v>3.3954999999999999E-2</v>
      </c>
      <c r="G611" s="6">
        <v>4.1800000000000002E-4</v>
      </c>
      <c r="H611" s="6">
        <v>75.010000000000005</v>
      </c>
      <c r="I611" s="6">
        <v>20.71</v>
      </c>
      <c r="J611" s="6"/>
      <c r="L611" s="8">
        <f t="shared" ref="L611:T611" si="647">IF(ISBLANK(B612),"",B612/B611 -1)</f>
        <v>8.8868420154881722E-3</v>
      </c>
      <c r="M611" s="8">
        <f t="shared" si="647"/>
        <v>5.0996204933586586E-2</v>
      </c>
      <c r="N611" s="8">
        <f t="shared" si="647"/>
        <v>-7.4142724745133171E-3</v>
      </c>
      <c r="O611" s="8" t="str">
        <f t="shared" si="647"/>
        <v/>
      </c>
      <c r="P611" s="8">
        <f t="shared" si="647"/>
        <v>-1.4519216610219376E-2</v>
      </c>
      <c r="Q611" s="8">
        <f t="shared" si="647"/>
        <v>8.6124401913875381E-2</v>
      </c>
      <c r="R611" s="8">
        <f t="shared" si="647"/>
        <v>4.399413411545039E-3</v>
      </c>
      <c r="S611" s="8">
        <f t="shared" si="647"/>
        <v>-1.2071463061323007E-2</v>
      </c>
      <c r="T611" s="8" t="str">
        <f t="shared" si="647"/>
        <v/>
      </c>
      <c r="U611" s="8"/>
    </row>
    <row r="612" spans="1:21" ht="15.75" customHeight="1">
      <c r="A612" s="10">
        <v>42841</v>
      </c>
      <c r="B612" s="6">
        <v>1182.94</v>
      </c>
      <c r="C612" s="6">
        <v>44.31</v>
      </c>
      <c r="D612" s="6">
        <v>10.71</v>
      </c>
      <c r="E612" s="6"/>
      <c r="F612" s="6">
        <v>3.3461999999999999E-2</v>
      </c>
      <c r="G612" s="6">
        <v>4.5399999999999998E-4</v>
      </c>
      <c r="H612" s="6">
        <v>75.34</v>
      </c>
      <c r="I612" s="6">
        <v>20.46</v>
      </c>
      <c r="J612" s="6"/>
      <c r="L612" s="8">
        <f t="shared" ref="L612:T612" si="648">IF(ISBLANK(B613),"",B613/B612 -1)</f>
        <v>9.2735049960268601E-3</v>
      </c>
      <c r="M612" s="8">
        <f t="shared" si="648"/>
        <v>-2.3470999774317325E-2</v>
      </c>
      <c r="N612" s="8">
        <f t="shared" si="648"/>
        <v>-2.7077497665733086E-2</v>
      </c>
      <c r="O612" s="8" t="str">
        <f t="shared" si="648"/>
        <v/>
      </c>
      <c r="P612" s="8">
        <f t="shared" si="648"/>
        <v>5.7677365369672717E-3</v>
      </c>
      <c r="Q612" s="8">
        <f t="shared" si="648"/>
        <v>1.1013215859030812E-2</v>
      </c>
      <c r="R612" s="8">
        <f t="shared" si="648"/>
        <v>3.9819485001326704E-3</v>
      </c>
      <c r="S612" s="8">
        <f t="shared" si="648"/>
        <v>4.8875855327468187E-3</v>
      </c>
      <c r="T612" s="8" t="str">
        <f t="shared" si="648"/>
        <v/>
      </c>
      <c r="U612" s="8"/>
    </row>
    <row r="613" spans="1:21" ht="15.75" customHeight="1">
      <c r="A613" s="10">
        <v>42842</v>
      </c>
      <c r="B613" s="6">
        <v>1193.9100000000001</v>
      </c>
      <c r="C613" s="6">
        <v>43.27</v>
      </c>
      <c r="D613" s="6">
        <v>10.42</v>
      </c>
      <c r="E613" s="6"/>
      <c r="F613" s="6">
        <v>3.3654999999999997E-2</v>
      </c>
      <c r="G613" s="6">
        <v>4.5899999999999999E-4</v>
      </c>
      <c r="H613" s="6">
        <v>75.64</v>
      </c>
      <c r="I613" s="6">
        <v>20.56</v>
      </c>
      <c r="J613" s="6"/>
      <c r="L613" s="8">
        <f t="shared" ref="L613:T613" si="649">IF(ISBLANK(B614),"",B614/B613 -1)</f>
        <v>1.4875493127622708E-2</v>
      </c>
      <c r="M613" s="8">
        <f t="shared" si="649"/>
        <v>3.9288190432169579E-3</v>
      </c>
      <c r="N613" s="8">
        <f t="shared" si="649"/>
        <v>-9.5969289827254611E-3</v>
      </c>
      <c r="O613" s="8" t="str">
        <f t="shared" si="649"/>
        <v/>
      </c>
      <c r="P613" s="8">
        <f t="shared" si="649"/>
        <v>-1.402466201158814E-2</v>
      </c>
      <c r="Q613" s="8">
        <f t="shared" si="649"/>
        <v>0</v>
      </c>
      <c r="R613" s="8">
        <f t="shared" si="649"/>
        <v>-3.7149656266525666E-2</v>
      </c>
      <c r="S613" s="8">
        <f t="shared" si="649"/>
        <v>2.4319066147859836E-2</v>
      </c>
      <c r="T613" s="8" t="str">
        <f t="shared" si="649"/>
        <v/>
      </c>
      <c r="U613" s="8"/>
    </row>
    <row r="614" spans="1:21" ht="15.75" customHeight="1">
      <c r="A614" s="10">
        <v>42843</v>
      </c>
      <c r="B614" s="6">
        <v>1211.67</v>
      </c>
      <c r="C614" s="6">
        <v>43.44</v>
      </c>
      <c r="D614" s="6">
        <v>10.32</v>
      </c>
      <c r="E614" s="6"/>
      <c r="F614" s="6">
        <v>3.3182999999999997E-2</v>
      </c>
      <c r="G614" s="6">
        <v>4.5899999999999999E-4</v>
      </c>
      <c r="H614" s="6">
        <v>72.83</v>
      </c>
      <c r="I614" s="6">
        <v>21.06</v>
      </c>
      <c r="J614" s="6"/>
      <c r="L614" s="8">
        <f t="shared" ref="L614:T614" si="650">IF(ISBLANK(B615),"",B615/B614 -1)</f>
        <v>-1.1389239644458149E-3</v>
      </c>
      <c r="M614" s="8">
        <f t="shared" si="650"/>
        <v>-6.906077348066697E-4</v>
      </c>
      <c r="N614" s="8">
        <f t="shared" si="650"/>
        <v>-6.3953488372093026E-2</v>
      </c>
      <c r="O614" s="8" t="str">
        <f t="shared" si="650"/>
        <v/>
      </c>
      <c r="P614" s="8">
        <f t="shared" si="650"/>
        <v>-9.0709098032124902E-2</v>
      </c>
      <c r="Q614" s="8">
        <f t="shared" si="650"/>
        <v>-2.3965141612200425E-2</v>
      </c>
      <c r="R614" s="8">
        <f t="shared" si="650"/>
        <v>-7.5518330358368413E-3</v>
      </c>
      <c r="S614" s="8">
        <f t="shared" si="650"/>
        <v>-3.1813865147198417E-2</v>
      </c>
      <c r="T614" s="8" t="str">
        <f t="shared" si="650"/>
        <v/>
      </c>
      <c r="U614" s="8"/>
    </row>
    <row r="615" spans="1:21" ht="15.75" customHeight="1">
      <c r="A615" s="10">
        <v>42844</v>
      </c>
      <c r="B615" s="6">
        <v>1210.29</v>
      </c>
      <c r="C615" s="6">
        <v>43.41</v>
      </c>
      <c r="D615" s="6">
        <v>9.66</v>
      </c>
      <c r="E615" s="6"/>
      <c r="F615" s="6">
        <v>3.0172999999999998E-2</v>
      </c>
      <c r="G615" s="6">
        <v>4.4799999999999999E-4</v>
      </c>
      <c r="H615" s="6">
        <v>72.28</v>
      </c>
      <c r="I615" s="6">
        <v>20.39</v>
      </c>
      <c r="J615" s="6"/>
      <c r="L615" s="8">
        <f t="shared" ref="L615:T615" si="651">IF(ISBLANK(B616),"",B616/B615 -1)</f>
        <v>1.5525204703005002E-2</v>
      </c>
      <c r="M615" s="8">
        <f t="shared" si="651"/>
        <v>6.6344160331720969E-2</v>
      </c>
      <c r="N615" s="8">
        <f t="shared" si="651"/>
        <v>6.9358178053830155E-2</v>
      </c>
      <c r="O615" s="8" t="str">
        <f t="shared" si="651"/>
        <v/>
      </c>
      <c r="P615" s="8">
        <f t="shared" si="651"/>
        <v>-6.26387830179298E-3</v>
      </c>
      <c r="Q615" s="8">
        <f t="shared" si="651"/>
        <v>-1.1160714285714302E-2</v>
      </c>
      <c r="R615" s="8">
        <f t="shared" si="651"/>
        <v>-1.1483121195351442E-2</v>
      </c>
      <c r="S615" s="8">
        <f t="shared" si="651"/>
        <v>-7.3565473271212101E-3</v>
      </c>
      <c r="T615" s="8" t="str">
        <f t="shared" si="651"/>
        <v/>
      </c>
      <c r="U615" s="8"/>
    </row>
    <row r="616" spans="1:21" ht="15.75" customHeight="1">
      <c r="A616" s="10">
        <v>42845</v>
      </c>
      <c r="B616" s="6">
        <v>1229.08</v>
      </c>
      <c r="C616" s="6">
        <v>46.29</v>
      </c>
      <c r="D616" s="6">
        <v>10.33</v>
      </c>
      <c r="E616" s="6"/>
      <c r="F616" s="6">
        <v>2.9984E-2</v>
      </c>
      <c r="G616" s="6">
        <v>4.4299999999999998E-4</v>
      </c>
      <c r="H616" s="6">
        <v>71.45</v>
      </c>
      <c r="I616" s="6">
        <v>20.239999999999998</v>
      </c>
      <c r="J616" s="6"/>
      <c r="L616" s="8">
        <f t="shared" ref="L616:T616" si="652">IF(ISBLANK(B617),"",B617/B616 -1)</f>
        <v>-5.7197253230057976E-3</v>
      </c>
      <c r="M616" s="8">
        <f t="shared" si="652"/>
        <v>8.489954633830199E-2</v>
      </c>
      <c r="N616" s="8">
        <f t="shared" si="652"/>
        <v>8.7124878993223742E-2</v>
      </c>
      <c r="O616" s="8" t="str">
        <f t="shared" si="652"/>
        <v/>
      </c>
      <c r="P616" s="8">
        <f t="shared" si="652"/>
        <v>9.3249733191035133E-2</v>
      </c>
      <c r="Q616" s="8">
        <f t="shared" si="652"/>
        <v>1.8058690744921169E-2</v>
      </c>
      <c r="R616" s="8">
        <f t="shared" si="652"/>
        <v>-7.9776067179847532E-3</v>
      </c>
      <c r="S616" s="8">
        <f t="shared" si="652"/>
        <v>2.4703557312253377E-3</v>
      </c>
      <c r="T616" s="8" t="str">
        <f t="shared" si="652"/>
        <v/>
      </c>
      <c r="U616" s="8"/>
    </row>
    <row r="617" spans="1:21" ht="15.75" customHeight="1">
      <c r="A617" s="10">
        <v>42846</v>
      </c>
      <c r="B617" s="6">
        <v>1222.05</v>
      </c>
      <c r="C617" s="6">
        <v>50.22</v>
      </c>
      <c r="D617" s="6">
        <v>11.23</v>
      </c>
      <c r="E617" s="6"/>
      <c r="F617" s="6">
        <v>3.2779999999999997E-2</v>
      </c>
      <c r="G617" s="6">
        <v>4.5100000000000001E-4</v>
      </c>
      <c r="H617" s="6">
        <v>70.88</v>
      </c>
      <c r="I617" s="6">
        <v>20.29</v>
      </c>
      <c r="J617" s="6"/>
      <c r="L617" s="8">
        <f t="shared" ref="L617:T617" si="653">IF(ISBLANK(B618),"",B618/B617 -1)</f>
        <v>7.9047502148030802E-3</v>
      </c>
      <c r="M617" s="8">
        <f t="shared" si="653"/>
        <v>-5.2767821585025909E-2</v>
      </c>
      <c r="N617" s="8">
        <f t="shared" si="653"/>
        <v>0.16295636687444337</v>
      </c>
      <c r="O617" s="8" t="str">
        <f t="shared" si="653"/>
        <v/>
      </c>
      <c r="P617" s="8">
        <f t="shared" si="653"/>
        <v>-3.0811470408785735E-2</v>
      </c>
      <c r="Q617" s="8">
        <f t="shared" si="653"/>
        <v>2.8824833702882469E-2</v>
      </c>
      <c r="R617" s="8">
        <f t="shared" si="653"/>
        <v>4.7968397291195952E-3</v>
      </c>
      <c r="S617" s="8">
        <f t="shared" si="653"/>
        <v>-8.3785115820600442E-3</v>
      </c>
      <c r="T617" s="8" t="str">
        <f t="shared" si="653"/>
        <v/>
      </c>
      <c r="U617" s="8"/>
    </row>
    <row r="618" spans="1:21" ht="15.75" customHeight="1">
      <c r="A618" s="10">
        <v>42847</v>
      </c>
      <c r="B618" s="6">
        <v>1231.71</v>
      </c>
      <c r="C618" s="6">
        <v>47.57</v>
      </c>
      <c r="D618" s="6">
        <v>13.06</v>
      </c>
      <c r="E618" s="6"/>
      <c r="F618" s="6">
        <v>3.177E-2</v>
      </c>
      <c r="G618" s="6">
        <v>4.64E-4</v>
      </c>
      <c r="H618" s="6">
        <v>71.22</v>
      </c>
      <c r="I618" s="6">
        <v>20.12</v>
      </c>
      <c r="J618" s="6"/>
      <c r="L618" s="8">
        <f t="shared" ref="L618:T618" si="654">IF(ISBLANK(B619),"",B619/B618 -1)</f>
        <v>-1.9891045781880501E-2</v>
      </c>
      <c r="M618" s="8">
        <f t="shared" si="654"/>
        <v>3.2163128021862608E-2</v>
      </c>
      <c r="N618" s="8">
        <f t="shared" si="654"/>
        <v>6.7381316998468499E-2</v>
      </c>
      <c r="O618" s="8" t="str">
        <f t="shared" si="654"/>
        <v/>
      </c>
      <c r="P618" s="8">
        <f t="shared" si="654"/>
        <v>-1.5486307837582647E-2</v>
      </c>
      <c r="Q618" s="8">
        <f t="shared" si="654"/>
        <v>0.125</v>
      </c>
      <c r="R618" s="8">
        <f t="shared" si="654"/>
        <v>-3.2715529345689442E-2</v>
      </c>
      <c r="S618" s="8">
        <f t="shared" si="654"/>
        <v>-1.988071570576555E-2</v>
      </c>
      <c r="T618" s="8" t="str">
        <f t="shared" si="654"/>
        <v/>
      </c>
      <c r="U618" s="8"/>
    </row>
    <row r="619" spans="1:21" ht="15.75" customHeight="1">
      <c r="A619" s="10">
        <v>42848</v>
      </c>
      <c r="B619" s="6">
        <v>1207.21</v>
      </c>
      <c r="C619" s="6">
        <v>49.1</v>
      </c>
      <c r="D619" s="6">
        <v>13.94</v>
      </c>
      <c r="E619" s="6"/>
      <c r="F619" s="6">
        <v>3.1278E-2</v>
      </c>
      <c r="G619" s="6">
        <v>5.22E-4</v>
      </c>
      <c r="H619" s="6">
        <v>68.89</v>
      </c>
      <c r="I619" s="6">
        <v>19.72</v>
      </c>
      <c r="J619" s="6"/>
      <c r="L619" s="8">
        <f t="shared" ref="L619:T619" si="655">IF(ISBLANK(B620),"",B620/B619 -1)</f>
        <v>3.5569619204612435E-2</v>
      </c>
      <c r="M619" s="8">
        <f t="shared" si="655"/>
        <v>-7.7393075356415597E-3</v>
      </c>
      <c r="N619" s="8">
        <f t="shared" si="655"/>
        <v>7.388809182209477E-2</v>
      </c>
      <c r="O619" s="8" t="str">
        <f t="shared" si="655"/>
        <v/>
      </c>
      <c r="P619" s="8">
        <f t="shared" si="655"/>
        <v>3.3889634887140918E-3</v>
      </c>
      <c r="Q619" s="8">
        <f t="shared" si="655"/>
        <v>-1.3409961685823646E-2</v>
      </c>
      <c r="R619" s="8">
        <f t="shared" si="655"/>
        <v>4.8047612135288187E-2</v>
      </c>
      <c r="S619" s="8">
        <f t="shared" si="655"/>
        <v>-8.113590263691739E-3</v>
      </c>
      <c r="T619" s="8" t="str">
        <f t="shared" si="655"/>
        <v/>
      </c>
      <c r="U619" s="8"/>
    </row>
    <row r="620" spans="1:21" ht="15.75" customHeight="1">
      <c r="A620" s="10">
        <v>42849</v>
      </c>
      <c r="B620" s="6">
        <v>1250.1500000000001</v>
      </c>
      <c r="C620" s="6">
        <v>48.72</v>
      </c>
      <c r="D620" s="6">
        <v>14.97</v>
      </c>
      <c r="E620" s="6"/>
      <c r="F620" s="6">
        <v>3.1384000000000002E-2</v>
      </c>
      <c r="G620" s="6">
        <v>5.1500000000000005E-4</v>
      </c>
      <c r="H620" s="6">
        <v>72.2</v>
      </c>
      <c r="I620" s="6">
        <v>19.559999999999999</v>
      </c>
      <c r="J620" s="6"/>
      <c r="L620" s="8">
        <f t="shared" ref="L620:T620" si="656">IF(ISBLANK(B621),"",B621/B620 -1)</f>
        <v>1.2270527536695441E-2</v>
      </c>
      <c r="M620" s="8">
        <f t="shared" si="656"/>
        <v>-8.6206896551724865E-3</v>
      </c>
      <c r="N620" s="8">
        <f t="shared" si="656"/>
        <v>1.6032064128256529E-2</v>
      </c>
      <c r="O620" s="8" t="str">
        <f t="shared" si="656"/>
        <v/>
      </c>
      <c r="P620" s="8">
        <f t="shared" si="656"/>
        <v>3.0652561814937362E-2</v>
      </c>
      <c r="Q620" s="8">
        <f t="shared" si="656"/>
        <v>2.3300970873786353E-2</v>
      </c>
      <c r="R620" s="8">
        <f t="shared" si="656"/>
        <v>-1.8005540166206035E-3</v>
      </c>
      <c r="S620" s="8">
        <f t="shared" si="656"/>
        <v>4.6012269938651151E-3</v>
      </c>
      <c r="T620" s="8" t="str">
        <f t="shared" si="656"/>
        <v/>
      </c>
      <c r="U620" s="8"/>
    </row>
    <row r="621" spans="1:21" ht="15.75" customHeight="1">
      <c r="A621" s="10">
        <v>42850</v>
      </c>
      <c r="B621" s="6">
        <v>1265.49</v>
      </c>
      <c r="C621" s="6">
        <v>48.3</v>
      </c>
      <c r="D621" s="6">
        <v>15.21</v>
      </c>
      <c r="E621" s="6"/>
      <c r="F621" s="6">
        <v>3.2346E-2</v>
      </c>
      <c r="G621" s="6">
        <v>5.2700000000000002E-4</v>
      </c>
      <c r="H621" s="6">
        <v>72.069999999999993</v>
      </c>
      <c r="I621" s="6">
        <v>19.649999999999999</v>
      </c>
      <c r="J621" s="6"/>
      <c r="L621" s="8">
        <f t="shared" ref="L621:T621" si="657">IF(ISBLANK(B622),"",B622/B621 -1)</f>
        <v>1.2319338754158471E-2</v>
      </c>
      <c r="M621" s="8">
        <f t="shared" si="657"/>
        <v>4.9896480331262927E-2</v>
      </c>
      <c r="N621" s="8">
        <f t="shared" si="657"/>
        <v>-2.3668639053254559E-2</v>
      </c>
      <c r="O621" s="8" t="str">
        <f t="shared" si="657"/>
        <v/>
      </c>
      <c r="P621" s="8">
        <f t="shared" si="657"/>
        <v>1.3942991405428762E-2</v>
      </c>
      <c r="Q621" s="8">
        <f t="shared" si="657"/>
        <v>3.2258064516129004E-2</v>
      </c>
      <c r="R621" s="8">
        <f t="shared" si="657"/>
        <v>-7.4927154155680631E-3</v>
      </c>
      <c r="S621" s="8">
        <f t="shared" si="657"/>
        <v>-1.4249363867684384E-2</v>
      </c>
      <c r="T621" s="8" t="str">
        <f t="shared" si="657"/>
        <v/>
      </c>
      <c r="U621" s="8"/>
    </row>
    <row r="622" spans="1:21" ht="15.75" customHeight="1">
      <c r="A622" s="10">
        <v>42851</v>
      </c>
      <c r="B622" s="6">
        <v>1281.08</v>
      </c>
      <c r="C622" s="6">
        <v>50.71</v>
      </c>
      <c r="D622" s="6">
        <v>14.85</v>
      </c>
      <c r="E622" s="6"/>
      <c r="F622" s="6">
        <v>3.2797E-2</v>
      </c>
      <c r="G622" s="6">
        <v>5.44E-4</v>
      </c>
      <c r="H622" s="6">
        <v>71.53</v>
      </c>
      <c r="I622" s="6">
        <v>19.37</v>
      </c>
      <c r="J622" s="6"/>
      <c r="L622" s="8">
        <f t="shared" ref="L622:T622" si="658">IF(ISBLANK(B623),"",B623/B622 -1)</f>
        <v>2.8608673931370454E-2</v>
      </c>
      <c r="M622" s="8">
        <f t="shared" si="658"/>
        <v>-4.7327943206468159E-2</v>
      </c>
      <c r="N622" s="8">
        <f t="shared" si="658"/>
        <v>-1.5488215488215551E-2</v>
      </c>
      <c r="O622" s="8" t="str">
        <f t="shared" si="658"/>
        <v/>
      </c>
      <c r="P622" s="8">
        <f t="shared" si="658"/>
        <v>6.1560508583102136E-2</v>
      </c>
      <c r="Q622" s="8">
        <f t="shared" si="658"/>
        <v>0.16176470588235281</v>
      </c>
      <c r="R622" s="8">
        <f t="shared" si="658"/>
        <v>9.2828183978750145E-2</v>
      </c>
      <c r="S622" s="8">
        <f t="shared" si="658"/>
        <v>9.4992256066081637E-2</v>
      </c>
      <c r="T622" s="8" t="str">
        <f t="shared" si="658"/>
        <v/>
      </c>
      <c r="U622" s="8"/>
    </row>
    <row r="623" spans="1:21" ht="15.75" customHeight="1">
      <c r="A623" s="10">
        <v>42852</v>
      </c>
      <c r="B623" s="6">
        <v>1317.73</v>
      </c>
      <c r="C623" s="6">
        <v>48.31</v>
      </c>
      <c r="D623" s="6">
        <v>14.62</v>
      </c>
      <c r="E623" s="6"/>
      <c r="F623" s="6">
        <v>3.4816E-2</v>
      </c>
      <c r="G623" s="6">
        <v>6.3199999999999997E-4</v>
      </c>
      <c r="H623" s="6">
        <v>78.17</v>
      </c>
      <c r="I623" s="6">
        <v>21.21</v>
      </c>
      <c r="J623" s="6"/>
      <c r="L623" s="8">
        <f t="shared" ref="L623:T623" si="659">IF(ISBLANK(B624),"",B624/B623 -1)</f>
        <v>-9.4860100324045682E-4</v>
      </c>
      <c r="M623" s="8">
        <f t="shared" si="659"/>
        <v>2.8151521424135684E-2</v>
      </c>
      <c r="N623" s="8">
        <f t="shared" si="659"/>
        <v>-1.9151846785225635E-2</v>
      </c>
      <c r="O623" s="8" t="str">
        <f t="shared" si="659"/>
        <v/>
      </c>
      <c r="P623" s="8">
        <f t="shared" si="659"/>
        <v>0.27742991727941169</v>
      </c>
      <c r="Q623" s="8">
        <f t="shared" si="659"/>
        <v>7.2784810126582444E-2</v>
      </c>
      <c r="R623" s="8">
        <f t="shared" si="659"/>
        <v>1.6886273506460103E-2</v>
      </c>
      <c r="S623" s="8">
        <f t="shared" si="659"/>
        <v>5.3748231966053828E-2</v>
      </c>
      <c r="T623" s="8" t="str">
        <f t="shared" si="659"/>
        <v/>
      </c>
      <c r="U623" s="8"/>
    </row>
    <row r="624" spans="1:21" ht="15.75" customHeight="1">
      <c r="A624" s="10">
        <v>42853</v>
      </c>
      <c r="B624" s="6">
        <v>1316.48</v>
      </c>
      <c r="C624" s="6">
        <v>49.67</v>
      </c>
      <c r="D624" s="6">
        <v>14.34</v>
      </c>
      <c r="E624" s="6"/>
      <c r="F624" s="6">
        <v>4.4475000000000001E-2</v>
      </c>
      <c r="G624" s="6">
        <v>6.78E-4</v>
      </c>
      <c r="H624" s="6">
        <v>79.489999999999995</v>
      </c>
      <c r="I624" s="6">
        <v>22.35</v>
      </c>
      <c r="J624" s="6"/>
      <c r="L624" s="8">
        <f t="shared" ref="L624:T624" si="660">IF(ISBLANK(B625),"",B625/B624 -1)</f>
        <v>4.0334832280020105E-3</v>
      </c>
      <c r="M624" s="8">
        <f t="shared" si="660"/>
        <v>-2.919267163277639E-2</v>
      </c>
      <c r="N624" s="8">
        <f t="shared" si="660"/>
        <v>9.7629009762900898E-2</v>
      </c>
      <c r="O624" s="8" t="str">
        <f t="shared" si="660"/>
        <v/>
      </c>
      <c r="P624" s="8">
        <f t="shared" si="660"/>
        <v>0.18871275997751535</v>
      </c>
      <c r="Q624" s="8">
        <f t="shared" si="660"/>
        <v>8.2595870206489508E-2</v>
      </c>
      <c r="R624" s="8">
        <f t="shared" si="660"/>
        <v>0.19448987293999265</v>
      </c>
      <c r="S624" s="8">
        <f t="shared" si="660"/>
        <v>1.8344519015659921E-2</v>
      </c>
      <c r="T624" s="8" t="str">
        <f t="shared" si="660"/>
        <v/>
      </c>
      <c r="U624" s="8"/>
    </row>
    <row r="625" spans="1:21" ht="15.75" customHeight="1">
      <c r="A625" s="10">
        <v>42854</v>
      </c>
      <c r="B625" s="6">
        <v>1321.79</v>
      </c>
      <c r="C625" s="6">
        <v>48.22</v>
      </c>
      <c r="D625" s="6">
        <v>15.74</v>
      </c>
      <c r="E625" s="6"/>
      <c r="F625" s="6">
        <v>5.2867999999999998E-2</v>
      </c>
      <c r="G625" s="6">
        <v>7.3399999999999995E-4</v>
      </c>
      <c r="H625" s="6">
        <v>94.95</v>
      </c>
      <c r="I625" s="6">
        <v>22.76</v>
      </c>
      <c r="J625" s="6"/>
      <c r="L625" s="8">
        <f t="shared" ref="L625:T625" si="661">IF(ISBLANK(B626),"",B626/B625 -1)</f>
        <v>1.9745950567034098E-2</v>
      </c>
      <c r="M625" s="8">
        <f t="shared" si="661"/>
        <v>6.8436333471588728E-3</v>
      </c>
      <c r="N625" s="8">
        <f t="shared" si="661"/>
        <v>-1.9059720457432761E-3</v>
      </c>
      <c r="O625" s="8" t="str">
        <f t="shared" si="661"/>
        <v/>
      </c>
      <c r="P625" s="8">
        <f t="shared" si="661"/>
        <v>-2.3851857456306247E-2</v>
      </c>
      <c r="Q625" s="8">
        <f t="shared" si="661"/>
        <v>1.6348773841961872E-2</v>
      </c>
      <c r="R625" s="8">
        <f t="shared" si="661"/>
        <v>-3.5808320168509766E-2</v>
      </c>
      <c r="S625" s="8">
        <f t="shared" si="661"/>
        <v>4.2179261862917317E-2</v>
      </c>
      <c r="T625" s="8" t="str">
        <f t="shared" si="661"/>
        <v/>
      </c>
      <c r="U625" s="8"/>
    </row>
    <row r="626" spans="1:21" ht="15.75" customHeight="1">
      <c r="A626" s="10">
        <v>42855</v>
      </c>
      <c r="B626" s="6">
        <v>1347.89</v>
      </c>
      <c r="C626" s="6">
        <v>48.55</v>
      </c>
      <c r="D626" s="6">
        <v>15.71</v>
      </c>
      <c r="E626" s="6"/>
      <c r="F626" s="6">
        <v>5.1607E-2</v>
      </c>
      <c r="G626" s="6">
        <v>7.4600000000000003E-4</v>
      </c>
      <c r="H626" s="6">
        <v>91.55</v>
      </c>
      <c r="I626" s="6">
        <v>23.72</v>
      </c>
      <c r="J626" s="6"/>
      <c r="L626" s="8">
        <f t="shared" ref="L626:T626" si="662">IF(ISBLANK(B627),"",B627/B626 -1)</f>
        <v>5.4685471366357596E-2</v>
      </c>
      <c r="M626" s="8">
        <f t="shared" si="662"/>
        <v>-1.2358393408855584E-3</v>
      </c>
      <c r="N626" s="8">
        <f t="shared" si="662"/>
        <v>1.3367281985996016E-2</v>
      </c>
      <c r="O626" s="8" t="str">
        <f t="shared" si="662"/>
        <v/>
      </c>
      <c r="P626" s="8">
        <f t="shared" si="662"/>
        <v>6.7975274672040564E-2</v>
      </c>
      <c r="Q626" s="8">
        <f t="shared" si="662"/>
        <v>-8.0428954423592547E-2</v>
      </c>
      <c r="R626" s="8">
        <f t="shared" si="662"/>
        <v>-3.7465865647187235E-2</v>
      </c>
      <c r="S626" s="8">
        <f t="shared" si="662"/>
        <v>-4.0050590219224302E-2</v>
      </c>
      <c r="T626" s="8" t="str">
        <f t="shared" si="662"/>
        <v/>
      </c>
      <c r="U626" s="8"/>
    </row>
    <row r="627" spans="1:21" ht="15.75" customHeight="1">
      <c r="A627" s="10">
        <v>42856</v>
      </c>
      <c r="B627" s="6">
        <v>1421.6</v>
      </c>
      <c r="C627" s="6">
        <v>48.49</v>
      </c>
      <c r="D627" s="6">
        <v>15.92</v>
      </c>
      <c r="E627" s="6"/>
      <c r="F627" s="6">
        <v>5.5114999999999997E-2</v>
      </c>
      <c r="G627" s="6">
        <v>6.8599999999999998E-4</v>
      </c>
      <c r="H627" s="6">
        <v>88.12</v>
      </c>
      <c r="I627" s="6">
        <v>22.77</v>
      </c>
      <c r="J627" s="6"/>
      <c r="L627" s="8">
        <f t="shared" ref="L627:T627" si="663">IF(ISBLANK(B628),"",B628/B627 -1)</f>
        <v>2.1961170512099004E-2</v>
      </c>
      <c r="M627" s="8">
        <f t="shared" si="663"/>
        <v>3.1759125592905724E-2</v>
      </c>
      <c r="N627" s="8">
        <f t="shared" si="663"/>
        <v>-1.8844221105527303E-3</v>
      </c>
      <c r="O627" s="8" t="str">
        <f t="shared" si="663"/>
        <v/>
      </c>
      <c r="P627" s="8">
        <f t="shared" si="663"/>
        <v>-2.1899664338201896E-2</v>
      </c>
      <c r="Q627" s="8">
        <f t="shared" si="663"/>
        <v>-0.11078717201166177</v>
      </c>
      <c r="R627" s="8">
        <f t="shared" si="663"/>
        <v>-2.1334543803903872E-2</v>
      </c>
      <c r="S627" s="8">
        <f t="shared" si="663"/>
        <v>1.1857707509881354E-2</v>
      </c>
      <c r="T627" s="8" t="str">
        <f t="shared" si="663"/>
        <v/>
      </c>
      <c r="U627" s="8"/>
    </row>
    <row r="628" spans="1:21" ht="15.75" customHeight="1">
      <c r="A628" s="10">
        <v>42857</v>
      </c>
      <c r="B628" s="6">
        <v>1452.82</v>
      </c>
      <c r="C628" s="6">
        <v>50.03</v>
      </c>
      <c r="D628" s="6">
        <v>15.89</v>
      </c>
      <c r="E628" s="6"/>
      <c r="F628" s="6">
        <v>5.3907999999999998E-2</v>
      </c>
      <c r="G628" s="6">
        <v>6.0999999999999997E-4</v>
      </c>
      <c r="H628" s="6">
        <v>86.24</v>
      </c>
      <c r="I628" s="6">
        <v>23.04</v>
      </c>
      <c r="J628" s="6"/>
      <c r="L628" s="8">
        <f t="shared" ref="L628:T628" si="664">IF(ISBLANK(B629),"",B629/B628 -1)</f>
        <v>2.5653556531435306E-2</v>
      </c>
      <c r="M628" s="8">
        <f t="shared" si="664"/>
        <v>-2.7983210073955211E-3</v>
      </c>
      <c r="N628" s="8">
        <f t="shared" si="664"/>
        <v>0.32410320956576455</v>
      </c>
      <c r="O628" s="8" t="str">
        <f t="shared" si="664"/>
        <v/>
      </c>
      <c r="P628" s="8">
        <f t="shared" si="664"/>
        <v>0.12209690583957866</v>
      </c>
      <c r="Q628" s="8">
        <f t="shared" si="664"/>
        <v>0.11147540983606552</v>
      </c>
      <c r="R628" s="8">
        <f t="shared" si="664"/>
        <v>4.4526901669758923E-2</v>
      </c>
      <c r="S628" s="8">
        <f t="shared" si="664"/>
        <v>9.375E-2</v>
      </c>
      <c r="T628" s="8" t="str">
        <f t="shared" si="664"/>
        <v/>
      </c>
      <c r="U628" s="8"/>
    </row>
    <row r="629" spans="1:21" ht="15.75" customHeight="1">
      <c r="A629" s="10">
        <v>42858</v>
      </c>
      <c r="B629" s="6">
        <v>1490.09</v>
      </c>
      <c r="C629" s="6">
        <v>49.89</v>
      </c>
      <c r="D629" s="6">
        <v>21.04</v>
      </c>
      <c r="E629" s="6"/>
      <c r="F629" s="6">
        <v>6.0490000000000002E-2</v>
      </c>
      <c r="G629" s="6">
        <v>6.78E-4</v>
      </c>
      <c r="H629" s="6">
        <v>90.08</v>
      </c>
      <c r="I629" s="6">
        <v>25.2</v>
      </c>
      <c r="J629" s="6"/>
      <c r="L629" s="8">
        <f t="shared" ref="L629:T629" si="665">IF(ISBLANK(B630),"",B630/B629 -1)</f>
        <v>3.1930957190505316E-2</v>
      </c>
      <c r="M629" s="8">
        <f t="shared" si="665"/>
        <v>5.6724794548005608E-2</v>
      </c>
      <c r="N629" s="8">
        <f t="shared" si="665"/>
        <v>0.11169201520912564</v>
      </c>
      <c r="O629" s="8" t="str">
        <f t="shared" si="665"/>
        <v/>
      </c>
      <c r="P629" s="8">
        <f t="shared" si="665"/>
        <v>0.30457926930071078</v>
      </c>
      <c r="Q629" s="8">
        <f t="shared" si="665"/>
        <v>9.7345132743362761E-2</v>
      </c>
      <c r="R629" s="8">
        <f t="shared" si="665"/>
        <v>3.0195381882770933E-2</v>
      </c>
      <c r="S629" s="8">
        <f t="shared" si="665"/>
        <v>3.1349206349206238E-2</v>
      </c>
      <c r="T629" s="8" t="str">
        <f t="shared" si="665"/>
        <v/>
      </c>
      <c r="U629" s="8"/>
    </row>
    <row r="630" spans="1:21" ht="15.75" customHeight="1">
      <c r="A630" s="10">
        <v>42859</v>
      </c>
      <c r="B630" s="6">
        <v>1537.67</v>
      </c>
      <c r="C630" s="6">
        <v>52.72</v>
      </c>
      <c r="D630" s="6">
        <v>23.39</v>
      </c>
      <c r="E630" s="6"/>
      <c r="F630" s="6">
        <v>7.8913999999999998E-2</v>
      </c>
      <c r="G630" s="6">
        <v>7.4399999999999998E-4</v>
      </c>
      <c r="H630" s="6">
        <v>92.8</v>
      </c>
      <c r="I630" s="6">
        <v>25.99</v>
      </c>
      <c r="J630" s="6"/>
      <c r="L630" s="8">
        <f t="shared" ref="L630:T630" si="666">IF(ISBLANK(B631),"",B631/B630 -1)</f>
        <v>1.1562949137331247E-2</v>
      </c>
      <c r="M630" s="8">
        <f t="shared" si="666"/>
        <v>0.17924886191198786</v>
      </c>
      <c r="N630" s="8">
        <f t="shared" si="666"/>
        <v>0.12312954253954667</v>
      </c>
      <c r="O630" s="8" t="str">
        <f t="shared" si="666"/>
        <v/>
      </c>
      <c r="P630" s="8">
        <f t="shared" si="666"/>
        <v>0.18546772435816195</v>
      </c>
      <c r="Q630" s="8">
        <f t="shared" si="666"/>
        <v>0.12903225806451624</v>
      </c>
      <c r="R630" s="8">
        <f t="shared" si="666"/>
        <v>6.6918103448275978E-2</v>
      </c>
      <c r="S630" s="8">
        <f t="shared" si="666"/>
        <v>9.4651789149672982E-2</v>
      </c>
      <c r="T630" s="8" t="str">
        <f t="shared" si="666"/>
        <v/>
      </c>
      <c r="U630" s="8"/>
    </row>
    <row r="631" spans="1:21" ht="15.75" customHeight="1">
      <c r="A631" s="10">
        <v>42860</v>
      </c>
      <c r="B631" s="6">
        <v>1555.45</v>
      </c>
      <c r="C631" s="6">
        <v>62.17</v>
      </c>
      <c r="D631" s="6">
        <v>26.27</v>
      </c>
      <c r="E631" s="6"/>
      <c r="F631" s="6">
        <v>9.3549999999999994E-2</v>
      </c>
      <c r="G631" s="6">
        <v>8.4000000000000003E-4</v>
      </c>
      <c r="H631" s="6">
        <v>99.01</v>
      </c>
      <c r="I631" s="6">
        <v>28.45</v>
      </c>
      <c r="J631" s="6"/>
      <c r="L631" s="8">
        <f t="shared" ref="L631:T631" si="667">IF(ISBLANK(B632),"",B632/B631 -1)</f>
        <v>1.5011732939020694E-2</v>
      </c>
      <c r="M631" s="8">
        <f t="shared" si="667"/>
        <v>0.12851857809232747</v>
      </c>
      <c r="N631" s="8">
        <f t="shared" si="667"/>
        <v>7.1945184621240887E-2</v>
      </c>
      <c r="O631" s="8" t="str">
        <f t="shared" si="667"/>
        <v/>
      </c>
      <c r="P631" s="8">
        <f t="shared" si="667"/>
        <v>8.8091929449492401E-2</v>
      </c>
      <c r="Q631" s="8">
        <f t="shared" si="667"/>
        <v>0.39166666666666639</v>
      </c>
      <c r="R631" s="8">
        <f t="shared" si="667"/>
        <v>7.5749924250074763E-3</v>
      </c>
      <c r="S631" s="8">
        <f t="shared" si="667"/>
        <v>1.8629173989455294E-2</v>
      </c>
      <c r="T631" s="8" t="str">
        <f t="shared" si="667"/>
        <v/>
      </c>
      <c r="U631" s="8"/>
    </row>
    <row r="632" spans="1:21" ht="15.75" customHeight="1">
      <c r="A632" s="10">
        <v>42861</v>
      </c>
      <c r="B632" s="6">
        <v>1578.8</v>
      </c>
      <c r="C632" s="6">
        <v>70.16</v>
      </c>
      <c r="D632" s="6">
        <v>28.16</v>
      </c>
      <c r="E632" s="6"/>
      <c r="F632" s="6">
        <v>0.10179100000000001</v>
      </c>
      <c r="G632" s="6">
        <v>1.1689999999999999E-3</v>
      </c>
      <c r="H632" s="6">
        <v>99.76</v>
      </c>
      <c r="I632" s="6">
        <v>28.98</v>
      </c>
      <c r="J632" s="6"/>
      <c r="L632" s="8">
        <f t="shared" ref="L632:T632" si="668">IF(ISBLANK(B633),"",B633/B632 -1)</f>
        <v>1.1344058778819388E-2</v>
      </c>
      <c r="M632" s="8">
        <f t="shared" si="668"/>
        <v>-2.5370581527936142E-2</v>
      </c>
      <c r="N632" s="8">
        <f t="shared" si="668"/>
        <v>7.5639204545454586E-2</v>
      </c>
      <c r="O632" s="8" t="str">
        <f t="shared" si="668"/>
        <v/>
      </c>
      <c r="P632" s="8">
        <f t="shared" si="668"/>
        <v>0.39268697625526805</v>
      </c>
      <c r="Q632" s="8">
        <f t="shared" si="668"/>
        <v>0.11633875106929015</v>
      </c>
      <c r="R632" s="8">
        <f t="shared" si="668"/>
        <v>6.5356856455493162E-2</v>
      </c>
      <c r="S632" s="8">
        <f t="shared" si="668"/>
        <v>0.13112491373360946</v>
      </c>
      <c r="T632" s="8" t="str">
        <f t="shared" si="668"/>
        <v/>
      </c>
      <c r="U632" s="8"/>
    </row>
    <row r="633" spans="1:21" ht="15.75" customHeight="1">
      <c r="A633" s="10">
        <v>42862</v>
      </c>
      <c r="B633" s="6">
        <v>1596.71</v>
      </c>
      <c r="C633" s="6">
        <v>68.38</v>
      </c>
      <c r="D633" s="6">
        <v>30.29</v>
      </c>
      <c r="E633" s="6"/>
      <c r="F633" s="6">
        <v>0.141763</v>
      </c>
      <c r="G633" s="6">
        <v>1.305E-3</v>
      </c>
      <c r="H633" s="6">
        <v>106.28</v>
      </c>
      <c r="I633" s="6">
        <v>32.78</v>
      </c>
      <c r="J633" s="6"/>
      <c r="L633" s="8">
        <f t="shared" ref="L633:T633" si="669">IF(ISBLANK(B634),"",B634/B633 -1)</f>
        <v>7.9313087536246218E-2</v>
      </c>
      <c r="M633" s="8">
        <f t="shared" si="669"/>
        <v>0.15560105293945603</v>
      </c>
      <c r="N633" s="8">
        <f t="shared" si="669"/>
        <v>-4.3908880818751994E-2</v>
      </c>
      <c r="O633" s="8" t="str">
        <f t="shared" si="669"/>
        <v/>
      </c>
      <c r="P633" s="8">
        <f t="shared" si="669"/>
        <v>0.39819275833609624</v>
      </c>
      <c r="Q633" s="8">
        <f t="shared" si="669"/>
        <v>0.16551724137931045</v>
      </c>
      <c r="R633" s="8">
        <f t="shared" si="669"/>
        <v>-4.8739179525780996E-2</v>
      </c>
      <c r="S633" s="8">
        <f t="shared" si="669"/>
        <v>-7.0469798657718186E-2</v>
      </c>
      <c r="T633" s="8" t="str">
        <f t="shared" si="669"/>
        <v/>
      </c>
      <c r="U633" s="8"/>
    </row>
    <row r="634" spans="1:21" ht="15.75" customHeight="1">
      <c r="A634" s="10">
        <v>42863</v>
      </c>
      <c r="B634" s="6">
        <v>1723.35</v>
      </c>
      <c r="C634" s="6">
        <v>79.02</v>
      </c>
      <c r="D634" s="6">
        <v>28.96</v>
      </c>
      <c r="E634" s="6"/>
      <c r="F634" s="6">
        <v>0.198212</v>
      </c>
      <c r="G634" s="6">
        <v>1.521E-3</v>
      </c>
      <c r="H634" s="6">
        <v>101.1</v>
      </c>
      <c r="I634" s="6">
        <v>30.47</v>
      </c>
      <c r="J634" s="6"/>
      <c r="L634" s="8">
        <f t="shared" ref="L634:T634" si="670">IF(ISBLANK(B635),"",B635/B634 -1)</f>
        <v>1.8574288449821674E-2</v>
      </c>
      <c r="M634" s="8">
        <f t="shared" si="670"/>
        <v>-3.4421665401164203E-2</v>
      </c>
      <c r="N634" s="8">
        <f t="shared" si="670"/>
        <v>0.15953038674033149</v>
      </c>
      <c r="O634" s="8" t="str">
        <f t="shared" si="670"/>
        <v/>
      </c>
      <c r="P634" s="8">
        <f t="shared" si="670"/>
        <v>-0.19241014671160173</v>
      </c>
      <c r="Q634" s="8">
        <f t="shared" si="670"/>
        <v>-0.18540433925049304</v>
      </c>
      <c r="R634" s="8">
        <f t="shared" si="670"/>
        <v>-7.71513353115727E-2</v>
      </c>
      <c r="S634" s="8">
        <f t="shared" si="670"/>
        <v>-5.9402691171644206E-2</v>
      </c>
      <c r="T634" s="8" t="str">
        <f t="shared" si="670"/>
        <v/>
      </c>
      <c r="U634" s="8"/>
    </row>
    <row r="635" spans="1:21" ht="15.75" customHeight="1">
      <c r="A635" s="10">
        <v>42864</v>
      </c>
      <c r="B635" s="6">
        <v>1755.36</v>
      </c>
      <c r="C635" s="6">
        <v>76.3</v>
      </c>
      <c r="D635" s="6">
        <v>33.58</v>
      </c>
      <c r="E635" s="6"/>
      <c r="F635" s="6">
        <v>0.16007399999999999</v>
      </c>
      <c r="G635" s="6">
        <v>1.2390000000000001E-3</v>
      </c>
      <c r="H635" s="6">
        <v>93.3</v>
      </c>
      <c r="I635" s="6">
        <v>28.66</v>
      </c>
      <c r="J635" s="6"/>
      <c r="L635" s="8">
        <f t="shared" ref="L635:T635" si="671">IF(ISBLANK(B636),"",B636/B635 -1)</f>
        <v>1.809885151763746E-2</v>
      </c>
      <c r="M635" s="8">
        <f t="shared" si="671"/>
        <v>1.2581913499344788E-2</v>
      </c>
      <c r="N635" s="8">
        <f t="shared" si="671"/>
        <v>-4.8243001786777762E-2</v>
      </c>
      <c r="O635" s="8" t="str">
        <f t="shared" si="671"/>
        <v/>
      </c>
      <c r="P635" s="8">
        <f t="shared" si="671"/>
        <v>0.16237490160800649</v>
      </c>
      <c r="Q635" s="8">
        <f t="shared" si="671"/>
        <v>0</v>
      </c>
      <c r="R635" s="8">
        <f t="shared" si="671"/>
        <v>-1.9078242229367603E-2</v>
      </c>
      <c r="S635" s="8">
        <f t="shared" si="671"/>
        <v>4.1172365666434008E-2</v>
      </c>
      <c r="T635" s="8" t="str">
        <f t="shared" si="671"/>
        <v/>
      </c>
      <c r="U635" s="8"/>
    </row>
    <row r="636" spans="1:21" ht="15.75" customHeight="1">
      <c r="A636" s="10">
        <v>42865</v>
      </c>
      <c r="B636" s="6">
        <v>1787.13</v>
      </c>
      <c r="C636" s="6">
        <v>77.260000000000005</v>
      </c>
      <c r="D636" s="6">
        <v>31.96</v>
      </c>
      <c r="E636" s="6"/>
      <c r="F636" s="6">
        <v>0.18606600000000001</v>
      </c>
      <c r="G636" s="6">
        <v>1.2390000000000001E-3</v>
      </c>
      <c r="H636" s="6">
        <v>91.52</v>
      </c>
      <c r="I636" s="6">
        <v>29.84</v>
      </c>
      <c r="J636" s="6"/>
      <c r="L636" s="8">
        <f t="shared" ref="L636:T636" si="672">IF(ISBLANK(B637),"",B637/B636 -1)</f>
        <v>3.437914421446675E-2</v>
      </c>
      <c r="M636" s="8">
        <f t="shared" si="672"/>
        <v>3.1840538441625599E-2</v>
      </c>
      <c r="N636" s="8">
        <f t="shared" si="672"/>
        <v>-3.8798498122653347E-2</v>
      </c>
      <c r="O636" s="8" t="str">
        <f t="shared" si="672"/>
        <v/>
      </c>
      <c r="P636" s="8">
        <f t="shared" si="672"/>
        <v>-1.5752474928251381E-2</v>
      </c>
      <c r="Q636" s="8">
        <f t="shared" si="672"/>
        <v>-2.1791767554479535E-2</v>
      </c>
      <c r="R636" s="8">
        <f t="shared" si="672"/>
        <v>2.1853146853167971E-4</v>
      </c>
      <c r="S636" s="8">
        <f t="shared" si="672"/>
        <v>-1.1058981233243892E-2</v>
      </c>
      <c r="T636" s="8" t="str">
        <f t="shared" si="672"/>
        <v/>
      </c>
      <c r="U636" s="8"/>
    </row>
    <row r="637" spans="1:21" ht="15.75" customHeight="1">
      <c r="A637" s="10">
        <v>42866</v>
      </c>
      <c r="B637" s="6">
        <v>1848.57</v>
      </c>
      <c r="C637" s="6">
        <v>79.72</v>
      </c>
      <c r="D637" s="6">
        <v>30.72</v>
      </c>
      <c r="E637" s="6"/>
      <c r="F637" s="6">
        <v>0.18313499999999999</v>
      </c>
      <c r="G637" s="6">
        <v>1.212E-3</v>
      </c>
      <c r="H637" s="6">
        <v>91.54</v>
      </c>
      <c r="I637" s="6">
        <v>29.51</v>
      </c>
      <c r="J637" s="6"/>
      <c r="L637" s="8">
        <f t="shared" ref="L637:T637" si="673">IF(ISBLANK(B638),"",B638/B637 -1)</f>
        <v>-6.7257393552854317E-2</v>
      </c>
      <c r="M637" s="8">
        <f t="shared" si="673"/>
        <v>0.21650777722027104</v>
      </c>
      <c r="N637" s="8">
        <f t="shared" si="673"/>
        <v>-0.1064453125</v>
      </c>
      <c r="O637" s="8" t="str">
        <f t="shared" si="673"/>
        <v/>
      </c>
      <c r="P637" s="8">
        <f t="shared" si="673"/>
        <v>0.12522456111611668</v>
      </c>
      <c r="Q637" s="8">
        <f t="shared" si="673"/>
        <v>-2.3927392739273912E-2</v>
      </c>
      <c r="R637" s="8">
        <f t="shared" si="673"/>
        <v>-5.1780642342145633E-2</v>
      </c>
      <c r="S637" s="8">
        <f t="shared" si="673"/>
        <v>-2.8126058963063416E-2</v>
      </c>
      <c r="T637" s="8" t="str">
        <f t="shared" si="673"/>
        <v/>
      </c>
      <c r="U637" s="8"/>
    </row>
    <row r="638" spans="1:21" ht="15.75" customHeight="1">
      <c r="A638" s="10">
        <v>42867</v>
      </c>
      <c r="B638" s="6">
        <v>1724.24</v>
      </c>
      <c r="C638" s="6">
        <v>96.98</v>
      </c>
      <c r="D638" s="6">
        <v>27.45</v>
      </c>
      <c r="E638" s="6"/>
      <c r="F638" s="6">
        <v>0.206068</v>
      </c>
      <c r="G638" s="6">
        <v>1.183E-3</v>
      </c>
      <c r="H638" s="6">
        <v>86.8</v>
      </c>
      <c r="I638" s="6">
        <v>28.68</v>
      </c>
      <c r="J638" s="6"/>
      <c r="L638" s="8">
        <f t="shared" ref="L638:T638" si="674">IF(ISBLANK(B639),"",B639/B638 -1)</f>
        <v>4.6785830278847529E-2</v>
      </c>
      <c r="M638" s="8">
        <f t="shared" si="674"/>
        <v>-2.6603423386265201E-2</v>
      </c>
      <c r="N638" s="8">
        <f t="shared" si="674"/>
        <v>5.3187613843351578E-2</v>
      </c>
      <c r="O638" s="8" t="str">
        <f t="shared" si="674"/>
        <v/>
      </c>
      <c r="P638" s="8">
        <f t="shared" si="674"/>
        <v>4.2752877690859448E-2</v>
      </c>
      <c r="Q638" s="8">
        <f t="shared" si="674"/>
        <v>8.4530853761610736E-4</v>
      </c>
      <c r="R638" s="8">
        <f t="shared" si="674"/>
        <v>2.937788018433185E-2</v>
      </c>
      <c r="S638" s="8">
        <f t="shared" si="674"/>
        <v>-7.3221757322176062E-3</v>
      </c>
      <c r="T638" s="8" t="str">
        <f t="shared" si="674"/>
        <v/>
      </c>
      <c r="U638" s="8"/>
    </row>
    <row r="639" spans="1:21" ht="15.75" customHeight="1">
      <c r="A639" s="10">
        <v>42868</v>
      </c>
      <c r="B639" s="6">
        <v>1804.91</v>
      </c>
      <c r="C639" s="6">
        <v>94.4</v>
      </c>
      <c r="D639" s="6">
        <v>28.91</v>
      </c>
      <c r="E639" s="6"/>
      <c r="F639" s="6">
        <v>0.21487800000000001</v>
      </c>
      <c r="G639" s="6">
        <v>1.1839999999999999E-3</v>
      </c>
      <c r="H639" s="6">
        <v>89.35</v>
      </c>
      <c r="I639" s="6">
        <v>28.47</v>
      </c>
      <c r="J639" s="6"/>
      <c r="L639" s="8">
        <f t="shared" ref="L639:T639" si="675">IF(ISBLANK(B640),"",B640/B639 -1)</f>
        <v>2.2161769838939804E-3</v>
      </c>
      <c r="M639" s="8">
        <f t="shared" si="675"/>
        <v>3.6122881355932224E-2</v>
      </c>
      <c r="N639" s="8">
        <f t="shared" si="675"/>
        <v>-6.9180214458663958E-4</v>
      </c>
      <c r="O639" s="8" t="str">
        <f t="shared" si="675"/>
        <v/>
      </c>
      <c r="P639" s="8">
        <f t="shared" si="675"/>
        <v>2.4874579994229151E-2</v>
      </c>
      <c r="Q639" s="8">
        <f t="shared" si="675"/>
        <v>7.6013513513513598E-2</v>
      </c>
      <c r="R639" s="8">
        <f t="shared" si="675"/>
        <v>5.0363738108563094E-3</v>
      </c>
      <c r="S639" s="8">
        <f t="shared" si="675"/>
        <v>2.1074815595363283E-3</v>
      </c>
      <c r="T639" s="8" t="str">
        <f t="shared" si="675"/>
        <v/>
      </c>
      <c r="U639" s="8"/>
    </row>
    <row r="640" spans="1:21" ht="15.75" customHeight="1">
      <c r="A640" s="10">
        <v>42869</v>
      </c>
      <c r="B640" s="6">
        <v>1808.91</v>
      </c>
      <c r="C640" s="6">
        <v>97.81</v>
      </c>
      <c r="D640" s="6">
        <v>28.89</v>
      </c>
      <c r="E640" s="6"/>
      <c r="F640" s="6">
        <v>0.220223</v>
      </c>
      <c r="G640" s="6">
        <v>1.274E-3</v>
      </c>
      <c r="H640" s="6">
        <v>89.8</v>
      </c>
      <c r="I640" s="6">
        <v>28.53</v>
      </c>
      <c r="J640" s="6"/>
      <c r="L640" s="8">
        <f t="shared" ref="L640:T640" si="676">IF(ISBLANK(B641),"",B641/B640 -1)</f>
        <v>-3.896269023887311E-2</v>
      </c>
      <c r="M640" s="8">
        <f t="shared" si="676"/>
        <v>-3.8850833248134098E-2</v>
      </c>
      <c r="N640" s="8">
        <f t="shared" si="676"/>
        <v>-0.12184146763586012</v>
      </c>
      <c r="O640" s="8" t="str">
        <f t="shared" si="676"/>
        <v/>
      </c>
      <c r="P640" s="8">
        <f t="shared" si="676"/>
        <v>0.22929939197994775</v>
      </c>
      <c r="Q640" s="8">
        <f t="shared" si="676"/>
        <v>-0.11459968602825732</v>
      </c>
      <c r="R640" s="8">
        <f t="shared" si="676"/>
        <v>1.8819599109131335E-2</v>
      </c>
      <c r="S640" s="8">
        <f t="shared" si="676"/>
        <v>-2.5937609533824069E-2</v>
      </c>
      <c r="T640" s="8" t="str">
        <f t="shared" si="676"/>
        <v/>
      </c>
      <c r="U640" s="8"/>
    </row>
    <row r="641" spans="1:21" ht="15.75" customHeight="1">
      <c r="A641" s="10">
        <v>42870</v>
      </c>
      <c r="B641" s="6">
        <v>1738.43</v>
      </c>
      <c r="C641" s="6">
        <v>94.01</v>
      </c>
      <c r="D641" s="6">
        <v>25.37</v>
      </c>
      <c r="E641" s="6"/>
      <c r="F641" s="6">
        <v>0.27072000000000002</v>
      </c>
      <c r="G641" s="6">
        <v>1.1280000000000001E-3</v>
      </c>
      <c r="H641" s="6">
        <v>91.49</v>
      </c>
      <c r="I641" s="6">
        <v>27.79</v>
      </c>
      <c r="J641" s="6"/>
      <c r="L641" s="8">
        <f t="shared" ref="L641:T641" si="677">IF(ISBLANK(B642),"",B642/B641 -1)</f>
        <v>-2.2894220647365904E-3</v>
      </c>
      <c r="M641" s="8">
        <f t="shared" si="677"/>
        <v>-2.7550260610573418E-2</v>
      </c>
      <c r="N641" s="8">
        <f t="shared" si="677"/>
        <v>-8.040993299172261E-2</v>
      </c>
      <c r="O641" s="8" t="str">
        <f t="shared" si="677"/>
        <v/>
      </c>
      <c r="P641" s="8">
        <f t="shared" si="677"/>
        <v>0.29233525413711559</v>
      </c>
      <c r="Q641" s="8">
        <f t="shared" si="677"/>
        <v>-6.1170212765957466E-2</v>
      </c>
      <c r="R641" s="8">
        <f t="shared" si="677"/>
        <v>-6.4487922177287049E-2</v>
      </c>
      <c r="S641" s="8">
        <f t="shared" si="677"/>
        <v>-5.5055775458798029E-2</v>
      </c>
      <c r="T641" s="8" t="str">
        <f t="shared" si="677"/>
        <v/>
      </c>
      <c r="U641" s="8"/>
    </row>
    <row r="642" spans="1:21" ht="15.75" customHeight="1">
      <c r="A642" s="10">
        <v>42871</v>
      </c>
      <c r="B642" s="6">
        <v>1734.45</v>
      </c>
      <c r="C642" s="6">
        <v>91.42</v>
      </c>
      <c r="D642" s="6">
        <v>23.33</v>
      </c>
      <c r="E642" s="6"/>
      <c r="F642" s="6">
        <v>0.34986099999999998</v>
      </c>
      <c r="G642" s="6">
        <v>1.059E-3</v>
      </c>
      <c r="H642" s="6">
        <v>85.59</v>
      </c>
      <c r="I642" s="6">
        <v>26.26</v>
      </c>
      <c r="J642" s="6"/>
      <c r="L642" s="8">
        <f t="shared" ref="L642:T642" si="678">IF(ISBLANK(B643),"",B643/B642 -1)</f>
        <v>6.0330364092363586E-2</v>
      </c>
      <c r="M642" s="8">
        <f t="shared" si="678"/>
        <v>-2.8440166265587541E-3</v>
      </c>
      <c r="N642" s="8">
        <f t="shared" si="678"/>
        <v>8.8726960994427895E-2</v>
      </c>
      <c r="O642" s="8" t="str">
        <f t="shared" si="678"/>
        <v/>
      </c>
      <c r="P642" s="8">
        <f t="shared" si="678"/>
        <v>0.12653882541923789</v>
      </c>
      <c r="Q642" s="8">
        <f t="shared" si="678"/>
        <v>0.24457034938621325</v>
      </c>
      <c r="R642" s="8">
        <f t="shared" si="678"/>
        <v>-2.7222806402617095E-2</v>
      </c>
      <c r="S642" s="8">
        <f t="shared" si="678"/>
        <v>2.5514089870525503E-2</v>
      </c>
      <c r="T642" s="8" t="str">
        <f t="shared" si="678"/>
        <v/>
      </c>
      <c r="U642" s="8"/>
    </row>
    <row r="643" spans="1:21" ht="15.75" customHeight="1">
      <c r="A643" s="10">
        <v>42872</v>
      </c>
      <c r="B643" s="6">
        <v>1839.09</v>
      </c>
      <c r="C643" s="6">
        <v>91.16</v>
      </c>
      <c r="D643" s="6">
        <v>25.4</v>
      </c>
      <c r="E643" s="6"/>
      <c r="F643" s="6">
        <v>0.39413199999999998</v>
      </c>
      <c r="G643" s="6">
        <v>1.3179999999999999E-3</v>
      </c>
      <c r="H643" s="6">
        <v>83.26</v>
      </c>
      <c r="I643" s="6">
        <v>26.93</v>
      </c>
      <c r="J643" s="6"/>
      <c r="L643" s="8">
        <f t="shared" ref="L643:T643" si="679">IF(ISBLANK(B644),"",B644/B643 -1)</f>
        <v>2.6948110206678422E-2</v>
      </c>
      <c r="M643" s="8">
        <f t="shared" si="679"/>
        <v>-1.7990346643264599E-2</v>
      </c>
      <c r="N643" s="8">
        <f t="shared" si="679"/>
        <v>0.11653543307086611</v>
      </c>
      <c r="O643" s="8" t="str">
        <f t="shared" si="679"/>
        <v/>
      </c>
      <c r="P643" s="8">
        <f t="shared" si="679"/>
        <v>-7.4246699075436573E-2</v>
      </c>
      <c r="Q643" s="8">
        <f t="shared" si="679"/>
        <v>0.14415781487101675</v>
      </c>
      <c r="R643" s="8">
        <f t="shared" si="679"/>
        <v>7.7708383377371959E-2</v>
      </c>
      <c r="S643" s="8">
        <f t="shared" si="679"/>
        <v>0.12625324916450054</v>
      </c>
      <c r="T643" s="8" t="str">
        <f t="shared" si="679"/>
        <v/>
      </c>
      <c r="U643" s="8"/>
    </row>
    <row r="644" spans="1:21" ht="15.75" customHeight="1">
      <c r="A644" s="10">
        <v>42873</v>
      </c>
      <c r="B644" s="6">
        <v>1888.65</v>
      </c>
      <c r="C644" s="6">
        <v>89.52</v>
      </c>
      <c r="D644" s="6">
        <v>28.36</v>
      </c>
      <c r="E644" s="6"/>
      <c r="F644" s="6">
        <v>0.364869</v>
      </c>
      <c r="G644" s="6">
        <v>1.508E-3</v>
      </c>
      <c r="H644" s="6">
        <v>89.73</v>
      </c>
      <c r="I644" s="6">
        <v>30.33</v>
      </c>
      <c r="J644" s="6"/>
      <c r="L644" s="8">
        <f t="shared" ref="L644:T644" si="680">IF(ISBLANK(B645),"",B645/B644 -1)</f>
        <v>5.2450162814708934E-2</v>
      </c>
      <c r="M644" s="8">
        <f t="shared" si="680"/>
        <v>4.0214477211795163E-3</v>
      </c>
      <c r="N644" s="8">
        <f t="shared" si="680"/>
        <v>-2.3272214386459766E-2</v>
      </c>
      <c r="O644" s="8" t="str">
        <f t="shared" si="680"/>
        <v/>
      </c>
      <c r="P644" s="8">
        <f t="shared" si="680"/>
        <v>-0.10159262639467859</v>
      </c>
      <c r="Q644" s="8">
        <f t="shared" si="680"/>
        <v>6.6312997347479641E-3</v>
      </c>
      <c r="R644" s="8">
        <f t="shared" si="680"/>
        <v>0.10308703889446114</v>
      </c>
      <c r="S644" s="8">
        <f t="shared" si="680"/>
        <v>5.0774810418727334E-2</v>
      </c>
      <c r="T644" s="8" t="str">
        <f t="shared" si="680"/>
        <v/>
      </c>
      <c r="U644" s="8"/>
    </row>
    <row r="645" spans="1:21" ht="15.75" customHeight="1">
      <c r="A645" s="10">
        <v>42874</v>
      </c>
      <c r="B645" s="6">
        <v>1987.71</v>
      </c>
      <c r="C645" s="6">
        <v>89.88</v>
      </c>
      <c r="D645" s="6">
        <v>27.7</v>
      </c>
      <c r="E645" s="6"/>
      <c r="F645" s="6">
        <v>0.32780100000000001</v>
      </c>
      <c r="G645" s="6">
        <v>1.518E-3</v>
      </c>
      <c r="H645" s="6">
        <v>98.98</v>
      </c>
      <c r="I645" s="6">
        <v>31.87</v>
      </c>
      <c r="J645" s="6"/>
      <c r="L645" s="8">
        <f t="shared" ref="L645:T645" si="681">IF(ISBLANK(B646),"",B646/B645 -1)</f>
        <v>4.8809937063253761E-2</v>
      </c>
      <c r="M645" s="8">
        <f t="shared" si="681"/>
        <v>-1.3573653760569626E-2</v>
      </c>
      <c r="N645" s="8">
        <f t="shared" si="681"/>
        <v>-6.8592057761731606E-3</v>
      </c>
      <c r="O645" s="8" t="str">
        <f t="shared" si="681"/>
        <v/>
      </c>
      <c r="P645" s="8">
        <f t="shared" si="681"/>
        <v>7.2705696443879031E-2</v>
      </c>
      <c r="Q645" s="8">
        <f t="shared" si="681"/>
        <v>0.25164690382081689</v>
      </c>
      <c r="R645" s="8">
        <f t="shared" si="681"/>
        <v>1.8084461507375194E-2</v>
      </c>
      <c r="S645" s="8">
        <f t="shared" si="681"/>
        <v>0.10134923125196105</v>
      </c>
      <c r="T645" s="8" t="str">
        <f t="shared" si="681"/>
        <v/>
      </c>
      <c r="U645" s="8"/>
    </row>
    <row r="646" spans="1:21" ht="15.75" customHeight="1">
      <c r="A646" s="10">
        <v>42875</v>
      </c>
      <c r="B646" s="6">
        <v>2084.73</v>
      </c>
      <c r="C646" s="6">
        <v>88.66</v>
      </c>
      <c r="D646" s="6">
        <v>27.51</v>
      </c>
      <c r="E646" s="6"/>
      <c r="F646" s="6">
        <v>0.351634</v>
      </c>
      <c r="G646" s="6">
        <v>1.9E-3</v>
      </c>
      <c r="H646" s="6">
        <v>100.77</v>
      </c>
      <c r="I646" s="6">
        <v>35.1</v>
      </c>
      <c r="J646" s="6"/>
      <c r="L646" s="8">
        <f t="shared" ref="L646:T646" si="682">IF(ISBLANK(B647),"",B647/B646 -1)</f>
        <v>-2.0880401778647584E-2</v>
      </c>
      <c r="M646" s="8">
        <f t="shared" si="682"/>
        <v>2.4588314910895637E-2</v>
      </c>
      <c r="N646" s="8">
        <f t="shared" si="682"/>
        <v>-4.3984005816066873E-2</v>
      </c>
      <c r="O646" s="8" t="str">
        <f t="shared" si="682"/>
        <v/>
      </c>
      <c r="P646" s="8">
        <f t="shared" si="682"/>
        <v>-4.3889384985524638E-2</v>
      </c>
      <c r="Q646" s="8">
        <f t="shared" si="682"/>
        <v>0.611578947368421</v>
      </c>
      <c r="R646" s="8">
        <f t="shared" si="682"/>
        <v>1.2503721345638708E-2</v>
      </c>
      <c r="S646" s="8">
        <f t="shared" si="682"/>
        <v>-1.3105413105413133E-2</v>
      </c>
      <c r="T646" s="8" t="str">
        <f t="shared" si="682"/>
        <v/>
      </c>
      <c r="U646" s="8"/>
    </row>
    <row r="647" spans="1:21" ht="15.75" customHeight="1">
      <c r="A647" s="10">
        <v>42876</v>
      </c>
      <c r="B647" s="6">
        <v>2041.2</v>
      </c>
      <c r="C647" s="6">
        <v>90.84</v>
      </c>
      <c r="D647" s="6">
        <v>26.3</v>
      </c>
      <c r="E647" s="6"/>
      <c r="F647" s="6">
        <v>0.33620100000000003</v>
      </c>
      <c r="G647" s="6">
        <v>3.0620000000000001E-3</v>
      </c>
      <c r="H647" s="6">
        <v>102.03</v>
      </c>
      <c r="I647" s="6">
        <v>34.64</v>
      </c>
      <c r="J647" s="6"/>
      <c r="L647" s="8">
        <f t="shared" ref="L647:T647" si="683">IF(ISBLANK(B648),"",B648/B647 -1)</f>
        <v>6.4765824025083241E-2</v>
      </c>
      <c r="M647" s="8">
        <f t="shared" si="683"/>
        <v>-5.5041831792157492E-4</v>
      </c>
      <c r="N647" s="8">
        <f t="shared" si="683"/>
        <v>-3.4980988593155904E-2</v>
      </c>
      <c r="O647" s="8" t="str">
        <f t="shared" si="683"/>
        <v/>
      </c>
      <c r="P647" s="8">
        <f t="shared" si="683"/>
        <v>-5.427408008899437E-2</v>
      </c>
      <c r="Q647" s="8">
        <f t="shared" si="683"/>
        <v>0.11201828870019592</v>
      </c>
      <c r="R647" s="8">
        <f t="shared" si="683"/>
        <v>0.18327942761932769</v>
      </c>
      <c r="S647" s="8">
        <f t="shared" si="683"/>
        <v>4.4168591224018616E-2</v>
      </c>
      <c r="T647" s="8" t="str">
        <f t="shared" si="683"/>
        <v/>
      </c>
      <c r="U647" s="8"/>
    </row>
    <row r="648" spans="1:21" ht="15.75" customHeight="1">
      <c r="A648" s="10">
        <v>42877</v>
      </c>
      <c r="B648" s="6">
        <v>2173.4</v>
      </c>
      <c r="C648" s="6">
        <v>90.79</v>
      </c>
      <c r="D648" s="6">
        <v>25.38</v>
      </c>
      <c r="E648" s="6"/>
      <c r="F648" s="6">
        <v>0.31795400000000001</v>
      </c>
      <c r="G648" s="6">
        <v>3.405E-3</v>
      </c>
      <c r="H648" s="6">
        <v>120.73</v>
      </c>
      <c r="I648" s="6">
        <v>36.17</v>
      </c>
      <c r="J648" s="6"/>
      <c r="L648" s="8">
        <f t="shared" ref="L648:T648" si="684">IF(ISBLANK(B649),"",B649/B648 -1)</f>
        <v>6.7645164258764989E-2</v>
      </c>
      <c r="M648" s="8">
        <f t="shared" si="684"/>
        <v>1.784337482101539E-2</v>
      </c>
      <c r="N648" s="8">
        <f t="shared" si="684"/>
        <v>0.26516942474389293</v>
      </c>
      <c r="O648" s="8" t="str">
        <f t="shared" si="684"/>
        <v/>
      </c>
      <c r="P648" s="8">
        <f t="shared" si="684"/>
        <v>1.7027620347597416E-2</v>
      </c>
      <c r="Q648" s="8">
        <f t="shared" si="684"/>
        <v>4.6108663729809152E-2</v>
      </c>
      <c r="R648" s="8">
        <f t="shared" si="684"/>
        <v>0.1436262735028575</v>
      </c>
      <c r="S648" s="8">
        <f t="shared" si="684"/>
        <v>0.53773845728504277</v>
      </c>
      <c r="T648" s="8" t="str">
        <f t="shared" si="684"/>
        <v/>
      </c>
      <c r="U648" s="8"/>
    </row>
    <row r="649" spans="1:21" ht="15.75" customHeight="1">
      <c r="A649" s="10">
        <v>42878</v>
      </c>
      <c r="B649" s="6">
        <v>2320.42</v>
      </c>
      <c r="C649" s="6">
        <v>92.41</v>
      </c>
      <c r="D649" s="6">
        <v>32.11</v>
      </c>
      <c r="E649" s="6"/>
      <c r="F649" s="6">
        <v>0.32336799999999999</v>
      </c>
      <c r="G649" s="6">
        <v>3.5620000000000001E-3</v>
      </c>
      <c r="H649" s="6">
        <v>138.07</v>
      </c>
      <c r="I649" s="6">
        <v>55.62</v>
      </c>
      <c r="J649" s="6"/>
      <c r="L649" s="8">
        <f t="shared" ref="L649:T649" si="685">IF(ISBLANK(B650),"",B650/B649 -1)</f>
        <v>5.3102455589936204E-2</v>
      </c>
      <c r="M649" s="8">
        <f t="shared" si="685"/>
        <v>-3.2139378855102207E-2</v>
      </c>
      <c r="N649" s="8">
        <f t="shared" si="685"/>
        <v>7.2874493927125528E-2</v>
      </c>
      <c r="O649" s="8" t="str">
        <f t="shared" si="685"/>
        <v/>
      </c>
      <c r="P649" s="8">
        <f t="shared" si="685"/>
        <v>-8.4974394497909556E-2</v>
      </c>
      <c r="Q649" s="8">
        <f t="shared" si="685"/>
        <v>2.723189219539579E-2</v>
      </c>
      <c r="R649" s="8">
        <f t="shared" si="685"/>
        <v>4.7512131527486012E-2</v>
      </c>
      <c r="S649" s="8">
        <f t="shared" si="685"/>
        <v>-0.18410643653362091</v>
      </c>
      <c r="T649" s="8" t="str">
        <f t="shared" si="685"/>
        <v/>
      </c>
      <c r="U649" s="8"/>
    </row>
    <row r="650" spans="1:21" ht="15.75" customHeight="1">
      <c r="A650" s="10">
        <v>42879</v>
      </c>
      <c r="B650" s="6">
        <v>2443.64</v>
      </c>
      <c r="C650" s="6">
        <v>89.44</v>
      </c>
      <c r="D650" s="6">
        <v>34.450000000000003</v>
      </c>
      <c r="E650" s="6"/>
      <c r="F650" s="6">
        <v>0.29588999999999999</v>
      </c>
      <c r="G650" s="6">
        <v>3.6589999999999999E-3</v>
      </c>
      <c r="H650" s="6">
        <v>144.63</v>
      </c>
      <c r="I650" s="6">
        <v>45.38</v>
      </c>
      <c r="J650" s="6"/>
      <c r="L650" s="8">
        <f t="shared" ref="L650:T650" si="686">IF(ISBLANK(B651),"",B651/B650 -1)</f>
        <v>-5.6743219132114331E-2</v>
      </c>
      <c r="M650" s="8">
        <f t="shared" si="686"/>
        <v>4.6958855098391261E-3</v>
      </c>
      <c r="N650" s="8">
        <f t="shared" si="686"/>
        <v>-0.13207547169811329</v>
      </c>
      <c r="O650" s="8" t="str">
        <f t="shared" si="686"/>
        <v/>
      </c>
      <c r="P650" s="8">
        <f t="shared" si="686"/>
        <v>-0.16839028017168534</v>
      </c>
      <c r="Q650" s="8">
        <f t="shared" si="686"/>
        <v>-0.18174364580486468</v>
      </c>
      <c r="R650" s="8">
        <f t="shared" si="686"/>
        <v>-0.1728548710502662</v>
      </c>
      <c r="S650" s="8">
        <f t="shared" si="686"/>
        <v>-0.11591009255178508</v>
      </c>
      <c r="T650" s="8" t="str">
        <f t="shared" si="686"/>
        <v/>
      </c>
      <c r="U650" s="8"/>
    </row>
    <row r="651" spans="1:21" ht="15.75" customHeight="1">
      <c r="A651" s="10">
        <v>42880</v>
      </c>
      <c r="B651" s="6">
        <v>2304.98</v>
      </c>
      <c r="C651" s="6">
        <v>89.86</v>
      </c>
      <c r="D651" s="6">
        <v>29.9</v>
      </c>
      <c r="E651" s="6"/>
      <c r="F651" s="6">
        <v>0.24606500000000001</v>
      </c>
      <c r="G651" s="6">
        <v>2.9940000000000001E-3</v>
      </c>
      <c r="H651" s="6">
        <v>119.63</v>
      </c>
      <c r="I651" s="6">
        <v>40.119999999999997</v>
      </c>
      <c r="J651" s="6"/>
      <c r="L651" s="8">
        <f t="shared" ref="L651:T651" si="687">IF(ISBLANK(B652),"",B652/B651 -1)</f>
        <v>-4.4494963079939942E-2</v>
      </c>
      <c r="M651" s="8">
        <f t="shared" si="687"/>
        <v>7.8455375027820962E-2</v>
      </c>
      <c r="N651" s="8">
        <f t="shared" si="687"/>
        <v>-0.20568561872909696</v>
      </c>
      <c r="O651" s="8" t="str">
        <f t="shared" si="687"/>
        <v/>
      </c>
      <c r="P651" s="8">
        <f t="shared" si="687"/>
        <v>0.10461869831142168</v>
      </c>
      <c r="Q651" s="8">
        <f t="shared" si="687"/>
        <v>-0.19038076152304617</v>
      </c>
      <c r="R651" s="8">
        <f t="shared" si="687"/>
        <v>-5.592242748474463E-2</v>
      </c>
      <c r="S651" s="8">
        <f t="shared" si="687"/>
        <v>-3.5144566301096636E-2</v>
      </c>
      <c r="T651" s="8" t="str">
        <f t="shared" si="687"/>
        <v/>
      </c>
      <c r="U651" s="8"/>
    </row>
    <row r="652" spans="1:21" ht="15.75" customHeight="1">
      <c r="A652" s="10">
        <v>42881</v>
      </c>
      <c r="B652" s="6">
        <v>2202.42</v>
      </c>
      <c r="C652" s="6">
        <v>96.91</v>
      </c>
      <c r="D652" s="6">
        <v>23.75</v>
      </c>
      <c r="E652" s="6"/>
      <c r="F652" s="6">
        <v>0.27180799999999999</v>
      </c>
      <c r="G652" s="6">
        <v>2.4239999999999999E-3</v>
      </c>
      <c r="H652" s="6">
        <v>112.94</v>
      </c>
      <c r="I652" s="6">
        <v>38.71</v>
      </c>
      <c r="J652" s="6"/>
      <c r="L652" s="8">
        <f t="shared" ref="L652:T652" si="688">IF(ISBLANK(B653),"",B653/B652 -1)</f>
        <v>-7.4259223944570185E-2</v>
      </c>
      <c r="M652" s="8">
        <f t="shared" si="688"/>
        <v>0.33660096997213906</v>
      </c>
      <c r="N652" s="8">
        <f t="shared" si="688"/>
        <v>-4.2105263157898865E-4</v>
      </c>
      <c r="O652" s="8" t="str">
        <f t="shared" si="688"/>
        <v/>
      </c>
      <c r="P652" s="8">
        <f t="shared" si="688"/>
        <v>-0.21801786555215452</v>
      </c>
      <c r="Q652" s="8">
        <f t="shared" si="688"/>
        <v>4.8267326732673199E-2</v>
      </c>
      <c r="R652" s="8">
        <f t="shared" si="688"/>
        <v>-0.12165751726580476</v>
      </c>
      <c r="S652" s="8">
        <f t="shared" si="688"/>
        <v>-0.1369155257039526</v>
      </c>
      <c r="T652" s="8" t="str">
        <f t="shared" si="688"/>
        <v/>
      </c>
      <c r="U652" s="8"/>
    </row>
    <row r="653" spans="1:21" ht="15.75" customHeight="1">
      <c r="A653" s="10">
        <v>42882</v>
      </c>
      <c r="B653" s="6">
        <v>2038.87</v>
      </c>
      <c r="C653" s="6">
        <v>129.53</v>
      </c>
      <c r="D653" s="6">
        <v>23.74</v>
      </c>
      <c r="E653" s="6"/>
      <c r="F653" s="6">
        <v>0.21254899999999999</v>
      </c>
      <c r="G653" s="6">
        <v>2.5409999999999999E-3</v>
      </c>
      <c r="H653" s="6">
        <v>99.2</v>
      </c>
      <c r="I653" s="6">
        <v>33.409999999999997</v>
      </c>
      <c r="J653" s="6"/>
      <c r="L653" s="8">
        <f t="shared" ref="L653:T653" si="689">IF(ISBLANK(B654),"",B654/B653 -1)</f>
        <v>5.7350395071780191E-2</v>
      </c>
      <c r="M653" s="8">
        <f t="shared" si="689"/>
        <v>-2.3237859955222762E-2</v>
      </c>
      <c r="N653" s="8">
        <f t="shared" si="689"/>
        <v>2.0219039595619215E-2</v>
      </c>
      <c r="O653" s="8" t="str">
        <f t="shared" si="689"/>
        <v/>
      </c>
      <c r="P653" s="8">
        <f t="shared" si="689"/>
        <v>8.0005081181280691E-2</v>
      </c>
      <c r="Q653" s="8">
        <f t="shared" si="689"/>
        <v>1.495474222746962E-2</v>
      </c>
      <c r="R653" s="8">
        <f t="shared" si="689"/>
        <v>9.0120967741935454E-2</v>
      </c>
      <c r="S653" s="8">
        <f t="shared" si="689"/>
        <v>0.10266387309188896</v>
      </c>
      <c r="T653" s="8" t="str">
        <f t="shared" si="689"/>
        <v/>
      </c>
      <c r="U653" s="8"/>
    </row>
    <row r="654" spans="1:21" ht="15.75" customHeight="1">
      <c r="A654" s="10">
        <v>42883</v>
      </c>
      <c r="B654" s="6">
        <v>2155.8000000000002</v>
      </c>
      <c r="C654" s="6">
        <v>126.52</v>
      </c>
      <c r="D654" s="6">
        <v>24.22</v>
      </c>
      <c r="E654" s="6"/>
      <c r="F654" s="6">
        <v>0.22955400000000001</v>
      </c>
      <c r="G654" s="6">
        <v>2.5790000000000001E-3</v>
      </c>
      <c r="H654" s="6">
        <v>108.14</v>
      </c>
      <c r="I654" s="6">
        <v>36.840000000000003</v>
      </c>
      <c r="J654" s="6"/>
      <c r="L654" s="8">
        <f t="shared" ref="L654:T654" si="690">IF(ISBLANK(B655),"",B655/B654 -1)</f>
        <v>4.629835791817416E-2</v>
      </c>
      <c r="M654" s="8">
        <f t="shared" si="690"/>
        <v>0.24834018337021813</v>
      </c>
      <c r="N654" s="8">
        <f t="shared" si="690"/>
        <v>4.0875309661436932E-2</v>
      </c>
      <c r="O654" s="8" t="str">
        <f t="shared" si="690"/>
        <v/>
      </c>
      <c r="P654" s="8">
        <f t="shared" si="690"/>
        <v>1.0960384049069072E-2</v>
      </c>
      <c r="Q654" s="8">
        <f t="shared" si="690"/>
        <v>5.932531989143075E-2</v>
      </c>
      <c r="R654" s="8">
        <f t="shared" si="690"/>
        <v>8.4335121139264002E-2</v>
      </c>
      <c r="S654" s="8">
        <f t="shared" si="690"/>
        <v>0.11862106406080342</v>
      </c>
      <c r="T654" s="8" t="str">
        <f t="shared" si="690"/>
        <v/>
      </c>
      <c r="U654" s="8"/>
    </row>
    <row r="655" spans="1:21" ht="15.75" customHeight="1">
      <c r="A655" s="10">
        <v>42884</v>
      </c>
      <c r="B655" s="6">
        <v>2255.61</v>
      </c>
      <c r="C655" s="6">
        <v>157.94</v>
      </c>
      <c r="D655" s="6">
        <v>25.21</v>
      </c>
      <c r="E655" s="6"/>
      <c r="F655" s="6">
        <v>0.23207</v>
      </c>
      <c r="G655" s="6">
        <v>2.7320000000000001E-3</v>
      </c>
      <c r="H655" s="6">
        <v>117.26</v>
      </c>
      <c r="I655" s="6">
        <v>41.21</v>
      </c>
      <c r="J655" s="6"/>
      <c r="L655" s="8">
        <f t="shared" ref="L655:T655" si="691">IF(ISBLANK(B656),"",B656/B655 -1)</f>
        <v>-3.5529191659905868E-2</v>
      </c>
      <c r="M655" s="8">
        <f t="shared" si="691"/>
        <v>0.10333037862479411</v>
      </c>
      <c r="N655" s="8">
        <f t="shared" si="691"/>
        <v>-4.2443474811582727E-2</v>
      </c>
      <c r="O655" s="8" t="str">
        <f t="shared" si="691"/>
        <v/>
      </c>
      <c r="P655" s="8">
        <f t="shared" si="691"/>
        <v>-0.11524970913948374</v>
      </c>
      <c r="Q655" s="8">
        <f t="shared" si="691"/>
        <v>-3.9897510980966389E-2</v>
      </c>
      <c r="R655" s="8">
        <f t="shared" si="691"/>
        <v>3.300358178406948E-2</v>
      </c>
      <c r="S655" s="8">
        <f t="shared" si="691"/>
        <v>-3.4457655908760043E-2</v>
      </c>
      <c r="T655" s="8" t="str">
        <f t="shared" si="691"/>
        <v/>
      </c>
      <c r="U655" s="8"/>
    </row>
    <row r="656" spans="1:21" ht="15.75" customHeight="1">
      <c r="A656" s="10">
        <v>42885</v>
      </c>
      <c r="B656" s="6">
        <v>2175.4699999999998</v>
      </c>
      <c r="C656" s="6">
        <v>174.26</v>
      </c>
      <c r="D656" s="6">
        <v>24.14</v>
      </c>
      <c r="E656" s="6"/>
      <c r="F656" s="6">
        <v>0.20532400000000001</v>
      </c>
      <c r="G656" s="6">
        <v>2.6229999999999999E-3</v>
      </c>
      <c r="H656" s="6">
        <v>121.13</v>
      </c>
      <c r="I656" s="6">
        <v>39.79</v>
      </c>
      <c r="J656" s="6"/>
      <c r="L656" s="8">
        <f t="shared" ref="L656:T656" si="692">IF(ISBLANK(B657),"",B657/B656 -1)</f>
        <v>5.099587675306938E-2</v>
      </c>
      <c r="M656" s="8">
        <f t="shared" si="692"/>
        <v>4.4129461723860786E-2</v>
      </c>
      <c r="N656" s="8">
        <f t="shared" si="692"/>
        <v>4.8053024026512015E-2</v>
      </c>
      <c r="O656" s="8" t="str">
        <f t="shared" si="692"/>
        <v/>
      </c>
      <c r="P656" s="8">
        <f t="shared" si="692"/>
        <v>0.20097991467144616</v>
      </c>
      <c r="Q656" s="8">
        <f t="shared" si="692"/>
        <v>1.2962256957682161E-2</v>
      </c>
      <c r="R656" s="8">
        <f t="shared" si="692"/>
        <v>0.12251300255923381</v>
      </c>
      <c r="S656" s="8">
        <f t="shared" si="692"/>
        <v>5.1269163106308024E-2</v>
      </c>
      <c r="T656" s="8" t="str">
        <f t="shared" si="692"/>
        <v/>
      </c>
      <c r="U656" s="8"/>
    </row>
    <row r="657" spans="1:21" ht="15.75" customHeight="1">
      <c r="A657" s="10">
        <v>42886</v>
      </c>
      <c r="B657" s="6">
        <v>2286.41</v>
      </c>
      <c r="C657" s="6">
        <v>181.95</v>
      </c>
      <c r="D657" s="6">
        <v>25.3</v>
      </c>
      <c r="E657" s="6"/>
      <c r="F657" s="6">
        <v>0.24659</v>
      </c>
      <c r="G657" s="6">
        <v>2.6570000000000001E-3</v>
      </c>
      <c r="H657" s="6">
        <v>135.97</v>
      </c>
      <c r="I657" s="6">
        <v>41.83</v>
      </c>
      <c r="J657" s="6"/>
      <c r="L657" s="8">
        <f t="shared" ref="L657:T657" si="693">IF(ISBLANK(B658),"",B658/B657 -1)</f>
        <v>5.3126954483229349E-2</v>
      </c>
      <c r="M657" s="8">
        <f t="shared" si="693"/>
        <v>4.4517724649629109E-2</v>
      </c>
      <c r="N657" s="8">
        <f t="shared" si="693"/>
        <v>0.13833992094861669</v>
      </c>
      <c r="O657" s="8" t="str">
        <f t="shared" si="693"/>
        <v/>
      </c>
      <c r="P657" s="8">
        <f t="shared" si="693"/>
        <v>0.3530840666693702</v>
      </c>
      <c r="Q657" s="8">
        <f t="shared" si="693"/>
        <v>7.9036507339104389E-2</v>
      </c>
      <c r="R657" s="8">
        <f t="shared" si="693"/>
        <v>8.0900198573230497E-4</v>
      </c>
      <c r="S657" s="8">
        <f t="shared" si="693"/>
        <v>4.47047573511834E-2</v>
      </c>
      <c r="T657" s="8" t="str">
        <f t="shared" si="693"/>
        <v/>
      </c>
      <c r="U657" s="8"/>
    </row>
    <row r="658" spans="1:21" ht="15.75" customHeight="1">
      <c r="A658" s="10">
        <v>42887</v>
      </c>
      <c r="B658" s="6">
        <v>2407.88</v>
      </c>
      <c r="C658" s="6">
        <v>190.05</v>
      </c>
      <c r="D658" s="6">
        <v>28.8</v>
      </c>
      <c r="E658" s="6"/>
      <c r="F658" s="6">
        <v>0.33365699999999998</v>
      </c>
      <c r="G658" s="6">
        <v>2.8670000000000002E-3</v>
      </c>
      <c r="H658" s="6">
        <v>136.08000000000001</v>
      </c>
      <c r="I658" s="6">
        <v>43.7</v>
      </c>
      <c r="J658" s="6"/>
      <c r="L658" s="8">
        <f t="shared" ref="L658:T658" si="694">IF(ISBLANK(B659),"",B659/B658 -1)</f>
        <v>3.3502500124590995E-2</v>
      </c>
      <c r="M658" s="8">
        <f t="shared" si="694"/>
        <v>-8.2083662194159523E-2</v>
      </c>
      <c r="N658" s="8">
        <f t="shared" si="694"/>
        <v>4.8611111111112049E-3</v>
      </c>
      <c r="O658" s="8" t="str">
        <f t="shared" si="694"/>
        <v/>
      </c>
      <c r="P658" s="8">
        <f t="shared" si="694"/>
        <v>-9.0539086546962855E-2</v>
      </c>
      <c r="Q658" s="8">
        <f t="shared" si="694"/>
        <v>5.5458667596790967E-2</v>
      </c>
      <c r="R658" s="8">
        <f t="shared" si="694"/>
        <v>6.7680776014109156E-2</v>
      </c>
      <c r="S658" s="8">
        <f t="shared" si="694"/>
        <v>6.8649885583522696E-3</v>
      </c>
      <c r="T658" s="8" t="str">
        <f t="shared" si="694"/>
        <v/>
      </c>
      <c r="U658" s="8"/>
    </row>
    <row r="659" spans="1:21" ht="15.75" customHeight="1">
      <c r="A659" s="10">
        <v>42888</v>
      </c>
      <c r="B659" s="6">
        <v>2488.5500000000002</v>
      </c>
      <c r="C659" s="6">
        <v>174.45</v>
      </c>
      <c r="D659" s="6">
        <v>28.94</v>
      </c>
      <c r="E659" s="6"/>
      <c r="F659" s="6">
        <v>0.303448</v>
      </c>
      <c r="G659" s="6">
        <v>3.026E-3</v>
      </c>
      <c r="H659" s="6">
        <v>145.29</v>
      </c>
      <c r="I659" s="6">
        <v>44</v>
      </c>
      <c r="J659" s="6"/>
      <c r="L659" s="8">
        <f t="shared" ref="L659:T659" si="695">IF(ISBLANK(B660),"",B660/B659 -1)</f>
        <v>1.0769323501637285E-2</v>
      </c>
      <c r="M659" s="8">
        <f t="shared" si="695"/>
        <v>-8.0538836342791575E-2</v>
      </c>
      <c r="N659" s="8">
        <f t="shared" si="695"/>
        <v>-4.4229440221147276E-2</v>
      </c>
      <c r="O659" s="8" t="str">
        <f t="shared" si="695"/>
        <v/>
      </c>
      <c r="P659" s="8">
        <f t="shared" si="695"/>
        <v>-2.9224117476470357E-2</v>
      </c>
      <c r="Q659" s="8">
        <f t="shared" si="695"/>
        <v>7.4355584930601459E-2</v>
      </c>
      <c r="R659" s="8">
        <f t="shared" si="695"/>
        <v>-6.8827861518342415E-3</v>
      </c>
      <c r="S659" s="8">
        <f t="shared" si="695"/>
        <v>-3.7045454545454604E-2</v>
      </c>
      <c r="T659" s="8" t="str">
        <f t="shared" si="695"/>
        <v/>
      </c>
      <c r="U659" s="8"/>
    </row>
    <row r="660" spans="1:21" ht="15.75" customHeight="1">
      <c r="A660" s="10">
        <v>42889</v>
      </c>
      <c r="B660" s="6">
        <v>2515.35</v>
      </c>
      <c r="C660" s="6">
        <v>160.4</v>
      </c>
      <c r="D660" s="6">
        <v>27.66</v>
      </c>
      <c r="E660" s="6"/>
      <c r="F660" s="6">
        <v>0.29458000000000001</v>
      </c>
      <c r="G660" s="6">
        <v>3.251E-3</v>
      </c>
      <c r="H660" s="6">
        <v>144.29</v>
      </c>
      <c r="I660" s="6">
        <v>42.37</v>
      </c>
      <c r="J660" s="6"/>
      <c r="L660" s="8">
        <f t="shared" ref="L660:T660" si="696">IF(ISBLANK(B661),"",B661/B660 -1)</f>
        <v>-1.4073588168644902E-3</v>
      </c>
      <c r="M660" s="8">
        <f t="shared" si="696"/>
        <v>-1.6458852867830553E-2</v>
      </c>
      <c r="N660" s="8">
        <f t="shared" si="696"/>
        <v>1.0122921185828027E-2</v>
      </c>
      <c r="O660" s="8" t="str">
        <f t="shared" si="696"/>
        <v/>
      </c>
      <c r="P660" s="8">
        <f t="shared" si="696"/>
        <v>1.6406409124855692E-2</v>
      </c>
      <c r="Q660" s="8">
        <f t="shared" si="696"/>
        <v>-2.2147031682559271E-2</v>
      </c>
      <c r="R660" s="8">
        <f t="shared" si="696"/>
        <v>-6.514657980456029E-3</v>
      </c>
      <c r="S660" s="8">
        <f t="shared" si="696"/>
        <v>1.2508850601840926E-2</v>
      </c>
      <c r="T660" s="8" t="str">
        <f t="shared" si="696"/>
        <v/>
      </c>
      <c r="U660" s="8"/>
    </row>
    <row r="661" spans="1:21" ht="15.75" customHeight="1">
      <c r="A661" s="10">
        <v>42890</v>
      </c>
      <c r="B661" s="6">
        <v>2511.81</v>
      </c>
      <c r="C661" s="6">
        <v>157.76</v>
      </c>
      <c r="D661" s="6">
        <v>27.94</v>
      </c>
      <c r="E661" s="6"/>
      <c r="F661" s="6">
        <v>0.29941299999999998</v>
      </c>
      <c r="G661" s="6">
        <v>3.179E-3</v>
      </c>
      <c r="H661" s="6">
        <v>143.35</v>
      </c>
      <c r="I661" s="6">
        <v>42.9</v>
      </c>
      <c r="J661" s="6"/>
      <c r="L661" s="8">
        <f t="shared" ref="L661:T661" si="697">IF(ISBLANK(B662),"",B662/B661 -1)</f>
        <v>6.9670874787503889E-2</v>
      </c>
      <c r="M661" s="8">
        <f t="shared" si="697"/>
        <v>8.0818965517241326E-2</v>
      </c>
      <c r="N661" s="8">
        <f t="shared" si="697"/>
        <v>0.10379384395132418</v>
      </c>
      <c r="O661" s="8" t="str">
        <f t="shared" si="697"/>
        <v/>
      </c>
      <c r="P661" s="8">
        <f t="shared" si="697"/>
        <v>-1.8068687732329503E-2</v>
      </c>
      <c r="Q661" s="8">
        <f t="shared" si="697"/>
        <v>0.21830764391318036</v>
      </c>
      <c r="R661" s="8">
        <f t="shared" si="697"/>
        <v>1.0952214858737319E-2</v>
      </c>
      <c r="S661" s="8">
        <f t="shared" si="697"/>
        <v>0.12494172494172484</v>
      </c>
      <c r="T661" s="8" t="str">
        <f t="shared" si="697"/>
        <v/>
      </c>
      <c r="U661" s="8"/>
    </row>
    <row r="662" spans="1:21" ht="15.75" customHeight="1">
      <c r="A662" s="10">
        <v>42891</v>
      </c>
      <c r="B662" s="6">
        <v>2686.81</v>
      </c>
      <c r="C662" s="6">
        <v>170.51</v>
      </c>
      <c r="D662" s="6">
        <v>30.84</v>
      </c>
      <c r="E662" s="6"/>
      <c r="F662" s="6">
        <v>0.29400300000000001</v>
      </c>
      <c r="G662" s="6">
        <v>3.8730000000000001E-3</v>
      </c>
      <c r="H662" s="6">
        <v>144.91999999999999</v>
      </c>
      <c r="I662" s="6">
        <v>48.26</v>
      </c>
      <c r="J662" s="6"/>
      <c r="L662" s="8">
        <f t="shared" ref="L662:T662" si="698">IF(ISBLANK(B663),"",B663/B662 -1)</f>
        <v>6.5650343716153969E-2</v>
      </c>
      <c r="M662" s="8">
        <f t="shared" si="698"/>
        <v>0.14310011143041468</v>
      </c>
      <c r="N662" s="8">
        <f t="shared" si="698"/>
        <v>-9.4033722438391365E-3</v>
      </c>
      <c r="O662" s="8" t="str">
        <f t="shared" si="698"/>
        <v/>
      </c>
      <c r="P662" s="8">
        <f t="shared" si="698"/>
        <v>-3.2159535787049776E-2</v>
      </c>
      <c r="Q662" s="8">
        <f t="shared" si="698"/>
        <v>-3.4082106893880804E-2</v>
      </c>
      <c r="R662" s="8">
        <f t="shared" si="698"/>
        <v>1.8630968810378068E-3</v>
      </c>
      <c r="S662" s="8">
        <f t="shared" si="698"/>
        <v>0.15147119767923756</v>
      </c>
      <c r="T662" s="8" t="str">
        <f t="shared" si="698"/>
        <v/>
      </c>
      <c r="U662" s="8"/>
    </row>
    <row r="663" spans="1:21" ht="15.75" customHeight="1">
      <c r="A663" s="10">
        <v>42892</v>
      </c>
      <c r="B663" s="6">
        <v>2863.2</v>
      </c>
      <c r="C663" s="6">
        <v>194.91</v>
      </c>
      <c r="D663" s="6">
        <v>30.55</v>
      </c>
      <c r="E663" s="6"/>
      <c r="F663" s="6">
        <v>0.28454800000000002</v>
      </c>
      <c r="G663" s="6">
        <v>3.741E-3</v>
      </c>
      <c r="H663" s="6">
        <v>145.19</v>
      </c>
      <c r="I663" s="6">
        <v>55.57</v>
      </c>
      <c r="J663" s="6"/>
      <c r="L663" s="8">
        <f t="shared" ref="L663:T663" si="699">IF(ISBLANK(B664),"",B664/B663 -1)</f>
        <v>-4.5766974015088002E-2</v>
      </c>
      <c r="M663" s="8">
        <f t="shared" si="699"/>
        <v>0.18983120414550303</v>
      </c>
      <c r="N663" s="8">
        <f t="shared" si="699"/>
        <v>-7.0703764320785623E-2</v>
      </c>
      <c r="O663" s="8" t="str">
        <f t="shared" si="699"/>
        <v/>
      </c>
      <c r="P663" s="8">
        <f t="shared" si="699"/>
        <v>-1.6745856586586561E-2</v>
      </c>
      <c r="Q663" s="8">
        <f t="shared" si="699"/>
        <v>-0.11734830259288964</v>
      </c>
      <c r="R663" s="8">
        <f t="shared" si="699"/>
        <v>-3.3266753908671287E-2</v>
      </c>
      <c r="S663" s="8">
        <f t="shared" si="699"/>
        <v>-5.4525823285945685E-2</v>
      </c>
      <c r="T663" s="8" t="str">
        <f t="shared" si="699"/>
        <v/>
      </c>
      <c r="U663" s="8"/>
    </row>
    <row r="664" spans="1:21" ht="15.75" customHeight="1">
      <c r="A664" s="10">
        <v>42893</v>
      </c>
      <c r="B664" s="6">
        <v>2732.16</v>
      </c>
      <c r="C664" s="6">
        <v>231.91</v>
      </c>
      <c r="D664" s="6">
        <v>28.39</v>
      </c>
      <c r="E664" s="6"/>
      <c r="F664" s="6">
        <v>0.279783</v>
      </c>
      <c r="G664" s="6">
        <v>3.3019999999999998E-3</v>
      </c>
      <c r="H664" s="6">
        <v>140.36000000000001</v>
      </c>
      <c r="I664" s="6">
        <v>52.54</v>
      </c>
      <c r="J664" s="6"/>
      <c r="L664" s="8">
        <f t="shared" ref="L664:T664" si="700">IF(ISBLANK(B665),"",B665/B664 -1)</f>
        <v>2.6887151557741795E-2</v>
      </c>
      <c r="M664" s="8">
        <f t="shared" si="700"/>
        <v>-5.3469018153594616E-3</v>
      </c>
      <c r="N664" s="8">
        <f t="shared" si="700"/>
        <v>6.4107079957731683E-2</v>
      </c>
      <c r="O664" s="8" t="str">
        <f t="shared" si="700"/>
        <v/>
      </c>
      <c r="P664" s="8">
        <f t="shared" si="700"/>
        <v>3.5366694902835283E-2</v>
      </c>
      <c r="Q664" s="8">
        <f t="shared" si="700"/>
        <v>8.2374318594791163E-2</v>
      </c>
      <c r="R664" s="8">
        <f t="shared" si="700"/>
        <v>3.327158734682234E-2</v>
      </c>
      <c r="S664" s="8">
        <f t="shared" si="700"/>
        <v>6.9470879330034263E-2</v>
      </c>
      <c r="T664" s="8" t="str">
        <f t="shared" si="700"/>
        <v/>
      </c>
      <c r="U664" s="8"/>
    </row>
    <row r="665" spans="1:21" ht="15.75" customHeight="1">
      <c r="A665" s="10">
        <v>42894</v>
      </c>
      <c r="B665" s="6">
        <v>2805.62</v>
      </c>
      <c r="C665" s="6">
        <v>230.67</v>
      </c>
      <c r="D665" s="6">
        <v>30.21</v>
      </c>
      <c r="E665" s="6"/>
      <c r="F665" s="6">
        <v>0.28967799999999999</v>
      </c>
      <c r="G665" s="6">
        <v>3.5739999999999999E-3</v>
      </c>
      <c r="H665" s="6">
        <v>145.03</v>
      </c>
      <c r="I665" s="6">
        <v>56.19</v>
      </c>
      <c r="J665" s="6"/>
      <c r="L665" s="8">
        <f t="shared" ref="L665:T665" si="701">IF(ISBLANK(B666),"",B666/B665 -1)</f>
        <v>6.4834154304573843E-3</v>
      </c>
      <c r="M665" s="8">
        <f t="shared" si="701"/>
        <v>-3.6545714657302497E-2</v>
      </c>
      <c r="N665" s="8">
        <f t="shared" si="701"/>
        <v>-1.7543859649122862E-2</v>
      </c>
      <c r="O665" s="8" t="str">
        <f t="shared" si="701"/>
        <v/>
      </c>
      <c r="P665" s="8">
        <f t="shared" si="701"/>
        <v>-1.2631266440668476E-2</v>
      </c>
      <c r="Q665" s="8">
        <f t="shared" si="701"/>
        <v>-3.3855623950755476E-2</v>
      </c>
      <c r="R665" s="8">
        <f t="shared" si="701"/>
        <v>2.6890988071433641E-2</v>
      </c>
      <c r="S665" s="8">
        <f t="shared" si="701"/>
        <v>-1.0144153764015007E-2</v>
      </c>
      <c r="T665" s="8" t="str">
        <f t="shared" si="701"/>
        <v/>
      </c>
      <c r="U665" s="8"/>
    </row>
    <row r="666" spans="1:21" ht="15.75" customHeight="1">
      <c r="A666" s="10">
        <v>42895</v>
      </c>
      <c r="B666" s="6">
        <v>2823.81</v>
      </c>
      <c r="C666" s="6">
        <v>222.24</v>
      </c>
      <c r="D666" s="6">
        <v>29.68</v>
      </c>
      <c r="E666" s="6"/>
      <c r="F666" s="6">
        <v>0.28601900000000002</v>
      </c>
      <c r="G666" s="6">
        <v>3.4529999999999999E-3</v>
      </c>
      <c r="H666" s="6">
        <v>148.93</v>
      </c>
      <c r="I666" s="6">
        <v>55.62</v>
      </c>
      <c r="J666" s="6"/>
      <c r="L666" s="8">
        <f t="shared" ref="L666:T666" si="702">IF(ISBLANK(B667),"",B667/B666 -1)</f>
        <v>4.3876889734082658E-2</v>
      </c>
      <c r="M666" s="8">
        <f t="shared" si="702"/>
        <v>6.9294456443484975E-3</v>
      </c>
      <c r="N666" s="8">
        <f t="shared" si="702"/>
        <v>2.5606469002695365E-2</v>
      </c>
      <c r="O666" s="8" t="str">
        <f t="shared" si="702"/>
        <v/>
      </c>
      <c r="P666" s="8">
        <f t="shared" si="702"/>
        <v>-8.7913739996294038E-2</v>
      </c>
      <c r="Q666" s="8">
        <f t="shared" si="702"/>
        <v>-4.0544454097885874E-2</v>
      </c>
      <c r="R666" s="8">
        <f t="shared" si="702"/>
        <v>2.0613711139461532E-2</v>
      </c>
      <c r="S666" s="8">
        <f t="shared" si="702"/>
        <v>-6.0050341603739565E-2</v>
      </c>
      <c r="T666" s="8" t="str">
        <f t="shared" si="702"/>
        <v/>
      </c>
      <c r="U666" s="8"/>
    </row>
    <row r="667" spans="1:21" ht="15.75" customHeight="1">
      <c r="A667" s="10">
        <v>42896</v>
      </c>
      <c r="B667" s="6">
        <v>2947.71</v>
      </c>
      <c r="C667" s="6">
        <v>223.78</v>
      </c>
      <c r="D667" s="6">
        <v>30.44</v>
      </c>
      <c r="E667" s="6"/>
      <c r="F667" s="6">
        <v>0.26087399999999999</v>
      </c>
      <c r="G667" s="6">
        <v>3.313E-3</v>
      </c>
      <c r="H667" s="6">
        <v>152</v>
      </c>
      <c r="I667" s="6">
        <v>52.28</v>
      </c>
      <c r="J667" s="6"/>
      <c r="L667" s="8">
        <f t="shared" ref="L667:T667" si="703">IF(ISBLANK(B668),"",B668/B667 -1)</f>
        <v>3.5281625397343142E-3</v>
      </c>
      <c r="M667" s="8">
        <f t="shared" si="703"/>
        <v>2.6812047546698192E-3</v>
      </c>
      <c r="N667" s="8">
        <f t="shared" si="703"/>
        <v>9.1327201051248252E-2</v>
      </c>
      <c r="O667" s="8" t="str">
        <f t="shared" si="703"/>
        <v/>
      </c>
      <c r="P667" s="8">
        <f t="shared" si="703"/>
        <v>4.5558392173999707E-2</v>
      </c>
      <c r="Q667" s="8">
        <f t="shared" si="703"/>
        <v>8.6930274675520725E-2</v>
      </c>
      <c r="R667" s="8">
        <f t="shared" si="703"/>
        <v>0.23861842105263165</v>
      </c>
      <c r="S667" s="8">
        <f t="shared" si="703"/>
        <v>0.12280030604437653</v>
      </c>
      <c r="T667" s="8" t="str">
        <f t="shared" si="703"/>
        <v/>
      </c>
      <c r="U667" s="8"/>
    </row>
    <row r="668" spans="1:21" ht="15.75" customHeight="1">
      <c r="A668" s="10">
        <v>42897</v>
      </c>
      <c r="B668" s="6">
        <v>2958.11</v>
      </c>
      <c r="C668" s="6">
        <v>224.38</v>
      </c>
      <c r="D668" s="6">
        <v>33.22</v>
      </c>
      <c r="E668" s="6"/>
      <c r="F668" s="6">
        <v>0.27275899999999997</v>
      </c>
      <c r="G668" s="6">
        <v>3.601E-3</v>
      </c>
      <c r="H668" s="6">
        <v>188.27</v>
      </c>
      <c r="I668" s="6">
        <v>58.7</v>
      </c>
      <c r="J668" s="6"/>
      <c r="L668" s="8">
        <f t="shared" ref="L668:T668" si="704">IF(ISBLANK(B669),"",B669/B668 -1)</f>
        <v>-0.10090226529777457</v>
      </c>
      <c r="M668" s="8">
        <f t="shared" si="704"/>
        <v>9.3368392904893627E-2</v>
      </c>
      <c r="N668" s="8">
        <f t="shared" si="704"/>
        <v>-0.11198073449729073</v>
      </c>
      <c r="O668" s="8" t="str">
        <f t="shared" si="704"/>
        <v/>
      </c>
      <c r="P668" s="8">
        <f t="shared" si="704"/>
        <v>-6.8906983820882006E-2</v>
      </c>
      <c r="Q668" s="8">
        <f t="shared" si="704"/>
        <v>-9.6639822271591291E-2</v>
      </c>
      <c r="R668" s="8">
        <f t="shared" si="704"/>
        <v>-9.2898496839645239E-2</v>
      </c>
      <c r="S668" s="8">
        <f t="shared" si="704"/>
        <v>-0.14752981260647369</v>
      </c>
      <c r="T668" s="8" t="str">
        <f t="shared" si="704"/>
        <v/>
      </c>
      <c r="U668" s="8"/>
    </row>
    <row r="669" spans="1:21" ht="15.75" customHeight="1">
      <c r="A669" s="10">
        <v>42898</v>
      </c>
      <c r="B669" s="6">
        <v>2659.63</v>
      </c>
      <c r="C669" s="6">
        <v>245.33</v>
      </c>
      <c r="D669" s="6">
        <v>29.5</v>
      </c>
      <c r="E669" s="6"/>
      <c r="F669" s="6">
        <v>0.25396400000000002</v>
      </c>
      <c r="G669" s="6">
        <v>3.2529999999999998E-3</v>
      </c>
      <c r="H669" s="6">
        <v>170.78</v>
      </c>
      <c r="I669" s="6">
        <v>50.04</v>
      </c>
      <c r="J669" s="6"/>
      <c r="L669" s="8">
        <f t="shared" ref="L669:T669" si="705">IF(ISBLANK(B670),"",B670/B669 -1)</f>
        <v>2.1578189447404306E-2</v>
      </c>
      <c r="M669" s="8">
        <f t="shared" si="705"/>
        <v>1.2758325520727087E-2</v>
      </c>
      <c r="N669" s="8">
        <f t="shared" si="705"/>
        <v>3.8644067796610226E-2</v>
      </c>
      <c r="O669" s="8" t="str">
        <f t="shared" si="705"/>
        <v/>
      </c>
      <c r="P669" s="8">
        <f t="shared" si="705"/>
        <v>4.799499141610597E-2</v>
      </c>
      <c r="Q669" s="8">
        <f t="shared" si="705"/>
        <v>1.8444512757454623E-2</v>
      </c>
      <c r="R669" s="8">
        <f t="shared" si="705"/>
        <v>7.7233868134441996E-2</v>
      </c>
      <c r="S669" s="8">
        <f t="shared" si="705"/>
        <v>3.5171862509991936E-2</v>
      </c>
      <c r="T669" s="8" t="str">
        <f t="shared" si="705"/>
        <v/>
      </c>
      <c r="U669" s="8"/>
    </row>
    <row r="670" spans="1:21" ht="15.75" customHeight="1">
      <c r="A670" s="10">
        <v>42899</v>
      </c>
      <c r="B670" s="6">
        <v>2717.02</v>
      </c>
      <c r="C670" s="6">
        <v>248.46</v>
      </c>
      <c r="D670" s="6">
        <v>30.64</v>
      </c>
      <c r="E670" s="6"/>
      <c r="F670" s="6">
        <v>0.26615299999999997</v>
      </c>
      <c r="G670" s="6">
        <v>3.313E-3</v>
      </c>
      <c r="H670" s="6">
        <v>183.97</v>
      </c>
      <c r="I670" s="6">
        <v>51.8</v>
      </c>
      <c r="J670" s="6"/>
      <c r="L670" s="8">
        <f t="shared" ref="L670:T670" si="706">IF(ISBLANK(B671),"",B671/B670 -1)</f>
        <v>-7.7529793671007208E-2</v>
      </c>
      <c r="M670" s="8">
        <f t="shared" si="706"/>
        <v>6.4436931498027983E-2</v>
      </c>
      <c r="N670" s="8">
        <f t="shared" si="706"/>
        <v>-1.3707571801566676E-2</v>
      </c>
      <c r="O670" s="8" t="str">
        <f t="shared" si="706"/>
        <v/>
      </c>
      <c r="P670" s="8">
        <f t="shared" si="706"/>
        <v>4.6191476331283177E-2</v>
      </c>
      <c r="Q670" s="8">
        <f t="shared" si="706"/>
        <v>-6.6706912164201548E-2</v>
      </c>
      <c r="R670" s="8">
        <f t="shared" si="706"/>
        <v>-0.11284448551394244</v>
      </c>
      <c r="S670" s="8">
        <f t="shared" si="706"/>
        <v>-0.10617760617760619</v>
      </c>
      <c r="T670" s="8" t="str">
        <f t="shared" si="706"/>
        <v/>
      </c>
      <c r="U670" s="8"/>
    </row>
    <row r="671" spans="1:21" ht="15.75" customHeight="1">
      <c r="A671" s="10">
        <v>42900</v>
      </c>
      <c r="B671" s="6">
        <v>2506.37</v>
      </c>
      <c r="C671" s="6">
        <v>264.47000000000003</v>
      </c>
      <c r="D671" s="6">
        <v>30.22</v>
      </c>
      <c r="E671" s="6"/>
      <c r="F671" s="6">
        <v>0.278447</v>
      </c>
      <c r="G671" s="6">
        <v>3.0920000000000001E-3</v>
      </c>
      <c r="H671" s="6">
        <v>163.21</v>
      </c>
      <c r="I671" s="6">
        <v>46.3</v>
      </c>
      <c r="J671" s="6"/>
      <c r="L671" s="8">
        <f t="shared" ref="L671:T671" si="707">IF(ISBLANK(B672),"",B672/B671 -1)</f>
        <v>-1.6673515881533874E-2</v>
      </c>
      <c r="M671" s="8">
        <f t="shared" si="707"/>
        <v>-2.419934208038732E-2</v>
      </c>
      <c r="N671" s="8">
        <f t="shared" si="707"/>
        <v>0</v>
      </c>
      <c r="O671" s="8" t="str">
        <f t="shared" si="707"/>
        <v/>
      </c>
      <c r="P671" s="8">
        <f t="shared" si="707"/>
        <v>-6.888564071439085E-2</v>
      </c>
      <c r="Q671" s="8">
        <f t="shared" si="707"/>
        <v>-1.5847347994825345E-2</v>
      </c>
      <c r="R671" s="8">
        <f t="shared" si="707"/>
        <v>8.5779057655765989E-4</v>
      </c>
      <c r="S671" s="8">
        <f t="shared" si="707"/>
        <v>-6.0475161987040282E-3</v>
      </c>
      <c r="T671" s="8" t="str">
        <f t="shared" si="707"/>
        <v/>
      </c>
      <c r="U671" s="8"/>
    </row>
    <row r="672" spans="1:21" ht="15.75" customHeight="1">
      <c r="A672" s="10">
        <v>42901</v>
      </c>
      <c r="B672" s="6">
        <v>2464.58</v>
      </c>
      <c r="C672" s="6">
        <v>258.07</v>
      </c>
      <c r="D672" s="6">
        <v>30.22</v>
      </c>
      <c r="E672" s="6"/>
      <c r="F672" s="6">
        <v>0.259266</v>
      </c>
      <c r="G672" s="6">
        <v>3.0430000000000001E-3</v>
      </c>
      <c r="H672" s="6">
        <v>163.35</v>
      </c>
      <c r="I672" s="6">
        <v>46.02</v>
      </c>
      <c r="J672" s="6"/>
      <c r="L672" s="8">
        <f t="shared" ref="L672:T672" si="708">IF(ISBLANK(B673),"",B673/B672 -1)</f>
        <v>2.1902311955789733E-2</v>
      </c>
      <c r="M672" s="8">
        <f t="shared" si="708"/>
        <v>1.394970356879921E-2</v>
      </c>
      <c r="N672" s="8">
        <f t="shared" si="708"/>
        <v>0.18133686300463281</v>
      </c>
      <c r="O672" s="8" t="str">
        <f t="shared" si="708"/>
        <v/>
      </c>
      <c r="P672" s="8">
        <f t="shared" si="708"/>
        <v>1.080743329244882E-2</v>
      </c>
      <c r="Q672" s="8">
        <f t="shared" si="708"/>
        <v>3.9434768320736113E-2</v>
      </c>
      <c r="R672" s="8">
        <f t="shared" si="708"/>
        <v>1.7753290480563289E-2</v>
      </c>
      <c r="S672" s="8">
        <f t="shared" si="708"/>
        <v>4.5415036940460674E-2</v>
      </c>
      <c r="T672" s="8" t="str">
        <f t="shared" si="708"/>
        <v/>
      </c>
      <c r="U672" s="8"/>
    </row>
    <row r="673" spans="1:21" ht="15.75" customHeight="1">
      <c r="A673" s="10">
        <v>42902</v>
      </c>
      <c r="B673" s="6">
        <v>2518.56</v>
      </c>
      <c r="C673" s="6">
        <v>261.67</v>
      </c>
      <c r="D673" s="6">
        <v>35.700000000000003</v>
      </c>
      <c r="E673" s="6"/>
      <c r="F673" s="6">
        <v>0.26206800000000002</v>
      </c>
      <c r="G673" s="6">
        <v>3.163E-3</v>
      </c>
      <c r="H673" s="6">
        <v>166.25</v>
      </c>
      <c r="I673" s="6">
        <v>48.11</v>
      </c>
      <c r="J673" s="6"/>
      <c r="L673" s="8">
        <f t="shared" ref="L673:T673" si="709">IF(ISBLANK(B674),"",B674/B673 -1)</f>
        <v>5.4523219617559349E-2</v>
      </c>
      <c r="M673" s="8">
        <f t="shared" si="709"/>
        <v>7.6699659876944271E-2</v>
      </c>
      <c r="N673" s="8">
        <f t="shared" si="709"/>
        <v>0.33473389355742289</v>
      </c>
      <c r="O673" s="8" t="str">
        <f t="shared" si="709"/>
        <v/>
      </c>
      <c r="P673" s="8">
        <f t="shared" si="709"/>
        <v>2.397469359097637E-2</v>
      </c>
      <c r="Q673" s="8">
        <f t="shared" si="709"/>
        <v>5.0268732216250278E-2</v>
      </c>
      <c r="R673" s="8">
        <f t="shared" si="709"/>
        <v>7.1458646616541222E-2</v>
      </c>
      <c r="S673" s="8">
        <f t="shared" si="709"/>
        <v>4.8846393681147404E-2</v>
      </c>
      <c r="T673" s="8" t="str">
        <f t="shared" si="709"/>
        <v/>
      </c>
      <c r="U673" s="8"/>
    </row>
    <row r="674" spans="1:21" ht="15.75" customHeight="1">
      <c r="A674" s="10">
        <v>42903</v>
      </c>
      <c r="B674" s="6">
        <v>2655.88</v>
      </c>
      <c r="C674" s="6">
        <v>281.74</v>
      </c>
      <c r="D674" s="6">
        <v>47.65</v>
      </c>
      <c r="E674" s="6"/>
      <c r="F674" s="6">
        <v>0.26835100000000001</v>
      </c>
      <c r="G674" s="6">
        <v>3.3219999999999999E-3</v>
      </c>
      <c r="H674" s="6">
        <v>178.13</v>
      </c>
      <c r="I674" s="6">
        <v>50.46</v>
      </c>
      <c r="J674" s="6"/>
      <c r="L674" s="8">
        <f t="shared" ref="L674:T674" si="710">IF(ISBLANK(B675),"",B675/B674 -1)</f>
        <v>-4.0510113408738446E-2</v>
      </c>
      <c r="M674" s="8">
        <f t="shared" si="710"/>
        <v>0.19851636260381911</v>
      </c>
      <c r="N674" s="8">
        <f t="shared" si="710"/>
        <v>-3.3788037775445923E-2</v>
      </c>
      <c r="O674" s="8" t="str">
        <f t="shared" si="710"/>
        <v/>
      </c>
      <c r="P674" s="8">
        <f t="shared" si="710"/>
        <v>6.0551292896244169E-2</v>
      </c>
      <c r="Q674" s="8">
        <f t="shared" si="710"/>
        <v>-2.7694160144491331E-2</v>
      </c>
      <c r="R674" s="8">
        <f t="shared" si="710"/>
        <v>8.6453713579969671E-2</v>
      </c>
      <c r="S674" s="8">
        <f t="shared" si="710"/>
        <v>-1.7043202536662694E-2</v>
      </c>
      <c r="T674" s="8" t="str">
        <f t="shared" si="710"/>
        <v/>
      </c>
      <c r="U674" s="8"/>
    </row>
    <row r="675" spans="1:21" ht="15.75" customHeight="1">
      <c r="A675" s="10">
        <v>42904</v>
      </c>
      <c r="B675" s="6">
        <v>2548.29</v>
      </c>
      <c r="C675" s="6">
        <v>337.67</v>
      </c>
      <c r="D675" s="6">
        <v>46.04</v>
      </c>
      <c r="E675" s="6"/>
      <c r="F675" s="6">
        <v>0.28460000000000002</v>
      </c>
      <c r="G675" s="6">
        <v>3.2299999999999998E-3</v>
      </c>
      <c r="H675" s="6">
        <v>193.53</v>
      </c>
      <c r="I675" s="6">
        <v>49.6</v>
      </c>
      <c r="J675" s="6"/>
      <c r="L675" s="8">
        <f t="shared" ref="L675:T675" si="711">IF(ISBLANK(B676),"",B676/B675 -1)</f>
        <v>1.6210870819255208E-2</v>
      </c>
      <c r="M675" s="8">
        <f t="shared" si="711"/>
        <v>8.7067255012289735E-3</v>
      </c>
      <c r="N675" s="8">
        <f t="shared" si="711"/>
        <v>9.2962641181581152E-2</v>
      </c>
      <c r="O675" s="8" t="str">
        <f t="shared" si="711"/>
        <v/>
      </c>
      <c r="P675" s="8">
        <f t="shared" si="711"/>
        <v>4.0295151089247971E-2</v>
      </c>
      <c r="Q675" s="8">
        <f t="shared" si="711"/>
        <v>-2.7554179566563364E-2</v>
      </c>
      <c r="R675" s="8">
        <f t="shared" si="711"/>
        <v>3.9942127835477681E-2</v>
      </c>
      <c r="S675" s="8">
        <f t="shared" si="711"/>
        <v>-1.0282258064516103E-2</v>
      </c>
      <c r="T675" s="8" t="str">
        <f t="shared" si="711"/>
        <v/>
      </c>
      <c r="U675" s="8"/>
    </row>
    <row r="676" spans="1:21" ht="15.75" customHeight="1">
      <c r="A676" s="10">
        <v>42905</v>
      </c>
      <c r="B676" s="6">
        <v>2589.6</v>
      </c>
      <c r="C676" s="6">
        <v>340.61</v>
      </c>
      <c r="D676" s="6">
        <v>50.32</v>
      </c>
      <c r="E676" s="6"/>
      <c r="F676" s="6">
        <v>0.296068</v>
      </c>
      <c r="G676" s="6">
        <v>3.1410000000000001E-3</v>
      </c>
      <c r="H676" s="6">
        <v>201.26</v>
      </c>
      <c r="I676" s="6">
        <v>49.09</v>
      </c>
      <c r="J676" s="6"/>
      <c r="L676" s="8">
        <f t="shared" ref="L676:T676" si="712">IF(ISBLANK(B677),"",B677/B676 -1)</f>
        <v>5.1046493666975667E-2</v>
      </c>
      <c r="M676" s="8">
        <f t="shared" si="712"/>
        <v>0.17873814626699147</v>
      </c>
      <c r="N676" s="8">
        <f t="shared" si="712"/>
        <v>-6.1605723370429244E-2</v>
      </c>
      <c r="O676" s="8" t="str">
        <f t="shared" si="712"/>
        <v/>
      </c>
      <c r="P676" s="8">
        <f t="shared" si="712"/>
        <v>9.5785427672021362E-2</v>
      </c>
      <c r="Q676" s="8">
        <f t="shared" si="712"/>
        <v>2.4514485832537458E-2</v>
      </c>
      <c r="R676" s="8">
        <f t="shared" si="712"/>
        <v>-6.6332107721355449E-2</v>
      </c>
      <c r="S676" s="8">
        <f t="shared" si="712"/>
        <v>-2.0574455082501664E-2</v>
      </c>
      <c r="T676" s="8" t="str">
        <f t="shared" si="712"/>
        <v/>
      </c>
      <c r="U676" s="8"/>
    </row>
    <row r="677" spans="1:21" ht="15.75" customHeight="1">
      <c r="A677" s="10">
        <v>42906</v>
      </c>
      <c r="B677" s="6">
        <v>2721.79</v>
      </c>
      <c r="C677" s="6">
        <v>401.49</v>
      </c>
      <c r="D677" s="6">
        <v>47.22</v>
      </c>
      <c r="E677" s="6"/>
      <c r="F677" s="6">
        <v>0.32442700000000002</v>
      </c>
      <c r="G677" s="6">
        <v>3.2179999999999999E-3</v>
      </c>
      <c r="H677" s="6">
        <v>187.91</v>
      </c>
      <c r="I677" s="6">
        <v>48.08</v>
      </c>
      <c r="J677" s="6"/>
      <c r="L677" s="8">
        <f t="shared" ref="L677:T677" si="713">IF(ISBLANK(B678),"",B678/B677 -1)</f>
        <v>-1.2010478398406965E-2</v>
      </c>
      <c r="M677" s="8">
        <f t="shared" si="713"/>
        <v>-9.8383521382848782E-3</v>
      </c>
      <c r="N677" s="8">
        <f t="shared" si="713"/>
        <v>1.2071156289707785E-2</v>
      </c>
      <c r="O677" s="8" t="str">
        <f t="shared" si="713"/>
        <v/>
      </c>
      <c r="P677" s="8">
        <f t="shared" si="713"/>
        <v>-8.6494034097038819E-2</v>
      </c>
      <c r="Q677" s="8">
        <f t="shared" si="713"/>
        <v>-2.8899937849595991E-2</v>
      </c>
      <c r="R677" s="8">
        <f t="shared" si="713"/>
        <v>-4.8427438667447142E-2</v>
      </c>
      <c r="S677" s="8">
        <f t="shared" si="713"/>
        <v>-3.099001663893497E-2</v>
      </c>
      <c r="T677" s="8" t="str">
        <f t="shared" si="713"/>
        <v/>
      </c>
      <c r="U677" s="8"/>
    </row>
    <row r="678" spans="1:21" ht="15.75" customHeight="1">
      <c r="A678" s="10">
        <v>42907</v>
      </c>
      <c r="B678" s="6">
        <v>2689.1</v>
      </c>
      <c r="C678" s="6">
        <v>397.54</v>
      </c>
      <c r="D678" s="6">
        <v>47.79</v>
      </c>
      <c r="E678" s="6"/>
      <c r="F678" s="6">
        <v>0.29636600000000002</v>
      </c>
      <c r="G678" s="6">
        <v>3.1250000000000002E-3</v>
      </c>
      <c r="H678" s="6">
        <v>178.81</v>
      </c>
      <c r="I678" s="6">
        <v>46.59</v>
      </c>
      <c r="J678" s="6"/>
      <c r="L678" s="8">
        <f t="shared" ref="L678:T678" si="714">IF(ISBLANK(B679),"",B679/B678 -1)</f>
        <v>6.0652262838867266E-3</v>
      </c>
      <c r="M678" s="8">
        <f t="shared" si="714"/>
        <v>-9.6820445741309102E-2</v>
      </c>
      <c r="N678" s="8">
        <f t="shared" si="714"/>
        <v>-1.6739903745552898E-3</v>
      </c>
      <c r="O678" s="8" t="str">
        <f t="shared" si="714"/>
        <v/>
      </c>
      <c r="P678" s="8">
        <f t="shared" si="714"/>
        <v>5.0005736150569025E-3</v>
      </c>
      <c r="Q678" s="8">
        <f t="shared" si="714"/>
        <v>-6.7200000000000593E-3</v>
      </c>
      <c r="R678" s="8">
        <f t="shared" si="714"/>
        <v>-9.7869246686427269E-3</v>
      </c>
      <c r="S678" s="8">
        <f t="shared" si="714"/>
        <v>1.481004507405026E-2</v>
      </c>
      <c r="T678" s="8" t="str">
        <f t="shared" si="714"/>
        <v/>
      </c>
      <c r="U678" s="8"/>
    </row>
    <row r="679" spans="1:21" ht="15.75" customHeight="1">
      <c r="A679" s="10">
        <v>42908</v>
      </c>
      <c r="B679" s="6">
        <v>2705.41</v>
      </c>
      <c r="C679" s="6">
        <v>359.05</v>
      </c>
      <c r="D679" s="6">
        <v>47.71</v>
      </c>
      <c r="E679" s="6"/>
      <c r="F679" s="6">
        <v>0.297848</v>
      </c>
      <c r="G679" s="6">
        <v>3.104E-3</v>
      </c>
      <c r="H679" s="6">
        <v>177.06</v>
      </c>
      <c r="I679" s="6">
        <v>47.28</v>
      </c>
      <c r="J679" s="6"/>
      <c r="L679" s="8">
        <f t="shared" ref="L679:T679" si="715">IF(ISBLANK(B680),"",B680/B679 -1)</f>
        <v>1.4600374804558225E-2</v>
      </c>
      <c r="M679" s="8">
        <f t="shared" si="715"/>
        <v>8.0211669683887266E-3</v>
      </c>
      <c r="N679" s="8">
        <f t="shared" si="715"/>
        <v>-7.755187591699797E-3</v>
      </c>
      <c r="O679" s="8" t="str">
        <f t="shared" si="715"/>
        <v/>
      </c>
      <c r="P679" s="8">
        <f t="shared" si="715"/>
        <v>7.4299642770809138E-2</v>
      </c>
      <c r="Q679" s="8">
        <f t="shared" si="715"/>
        <v>1.2564432989690788E-2</v>
      </c>
      <c r="R679" s="8">
        <f t="shared" si="715"/>
        <v>6.8903196656500576E-2</v>
      </c>
      <c r="S679" s="8">
        <f t="shared" si="715"/>
        <v>8.7351945854483803E-2</v>
      </c>
      <c r="T679" s="8" t="str">
        <f t="shared" si="715"/>
        <v/>
      </c>
      <c r="U679" s="8"/>
    </row>
    <row r="680" spans="1:21" ht="15.75" customHeight="1">
      <c r="A680" s="10">
        <v>42909</v>
      </c>
      <c r="B680" s="6">
        <v>2744.91</v>
      </c>
      <c r="C680" s="6">
        <v>361.93</v>
      </c>
      <c r="D680" s="6">
        <v>47.34</v>
      </c>
      <c r="E680" s="6"/>
      <c r="F680" s="6">
        <v>0.31997799999999998</v>
      </c>
      <c r="G680" s="6">
        <v>3.143E-3</v>
      </c>
      <c r="H680" s="6">
        <v>189.26</v>
      </c>
      <c r="I680" s="6">
        <v>51.41</v>
      </c>
      <c r="J680" s="6"/>
      <c r="L680" s="8">
        <f t="shared" ref="L680:T680" si="716">IF(ISBLANK(B681),"",B681/B680 -1)</f>
        <v>-4.9615470088272495E-2</v>
      </c>
      <c r="M680" s="8">
        <f t="shared" si="716"/>
        <v>2.2932611278424053E-2</v>
      </c>
      <c r="N680" s="8">
        <f t="shared" si="716"/>
        <v>-6.0202788339670521E-2</v>
      </c>
      <c r="O680" s="8" t="str">
        <f t="shared" si="716"/>
        <v/>
      </c>
      <c r="P680" s="8">
        <f t="shared" si="716"/>
        <v>-2.7714405365368844E-2</v>
      </c>
      <c r="Q680" s="8">
        <f t="shared" si="716"/>
        <v>-2.5453388482340467E-3</v>
      </c>
      <c r="R680" s="8">
        <f t="shared" si="716"/>
        <v>-3.5084011412871097E-2</v>
      </c>
      <c r="S680" s="8">
        <f t="shared" si="716"/>
        <v>-6.5745963820268316E-2</v>
      </c>
      <c r="T680" s="8" t="str">
        <f t="shared" si="716"/>
        <v/>
      </c>
      <c r="U680" s="8"/>
    </row>
    <row r="681" spans="1:21" ht="15.75" customHeight="1">
      <c r="A681" s="10">
        <v>42910</v>
      </c>
      <c r="B681" s="6">
        <v>2608.7199999999998</v>
      </c>
      <c r="C681" s="6">
        <v>370.23</v>
      </c>
      <c r="D681" s="6">
        <v>44.49</v>
      </c>
      <c r="E681" s="6"/>
      <c r="F681" s="6">
        <v>0.31111</v>
      </c>
      <c r="G681" s="6">
        <v>3.1350000000000002E-3</v>
      </c>
      <c r="H681" s="6">
        <v>182.62</v>
      </c>
      <c r="I681" s="6">
        <v>48.03</v>
      </c>
      <c r="J681" s="6"/>
      <c r="L681" s="8">
        <f t="shared" ref="L681:T681" si="717">IF(ISBLANK(B682),"",B682/B681 -1)</f>
        <v>-7.4020975804225397E-3</v>
      </c>
      <c r="M681" s="8">
        <f t="shared" si="717"/>
        <v>2.4795397455635637E-2</v>
      </c>
      <c r="N681" s="8">
        <f t="shared" si="717"/>
        <v>-1.2811867835468616E-2</v>
      </c>
      <c r="O681" s="8" t="str">
        <f t="shared" si="717"/>
        <v/>
      </c>
      <c r="P681" s="8">
        <f t="shared" si="717"/>
        <v>-4.0779788499244685E-2</v>
      </c>
      <c r="Q681" s="8">
        <f t="shared" si="717"/>
        <v>-5.5502392344497609E-2</v>
      </c>
      <c r="R681" s="8">
        <f t="shared" si="717"/>
        <v>-5.3334793560398719E-2</v>
      </c>
      <c r="S681" s="8">
        <f t="shared" si="717"/>
        <v>-4.455548615448679E-2</v>
      </c>
      <c r="T681" s="8" t="str">
        <f t="shared" si="717"/>
        <v/>
      </c>
      <c r="U681" s="8"/>
    </row>
    <row r="682" spans="1:21" ht="15.75" customHeight="1">
      <c r="A682" s="10">
        <v>42911</v>
      </c>
      <c r="B682" s="6">
        <v>2589.41</v>
      </c>
      <c r="C682" s="6">
        <v>379.41</v>
      </c>
      <c r="D682" s="6">
        <v>43.92</v>
      </c>
      <c r="E682" s="6"/>
      <c r="F682" s="6">
        <v>0.29842299999999999</v>
      </c>
      <c r="G682" s="6">
        <v>2.9610000000000001E-3</v>
      </c>
      <c r="H682" s="6">
        <v>172.88</v>
      </c>
      <c r="I682" s="6">
        <v>45.89</v>
      </c>
      <c r="J682" s="6"/>
      <c r="L682" s="8">
        <f t="shared" ref="L682:T682" si="718">IF(ISBLANK(B683),"",B683/B682 -1)</f>
        <v>-4.2851460371281513E-2</v>
      </c>
      <c r="M682" s="8">
        <f t="shared" si="718"/>
        <v>-2.0953585830631893E-2</v>
      </c>
      <c r="N682" s="8">
        <f t="shared" si="718"/>
        <v>-6.3524590163934413E-2</v>
      </c>
      <c r="O682" s="8" t="str">
        <f t="shared" si="718"/>
        <v/>
      </c>
      <c r="P682" s="8">
        <f t="shared" si="718"/>
        <v>-7.0822289166719732E-2</v>
      </c>
      <c r="Q682" s="8">
        <f t="shared" si="718"/>
        <v>-7.1259709557581985E-2</v>
      </c>
      <c r="R682" s="8">
        <f t="shared" si="718"/>
        <v>-5.7785747339194837E-2</v>
      </c>
      <c r="S682" s="8">
        <f t="shared" si="718"/>
        <v>-5.2298975811723603E-2</v>
      </c>
      <c r="T682" s="8" t="str">
        <f t="shared" si="718"/>
        <v/>
      </c>
      <c r="U682" s="8"/>
    </row>
    <row r="683" spans="1:21" ht="15.75" customHeight="1">
      <c r="A683" s="10">
        <v>42912</v>
      </c>
      <c r="B683" s="6">
        <v>2478.4499999999998</v>
      </c>
      <c r="C683" s="6">
        <v>371.46</v>
      </c>
      <c r="D683" s="6">
        <v>41.13</v>
      </c>
      <c r="E683" s="6"/>
      <c r="F683" s="6">
        <v>0.27728799999999998</v>
      </c>
      <c r="G683" s="6">
        <v>2.7499999999999998E-3</v>
      </c>
      <c r="H683" s="6">
        <v>162.88999999999999</v>
      </c>
      <c r="I683" s="6">
        <v>43.49</v>
      </c>
      <c r="J683" s="6"/>
      <c r="L683" s="8">
        <f t="shared" ref="L683:T683" si="719">IF(ISBLANK(B684),"",B684/B683 -1)</f>
        <v>2.9857370534003058E-2</v>
      </c>
      <c r="M683" s="8">
        <f t="shared" si="719"/>
        <v>-3.768911861304014E-3</v>
      </c>
      <c r="N683" s="8">
        <f t="shared" si="719"/>
        <v>-1.4344760515438981E-2</v>
      </c>
      <c r="O683" s="8" t="str">
        <f t="shared" si="719"/>
        <v/>
      </c>
      <c r="P683" s="8">
        <f t="shared" si="719"/>
        <v>-3.541444274544836E-3</v>
      </c>
      <c r="Q683" s="8">
        <f t="shared" si="719"/>
        <v>-4.6181818181818213E-2</v>
      </c>
      <c r="R683" s="8">
        <f t="shared" si="719"/>
        <v>8.0606544293695181E-2</v>
      </c>
      <c r="S683" s="8">
        <f t="shared" si="719"/>
        <v>1.8395033340996569E-3</v>
      </c>
      <c r="T683" s="8" t="str">
        <f t="shared" si="719"/>
        <v/>
      </c>
      <c r="U683" s="8"/>
    </row>
    <row r="684" spans="1:21" ht="15.75" customHeight="1">
      <c r="A684" s="10">
        <v>42913</v>
      </c>
      <c r="B684" s="6">
        <v>2552.4499999999998</v>
      </c>
      <c r="C684" s="6">
        <v>370.06</v>
      </c>
      <c r="D684" s="6">
        <v>40.54</v>
      </c>
      <c r="E684" s="6"/>
      <c r="F684" s="6">
        <v>0.276306</v>
      </c>
      <c r="G684" s="6">
        <v>2.6229999999999999E-3</v>
      </c>
      <c r="H684" s="6">
        <v>176.02</v>
      </c>
      <c r="I684" s="6">
        <v>43.57</v>
      </c>
      <c r="J684" s="6"/>
      <c r="L684" s="8">
        <f t="shared" ref="L684:T684" si="720">IF(ISBLANK(B685),"",B685/B684 -1)</f>
        <v>8.7523751689553286E-3</v>
      </c>
      <c r="M684" s="8">
        <f t="shared" si="720"/>
        <v>-2.9887045343998331E-2</v>
      </c>
      <c r="N684" s="8">
        <f t="shared" si="720"/>
        <v>5.6980759743463283E-2</v>
      </c>
      <c r="O684" s="8" t="str">
        <f t="shared" si="720"/>
        <v/>
      </c>
      <c r="P684" s="8">
        <f t="shared" si="720"/>
        <v>1.5015960565460063E-2</v>
      </c>
      <c r="Q684" s="8">
        <f t="shared" si="720"/>
        <v>6.481128478841014E-2</v>
      </c>
      <c r="R684" s="8">
        <f t="shared" si="720"/>
        <v>4.6074309737529795E-2</v>
      </c>
      <c r="S684" s="8">
        <f t="shared" si="720"/>
        <v>8.6068395685104493E-2</v>
      </c>
      <c r="T684" s="8" t="str">
        <f t="shared" si="720"/>
        <v/>
      </c>
      <c r="U684" s="8"/>
    </row>
    <row r="685" spans="1:21" ht="15.75" customHeight="1">
      <c r="A685" s="10">
        <v>42914</v>
      </c>
      <c r="B685" s="6">
        <v>2574.79</v>
      </c>
      <c r="C685" s="6">
        <v>359</v>
      </c>
      <c r="D685" s="6">
        <v>42.85</v>
      </c>
      <c r="E685" s="6"/>
      <c r="F685" s="6">
        <v>0.28045500000000001</v>
      </c>
      <c r="G685" s="6">
        <v>2.7929999999999999E-3</v>
      </c>
      <c r="H685" s="6">
        <v>184.13</v>
      </c>
      <c r="I685" s="6">
        <v>47.32</v>
      </c>
      <c r="J685" s="6"/>
      <c r="L685" s="8">
        <f t="shared" ref="L685:T685" si="721">IF(ISBLANK(B686),"",B686/B685 -1)</f>
        <v>-1.3775880751439873E-2</v>
      </c>
      <c r="M685" s="8">
        <f t="shared" si="721"/>
        <v>-6.1643454038997181E-2</v>
      </c>
      <c r="N685" s="8">
        <f t="shared" si="721"/>
        <v>-4.1540256709451606E-2</v>
      </c>
      <c r="O685" s="8" t="str">
        <f t="shared" si="721"/>
        <v/>
      </c>
      <c r="P685" s="8">
        <f t="shared" si="721"/>
        <v>-5.3605747802677794E-2</v>
      </c>
      <c r="Q685" s="8">
        <f t="shared" si="721"/>
        <v>-4.9051199427139314E-2</v>
      </c>
      <c r="R685" s="8">
        <f t="shared" si="721"/>
        <v>-3.7799380872209909E-2</v>
      </c>
      <c r="S685" s="8">
        <f t="shared" si="721"/>
        <v>-4.8605240912933168E-2</v>
      </c>
      <c r="T685" s="8" t="str">
        <f t="shared" si="721"/>
        <v/>
      </c>
      <c r="U685" s="8"/>
    </row>
    <row r="686" spans="1:21" ht="15.75" customHeight="1">
      <c r="A686" s="10">
        <v>42915</v>
      </c>
      <c r="B686" s="6">
        <v>2539.3200000000002</v>
      </c>
      <c r="C686" s="6">
        <v>336.87</v>
      </c>
      <c r="D686" s="6">
        <v>41.07</v>
      </c>
      <c r="E686" s="6"/>
      <c r="F686" s="6">
        <v>0.26542100000000002</v>
      </c>
      <c r="G686" s="6">
        <v>2.6559999999999999E-3</v>
      </c>
      <c r="H686" s="6">
        <v>177.17</v>
      </c>
      <c r="I686" s="6">
        <v>45.02</v>
      </c>
      <c r="J686" s="6"/>
      <c r="L686" s="8">
        <f t="shared" ref="L686:T686" si="722">IF(ISBLANK(B687),"",B687/B686 -1)</f>
        <v>-2.3029787502165888E-2</v>
      </c>
      <c r="M686" s="8">
        <f t="shared" si="722"/>
        <v>-1.4842520853741714E-3</v>
      </c>
      <c r="N686" s="8">
        <f t="shared" si="722"/>
        <v>-1.7531044558071529E-2</v>
      </c>
      <c r="O686" s="8" t="str">
        <f t="shared" si="722"/>
        <v/>
      </c>
      <c r="P686" s="8">
        <f t="shared" si="722"/>
        <v>-9.3850901021397259E-3</v>
      </c>
      <c r="Q686" s="8">
        <f t="shared" si="722"/>
        <v>-2.0331325301204739E-2</v>
      </c>
      <c r="R686" s="8">
        <f t="shared" si="722"/>
        <v>2.5963763616865254E-2</v>
      </c>
      <c r="S686" s="8">
        <f t="shared" si="722"/>
        <v>-2.8653931585961967E-2</v>
      </c>
      <c r="T686" s="8" t="str">
        <f t="shared" si="722"/>
        <v/>
      </c>
      <c r="U686" s="8"/>
    </row>
    <row r="687" spans="1:21" ht="15.75" customHeight="1">
      <c r="A687" s="10">
        <v>42916</v>
      </c>
      <c r="B687" s="6">
        <v>2480.84</v>
      </c>
      <c r="C687" s="6">
        <v>336.37</v>
      </c>
      <c r="D687" s="6">
        <v>40.35</v>
      </c>
      <c r="E687" s="6"/>
      <c r="F687" s="6">
        <v>0.26293</v>
      </c>
      <c r="G687" s="6">
        <v>2.6020000000000001E-3</v>
      </c>
      <c r="H687" s="6">
        <v>181.77</v>
      </c>
      <c r="I687" s="6">
        <v>43.73</v>
      </c>
      <c r="J687" s="6"/>
      <c r="L687" s="8">
        <f t="shared" ref="L687:T687" si="723">IF(ISBLANK(B688),"",B688/B687 -1)</f>
        <v>-1.8659002595894925E-2</v>
      </c>
      <c r="M687" s="8">
        <f t="shared" si="723"/>
        <v>1.5964562832595064E-2</v>
      </c>
      <c r="N687" s="8">
        <f t="shared" si="723"/>
        <v>-3.3705080545229249E-2</v>
      </c>
      <c r="O687" s="8" t="str">
        <f t="shared" si="723"/>
        <v/>
      </c>
      <c r="P687" s="8">
        <f t="shared" si="723"/>
        <v>-3.1133761837751406E-2</v>
      </c>
      <c r="Q687" s="8">
        <f t="shared" si="723"/>
        <v>1.6525749423520475E-2</v>
      </c>
      <c r="R687" s="8">
        <f t="shared" si="723"/>
        <v>-8.8353413654618462E-2</v>
      </c>
      <c r="S687" s="8">
        <f t="shared" si="723"/>
        <v>-6.3343242625199969E-2</v>
      </c>
      <c r="T687" s="8" t="str">
        <f t="shared" si="723"/>
        <v/>
      </c>
      <c r="U687" s="8"/>
    </row>
    <row r="688" spans="1:21" ht="15.75" customHeight="1">
      <c r="A688" s="10">
        <v>42917</v>
      </c>
      <c r="B688" s="6">
        <v>2434.5500000000002</v>
      </c>
      <c r="C688" s="6">
        <v>341.74</v>
      </c>
      <c r="D688" s="6">
        <v>38.99</v>
      </c>
      <c r="E688" s="6"/>
      <c r="F688" s="6">
        <v>0.25474400000000003</v>
      </c>
      <c r="G688" s="6">
        <v>2.6450000000000002E-3</v>
      </c>
      <c r="H688" s="6">
        <v>165.71</v>
      </c>
      <c r="I688" s="6">
        <v>40.96</v>
      </c>
      <c r="J688" s="6"/>
      <c r="L688" s="8">
        <f t="shared" ref="L688:T688" si="724">IF(ISBLANK(B689),"",B689/B688 -1)</f>
        <v>2.9541393686718154E-2</v>
      </c>
      <c r="M688" s="8">
        <f t="shared" si="724"/>
        <v>-5.2788669748932038E-2</v>
      </c>
      <c r="N688" s="8">
        <f t="shared" si="724"/>
        <v>6.6170813028981756E-2</v>
      </c>
      <c r="O688" s="8" t="str">
        <f t="shared" si="724"/>
        <v/>
      </c>
      <c r="P688" s="8">
        <f t="shared" si="724"/>
        <v>1.8469522344000122E-2</v>
      </c>
      <c r="Q688" s="8">
        <f t="shared" si="724"/>
        <v>-6.2003780718336565E-2</v>
      </c>
      <c r="R688" s="8">
        <f t="shared" si="724"/>
        <v>4.6949490073019184E-2</v>
      </c>
      <c r="S688" s="8">
        <f t="shared" si="724"/>
        <v>4.4677734375E-2</v>
      </c>
      <c r="T688" s="8" t="str">
        <f t="shared" si="724"/>
        <v/>
      </c>
      <c r="U688" s="8"/>
    </row>
    <row r="689" spans="1:21" ht="15.75" customHeight="1">
      <c r="A689" s="10">
        <v>42918</v>
      </c>
      <c r="B689" s="6">
        <v>2506.4699999999998</v>
      </c>
      <c r="C689" s="6">
        <v>323.7</v>
      </c>
      <c r="D689" s="6">
        <v>41.57</v>
      </c>
      <c r="E689" s="6"/>
      <c r="F689" s="6">
        <v>0.25944899999999999</v>
      </c>
      <c r="G689" s="6">
        <v>2.4810000000000001E-3</v>
      </c>
      <c r="H689" s="6">
        <v>173.49</v>
      </c>
      <c r="I689" s="6">
        <v>42.79</v>
      </c>
      <c r="J689" s="6"/>
      <c r="L689" s="8">
        <f t="shared" ref="L689:T689" si="725">IF(ISBLANK(B690),"",B690/B689 -1)</f>
        <v>2.2976536722961072E-2</v>
      </c>
      <c r="M689" s="8">
        <f t="shared" si="725"/>
        <v>-6.3175780043249863E-2</v>
      </c>
      <c r="N689" s="8">
        <f t="shared" si="725"/>
        <v>0.11691123406302628</v>
      </c>
      <c r="O689" s="8" t="str">
        <f t="shared" si="725"/>
        <v/>
      </c>
      <c r="P689" s="8">
        <f t="shared" si="725"/>
        <v>1.9657042424523485E-3</v>
      </c>
      <c r="Q689" s="8">
        <f t="shared" si="725"/>
        <v>2.0959290608625558E-2</v>
      </c>
      <c r="R689" s="8">
        <f t="shared" si="725"/>
        <v>4.2077353161565467E-2</v>
      </c>
      <c r="S689" s="8">
        <f t="shared" si="725"/>
        <v>1.963075484926402E-2</v>
      </c>
      <c r="T689" s="8" t="str">
        <f t="shared" si="725"/>
        <v/>
      </c>
      <c r="U689" s="8"/>
    </row>
    <row r="690" spans="1:21" ht="15.75" customHeight="1">
      <c r="A690" s="10">
        <v>42919</v>
      </c>
      <c r="B690" s="6">
        <v>2564.06</v>
      </c>
      <c r="C690" s="6">
        <v>303.25</v>
      </c>
      <c r="D690" s="6">
        <v>46.43</v>
      </c>
      <c r="E690" s="6"/>
      <c r="F690" s="6">
        <v>0.259959</v>
      </c>
      <c r="G690" s="6">
        <v>2.5330000000000001E-3</v>
      </c>
      <c r="H690" s="6">
        <v>180.79</v>
      </c>
      <c r="I690" s="6">
        <v>43.63</v>
      </c>
      <c r="J690" s="6"/>
      <c r="L690" s="8">
        <f t="shared" ref="L690:T690" si="726">IF(ISBLANK(B691),"",B691/B690 -1)</f>
        <v>1.4656443296958699E-2</v>
      </c>
      <c r="M690" s="8">
        <f t="shared" si="726"/>
        <v>-0.10077493816982686</v>
      </c>
      <c r="N690" s="8">
        <f t="shared" si="726"/>
        <v>0.19168640964893391</v>
      </c>
      <c r="O690" s="8" t="str">
        <f t="shared" si="726"/>
        <v/>
      </c>
      <c r="P690" s="8">
        <f t="shared" si="726"/>
        <v>-2.0195492366103851E-2</v>
      </c>
      <c r="Q690" s="8">
        <f t="shared" si="726"/>
        <v>-5.9218318199764086E-3</v>
      </c>
      <c r="R690" s="8">
        <f t="shared" si="726"/>
        <v>1.2556004203772453E-2</v>
      </c>
      <c r="S690" s="8">
        <f t="shared" si="726"/>
        <v>4.2172816869126661E-2</v>
      </c>
      <c r="T690" s="8" t="str">
        <f t="shared" si="726"/>
        <v/>
      </c>
      <c r="U690" s="8"/>
    </row>
    <row r="691" spans="1:21" ht="15.75" customHeight="1">
      <c r="A691" s="10">
        <v>42920</v>
      </c>
      <c r="B691" s="6">
        <v>2601.64</v>
      </c>
      <c r="C691" s="6">
        <v>272.69</v>
      </c>
      <c r="D691" s="6">
        <v>55.33</v>
      </c>
      <c r="E691" s="6"/>
      <c r="F691" s="6">
        <v>0.25470900000000002</v>
      </c>
      <c r="G691" s="6">
        <v>2.5179999999999998E-3</v>
      </c>
      <c r="H691" s="6">
        <v>183.06</v>
      </c>
      <c r="I691" s="6">
        <v>45.47</v>
      </c>
      <c r="J691" s="6"/>
      <c r="L691" s="8">
        <f t="shared" ref="L691:T691" si="727">IF(ISBLANK(B692),"",B692/B691 -1)</f>
        <v>1.3453052689849088E-4</v>
      </c>
      <c r="M691" s="8">
        <f t="shared" si="727"/>
        <v>7.4810224063955433E-2</v>
      </c>
      <c r="N691" s="8">
        <f t="shared" si="727"/>
        <v>-3.8677028736670893E-2</v>
      </c>
      <c r="O691" s="8" t="str">
        <f t="shared" si="727"/>
        <v/>
      </c>
      <c r="P691" s="8">
        <f t="shared" si="727"/>
        <v>7.1218527810166243E-3</v>
      </c>
      <c r="Q691" s="8">
        <f t="shared" si="727"/>
        <v>7.783955520254171E-2</v>
      </c>
      <c r="R691" s="8">
        <f t="shared" si="727"/>
        <v>0.14432426526821795</v>
      </c>
      <c r="S691" s="8">
        <f t="shared" si="727"/>
        <v>5.4981306355839088E-3</v>
      </c>
      <c r="T691" s="8" t="str">
        <f t="shared" si="727"/>
        <v/>
      </c>
      <c r="U691" s="8"/>
    </row>
    <row r="692" spans="1:21" ht="15.75" customHeight="1">
      <c r="A692" s="10">
        <v>42921</v>
      </c>
      <c r="B692" s="6">
        <v>2601.9899999999998</v>
      </c>
      <c r="C692" s="6">
        <v>293.08999999999997</v>
      </c>
      <c r="D692" s="6">
        <v>53.19</v>
      </c>
      <c r="E692" s="6"/>
      <c r="F692" s="6">
        <v>0.256523</v>
      </c>
      <c r="G692" s="6">
        <v>2.7139999999999998E-3</v>
      </c>
      <c r="H692" s="6">
        <v>209.48</v>
      </c>
      <c r="I692" s="6">
        <v>45.72</v>
      </c>
      <c r="J692" s="6"/>
      <c r="L692" s="8">
        <f t="shared" ref="L692:T692" si="728">IF(ISBLANK(B693),"",B693/B692 -1)</f>
        <v>2.52499048804955E-3</v>
      </c>
      <c r="M692" s="8">
        <f t="shared" si="728"/>
        <v>0.11887133644955483</v>
      </c>
      <c r="N692" s="8">
        <f t="shared" si="728"/>
        <v>-3.8729084414363513E-2</v>
      </c>
      <c r="O692" s="8" t="str">
        <f t="shared" si="728"/>
        <v/>
      </c>
      <c r="P692" s="8">
        <f t="shared" si="728"/>
        <v>-7.3365741083645242E-3</v>
      </c>
      <c r="Q692" s="8">
        <f t="shared" si="728"/>
        <v>-2.8739867354458326E-2</v>
      </c>
      <c r="R692" s="8">
        <f t="shared" si="728"/>
        <v>1.7615046782509136E-2</v>
      </c>
      <c r="S692" s="8">
        <f t="shared" si="728"/>
        <v>9.6237970253718164E-2</v>
      </c>
      <c r="T692" s="8" t="str">
        <f t="shared" si="728"/>
        <v/>
      </c>
      <c r="U692" s="8"/>
    </row>
    <row r="693" spans="1:21" ht="15.75" customHeight="1">
      <c r="A693" s="10">
        <v>42922</v>
      </c>
      <c r="B693" s="6">
        <v>2608.56</v>
      </c>
      <c r="C693" s="6">
        <v>327.93</v>
      </c>
      <c r="D693" s="6">
        <v>51.13</v>
      </c>
      <c r="E693" s="6"/>
      <c r="F693" s="6">
        <v>0.25464100000000001</v>
      </c>
      <c r="G693" s="6">
        <v>2.6359999999999999E-3</v>
      </c>
      <c r="H693" s="6">
        <v>213.17</v>
      </c>
      <c r="I693" s="6">
        <v>50.12</v>
      </c>
      <c r="J693" s="6"/>
      <c r="L693" s="8">
        <f t="shared" ref="L693:T693" si="729">IF(ISBLANK(B694),"",B694/B693 -1)</f>
        <v>-3.446345876652257E-2</v>
      </c>
      <c r="M693" s="8">
        <f t="shared" si="729"/>
        <v>-7.6388253590705335E-2</v>
      </c>
      <c r="N693" s="8">
        <f t="shared" si="729"/>
        <v>-8.898885194602002E-2</v>
      </c>
      <c r="O693" s="8" t="str">
        <f t="shared" si="729"/>
        <v/>
      </c>
      <c r="P693" s="8">
        <f t="shared" si="729"/>
        <v>-5.9538723143562899E-2</v>
      </c>
      <c r="Q693" s="8">
        <f t="shared" si="729"/>
        <v>-9.0667678300455301E-2</v>
      </c>
      <c r="R693" s="8">
        <f t="shared" si="729"/>
        <v>-7.8388140920392035E-2</v>
      </c>
      <c r="S693" s="8">
        <f t="shared" si="729"/>
        <v>-0.11711891460494805</v>
      </c>
      <c r="T693" s="8" t="str">
        <f t="shared" si="729"/>
        <v/>
      </c>
      <c r="U693" s="8"/>
    </row>
    <row r="694" spans="1:21" ht="15.75" customHeight="1">
      <c r="A694" s="10">
        <v>42923</v>
      </c>
      <c r="B694" s="6">
        <v>2518.66</v>
      </c>
      <c r="C694" s="6">
        <v>302.88</v>
      </c>
      <c r="D694" s="6">
        <v>46.58</v>
      </c>
      <c r="E694" s="6"/>
      <c r="F694" s="6">
        <v>0.23948</v>
      </c>
      <c r="G694" s="6">
        <v>2.3969999999999998E-3</v>
      </c>
      <c r="H694" s="6">
        <v>196.46</v>
      </c>
      <c r="I694" s="6">
        <v>44.25</v>
      </c>
      <c r="J694" s="6"/>
      <c r="L694" s="8">
        <f t="shared" ref="L694:T694" si="730">IF(ISBLANK(B695),"",B695/B694 -1)</f>
        <v>2.0915883842995919E-2</v>
      </c>
      <c r="M694" s="8">
        <f t="shared" si="730"/>
        <v>-2.6281035393555086E-2</v>
      </c>
      <c r="N694" s="8">
        <f t="shared" si="730"/>
        <v>0.11936453413482195</v>
      </c>
      <c r="O694" s="8" t="str">
        <f t="shared" si="730"/>
        <v/>
      </c>
      <c r="P694" s="8">
        <f t="shared" si="730"/>
        <v>-1.3971939201603445E-2</v>
      </c>
      <c r="Q694" s="8">
        <f t="shared" si="730"/>
        <v>1.7939090529828894E-2</v>
      </c>
      <c r="R694" s="8">
        <f t="shared" si="730"/>
        <v>6.4847806169194611E-2</v>
      </c>
      <c r="S694" s="8">
        <f t="shared" si="730"/>
        <v>4.1807909604519855E-2</v>
      </c>
      <c r="T694" s="8" t="str">
        <f t="shared" si="730"/>
        <v/>
      </c>
      <c r="U694" s="8"/>
    </row>
    <row r="695" spans="1:21" ht="15.75" customHeight="1">
      <c r="A695" s="10">
        <v>42924</v>
      </c>
      <c r="B695" s="6">
        <v>2571.34</v>
      </c>
      <c r="C695" s="6">
        <v>294.92</v>
      </c>
      <c r="D695" s="6">
        <v>52.14</v>
      </c>
      <c r="E695" s="6"/>
      <c r="F695" s="6">
        <v>0.23613400000000001</v>
      </c>
      <c r="G695" s="6">
        <v>2.4399999999999999E-3</v>
      </c>
      <c r="H695" s="6">
        <v>209.2</v>
      </c>
      <c r="I695" s="6">
        <v>46.1</v>
      </c>
      <c r="J695" s="6"/>
      <c r="L695" s="8">
        <f t="shared" ref="L695:T695" si="731">IF(ISBLANK(B696),"",B696/B695 -1)</f>
        <v>-2.0572930845395798E-2</v>
      </c>
      <c r="M695" s="8">
        <f t="shared" si="731"/>
        <v>-6.8900040689000353E-2</v>
      </c>
      <c r="N695" s="8">
        <f t="shared" si="731"/>
        <v>-4.9098580744150411E-2</v>
      </c>
      <c r="O695" s="8" t="str">
        <f t="shared" si="731"/>
        <v/>
      </c>
      <c r="P695" s="8">
        <f t="shared" si="731"/>
        <v>-1.1510413578730727E-2</v>
      </c>
      <c r="Q695" s="8">
        <f t="shared" si="731"/>
        <v>-4.5081967213114749E-2</v>
      </c>
      <c r="R695" s="8">
        <f t="shared" si="731"/>
        <v>-6.4818355640535397E-2</v>
      </c>
      <c r="S695" s="8">
        <f t="shared" si="731"/>
        <v>-2.7114967462039008E-2</v>
      </c>
      <c r="T695" s="8" t="str">
        <f t="shared" si="731"/>
        <v/>
      </c>
      <c r="U695" s="8"/>
    </row>
    <row r="696" spans="1:21" ht="15.75" customHeight="1">
      <c r="A696" s="10">
        <v>42925</v>
      </c>
      <c r="B696" s="6">
        <v>2518.44</v>
      </c>
      <c r="C696" s="6">
        <v>274.60000000000002</v>
      </c>
      <c r="D696" s="6">
        <v>49.58</v>
      </c>
      <c r="E696" s="6"/>
      <c r="F696" s="6">
        <v>0.23341600000000001</v>
      </c>
      <c r="G696" s="6">
        <v>2.33E-3</v>
      </c>
      <c r="H696" s="6">
        <v>195.64</v>
      </c>
      <c r="I696" s="6">
        <v>44.85</v>
      </c>
      <c r="J696" s="6"/>
      <c r="L696" s="8">
        <f t="shared" ref="L696:T696" si="732">IF(ISBLANK(B697),"",B697/B696 -1)</f>
        <v>-5.7924747065643878E-2</v>
      </c>
      <c r="M696" s="8">
        <f t="shared" si="732"/>
        <v>4.8761835396941011E-2</v>
      </c>
      <c r="N696" s="8">
        <f t="shared" si="732"/>
        <v>-6.0508269463493303E-2</v>
      </c>
      <c r="O696" s="8" t="str">
        <f t="shared" si="732"/>
        <v/>
      </c>
      <c r="P696" s="8">
        <f t="shared" si="732"/>
        <v>-0.129601226993865</v>
      </c>
      <c r="Q696" s="8">
        <f t="shared" si="732"/>
        <v>-0.16223175965665237</v>
      </c>
      <c r="R696" s="8">
        <f t="shared" si="732"/>
        <v>-0.10856675526477189</v>
      </c>
      <c r="S696" s="8">
        <f t="shared" si="732"/>
        <v>-0.10791527313266447</v>
      </c>
      <c r="T696" s="8" t="str">
        <f t="shared" si="732"/>
        <v/>
      </c>
      <c r="U696" s="8"/>
    </row>
    <row r="697" spans="1:21" ht="15.75" customHeight="1">
      <c r="A697" s="10">
        <v>42926</v>
      </c>
      <c r="B697" s="6">
        <v>2372.56</v>
      </c>
      <c r="C697" s="6">
        <v>287.99</v>
      </c>
      <c r="D697" s="6">
        <v>46.58</v>
      </c>
      <c r="E697" s="6"/>
      <c r="F697" s="6">
        <v>0.20316500000000001</v>
      </c>
      <c r="G697" s="6">
        <v>1.952E-3</v>
      </c>
      <c r="H697" s="6">
        <v>174.4</v>
      </c>
      <c r="I697" s="6">
        <v>40.01</v>
      </c>
      <c r="J697" s="6"/>
      <c r="L697" s="8">
        <f t="shared" ref="L697:T697" si="733">IF(ISBLANK(B698),"",B698/B697 -1)</f>
        <v>-1.4655056141888889E-2</v>
      </c>
      <c r="M697" s="8">
        <f t="shared" si="733"/>
        <v>-1.7674224799472338E-2</v>
      </c>
      <c r="N697" s="8">
        <f t="shared" si="733"/>
        <v>-2.6835551738943808E-2</v>
      </c>
      <c r="O697" s="8" t="str">
        <f t="shared" si="733"/>
        <v/>
      </c>
      <c r="P697" s="8">
        <f t="shared" si="733"/>
        <v>-8.9316565353284361E-2</v>
      </c>
      <c r="Q697" s="8">
        <f t="shared" si="733"/>
        <v>-8.8627049180327822E-2</v>
      </c>
      <c r="R697" s="8">
        <f t="shared" si="733"/>
        <v>-4.9713302752293687E-2</v>
      </c>
      <c r="S697" s="8">
        <f t="shared" si="733"/>
        <v>-7.1732066983254072E-2</v>
      </c>
      <c r="T697" s="8" t="str">
        <f t="shared" si="733"/>
        <v/>
      </c>
      <c r="U697" s="8"/>
    </row>
    <row r="698" spans="1:21" ht="15.75" customHeight="1">
      <c r="A698" s="10">
        <v>42927</v>
      </c>
      <c r="B698" s="6">
        <v>2337.79</v>
      </c>
      <c r="C698" s="6">
        <v>282.89999999999998</v>
      </c>
      <c r="D698" s="6">
        <v>45.33</v>
      </c>
      <c r="E698" s="6"/>
      <c r="F698" s="6">
        <v>0.18501899999999999</v>
      </c>
      <c r="G698" s="6">
        <v>1.779E-3</v>
      </c>
      <c r="H698" s="6">
        <v>165.73</v>
      </c>
      <c r="I698" s="6">
        <v>37.14</v>
      </c>
      <c r="J698" s="6"/>
      <c r="L698" s="8">
        <f t="shared" ref="L698:T698" si="734">IF(ISBLANK(B699),"",B699/B698 -1)</f>
        <v>2.6114407196540457E-2</v>
      </c>
      <c r="M698" s="8">
        <f t="shared" si="734"/>
        <v>-3.3934252386002006E-2</v>
      </c>
      <c r="N698" s="8">
        <f t="shared" si="734"/>
        <v>7.544672402382524E-2</v>
      </c>
      <c r="O698" s="8" t="str">
        <f t="shared" si="734"/>
        <v/>
      </c>
      <c r="P698" s="8">
        <f t="shared" si="734"/>
        <v>0.1099076311081566</v>
      </c>
      <c r="Q698" s="8">
        <f t="shared" si="734"/>
        <v>8.9376053962900492E-2</v>
      </c>
      <c r="R698" s="8">
        <f t="shared" si="734"/>
        <v>8.5440173776624606E-2</v>
      </c>
      <c r="S698" s="8">
        <f t="shared" si="734"/>
        <v>8.7506731287022133E-2</v>
      </c>
      <c r="T698" s="8" t="str">
        <f t="shared" si="734"/>
        <v/>
      </c>
      <c r="U698" s="8"/>
    </row>
    <row r="699" spans="1:21" ht="15.75" customHeight="1">
      <c r="A699" s="10">
        <v>42928</v>
      </c>
      <c r="B699" s="6">
        <v>2398.84</v>
      </c>
      <c r="C699" s="6">
        <v>273.3</v>
      </c>
      <c r="D699" s="6">
        <v>48.75</v>
      </c>
      <c r="E699" s="6"/>
      <c r="F699" s="6">
        <v>0.20535400000000001</v>
      </c>
      <c r="G699" s="6">
        <v>1.9380000000000001E-3</v>
      </c>
      <c r="H699" s="6">
        <v>179.89</v>
      </c>
      <c r="I699" s="6">
        <v>40.39</v>
      </c>
      <c r="J699" s="6"/>
      <c r="L699" s="8">
        <f t="shared" ref="L699:T699" si="735">IF(ISBLANK(B700),"",B700/B699 -1)</f>
        <v>-1.7066582181387679E-2</v>
      </c>
      <c r="M699" s="8">
        <f t="shared" si="735"/>
        <v>-1.6575192096597302E-2</v>
      </c>
      <c r="N699" s="8">
        <f t="shared" si="735"/>
        <v>-4.9641025641025682E-2</v>
      </c>
      <c r="O699" s="8" t="str">
        <f t="shared" si="735"/>
        <v/>
      </c>
      <c r="P699" s="8">
        <f t="shared" si="735"/>
        <v>-2.2132512636715229E-2</v>
      </c>
      <c r="Q699" s="8">
        <f t="shared" si="735"/>
        <v>-5.9339525283797823E-2</v>
      </c>
      <c r="R699" s="8">
        <f t="shared" si="735"/>
        <v>-4.8084940797153641E-2</v>
      </c>
      <c r="S699" s="8">
        <f t="shared" si="735"/>
        <v>-5.3478583807873292E-2</v>
      </c>
      <c r="T699" s="8" t="str">
        <f t="shared" si="735"/>
        <v/>
      </c>
      <c r="U699" s="8"/>
    </row>
    <row r="700" spans="1:21" ht="15.75" customHeight="1">
      <c r="A700" s="10">
        <v>42929</v>
      </c>
      <c r="B700" s="6">
        <v>2357.9</v>
      </c>
      <c r="C700" s="6">
        <v>268.77</v>
      </c>
      <c r="D700" s="6">
        <v>46.33</v>
      </c>
      <c r="E700" s="6"/>
      <c r="F700" s="6">
        <v>0.20080899999999999</v>
      </c>
      <c r="G700" s="6">
        <v>1.823E-3</v>
      </c>
      <c r="H700" s="6">
        <v>171.24</v>
      </c>
      <c r="I700" s="6">
        <v>38.229999999999997</v>
      </c>
      <c r="J700" s="6"/>
      <c r="L700" s="8">
        <f t="shared" ref="L700:T700" si="736">IF(ISBLANK(B701),"",B701/B700 -1)</f>
        <v>-5.2826667797616467E-2</v>
      </c>
      <c r="M700" s="8">
        <f t="shared" si="736"/>
        <v>6.6227629571753432E-3</v>
      </c>
      <c r="N700" s="8">
        <f t="shared" si="736"/>
        <v>-7.6192531836822841E-2</v>
      </c>
      <c r="O700" s="8" t="str">
        <f t="shared" si="736"/>
        <v/>
      </c>
      <c r="P700" s="8">
        <f t="shared" si="736"/>
        <v>-4.9997759064583702E-2</v>
      </c>
      <c r="Q700" s="8">
        <f t="shared" si="736"/>
        <v>-7.7893582007679596E-2</v>
      </c>
      <c r="R700" s="8">
        <f t="shared" si="736"/>
        <v>-5.9331931791637427E-2</v>
      </c>
      <c r="S700" s="8">
        <f t="shared" si="736"/>
        <v>-7.1933036882029788E-2</v>
      </c>
      <c r="T700" s="8" t="str">
        <f t="shared" si="736"/>
        <v/>
      </c>
      <c r="U700" s="8"/>
    </row>
    <row r="701" spans="1:21" ht="15.75" customHeight="1">
      <c r="A701" s="10">
        <v>42930</v>
      </c>
      <c r="B701" s="6">
        <v>2233.34</v>
      </c>
      <c r="C701" s="6">
        <v>270.55</v>
      </c>
      <c r="D701" s="6">
        <v>42.8</v>
      </c>
      <c r="E701" s="6"/>
      <c r="F701" s="6">
        <v>0.19076899999999999</v>
      </c>
      <c r="G701" s="6">
        <v>1.681E-3</v>
      </c>
      <c r="H701" s="6">
        <v>161.08000000000001</v>
      </c>
      <c r="I701" s="6">
        <v>35.479999999999997</v>
      </c>
      <c r="J701" s="6"/>
      <c r="L701" s="8">
        <f t="shared" ref="L701:T701" si="737">IF(ISBLANK(B702),"",B702/B701 -1)</f>
        <v>-0.10499073137095127</v>
      </c>
      <c r="M701" s="8">
        <f t="shared" si="737"/>
        <v>-9.0778044723710982E-2</v>
      </c>
      <c r="N701" s="8">
        <f t="shared" si="737"/>
        <v>-9.0654205607476501E-2</v>
      </c>
      <c r="O701" s="8" t="str">
        <f t="shared" si="737"/>
        <v/>
      </c>
      <c r="P701" s="8">
        <f t="shared" si="737"/>
        <v>-0.1057823860270799</v>
      </c>
      <c r="Q701" s="8">
        <f t="shared" si="737"/>
        <v>-0.11719214753123131</v>
      </c>
      <c r="R701" s="8">
        <f t="shared" si="737"/>
        <v>-0.12999751676185767</v>
      </c>
      <c r="S701" s="8">
        <f t="shared" si="737"/>
        <v>-9.5546786922209526E-2</v>
      </c>
      <c r="T701" s="8" t="str">
        <f t="shared" si="737"/>
        <v/>
      </c>
      <c r="U701" s="8"/>
    </row>
    <row r="702" spans="1:21" ht="15.75" customHeight="1">
      <c r="A702" s="10">
        <v>42931</v>
      </c>
      <c r="B702" s="6">
        <v>1998.86</v>
      </c>
      <c r="C702" s="6">
        <v>245.99</v>
      </c>
      <c r="D702" s="6">
        <v>38.92</v>
      </c>
      <c r="E702" s="6"/>
      <c r="F702" s="6">
        <v>0.17058899999999999</v>
      </c>
      <c r="G702" s="6">
        <v>1.4840000000000001E-3</v>
      </c>
      <c r="H702" s="6">
        <v>140.13999999999999</v>
      </c>
      <c r="I702" s="6">
        <v>32.090000000000003</v>
      </c>
      <c r="J702" s="6"/>
      <c r="L702" s="8">
        <f t="shared" ref="L702:T702" si="738">IF(ISBLANK(B703),"",B703/B702 -1)</f>
        <v>-3.4539687621944481E-2</v>
      </c>
      <c r="M702" s="8">
        <f t="shared" si="738"/>
        <v>2.3212325704296877E-2</v>
      </c>
      <c r="N702" s="8">
        <f t="shared" si="738"/>
        <v>5.1130524152106727E-2</v>
      </c>
      <c r="O702" s="8" t="str">
        <f t="shared" si="738"/>
        <v/>
      </c>
      <c r="P702" s="8">
        <f t="shared" si="738"/>
        <v>-0.13208940787506818</v>
      </c>
      <c r="Q702" s="8">
        <f t="shared" si="738"/>
        <v>-0.1192722371967655</v>
      </c>
      <c r="R702" s="8">
        <f t="shared" si="738"/>
        <v>-5.3517910660767831E-2</v>
      </c>
      <c r="S702" s="8">
        <f t="shared" si="738"/>
        <v>-8.2891866625116939E-2</v>
      </c>
      <c r="T702" s="8" t="str">
        <f t="shared" si="738"/>
        <v/>
      </c>
      <c r="U702" s="8"/>
    </row>
    <row r="703" spans="1:21" ht="15.75" customHeight="1">
      <c r="A703" s="10">
        <v>42932</v>
      </c>
      <c r="B703" s="6">
        <v>1929.82</v>
      </c>
      <c r="C703" s="6">
        <v>251.7</v>
      </c>
      <c r="D703" s="6">
        <v>40.909999999999997</v>
      </c>
      <c r="E703" s="6"/>
      <c r="F703" s="6">
        <v>0.14805599999999999</v>
      </c>
      <c r="G703" s="6">
        <v>1.307E-3</v>
      </c>
      <c r="H703" s="6">
        <v>132.63999999999999</v>
      </c>
      <c r="I703" s="6">
        <v>29.43</v>
      </c>
      <c r="J703" s="6"/>
      <c r="L703" s="8">
        <f t="shared" ref="L703:T703" si="739">IF(ISBLANK(B704),"",B704/B703 -1)</f>
        <v>0.15472427480283124</v>
      </c>
      <c r="M703" s="8">
        <f t="shared" si="739"/>
        <v>-3.7981724274930517E-2</v>
      </c>
      <c r="N703" s="8">
        <f t="shared" si="739"/>
        <v>4.3021266194084751E-2</v>
      </c>
      <c r="O703" s="8" t="str">
        <f t="shared" si="739"/>
        <v/>
      </c>
      <c r="P703" s="8">
        <f t="shared" si="739"/>
        <v>0.20149808180688389</v>
      </c>
      <c r="Q703" s="8">
        <f t="shared" si="739"/>
        <v>0.16296863045141552</v>
      </c>
      <c r="R703" s="8">
        <f t="shared" si="739"/>
        <v>0.15990651387213517</v>
      </c>
      <c r="S703" s="8">
        <f t="shared" si="739"/>
        <v>0.1834862385321101</v>
      </c>
      <c r="T703" s="8" t="str">
        <f t="shared" si="739"/>
        <v/>
      </c>
      <c r="U703" s="8"/>
    </row>
    <row r="704" spans="1:21" ht="15.75" customHeight="1">
      <c r="A704" s="10">
        <v>42933</v>
      </c>
      <c r="B704" s="6">
        <v>2228.41</v>
      </c>
      <c r="C704" s="6">
        <v>242.14</v>
      </c>
      <c r="D704" s="6">
        <v>42.67</v>
      </c>
      <c r="E704" s="6"/>
      <c r="F704" s="6">
        <v>0.17788899999999999</v>
      </c>
      <c r="G704" s="6">
        <v>1.5200000000000001E-3</v>
      </c>
      <c r="H704" s="6">
        <v>153.85</v>
      </c>
      <c r="I704" s="6">
        <v>34.83</v>
      </c>
      <c r="J704" s="6"/>
      <c r="L704" s="8">
        <f t="shared" ref="L704:T704" si="740">IF(ISBLANK(B705),"",B705/B704 -1)</f>
        <v>4.0598453605934504E-2</v>
      </c>
      <c r="M704" s="8">
        <f t="shared" si="740"/>
        <v>-0.11059717518790768</v>
      </c>
      <c r="N704" s="8">
        <f t="shared" si="740"/>
        <v>3.8200140614014444E-2</v>
      </c>
      <c r="O704" s="8" t="str">
        <f t="shared" si="740"/>
        <v/>
      </c>
      <c r="P704" s="8">
        <f t="shared" si="740"/>
        <v>6.0875040053066876E-2</v>
      </c>
      <c r="Q704" s="8">
        <f t="shared" si="740"/>
        <v>0.22631578947368403</v>
      </c>
      <c r="R704" s="8">
        <f t="shared" si="740"/>
        <v>2.7429314267143345E-2</v>
      </c>
      <c r="S704" s="8">
        <f t="shared" si="740"/>
        <v>4.4501866207292684E-2</v>
      </c>
      <c r="T704" s="8" t="str">
        <f t="shared" si="740"/>
        <v/>
      </c>
      <c r="U704" s="8"/>
    </row>
    <row r="705" spans="1:21" ht="15.75" customHeight="1">
      <c r="A705" s="10">
        <v>42934</v>
      </c>
      <c r="B705" s="6">
        <v>2318.88</v>
      </c>
      <c r="C705" s="6">
        <v>215.36</v>
      </c>
      <c r="D705" s="6">
        <v>44.3</v>
      </c>
      <c r="E705" s="6"/>
      <c r="F705" s="6">
        <v>0.188718</v>
      </c>
      <c r="G705" s="6">
        <v>1.864E-3</v>
      </c>
      <c r="H705" s="6">
        <v>158.07</v>
      </c>
      <c r="I705" s="6">
        <v>36.380000000000003</v>
      </c>
      <c r="J705" s="6"/>
      <c r="L705" s="8">
        <f t="shared" ref="L705:T705" si="741">IF(ISBLANK(B706),"",B706/B705 -1)</f>
        <v>-1.9599979300352066E-2</v>
      </c>
      <c r="M705" s="8">
        <f t="shared" si="741"/>
        <v>-8.3395245170876708E-2</v>
      </c>
      <c r="N705" s="8">
        <f t="shared" si="741"/>
        <v>-7.7652370203160181E-2</v>
      </c>
      <c r="O705" s="8" t="str">
        <f t="shared" si="741"/>
        <v/>
      </c>
      <c r="P705" s="8">
        <f t="shared" si="741"/>
        <v>-0.10772687290030625</v>
      </c>
      <c r="Q705" s="8">
        <f t="shared" si="741"/>
        <v>-9.3884120171673802E-2</v>
      </c>
      <c r="R705" s="8">
        <f t="shared" si="741"/>
        <v>-1.5309672929714635E-2</v>
      </c>
      <c r="S705" s="8">
        <f t="shared" si="741"/>
        <v>-3.6283672347443674E-2</v>
      </c>
      <c r="T705" s="8" t="str">
        <f t="shared" si="741"/>
        <v/>
      </c>
      <c r="U705" s="8"/>
    </row>
    <row r="706" spans="1:21" ht="15.75" customHeight="1">
      <c r="A706" s="10">
        <v>42935</v>
      </c>
      <c r="B706" s="6">
        <v>2273.4299999999998</v>
      </c>
      <c r="C706" s="6">
        <v>197.4</v>
      </c>
      <c r="D706" s="6">
        <v>40.86</v>
      </c>
      <c r="E706" s="6"/>
      <c r="F706" s="6">
        <v>0.16838800000000001</v>
      </c>
      <c r="G706" s="6">
        <v>1.689E-3</v>
      </c>
      <c r="H706" s="6">
        <v>155.65</v>
      </c>
      <c r="I706" s="6">
        <v>35.06</v>
      </c>
      <c r="J706" s="6"/>
      <c r="L706" s="8">
        <f t="shared" ref="L706:T706" si="742">IF(ISBLANK(B707),"",B707/B706 -1)</f>
        <v>0.23936078964384211</v>
      </c>
      <c r="M706" s="8">
        <f t="shared" si="742"/>
        <v>0.16904761904761911</v>
      </c>
      <c r="N706" s="8">
        <f t="shared" si="742"/>
        <v>0.10181106216348512</v>
      </c>
      <c r="O706" s="8" t="str">
        <f t="shared" si="742"/>
        <v/>
      </c>
      <c r="P706" s="8">
        <f t="shared" si="742"/>
        <v>0.11822101337387458</v>
      </c>
      <c r="Q706" s="8">
        <f t="shared" si="742"/>
        <v>0.14564831261101241</v>
      </c>
      <c r="R706" s="8">
        <f t="shared" si="742"/>
        <v>0.2116286540314809</v>
      </c>
      <c r="S706" s="8">
        <f t="shared" si="742"/>
        <v>0.14945807187678239</v>
      </c>
      <c r="T706" s="8" t="str">
        <f t="shared" si="742"/>
        <v/>
      </c>
      <c r="U706" s="8"/>
    </row>
    <row r="707" spans="1:21" ht="15.75" customHeight="1">
      <c r="A707" s="10">
        <v>42936</v>
      </c>
      <c r="B707" s="6">
        <v>2817.6</v>
      </c>
      <c r="C707" s="6">
        <v>230.77</v>
      </c>
      <c r="D707" s="6">
        <v>45.02</v>
      </c>
      <c r="E707" s="6"/>
      <c r="F707" s="6">
        <v>0.18829499999999999</v>
      </c>
      <c r="G707" s="6">
        <v>1.9350000000000001E-3</v>
      </c>
      <c r="H707" s="6">
        <v>188.59</v>
      </c>
      <c r="I707" s="6">
        <v>40.299999999999997</v>
      </c>
      <c r="J707" s="6"/>
      <c r="L707" s="8">
        <f t="shared" ref="L707:T707" si="743">IF(ISBLANK(B708),"",B708/B707 -1)</f>
        <v>-5.318001135718331E-2</v>
      </c>
      <c r="M707" s="8">
        <f t="shared" si="743"/>
        <v>-9.1173029423235352E-2</v>
      </c>
      <c r="N707" s="8">
        <f t="shared" si="743"/>
        <v>1.6437139049311211E-2</v>
      </c>
      <c r="O707" s="8" t="str">
        <f t="shared" si="743"/>
        <v/>
      </c>
      <c r="P707" s="8">
        <f t="shared" si="743"/>
        <v>-3.0202607610398613E-2</v>
      </c>
      <c r="Q707" s="8">
        <f t="shared" si="743"/>
        <v>5.1679586563313507E-4</v>
      </c>
      <c r="R707" s="8">
        <f t="shared" si="743"/>
        <v>-1.4475847075666737E-2</v>
      </c>
      <c r="S707" s="8">
        <f t="shared" si="743"/>
        <v>9.9255583126556246E-4</v>
      </c>
      <c r="T707" s="8" t="str">
        <f t="shared" si="743"/>
        <v/>
      </c>
      <c r="U707" s="8"/>
    </row>
    <row r="708" spans="1:21" ht="15.75" customHeight="1">
      <c r="A708" s="10">
        <v>42937</v>
      </c>
      <c r="B708" s="6">
        <v>2667.76</v>
      </c>
      <c r="C708" s="6">
        <v>209.73</v>
      </c>
      <c r="D708" s="6">
        <v>45.76</v>
      </c>
      <c r="E708" s="6"/>
      <c r="F708" s="6">
        <v>0.18260799999999999</v>
      </c>
      <c r="G708" s="6">
        <v>1.936E-3</v>
      </c>
      <c r="H708" s="6">
        <v>185.86</v>
      </c>
      <c r="I708" s="6">
        <v>40.340000000000003</v>
      </c>
      <c r="J708" s="6"/>
      <c r="L708" s="8">
        <f t="shared" ref="L708:T708" si="744">IF(ISBLANK(B709),"",B709/B708 -1)</f>
        <v>5.3363121120340473E-2</v>
      </c>
      <c r="M708" s="8">
        <f t="shared" si="744"/>
        <v>-4.8014113383874513E-2</v>
      </c>
      <c r="N708" s="8">
        <f t="shared" si="744"/>
        <v>1.7482517482517501E-2</v>
      </c>
      <c r="O708" s="8" t="str">
        <f t="shared" si="744"/>
        <v/>
      </c>
      <c r="P708" s="8">
        <f t="shared" si="744"/>
        <v>5.8661175852098513E-2</v>
      </c>
      <c r="Q708" s="8">
        <f t="shared" si="744"/>
        <v>8.2128099173553792E-2</v>
      </c>
      <c r="R708" s="8">
        <f t="shared" si="744"/>
        <v>5.0844721833638085E-2</v>
      </c>
      <c r="S708" s="8">
        <f t="shared" si="744"/>
        <v>0.10832920178482897</v>
      </c>
      <c r="T708" s="8" t="str">
        <f t="shared" si="744"/>
        <v/>
      </c>
      <c r="U708" s="8"/>
    </row>
    <row r="709" spans="1:21" ht="15.75" customHeight="1">
      <c r="A709" s="10">
        <v>42938</v>
      </c>
      <c r="B709" s="6">
        <v>2810.12</v>
      </c>
      <c r="C709" s="6">
        <v>199.66</v>
      </c>
      <c r="D709" s="6">
        <v>46.56</v>
      </c>
      <c r="E709" s="6"/>
      <c r="F709" s="6">
        <v>0.19331999999999999</v>
      </c>
      <c r="G709" s="6">
        <v>2.0950000000000001E-3</v>
      </c>
      <c r="H709" s="6">
        <v>195.31</v>
      </c>
      <c r="I709" s="6">
        <v>44.71</v>
      </c>
      <c r="J709" s="6"/>
      <c r="L709" s="8">
        <f t="shared" ref="L709:T709" si="745">IF(ISBLANK(B710),"",B710/B709 -1)</f>
        <v>-2.83688952784934E-2</v>
      </c>
      <c r="M709" s="8">
        <f t="shared" si="745"/>
        <v>-0.14524691976359816</v>
      </c>
      <c r="N709" s="8">
        <f t="shared" si="745"/>
        <v>-5.3694158075601406E-2</v>
      </c>
      <c r="O709" s="8" t="str">
        <f t="shared" si="745"/>
        <v/>
      </c>
      <c r="P709" s="8">
        <f t="shared" si="745"/>
        <v>8.990275191392616E-3</v>
      </c>
      <c r="Q709" s="8">
        <f t="shared" si="745"/>
        <v>-5.8711217183771036E-2</v>
      </c>
      <c r="R709" s="8">
        <f t="shared" si="745"/>
        <v>-2.1913880497670402E-2</v>
      </c>
      <c r="S709" s="8">
        <f t="shared" si="745"/>
        <v>-4.5627376425855459E-2</v>
      </c>
      <c r="T709" s="8" t="str">
        <f t="shared" si="745"/>
        <v/>
      </c>
      <c r="U709" s="8"/>
    </row>
    <row r="710" spans="1:21" ht="15.75" customHeight="1">
      <c r="A710" s="10">
        <v>42939</v>
      </c>
      <c r="B710" s="6">
        <v>2730.4</v>
      </c>
      <c r="C710" s="6">
        <v>170.66</v>
      </c>
      <c r="D710" s="6">
        <v>44.06</v>
      </c>
      <c r="E710" s="6"/>
      <c r="F710" s="6">
        <v>0.19505800000000001</v>
      </c>
      <c r="G710" s="6">
        <v>1.9719999999999998E-3</v>
      </c>
      <c r="H710" s="6">
        <v>191.03</v>
      </c>
      <c r="I710" s="6">
        <v>42.67</v>
      </c>
      <c r="J710" s="6"/>
      <c r="L710" s="8">
        <f t="shared" ref="L710:T710" si="746">IF(ISBLANK(B711),"",B711/B710 -1)</f>
        <v>8.9583943744506733E-3</v>
      </c>
      <c r="M710" s="8">
        <f t="shared" si="746"/>
        <v>-7.7932731747333728E-2</v>
      </c>
      <c r="N710" s="8">
        <f t="shared" si="746"/>
        <v>7.9437131184747489E-3</v>
      </c>
      <c r="O710" s="8" t="str">
        <f t="shared" si="746"/>
        <v/>
      </c>
      <c r="P710" s="8">
        <f t="shared" si="746"/>
        <v>-1.5667134903464608E-2</v>
      </c>
      <c r="Q710" s="8">
        <f t="shared" si="746"/>
        <v>4.0567951318459805E-3</v>
      </c>
      <c r="R710" s="8">
        <f t="shared" si="746"/>
        <v>6.7999790608805011E-2</v>
      </c>
      <c r="S710" s="8">
        <f t="shared" si="746"/>
        <v>6.8197797047105713E-2</v>
      </c>
      <c r="T710" s="8" t="str">
        <f t="shared" si="746"/>
        <v/>
      </c>
      <c r="U710" s="8"/>
    </row>
    <row r="711" spans="1:21" ht="15.75" customHeight="1">
      <c r="A711" s="10">
        <v>42940</v>
      </c>
      <c r="B711" s="6">
        <v>2754.86</v>
      </c>
      <c r="C711" s="6">
        <v>157.36000000000001</v>
      </c>
      <c r="D711" s="6">
        <v>44.41</v>
      </c>
      <c r="E711" s="6"/>
      <c r="F711" s="6">
        <v>0.19200200000000001</v>
      </c>
      <c r="G711" s="6">
        <v>1.98E-3</v>
      </c>
      <c r="H711" s="6">
        <v>204.02</v>
      </c>
      <c r="I711" s="6">
        <v>45.58</v>
      </c>
      <c r="J711" s="6"/>
      <c r="L711" s="8">
        <f t="shared" ref="L711:T711" si="747">IF(ISBLANK(B712),"",B712/B711 -1)</f>
        <v>-6.4751021830510513E-2</v>
      </c>
      <c r="M711" s="8">
        <f t="shared" si="747"/>
        <v>0.22915607524148429</v>
      </c>
      <c r="N711" s="8">
        <f t="shared" si="747"/>
        <v>-4.88628687232604E-2</v>
      </c>
      <c r="O711" s="8" t="str">
        <f t="shared" si="747"/>
        <v/>
      </c>
      <c r="P711" s="8">
        <f t="shared" si="747"/>
        <v>-7.2384662659763954E-2</v>
      </c>
      <c r="Q711" s="8">
        <f t="shared" si="747"/>
        <v>-0.1045454545454545</v>
      </c>
      <c r="R711" s="8">
        <f t="shared" si="747"/>
        <v>-4.1662582099794121E-2</v>
      </c>
      <c r="S711" s="8">
        <f t="shared" si="747"/>
        <v>-0.10750329091706889</v>
      </c>
      <c r="T711" s="8" t="str">
        <f t="shared" si="747"/>
        <v/>
      </c>
      <c r="U711" s="8"/>
    </row>
    <row r="712" spans="1:21" ht="15.75" customHeight="1">
      <c r="A712" s="10">
        <v>42941</v>
      </c>
      <c r="B712" s="6">
        <v>2576.48</v>
      </c>
      <c r="C712" s="6">
        <v>193.42</v>
      </c>
      <c r="D712" s="6">
        <v>42.24</v>
      </c>
      <c r="E712" s="6"/>
      <c r="F712" s="6">
        <v>0.17810400000000001</v>
      </c>
      <c r="G712" s="6">
        <v>1.7730000000000001E-3</v>
      </c>
      <c r="H712" s="6">
        <v>195.52</v>
      </c>
      <c r="I712" s="6">
        <v>40.68</v>
      </c>
      <c r="J712" s="6"/>
      <c r="L712" s="8">
        <f t="shared" ref="L712:T712" si="748">IF(ISBLANK(B713),"",B713/B712 -1)</f>
        <v>-1.8253586288269341E-2</v>
      </c>
      <c r="M712" s="8">
        <f t="shared" si="748"/>
        <v>0.21181883983042082</v>
      </c>
      <c r="N712" s="8">
        <f t="shared" si="748"/>
        <v>-2.3674242424254199E-4</v>
      </c>
      <c r="O712" s="8" t="str">
        <f t="shared" si="748"/>
        <v/>
      </c>
      <c r="P712" s="8">
        <f t="shared" si="748"/>
        <v>-2.4042132686520223E-2</v>
      </c>
      <c r="Q712" s="8">
        <f t="shared" si="748"/>
        <v>2.0868584320360872E-2</v>
      </c>
      <c r="R712" s="8">
        <f t="shared" si="748"/>
        <v>-5.8817512274959016E-3</v>
      </c>
      <c r="S712" s="8">
        <f t="shared" si="748"/>
        <v>0.12586037364798419</v>
      </c>
      <c r="T712" s="8" t="str">
        <f t="shared" si="748"/>
        <v/>
      </c>
      <c r="U712" s="8"/>
    </row>
    <row r="713" spans="1:21" ht="15.75" customHeight="1">
      <c r="A713" s="10">
        <v>42942</v>
      </c>
      <c r="B713" s="6">
        <v>2529.4499999999998</v>
      </c>
      <c r="C713" s="6">
        <v>234.39</v>
      </c>
      <c r="D713" s="6">
        <v>42.23</v>
      </c>
      <c r="E713" s="6"/>
      <c r="F713" s="6">
        <v>0.173822</v>
      </c>
      <c r="G713" s="6">
        <v>1.81E-3</v>
      </c>
      <c r="H713" s="6">
        <v>194.37</v>
      </c>
      <c r="I713" s="6">
        <v>45.8</v>
      </c>
      <c r="J713" s="6"/>
      <c r="L713" s="8">
        <f t="shared" ref="L713:T713" si="749">IF(ISBLANK(B714),"",B714/B713 -1)</f>
        <v>5.6269149419834408E-2</v>
      </c>
      <c r="M713" s="8">
        <f t="shared" si="749"/>
        <v>-0.14800119459021288</v>
      </c>
      <c r="N713" s="8">
        <f t="shared" si="749"/>
        <v>-2.1311863604072112E-3</v>
      </c>
      <c r="O713" s="8" t="str">
        <f t="shared" si="749"/>
        <v/>
      </c>
      <c r="P713" s="8">
        <f t="shared" si="749"/>
        <v>-2.0998492710934125E-3</v>
      </c>
      <c r="Q713" s="8">
        <f t="shared" si="749"/>
        <v>2.541436464088398E-2</v>
      </c>
      <c r="R713" s="8">
        <f t="shared" si="749"/>
        <v>-1.4405515254412027E-3</v>
      </c>
      <c r="S713" s="8">
        <f t="shared" si="749"/>
        <v>-1.2227074235807711E-2</v>
      </c>
      <c r="T713" s="8" t="str">
        <f t="shared" si="749"/>
        <v/>
      </c>
      <c r="U713" s="8"/>
    </row>
    <row r="714" spans="1:21" ht="15.75" customHeight="1">
      <c r="A714" s="10">
        <v>42943</v>
      </c>
      <c r="B714" s="6">
        <v>2671.78</v>
      </c>
      <c r="C714" s="6">
        <v>199.7</v>
      </c>
      <c r="D714" s="6">
        <v>42.14</v>
      </c>
      <c r="E714" s="6"/>
      <c r="F714" s="6">
        <v>0.173457</v>
      </c>
      <c r="G714" s="6">
        <v>1.856E-3</v>
      </c>
      <c r="H714" s="6">
        <v>194.09</v>
      </c>
      <c r="I714" s="6">
        <v>45.24</v>
      </c>
      <c r="J714" s="6"/>
      <c r="L714" s="8">
        <f t="shared" ref="L714:T714" si="750">IF(ISBLANK(B715),"",B715/B714 -1)</f>
        <v>5.1362761904049092E-2</v>
      </c>
      <c r="M714" s="8">
        <f t="shared" si="750"/>
        <v>0.13800701051577358</v>
      </c>
      <c r="N714" s="8">
        <f t="shared" si="750"/>
        <v>-3.6307546274323754E-2</v>
      </c>
      <c r="O714" s="8" t="str">
        <f t="shared" si="750"/>
        <v/>
      </c>
      <c r="P714" s="8">
        <f t="shared" si="750"/>
        <v>-4.3353684198389253E-2</v>
      </c>
      <c r="Q714" s="8">
        <f t="shared" si="750"/>
        <v>-3.9870689655172487E-2</v>
      </c>
      <c r="R714" s="8">
        <f t="shared" si="750"/>
        <v>-4.3691071152557992E-2</v>
      </c>
      <c r="S714" s="8">
        <f t="shared" si="750"/>
        <v>-2.8293545534924913E-2</v>
      </c>
      <c r="T714" s="8" t="str">
        <f t="shared" si="750"/>
        <v/>
      </c>
      <c r="U714" s="8"/>
    </row>
    <row r="715" spans="1:21" ht="15.75" customHeight="1">
      <c r="A715" s="10">
        <v>42944</v>
      </c>
      <c r="B715" s="6">
        <v>2809.01</v>
      </c>
      <c r="C715" s="6">
        <v>227.26</v>
      </c>
      <c r="D715" s="6">
        <v>40.61</v>
      </c>
      <c r="E715" s="6"/>
      <c r="F715" s="6">
        <v>0.165937</v>
      </c>
      <c r="G715" s="6">
        <v>1.7819999999999999E-3</v>
      </c>
      <c r="H715" s="6">
        <v>185.61</v>
      </c>
      <c r="I715" s="6">
        <v>43.96</v>
      </c>
      <c r="J715" s="6"/>
      <c r="L715" s="8">
        <f t="shared" ref="L715:T715" si="751">IF(ISBLANK(B716),"",B716/B715 -1)</f>
        <v>-2.9391137802998402E-2</v>
      </c>
      <c r="M715" s="8">
        <f t="shared" si="751"/>
        <v>-3.9382205403502568E-2</v>
      </c>
      <c r="N715" s="8">
        <f t="shared" si="751"/>
        <v>1.25584831322334E-2</v>
      </c>
      <c r="O715" s="8" t="str">
        <f t="shared" si="751"/>
        <v/>
      </c>
      <c r="P715" s="8">
        <f t="shared" si="751"/>
        <v>2.3707792716512799E-2</v>
      </c>
      <c r="Q715" s="8">
        <f t="shared" si="751"/>
        <v>-7.8563411896744872E-3</v>
      </c>
      <c r="R715" s="8">
        <f t="shared" si="751"/>
        <v>-1.9395506707613475E-3</v>
      </c>
      <c r="S715" s="8">
        <f t="shared" si="751"/>
        <v>-1.5923566878981443E-3</v>
      </c>
      <c r="T715" s="8" t="str">
        <f t="shared" si="751"/>
        <v/>
      </c>
      <c r="U715" s="8"/>
    </row>
    <row r="716" spans="1:21" ht="15.75" customHeight="1">
      <c r="A716" s="10">
        <v>42945</v>
      </c>
      <c r="B716" s="6">
        <v>2726.45</v>
      </c>
      <c r="C716" s="6">
        <v>218.31</v>
      </c>
      <c r="D716" s="6">
        <v>41.12</v>
      </c>
      <c r="E716" s="6"/>
      <c r="F716" s="6">
        <v>0.16987099999999999</v>
      </c>
      <c r="G716" s="6">
        <v>1.768E-3</v>
      </c>
      <c r="H716" s="6">
        <v>185.25</v>
      </c>
      <c r="I716" s="6">
        <v>43.89</v>
      </c>
      <c r="J716" s="6"/>
      <c r="L716" s="8">
        <f t="shared" ref="L716:T716" si="752">IF(ISBLANK(B717),"",B717/B716 -1)</f>
        <v>1.1271066771809446E-2</v>
      </c>
      <c r="M716" s="8">
        <f t="shared" si="752"/>
        <v>5.1165773441436357E-2</v>
      </c>
      <c r="N716" s="8">
        <f t="shared" si="752"/>
        <v>-1.7023346303501885E-2</v>
      </c>
      <c r="O716" s="8" t="str">
        <f t="shared" si="752"/>
        <v/>
      </c>
      <c r="P716" s="8">
        <f t="shared" si="752"/>
        <v>-2.8191980973797715E-2</v>
      </c>
      <c r="Q716" s="8">
        <f t="shared" si="752"/>
        <v>-2.7714932126696845E-2</v>
      </c>
      <c r="R716" s="8">
        <f t="shared" si="752"/>
        <v>-6.7098515519568136E-2</v>
      </c>
      <c r="S716" s="8">
        <f t="shared" si="752"/>
        <v>-9.7288676236044758E-2</v>
      </c>
      <c r="T716" s="8" t="str">
        <f t="shared" si="752"/>
        <v/>
      </c>
      <c r="U716" s="8"/>
    </row>
    <row r="717" spans="1:21" ht="15.75" customHeight="1">
      <c r="A717" s="10">
        <v>42946</v>
      </c>
      <c r="B717" s="6">
        <v>2757.18</v>
      </c>
      <c r="C717" s="6">
        <v>229.48</v>
      </c>
      <c r="D717" s="6">
        <v>40.42</v>
      </c>
      <c r="E717" s="6"/>
      <c r="F717" s="6">
        <v>0.16508200000000001</v>
      </c>
      <c r="G717" s="6">
        <v>1.719E-3</v>
      </c>
      <c r="H717" s="6">
        <v>172.82</v>
      </c>
      <c r="I717" s="6">
        <v>39.619999999999997</v>
      </c>
      <c r="J717" s="6"/>
      <c r="L717" s="8">
        <f t="shared" ref="L717:T717" si="753">IF(ISBLANK(B718),"",B718/B717 -1)</f>
        <v>4.2855381222843825E-2</v>
      </c>
      <c r="M717" s="8">
        <f t="shared" si="753"/>
        <v>-1.5382604148509671E-2</v>
      </c>
      <c r="N717" s="8">
        <f t="shared" si="753"/>
        <v>6.43245917862445E-2</v>
      </c>
      <c r="O717" s="8" t="str">
        <f t="shared" si="753"/>
        <v/>
      </c>
      <c r="P717" s="8">
        <f t="shared" si="753"/>
        <v>1.3956700306514414E-2</v>
      </c>
      <c r="Q717" s="8">
        <f t="shared" si="753"/>
        <v>-5.8173356602686521E-4</v>
      </c>
      <c r="R717" s="8">
        <f t="shared" si="753"/>
        <v>3.2924430042819086E-2</v>
      </c>
      <c r="S717" s="8">
        <f t="shared" si="753"/>
        <v>5.5527511357902348E-3</v>
      </c>
      <c r="T717" s="8" t="str">
        <f t="shared" si="753"/>
        <v/>
      </c>
      <c r="U717" s="8"/>
    </row>
    <row r="718" spans="1:21" ht="15.75" customHeight="1">
      <c r="A718" s="10">
        <v>42947</v>
      </c>
      <c r="B718" s="6">
        <v>2875.34</v>
      </c>
      <c r="C718" s="6">
        <v>225.95</v>
      </c>
      <c r="D718" s="6">
        <v>43.02</v>
      </c>
      <c r="E718" s="6"/>
      <c r="F718" s="6">
        <v>0.16738600000000001</v>
      </c>
      <c r="G718" s="6">
        <v>1.7179999999999999E-3</v>
      </c>
      <c r="H718" s="6">
        <v>178.51</v>
      </c>
      <c r="I718" s="6">
        <v>39.840000000000003</v>
      </c>
      <c r="J718" s="6"/>
      <c r="L718" s="8">
        <f t="shared" ref="L718:T718" si="754">IF(ISBLANK(B719),"",B719/B718 -1)</f>
        <v>-5.4630061140595543E-2</v>
      </c>
      <c r="M718" s="8">
        <f t="shared" si="754"/>
        <v>-5.4879398096923104E-3</v>
      </c>
      <c r="N718" s="8">
        <f t="shared" si="754"/>
        <v>4.6490004648980232E-4</v>
      </c>
      <c r="O718" s="8" t="str">
        <f t="shared" si="754"/>
        <v/>
      </c>
      <c r="P718" s="8">
        <f t="shared" si="754"/>
        <v>5.7752739177708845E-2</v>
      </c>
      <c r="Q718" s="8">
        <f t="shared" si="754"/>
        <v>4.3073341094295836E-2</v>
      </c>
      <c r="R718" s="8">
        <f t="shared" si="754"/>
        <v>3.4956024872556224E-2</v>
      </c>
      <c r="S718" s="8">
        <f t="shared" si="754"/>
        <v>0.10818273092369468</v>
      </c>
      <c r="T718" s="8" t="str">
        <f t="shared" si="754"/>
        <v/>
      </c>
      <c r="U718" s="8"/>
    </row>
    <row r="719" spans="1:21" ht="15.75" customHeight="1">
      <c r="A719" s="10">
        <v>42948</v>
      </c>
      <c r="B719" s="6">
        <v>2718.26</v>
      </c>
      <c r="C719" s="6">
        <v>224.71</v>
      </c>
      <c r="D719" s="6">
        <v>43.04</v>
      </c>
      <c r="E719" s="6"/>
      <c r="F719" s="6">
        <v>0.17705299999999999</v>
      </c>
      <c r="G719" s="6">
        <v>1.792E-3</v>
      </c>
      <c r="H719" s="6">
        <v>184.75</v>
      </c>
      <c r="I719" s="6">
        <v>44.15</v>
      </c>
      <c r="J719" s="6"/>
      <c r="L719" s="8">
        <f t="shared" ref="L719:T719" si="755">IF(ISBLANK(B720),"",B720/B719 -1)</f>
        <v>-2.7922273807510223E-3</v>
      </c>
      <c r="M719" s="8">
        <f t="shared" si="755"/>
        <v>-8.0103244181389366E-2</v>
      </c>
      <c r="N719" s="8">
        <f t="shared" si="755"/>
        <v>-2.1143122676579806E-2</v>
      </c>
      <c r="O719" s="8" t="str">
        <f t="shared" si="755"/>
        <v/>
      </c>
      <c r="P719" s="8">
        <f t="shared" si="755"/>
        <v>-2.2253223611009121E-2</v>
      </c>
      <c r="Q719" s="8">
        <f t="shared" si="755"/>
        <v>-2.2321428571427937E-3</v>
      </c>
      <c r="R719" s="8">
        <f t="shared" si="755"/>
        <v>-9.8511502029769993E-3</v>
      </c>
      <c r="S719" s="8">
        <f t="shared" si="755"/>
        <v>-1.1778029445073557E-2</v>
      </c>
      <c r="T719" s="8" t="str">
        <f t="shared" si="755"/>
        <v/>
      </c>
      <c r="U719" s="8"/>
    </row>
    <row r="720" spans="1:21" ht="15.75" customHeight="1">
      <c r="A720" s="10">
        <v>42949</v>
      </c>
      <c r="B720" s="6">
        <v>2710.67</v>
      </c>
      <c r="C720" s="6">
        <v>206.71</v>
      </c>
      <c r="D720" s="6">
        <v>42.13</v>
      </c>
      <c r="E720" s="6"/>
      <c r="F720" s="6">
        <v>0.17311299999999999</v>
      </c>
      <c r="G720" s="6">
        <v>1.7880000000000001E-3</v>
      </c>
      <c r="H720" s="6">
        <v>182.93</v>
      </c>
      <c r="I720" s="6">
        <v>43.63</v>
      </c>
      <c r="J720" s="6"/>
      <c r="L720" s="8">
        <f t="shared" ref="L720:T720" si="756">IF(ISBLANK(B721),"",B721/B720 -1)</f>
        <v>3.4699908140791713E-2</v>
      </c>
      <c r="M720" s="8">
        <f t="shared" si="756"/>
        <v>-1.3352039088578294E-2</v>
      </c>
      <c r="N720" s="8">
        <f t="shared" si="756"/>
        <v>1.7327320199382878E-2</v>
      </c>
      <c r="O720" s="8" t="str">
        <f t="shared" si="756"/>
        <v/>
      </c>
      <c r="P720" s="8">
        <f t="shared" si="756"/>
        <v>8.6590839509452788E-3</v>
      </c>
      <c r="Q720" s="8">
        <f t="shared" si="756"/>
        <v>3.9149888143175104E-3</v>
      </c>
      <c r="R720" s="8">
        <f t="shared" si="756"/>
        <v>2.2194281965779217E-2</v>
      </c>
      <c r="S720" s="8">
        <f t="shared" si="756"/>
        <v>-6.1884024753610101E-3</v>
      </c>
      <c r="T720" s="8" t="str">
        <f t="shared" si="756"/>
        <v/>
      </c>
      <c r="U720" s="8"/>
    </row>
    <row r="721" spans="1:21" ht="15.75" customHeight="1">
      <c r="A721" s="10">
        <v>42950</v>
      </c>
      <c r="B721" s="6">
        <v>2804.73</v>
      </c>
      <c r="C721" s="6">
        <v>203.95</v>
      </c>
      <c r="D721" s="6">
        <v>42.86</v>
      </c>
      <c r="E721" s="6"/>
      <c r="F721" s="6">
        <v>0.17461199999999999</v>
      </c>
      <c r="G721" s="6">
        <v>1.7949999999999999E-3</v>
      </c>
      <c r="H721" s="6">
        <v>186.99</v>
      </c>
      <c r="I721" s="6">
        <v>43.36</v>
      </c>
      <c r="J721" s="6"/>
      <c r="L721" s="8">
        <f t="shared" ref="L721:T721" si="757">IF(ISBLANK(B722),"",B722/B721 -1)</f>
        <v>3.2502237292003189E-2</v>
      </c>
      <c r="M721" s="8">
        <f t="shared" si="757"/>
        <v>1.8141701397400567E-3</v>
      </c>
      <c r="N721" s="8">
        <f t="shared" si="757"/>
        <v>1.3765748950069989E-2</v>
      </c>
      <c r="O721" s="8" t="str">
        <f t="shared" si="757"/>
        <v/>
      </c>
      <c r="P721" s="8">
        <f t="shared" si="757"/>
        <v>-4.9767484479874557E-3</v>
      </c>
      <c r="Q721" s="8">
        <f t="shared" si="757"/>
        <v>1.3927576601671321E-2</v>
      </c>
      <c r="R721" s="8">
        <f t="shared" si="757"/>
        <v>-1.069575913150711E-4</v>
      </c>
      <c r="S721" s="8">
        <f t="shared" si="757"/>
        <v>4.0590405904058935E-2</v>
      </c>
      <c r="T721" s="8" t="str">
        <f t="shared" si="757"/>
        <v/>
      </c>
      <c r="U721" s="8"/>
    </row>
    <row r="722" spans="1:21" ht="15.75" customHeight="1">
      <c r="A722" s="10">
        <v>42951</v>
      </c>
      <c r="B722" s="6">
        <v>2895.89</v>
      </c>
      <c r="C722" s="6">
        <v>204.32</v>
      </c>
      <c r="D722" s="6">
        <v>43.45</v>
      </c>
      <c r="E722" s="6"/>
      <c r="F722" s="6">
        <v>0.17374300000000001</v>
      </c>
      <c r="G722" s="6">
        <v>1.82E-3</v>
      </c>
      <c r="H722" s="6">
        <v>186.97</v>
      </c>
      <c r="I722" s="6">
        <v>45.12</v>
      </c>
      <c r="J722" s="6"/>
      <c r="L722" s="8">
        <f t="shared" ref="L722:T722" si="758">IF(ISBLANK(B723),"",B723/B722 -1)</f>
        <v>0.12328506952957463</v>
      </c>
      <c r="M722" s="8">
        <f t="shared" si="758"/>
        <v>-5.4815974941268553E-2</v>
      </c>
      <c r="N722" s="8">
        <f t="shared" si="758"/>
        <v>7.8481012658227822E-2</v>
      </c>
      <c r="O722" s="8" t="str">
        <f t="shared" si="758"/>
        <v/>
      </c>
      <c r="P722" s="8">
        <f t="shared" si="758"/>
        <v>6.3277369447977794E-2</v>
      </c>
      <c r="Q722" s="8">
        <f t="shared" si="758"/>
        <v>0.14670329670329663</v>
      </c>
      <c r="R722" s="8">
        <f t="shared" si="758"/>
        <v>3.6690378135529889E-2</v>
      </c>
      <c r="S722" s="8">
        <f t="shared" si="758"/>
        <v>7.6684397163120588E-2</v>
      </c>
      <c r="T722" s="8" t="str">
        <f t="shared" si="758"/>
        <v/>
      </c>
      <c r="U722" s="8"/>
    </row>
    <row r="723" spans="1:21" ht="15.75" customHeight="1">
      <c r="A723" s="10">
        <v>42952</v>
      </c>
      <c r="B723" s="6">
        <v>3252.91</v>
      </c>
      <c r="C723" s="6">
        <v>193.12</v>
      </c>
      <c r="D723" s="6">
        <v>46.86</v>
      </c>
      <c r="E723" s="6"/>
      <c r="F723" s="6">
        <v>0.18473700000000001</v>
      </c>
      <c r="G723" s="6">
        <v>2.0869999999999999E-3</v>
      </c>
      <c r="H723" s="6">
        <v>193.83</v>
      </c>
      <c r="I723" s="6">
        <v>48.58</v>
      </c>
      <c r="J723" s="6"/>
      <c r="L723" s="8">
        <f t="shared" ref="L723:T723" si="759">IF(ISBLANK(B724),"",B724/B723 -1)</f>
        <v>-1.1980042485036368E-2</v>
      </c>
      <c r="M723" s="8">
        <f t="shared" si="759"/>
        <v>6.5606876553438109E-2</v>
      </c>
      <c r="N723" s="8">
        <f t="shared" si="759"/>
        <v>-3.7558685446009377E-2</v>
      </c>
      <c r="O723" s="8" t="str">
        <f t="shared" si="759"/>
        <v/>
      </c>
      <c r="P723" s="8">
        <f t="shared" si="759"/>
        <v>-2.3238441676545651E-2</v>
      </c>
      <c r="Q723" s="8">
        <f t="shared" si="759"/>
        <v>-8.528988979396257E-2</v>
      </c>
      <c r="R723" s="8">
        <f t="shared" si="759"/>
        <v>-2.4248052417066623E-2</v>
      </c>
      <c r="S723" s="8">
        <f t="shared" si="759"/>
        <v>-1.5438452037875638E-2</v>
      </c>
      <c r="T723" s="8" t="str">
        <f t="shared" si="759"/>
        <v/>
      </c>
      <c r="U723" s="8"/>
    </row>
    <row r="724" spans="1:21" ht="15.75" customHeight="1">
      <c r="A724" s="10">
        <v>42953</v>
      </c>
      <c r="B724" s="6">
        <v>3213.94</v>
      </c>
      <c r="C724" s="6">
        <v>205.79</v>
      </c>
      <c r="D724" s="6">
        <v>45.1</v>
      </c>
      <c r="E724" s="6"/>
      <c r="F724" s="6">
        <v>0.18044399999999999</v>
      </c>
      <c r="G724" s="6">
        <v>1.9090000000000001E-3</v>
      </c>
      <c r="H724" s="6">
        <v>189.13</v>
      </c>
      <c r="I724" s="6">
        <v>47.83</v>
      </c>
      <c r="J724" s="6"/>
      <c r="L724" s="8">
        <f t="shared" ref="L724:T724" si="760">IF(ISBLANK(B725),"",B725/B724 -1)</f>
        <v>5.1338855112416537E-2</v>
      </c>
      <c r="M724" s="8">
        <f t="shared" si="760"/>
        <v>-3.7951309587443527E-2</v>
      </c>
      <c r="N724" s="8">
        <f t="shared" si="760"/>
        <v>1.5521064301551979E-2</v>
      </c>
      <c r="O724" s="8" t="str">
        <f t="shared" si="760"/>
        <v/>
      </c>
      <c r="P724" s="8">
        <f t="shared" si="760"/>
        <v>-7.8861031677416316E-3</v>
      </c>
      <c r="Q724" s="8">
        <f t="shared" si="760"/>
        <v>2.0953378732320616E-2</v>
      </c>
      <c r="R724" s="8">
        <f t="shared" si="760"/>
        <v>4.2616189922275671E-2</v>
      </c>
      <c r="S724" s="8">
        <f t="shared" si="760"/>
        <v>4.9759565126489713E-2</v>
      </c>
      <c r="T724" s="8" t="str">
        <f t="shared" si="760"/>
        <v/>
      </c>
      <c r="U724" s="8"/>
    </row>
    <row r="725" spans="1:21" ht="15.75" customHeight="1">
      <c r="A725" s="10">
        <v>42954</v>
      </c>
      <c r="B725" s="6">
        <v>3378.94</v>
      </c>
      <c r="C725" s="6">
        <v>197.98</v>
      </c>
      <c r="D725" s="6">
        <v>45.8</v>
      </c>
      <c r="E725" s="6"/>
      <c r="F725" s="6">
        <v>0.17902100000000001</v>
      </c>
      <c r="G725" s="6">
        <v>1.949E-3</v>
      </c>
      <c r="H725" s="6">
        <v>197.19</v>
      </c>
      <c r="I725" s="6">
        <v>50.21</v>
      </c>
      <c r="J725" s="6"/>
      <c r="L725" s="8">
        <f t="shared" ref="L725:T725" si="761">IF(ISBLANK(B726),"",B726/B725 -1)</f>
        <v>1.2133982846691538E-2</v>
      </c>
      <c r="M725" s="8">
        <f t="shared" si="761"/>
        <v>2.9750479846449185E-2</v>
      </c>
      <c r="N725" s="8">
        <f t="shared" si="761"/>
        <v>6.179039301310052E-2</v>
      </c>
      <c r="O725" s="8" t="str">
        <f t="shared" si="761"/>
        <v/>
      </c>
      <c r="P725" s="8">
        <f t="shared" si="761"/>
        <v>7.5773233307824261E-2</v>
      </c>
      <c r="Q725" s="8">
        <f t="shared" si="761"/>
        <v>6.1570035915854415E-3</v>
      </c>
      <c r="R725" s="8">
        <f t="shared" si="761"/>
        <v>3.3723819666311661E-2</v>
      </c>
      <c r="S725" s="8">
        <f t="shared" si="761"/>
        <v>3.445528779127649E-2</v>
      </c>
      <c r="T725" s="8" t="str">
        <f t="shared" si="761"/>
        <v/>
      </c>
      <c r="U725" s="8"/>
    </row>
    <row r="726" spans="1:21" ht="15.75" customHeight="1">
      <c r="A726" s="10">
        <v>42955</v>
      </c>
      <c r="B726" s="6">
        <v>3419.94</v>
      </c>
      <c r="C726" s="6">
        <v>203.87</v>
      </c>
      <c r="D726" s="6">
        <v>48.63</v>
      </c>
      <c r="E726" s="6"/>
      <c r="F726" s="6">
        <v>0.19258600000000001</v>
      </c>
      <c r="G726" s="6">
        <v>1.9610000000000001E-3</v>
      </c>
      <c r="H726" s="6">
        <v>203.84</v>
      </c>
      <c r="I726" s="6">
        <v>51.94</v>
      </c>
      <c r="J726" s="6"/>
      <c r="L726" s="8">
        <f t="shared" ref="L726:T726" si="762">IF(ISBLANK(B727),"",B727/B726 -1)</f>
        <v>-2.2652444194927512E-2</v>
      </c>
      <c r="M726" s="8">
        <f t="shared" si="762"/>
        <v>0.11232648256241728</v>
      </c>
      <c r="N726" s="8">
        <f t="shared" si="762"/>
        <v>-1.2749331688258314E-2</v>
      </c>
      <c r="O726" s="8" t="str">
        <f t="shared" si="762"/>
        <v/>
      </c>
      <c r="P726" s="8">
        <f t="shared" si="762"/>
        <v>-5.0050367108720351E-2</v>
      </c>
      <c r="Q726" s="8">
        <f t="shared" si="762"/>
        <v>-1.2238653748087747E-2</v>
      </c>
      <c r="R726" s="8">
        <f t="shared" si="762"/>
        <v>-2.2713893249607486E-2</v>
      </c>
      <c r="S726" s="8">
        <f t="shared" si="762"/>
        <v>-1.8867924528301883E-2</v>
      </c>
      <c r="T726" s="8" t="str">
        <f t="shared" si="762"/>
        <v/>
      </c>
      <c r="U726" s="8"/>
    </row>
    <row r="727" spans="1:21" ht="15.75" customHeight="1">
      <c r="A727" s="10">
        <v>42956</v>
      </c>
      <c r="B727" s="6">
        <v>3342.47</v>
      </c>
      <c r="C727" s="6">
        <v>226.77</v>
      </c>
      <c r="D727" s="6">
        <v>48.01</v>
      </c>
      <c r="E727" s="6"/>
      <c r="F727" s="6">
        <v>0.182947</v>
      </c>
      <c r="G727" s="6">
        <v>1.9369999999999999E-3</v>
      </c>
      <c r="H727" s="6">
        <v>199.21</v>
      </c>
      <c r="I727" s="6">
        <v>50.96</v>
      </c>
      <c r="J727" s="6"/>
      <c r="L727" s="8">
        <f t="shared" ref="L727:T727" si="763">IF(ISBLANK(B728),"",B728/B727 -1)</f>
        <v>1.1611173772689165E-2</v>
      </c>
      <c r="M727" s="8">
        <f t="shared" si="763"/>
        <v>-3.0074524848966E-2</v>
      </c>
      <c r="N727" s="8">
        <f t="shared" si="763"/>
        <v>-3.1451780878983482E-2</v>
      </c>
      <c r="O727" s="8" t="str">
        <f t="shared" si="763"/>
        <v/>
      </c>
      <c r="P727" s="8">
        <f t="shared" si="763"/>
        <v>-1.3927530924256692E-2</v>
      </c>
      <c r="Q727" s="8">
        <f t="shared" si="763"/>
        <v>-2.1166752710376935E-2</v>
      </c>
      <c r="R727" s="8">
        <f t="shared" si="763"/>
        <v>8.7846995632749891E-3</v>
      </c>
      <c r="S727" s="8">
        <f t="shared" si="763"/>
        <v>-2.9238618524332849E-2</v>
      </c>
      <c r="T727" s="8" t="str">
        <f t="shared" si="763"/>
        <v/>
      </c>
      <c r="U727" s="8"/>
    </row>
    <row r="728" spans="1:21" ht="15.75" customHeight="1">
      <c r="A728" s="10">
        <v>42957</v>
      </c>
      <c r="B728" s="6">
        <v>3381.28</v>
      </c>
      <c r="C728" s="6">
        <v>219.95</v>
      </c>
      <c r="D728" s="6">
        <v>46.5</v>
      </c>
      <c r="E728" s="6"/>
      <c r="F728" s="6">
        <v>0.180399</v>
      </c>
      <c r="G728" s="6">
        <v>1.8959999999999999E-3</v>
      </c>
      <c r="H728" s="6">
        <v>200.96</v>
      </c>
      <c r="I728" s="6">
        <v>49.47</v>
      </c>
      <c r="J728" s="6"/>
      <c r="L728" s="8">
        <f t="shared" ref="L728:T728" si="764">IF(ISBLANK(B729),"",B729/B728 -1)</f>
        <v>7.9656224861590852E-2</v>
      </c>
      <c r="M728" s="8">
        <f t="shared" si="764"/>
        <v>2.4505569447601738E-2</v>
      </c>
      <c r="N728" s="8">
        <f t="shared" si="764"/>
        <v>1.2903225806451646E-2</v>
      </c>
      <c r="O728" s="8" t="str">
        <f t="shared" si="764"/>
        <v/>
      </c>
      <c r="P728" s="8">
        <f t="shared" si="764"/>
        <v>-6.0532486321986934E-3</v>
      </c>
      <c r="Q728" s="8">
        <f t="shared" si="764"/>
        <v>-8.4388185654008518E-3</v>
      </c>
      <c r="R728" s="8">
        <f t="shared" si="764"/>
        <v>2.4034633757961776E-2</v>
      </c>
      <c r="S728" s="8">
        <f t="shared" si="764"/>
        <v>2.3852840105114126E-2</v>
      </c>
      <c r="T728" s="8" t="str">
        <f t="shared" si="764"/>
        <v/>
      </c>
      <c r="U728" s="8"/>
    </row>
    <row r="729" spans="1:21" ht="15.75" customHeight="1">
      <c r="A729" s="10">
        <v>42958</v>
      </c>
      <c r="B729" s="6">
        <v>3650.62</v>
      </c>
      <c r="C729" s="6">
        <v>225.34</v>
      </c>
      <c r="D729" s="6">
        <v>47.1</v>
      </c>
      <c r="E729" s="6"/>
      <c r="F729" s="6">
        <v>0.17930699999999999</v>
      </c>
      <c r="G729" s="6">
        <v>1.8799999999999999E-3</v>
      </c>
      <c r="H729" s="6">
        <v>205.79</v>
      </c>
      <c r="I729" s="6">
        <v>50.65</v>
      </c>
      <c r="J729" s="6"/>
      <c r="L729" s="8">
        <f t="shared" ref="L729:T729" si="765">IF(ISBLANK(B730),"",B730/B729 -1)</f>
        <v>6.4123354389117537E-2</v>
      </c>
      <c r="M729" s="8">
        <f t="shared" si="765"/>
        <v>-1.0073666459572195E-2</v>
      </c>
      <c r="N729" s="8">
        <f t="shared" si="765"/>
        <v>-1.422505307855626E-2</v>
      </c>
      <c r="O729" s="8" t="str">
        <f t="shared" si="765"/>
        <v/>
      </c>
      <c r="P729" s="8">
        <f t="shared" si="765"/>
        <v>-3.041710585755153E-2</v>
      </c>
      <c r="Q729" s="8">
        <f t="shared" si="765"/>
        <v>-1.2765957446808529E-2</v>
      </c>
      <c r="R729" s="8">
        <f t="shared" si="765"/>
        <v>-1.4577967831282956E-3</v>
      </c>
      <c r="S729" s="8">
        <f t="shared" si="765"/>
        <v>-2.5271470878578506E-2</v>
      </c>
      <c r="T729" s="8" t="str">
        <f t="shared" si="765"/>
        <v/>
      </c>
      <c r="U729" s="8"/>
    </row>
    <row r="730" spans="1:21" ht="15.75" customHeight="1">
      <c r="A730" s="10">
        <v>42959</v>
      </c>
      <c r="B730" s="6">
        <v>3884.71</v>
      </c>
      <c r="C730" s="6">
        <v>223.07</v>
      </c>
      <c r="D730" s="6">
        <v>46.43</v>
      </c>
      <c r="E730" s="6"/>
      <c r="F730" s="6">
        <v>0.17385300000000001</v>
      </c>
      <c r="G730" s="6">
        <v>1.856E-3</v>
      </c>
      <c r="H730" s="6">
        <v>205.49</v>
      </c>
      <c r="I730" s="6">
        <v>49.37</v>
      </c>
      <c r="J730" s="6"/>
      <c r="L730" s="8">
        <f t="shared" ref="L730:T730" si="766">IF(ISBLANK(B731),"",B731/B730 -1)</f>
        <v>4.8536441587660351E-2</v>
      </c>
      <c r="M730" s="8">
        <f t="shared" si="766"/>
        <v>0.1499081005962255</v>
      </c>
      <c r="N730" s="8">
        <f t="shared" si="766"/>
        <v>-1.3353435278914416E-2</v>
      </c>
      <c r="O730" s="8" t="str">
        <f t="shared" si="766"/>
        <v/>
      </c>
      <c r="P730" s="8">
        <f t="shared" si="766"/>
        <v>-3.313719061505993E-2</v>
      </c>
      <c r="Q730" s="8">
        <f t="shared" si="766"/>
        <v>-2.6400862068965525E-2</v>
      </c>
      <c r="R730" s="8">
        <f t="shared" si="766"/>
        <v>-3.5622171395201851E-2</v>
      </c>
      <c r="S730" s="8">
        <f t="shared" si="766"/>
        <v>-3.2610897306056263E-2</v>
      </c>
      <c r="T730" s="8" t="str">
        <f t="shared" si="766"/>
        <v/>
      </c>
      <c r="U730" s="8"/>
    </row>
    <row r="731" spans="1:21" ht="15.75" customHeight="1">
      <c r="A731" s="10">
        <v>42960</v>
      </c>
      <c r="B731" s="6">
        <v>4073.26</v>
      </c>
      <c r="C731" s="6">
        <v>256.51</v>
      </c>
      <c r="D731" s="6">
        <v>45.81</v>
      </c>
      <c r="E731" s="6"/>
      <c r="F731" s="6">
        <v>0.16809199999999999</v>
      </c>
      <c r="G731" s="6">
        <v>1.807E-3</v>
      </c>
      <c r="H731" s="6">
        <v>198.17</v>
      </c>
      <c r="I731" s="6">
        <v>47.76</v>
      </c>
      <c r="J731" s="6"/>
      <c r="L731" s="8">
        <f t="shared" ref="L731:T731" si="767">IF(ISBLANK(B732),"",B732/B731 -1)</f>
        <v>6.1834992119334409E-2</v>
      </c>
      <c r="M731" s="8">
        <f t="shared" si="767"/>
        <v>1.9726326459007515E-2</v>
      </c>
      <c r="N731" s="8">
        <f t="shared" si="767"/>
        <v>-2.1829294913788821E-4</v>
      </c>
      <c r="O731" s="8" t="str">
        <f t="shared" si="767"/>
        <v/>
      </c>
      <c r="P731" s="8">
        <f t="shared" si="767"/>
        <v>1.1297384765485585E-2</v>
      </c>
      <c r="Q731" s="8">
        <f t="shared" si="767"/>
        <v>-2.490315439955737E-2</v>
      </c>
      <c r="R731" s="8">
        <f t="shared" si="767"/>
        <v>6.408639047282616E-3</v>
      </c>
      <c r="S731" s="8">
        <f t="shared" si="767"/>
        <v>4.1666666666666741E-2</v>
      </c>
      <c r="T731" s="8" t="str">
        <f t="shared" si="767"/>
        <v/>
      </c>
      <c r="U731" s="8"/>
    </row>
    <row r="732" spans="1:21" ht="15.75" customHeight="1">
      <c r="A732" s="10">
        <v>42961</v>
      </c>
      <c r="B732" s="6">
        <v>4325.13</v>
      </c>
      <c r="C732" s="6">
        <v>261.57</v>
      </c>
      <c r="D732" s="6">
        <v>45.8</v>
      </c>
      <c r="E732" s="6"/>
      <c r="F732" s="6">
        <v>0.169991</v>
      </c>
      <c r="G732" s="6">
        <v>1.7619999999999999E-3</v>
      </c>
      <c r="H732" s="6">
        <v>199.44</v>
      </c>
      <c r="I732" s="6">
        <v>49.75</v>
      </c>
      <c r="J732" s="6"/>
      <c r="L732" s="8">
        <f t="shared" ref="L732:T732" si="768">IF(ISBLANK(B733),"",B733/B732 -1)</f>
        <v>-3.310883141084775E-2</v>
      </c>
      <c r="M732" s="8">
        <f t="shared" si="768"/>
        <v>2.909355048361828E-2</v>
      </c>
      <c r="N732" s="8">
        <f t="shared" si="768"/>
        <v>-5.4366812227074179E-2</v>
      </c>
      <c r="O732" s="8" t="str">
        <f t="shared" si="768"/>
        <v/>
      </c>
      <c r="P732" s="8">
        <f t="shared" si="768"/>
        <v>-5.1590966580583708E-2</v>
      </c>
      <c r="Q732" s="8">
        <f t="shared" si="768"/>
        <v>-1.362088535754824E-2</v>
      </c>
      <c r="R732" s="8">
        <f t="shared" si="768"/>
        <v>2.0457280385078214E-2</v>
      </c>
      <c r="S732" s="8">
        <f t="shared" si="768"/>
        <v>-2.0301507537688446E-2</v>
      </c>
      <c r="T732" s="8" t="str">
        <f t="shared" si="768"/>
        <v/>
      </c>
      <c r="U732" s="8"/>
    </row>
    <row r="733" spans="1:21" ht="15.75" customHeight="1">
      <c r="A733" s="10">
        <v>42962</v>
      </c>
      <c r="B733" s="6">
        <v>4181.93</v>
      </c>
      <c r="C733" s="6">
        <v>269.18</v>
      </c>
      <c r="D733" s="6">
        <v>43.31</v>
      </c>
      <c r="E733" s="6"/>
      <c r="F733" s="6">
        <v>0.161221</v>
      </c>
      <c r="G733" s="6">
        <v>1.738E-3</v>
      </c>
      <c r="H733" s="6">
        <v>203.52</v>
      </c>
      <c r="I733" s="6">
        <v>48.74</v>
      </c>
      <c r="J733" s="6"/>
      <c r="L733" s="8">
        <f t="shared" ref="L733:T733" si="769">IF(ISBLANK(B734),"",B734/B733 -1)</f>
        <v>4.6557450746425699E-2</v>
      </c>
      <c r="M733" s="8">
        <f t="shared" si="769"/>
        <v>0.10249647076305801</v>
      </c>
      <c r="N733" s="8">
        <f t="shared" si="769"/>
        <v>1.9395058877857307E-2</v>
      </c>
      <c r="O733" s="8" t="str">
        <f t="shared" si="769"/>
        <v/>
      </c>
      <c r="P733" s="8">
        <f t="shared" si="769"/>
        <v>-4.9001060655871065E-3</v>
      </c>
      <c r="Q733" s="8">
        <f t="shared" si="769"/>
        <v>2.0713463751438344E-2</v>
      </c>
      <c r="R733" s="8">
        <f t="shared" si="769"/>
        <v>0.14003537735849059</v>
      </c>
      <c r="S733" s="8">
        <f t="shared" si="769"/>
        <v>8.2068116536726521E-4</v>
      </c>
      <c r="T733" s="8" t="str">
        <f t="shared" si="769"/>
        <v/>
      </c>
      <c r="U733" s="8"/>
    </row>
    <row r="734" spans="1:21" ht="15.75" customHeight="1">
      <c r="A734" s="10">
        <v>42963</v>
      </c>
      <c r="B734" s="6">
        <v>4376.63</v>
      </c>
      <c r="C734" s="6">
        <v>296.77</v>
      </c>
      <c r="D734" s="6">
        <v>44.15</v>
      </c>
      <c r="E734" s="6"/>
      <c r="F734" s="6">
        <v>0.16043099999999999</v>
      </c>
      <c r="G734" s="6">
        <v>1.774E-3</v>
      </c>
      <c r="H734" s="6">
        <v>232.02</v>
      </c>
      <c r="I734" s="6">
        <v>48.78</v>
      </c>
      <c r="J734" s="6"/>
      <c r="L734" s="8">
        <f t="shared" ref="L734:T734" si="770">IF(ISBLANK(B735),"",B735/B734 -1)</f>
        <v>-1.0268174371605654E-2</v>
      </c>
      <c r="M734" s="8">
        <f t="shared" si="770"/>
        <v>-2.4935134952994709E-3</v>
      </c>
      <c r="N734" s="8">
        <f t="shared" si="770"/>
        <v>-5.4360135900339834E-3</v>
      </c>
      <c r="O734" s="8" t="str">
        <f t="shared" si="770"/>
        <v/>
      </c>
      <c r="P734" s="8">
        <f t="shared" si="770"/>
        <v>-1.8282002854809853E-2</v>
      </c>
      <c r="Q734" s="8">
        <f t="shared" si="770"/>
        <v>-3.6076662908680945E-2</v>
      </c>
      <c r="R734" s="8">
        <f t="shared" si="770"/>
        <v>6.8959572450650874E-3</v>
      </c>
      <c r="S734" s="8">
        <f t="shared" si="770"/>
        <v>-2.7265272652726491E-2</v>
      </c>
      <c r="T734" s="8" t="str">
        <f t="shared" si="770"/>
        <v/>
      </c>
      <c r="U734" s="8"/>
    </row>
    <row r="735" spans="1:21" ht="15.75" customHeight="1">
      <c r="A735" s="10">
        <v>42964</v>
      </c>
      <c r="B735" s="6">
        <v>4331.6899999999996</v>
      </c>
      <c r="C735" s="6">
        <v>296.02999999999997</v>
      </c>
      <c r="D735" s="6">
        <v>43.91</v>
      </c>
      <c r="E735" s="6"/>
      <c r="F735" s="6">
        <v>0.157498</v>
      </c>
      <c r="G735" s="6">
        <v>1.7099999999999999E-3</v>
      </c>
      <c r="H735" s="6">
        <v>233.62</v>
      </c>
      <c r="I735" s="6">
        <v>47.45</v>
      </c>
      <c r="J735" s="6"/>
      <c r="L735" s="8">
        <f t="shared" ref="L735:T735" si="771">IF(ISBLANK(B736),"",B736/B735 -1)</f>
        <v>-3.9492669142990322E-2</v>
      </c>
      <c r="M735" s="8">
        <f t="shared" si="771"/>
        <v>-4.7292504138085611E-4</v>
      </c>
      <c r="N735" s="8">
        <f t="shared" si="771"/>
        <v>7.6747893418355861E-2</v>
      </c>
      <c r="O735" s="8" t="str">
        <f t="shared" si="771"/>
        <v/>
      </c>
      <c r="P735" s="8">
        <f t="shared" si="771"/>
        <v>8.7937624604756959E-3</v>
      </c>
      <c r="Q735" s="8">
        <f t="shared" si="771"/>
        <v>-1.8713450292397571E-2</v>
      </c>
      <c r="R735" s="8">
        <f t="shared" si="771"/>
        <v>-3.997945381388579E-2</v>
      </c>
      <c r="S735" s="8">
        <f t="shared" si="771"/>
        <v>-1.6016859852476362E-2</v>
      </c>
      <c r="T735" s="8" t="str">
        <f t="shared" si="771"/>
        <v/>
      </c>
      <c r="U735" s="8"/>
    </row>
    <row r="736" spans="1:21" ht="15.75" customHeight="1">
      <c r="A736" s="10">
        <v>42965</v>
      </c>
      <c r="B736" s="6">
        <v>4160.62</v>
      </c>
      <c r="C736" s="6">
        <v>295.89</v>
      </c>
      <c r="D736" s="6">
        <v>47.28</v>
      </c>
      <c r="E736" s="6"/>
      <c r="F736" s="6">
        <v>0.158883</v>
      </c>
      <c r="G736" s="6">
        <v>1.678E-3</v>
      </c>
      <c r="H736" s="6">
        <v>224.28</v>
      </c>
      <c r="I736" s="6">
        <v>46.69</v>
      </c>
      <c r="J736" s="6"/>
      <c r="L736" s="8">
        <f t="shared" ref="L736:T736" si="772">IF(ISBLANK(B737),"",B737/B736 -1)</f>
        <v>7.9507381111467712E-3</v>
      </c>
      <c r="M736" s="8">
        <f t="shared" si="772"/>
        <v>4.3833857176653668E-2</v>
      </c>
      <c r="N736" s="8">
        <f t="shared" si="772"/>
        <v>-3.8071065989847774E-2</v>
      </c>
      <c r="O736" s="8" t="str">
        <f t="shared" si="772"/>
        <v/>
      </c>
      <c r="P736" s="8">
        <f t="shared" si="772"/>
        <v>-2.4080612777956034E-2</v>
      </c>
      <c r="Q736" s="8">
        <f t="shared" si="772"/>
        <v>0</v>
      </c>
      <c r="R736" s="8">
        <f t="shared" si="772"/>
        <v>0.2872302479044051</v>
      </c>
      <c r="S736" s="8">
        <f t="shared" si="772"/>
        <v>0.19854358535018224</v>
      </c>
      <c r="T736" s="8" t="str">
        <f t="shared" si="772"/>
        <v/>
      </c>
      <c r="U736" s="8"/>
    </row>
    <row r="737" spans="1:21" ht="15.75" customHeight="1">
      <c r="A737" s="10">
        <v>42966</v>
      </c>
      <c r="B737" s="6">
        <v>4193.7</v>
      </c>
      <c r="C737" s="6">
        <v>308.86</v>
      </c>
      <c r="D737" s="6">
        <v>45.48</v>
      </c>
      <c r="E737" s="6"/>
      <c r="F737" s="6">
        <v>0.155057</v>
      </c>
      <c r="G737" s="6">
        <v>1.678E-3</v>
      </c>
      <c r="H737" s="6">
        <v>288.7</v>
      </c>
      <c r="I737" s="6">
        <v>55.96</v>
      </c>
      <c r="J737" s="6"/>
      <c r="L737" s="8">
        <f t="shared" ref="L737:T737" si="773">IF(ISBLANK(B738),"",B738/B737 -1)</f>
        <v>-2.5285547368672057E-2</v>
      </c>
      <c r="M737" s="8">
        <f t="shared" si="773"/>
        <v>5.6336204105420506E-3</v>
      </c>
      <c r="N737" s="8">
        <f t="shared" si="773"/>
        <v>1.6490765171504052E-2</v>
      </c>
      <c r="O737" s="8" t="str">
        <f t="shared" si="773"/>
        <v/>
      </c>
      <c r="P737" s="8">
        <f t="shared" si="773"/>
        <v>2.3720309305610199E-2</v>
      </c>
      <c r="Q737" s="8">
        <f t="shared" si="773"/>
        <v>1.7282479141835561E-2</v>
      </c>
      <c r="R737" s="8">
        <f t="shared" si="773"/>
        <v>1.9050917907862841E-2</v>
      </c>
      <c r="S737" s="8">
        <f t="shared" si="773"/>
        <v>-2.233738384560402E-2</v>
      </c>
      <c r="T737" s="8" t="str">
        <f t="shared" si="773"/>
        <v/>
      </c>
      <c r="U737" s="8"/>
    </row>
    <row r="738" spans="1:21" ht="15.75" customHeight="1">
      <c r="A738" s="10">
        <v>42967</v>
      </c>
      <c r="B738" s="6">
        <v>4087.66</v>
      </c>
      <c r="C738" s="6">
        <v>310.60000000000002</v>
      </c>
      <c r="D738" s="6">
        <v>46.23</v>
      </c>
      <c r="E738" s="6"/>
      <c r="F738" s="6">
        <v>0.15873499999999999</v>
      </c>
      <c r="G738" s="6">
        <v>1.707E-3</v>
      </c>
      <c r="H738" s="6">
        <v>294.2</v>
      </c>
      <c r="I738" s="6">
        <v>54.71</v>
      </c>
      <c r="J738" s="6"/>
      <c r="L738" s="8">
        <f t="shared" ref="L738:T738" si="774">IF(ISBLANK(B739),"",B739/B738 -1)</f>
        <v>-2.1019360710039514E-2</v>
      </c>
      <c r="M738" s="8">
        <f t="shared" si="774"/>
        <v>-4.0373470701867364E-2</v>
      </c>
      <c r="N738" s="8">
        <f t="shared" si="774"/>
        <v>3.6988968202465999E-2</v>
      </c>
      <c r="O738" s="8" t="str">
        <f t="shared" si="774"/>
        <v/>
      </c>
      <c r="P738" s="8">
        <f t="shared" si="774"/>
        <v>0.20904652408101576</v>
      </c>
      <c r="Q738" s="8">
        <f t="shared" si="774"/>
        <v>2.9291154071471315E-3</v>
      </c>
      <c r="R738" s="8">
        <f t="shared" si="774"/>
        <v>-4.9694085656016296E-2</v>
      </c>
      <c r="S738" s="8">
        <f t="shared" si="774"/>
        <v>0.42240906598428052</v>
      </c>
      <c r="T738" s="8" t="str">
        <f t="shared" si="774"/>
        <v/>
      </c>
      <c r="U738" s="8"/>
    </row>
    <row r="739" spans="1:21" ht="15.75" customHeight="1">
      <c r="A739" s="10">
        <v>42968</v>
      </c>
      <c r="B739" s="6">
        <v>4001.74</v>
      </c>
      <c r="C739" s="6">
        <v>298.06</v>
      </c>
      <c r="D739" s="6">
        <v>47.94</v>
      </c>
      <c r="E739" s="6"/>
      <c r="F739" s="6">
        <v>0.19191800000000001</v>
      </c>
      <c r="G739" s="6">
        <v>1.712E-3</v>
      </c>
      <c r="H739" s="6">
        <v>279.58</v>
      </c>
      <c r="I739" s="6">
        <v>77.819999999999993</v>
      </c>
      <c r="J739" s="6"/>
      <c r="L739" s="8">
        <f t="shared" ref="L739:T739" si="775">IF(ISBLANK(B740),"",B740/B739 -1)</f>
        <v>2.4684262345879615E-2</v>
      </c>
      <c r="M739" s="8">
        <f t="shared" si="775"/>
        <v>6.8442595450581845E-3</v>
      </c>
      <c r="N739" s="8">
        <f t="shared" si="775"/>
        <v>-2.5239883187317513E-2</v>
      </c>
      <c r="O739" s="8" t="str">
        <f t="shared" si="775"/>
        <v/>
      </c>
      <c r="P739" s="8">
        <f t="shared" si="775"/>
        <v>0.24681374336956408</v>
      </c>
      <c r="Q739" s="8">
        <f t="shared" si="775"/>
        <v>2.3364485981309802E-3</v>
      </c>
      <c r="R739" s="8">
        <f t="shared" si="775"/>
        <v>4.2635381643894465E-2</v>
      </c>
      <c r="S739" s="8">
        <f t="shared" si="775"/>
        <v>0.17142122847597019</v>
      </c>
      <c r="T739" s="8" t="str">
        <f t="shared" si="775"/>
        <v/>
      </c>
      <c r="U739" s="8"/>
    </row>
    <row r="740" spans="1:21" ht="15.75" customHeight="1">
      <c r="A740" s="10">
        <v>42969</v>
      </c>
      <c r="B740" s="6">
        <v>4100.5200000000004</v>
      </c>
      <c r="C740" s="6">
        <v>300.10000000000002</v>
      </c>
      <c r="D740" s="6">
        <v>46.73</v>
      </c>
      <c r="E740" s="6"/>
      <c r="F740" s="6">
        <v>0.239286</v>
      </c>
      <c r="G740" s="6">
        <v>1.7160000000000001E-3</v>
      </c>
      <c r="H740" s="6">
        <v>291.5</v>
      </c>
      <c r="I740" s="6">
        <v>91.16</v>
      </c>
      <c r="J740" s="6"/>
      <c r="L740" s="8">
        <f t="shared" ref="L740:T740" si="776">IF(ISBLANK(B741),"",B741/B740 -1)</f>
        <v>1.2437446957946685E-2</v>
      </c>
      <c r="M740" s="8">
        <f t="shared" si="776"/>
        <v>-3.4255248250583237E-2</v>
      </c>
      <c r="N740" s="8">
        <f t="shared" si="776"/>
        <v>0.13952493045153025</v>
      </c>
      <c r="O740" s="8" t="str">
        <f t="shared" si="776"/>
        <v/>
      </c>
      <c r="P740" s="8">
        <f t="shared" si="776"/>
        <v>3.1514589236311341E-2</v>
      </c>
      <c r="Q740" s="8">
        <f t="shared" si="776"/>
        <v>9.3240093240092303E-3</v>
      </c>
      <c r="R740" s="8">
        <f t="shared" si="776"/>
        <v>3.670668953687839E-3</v>
      </c>
      <c r="S740" s="8">
        <f t="shared" si="776"/>
        <v>-9.1048705572619459E-3</v>
      </c>
      <c r="T740" s="8" t="str">
        <f t="shared" si="776"/>
        <v/>
      </c>
      <c r="U740" s="8"/>
    </row>
    <row r="741" spans="1:21" ht="15.75" customHeight="1">
      <c r="A741" s="10">
        <v>42970</v>
      </c>
      <c r="B741" s="6">
        <v>4151.5200000000004</v>
      </c>
      <c r="C741" s="6">
        <v>289.82</v>
      </c>
      <c r="D741" s="6">
        <v>53.25</v>
      </c>
      <c r="E741" s="6"/>
      <c r="F741" s="6">
        <v>0.24682699999999999</v>
      </c>
      <c r="G741" s="6">
        <v>1.732E-3</v>
      </c>
      <c r="H741" s="6">
        <v>292.57</v>
      </c>
      <c r="I741" s="6">
        <v>90.33</v>
      </c>
      <c r="J741" s="6"/>
      <c r="L741" s="8">
        <f t="shared" ref="L741:T741" si="777">IF(ISBLANK(B742),"",B742/B741 -1)</f>
        <v>4.4118780591205109E-2</v>
      </c>
      <c r="M741" s="8">
        <f t="shared" si="777"/>
        <v>4.2957697881443657E-2</v>
      </c>
      <c r="N741" s="8">
        <f t="shared" si="777"/>
        <v>-5.7464788732394356E-2</v>
      </c>
      <c r="O741" s="8" t="str">
        <f t="shared" si="777"/>
        <v/>
      </c>
      <c r="P741" s="8">
        <f t="shared" si="777"/>
        <v>-0.11290904155542136</v>
      </c>
      <c r="Q741" s="8">
        <f t="shared" si="777"/>
        <v>4.8498845265588786E-2</v>
      </c>
      <c r="R741" s="8">
        <f t="shared" si="777"/>
        <v>7.7930068017910248E-2</v>
      </c>
      <c r="S741" s="8">
        <f t="shared" si="777"/>
        <v>-4.4724897597697266E-2</v>
      </c>
      <c r="T741" s="8" t="str">
        <f t="shared" si="777"/>
        <v/>
      </c>
      <c r="U741" s="8"/>
    </row>
    <row r="742" spans="1:21" ht="15.75" customHeight="1">
      <c r="A742" s="10">
        <v>42971</v>
      </c>
      <c r="B742" s="6">
        <v>4334.68</v>
      </c>
      <c r="C742" s="6">
        <v>302.27</v>
      </c>
      <c r="D742" s="6">
        <v>50.19</v>
      </c>
      <c r="E742" s="6"/>
      <c r="F742" s="6">
        <v>0.21895800000000001</v>
      </c>
      <c r="G742" s="6">
        <v>1.8159999999999999E-3</v>
      </c>
      <c r="H742" s="6">
        <v>315.37</v>
      </c>
      <c r="I742" s="6">
        <v>86.29</v>
      </c>
      <c r="J742" s="6"/>
      <c r="L742" s="8">
        <f t="shared" ref="L742:T742" si="778">IF(ISBLANK(B743),"",B743/B742 -1)</f>
        <v>8.5173530687385757E-3</v>
      </c>
      <c r="M742" s="8">
        <f t="shared" si="778"/>
        <v>-2.6797234260760305E-3</v>
      </c>
      <c r="N742" s="8">
        <f t="shared" si="778"/>
        <v>1.972504482964732E-2</v>
      </c>
      <c r="O742" s="8" t="str">
        <f t="shared" si="778"/>
        <v/>
      </c>
      <c r="P742" s="8">
        <f t="shared" si="778"/>
        <v>-5.1608070954247687E-3</v>
      </c>
      <c r="Q742" s="8">
        <f t="shared" si="778"/>
        <v>-1.4317180616740033E-2</v>
      </c>
      <c r="R742" s="8">
        <f t="shared" si="778"/>
        <v>1.6488568982464535E-3</v>
      </c>
      <c r="S742" s="8">
        <f t="shared" si="778"/>
        <v>0.25460655927685716</v>
      </c>
      <c r="T742" s="8" t="str">
        <f t="shared" si="778"/>
        <v/>
      </c>
      <c r="U742" s="8"/>
    </row>
    <row r="743" spans="1:21" ht="15.75" customHeight="1">
      <c r="A743" s="10">
        <v>42972</v>
      </c>
      <c r="B743" s="6">
        <v>4371.6000000000004</v>
      </c>
      <c r="C743" s="6">
        <v>301.45999999999998</v>
      </c>
      <c r="D743" s="6">
        <v>51.18</v>
      </c>
      <c r="E743" s="6"/>
      <c r="F743" s="6">
        <v>0.21782799999999999</v>
      </c>
      <c r="G743" s="6">
        <v>1.7899999999999999E-3</v>
      </c>
      <c r="H743" s="6">
        <v>315.89</v>
      </c>
      <c r="I743" s="6">
        <v>108.26</v>
      </c>
      <c r="J743" s="6"/>
      <c r="L743" s="8">
        <f t="shared" ref="L743:T743" si="779">IF(ISBLANK(B744),"",B744/B743 -1)</f>
        <v>-4.3919846280540131E-3</v>
      </c>
      <c r="M743" s="8">
        <f t="shared" si="779"/>
        <v>-1.947190340343663E-2</v>
      </c>
      <c r="N743" s="8">
        <f t="shared" si="779"/>
        <v>1.1137162954278912E-2</v>
      </c>
      <c r="O743" s="8" t="str">
        <f t="shared" si="779"/>
        <v/>
      </c>
      <c r="P743" s="8">
        <f t="shared" si="779"/>
        <v>-2.4106175514626238E-2</v>
      </c>
      <c r="Q743" s="8">
        <f t="shared" si="779"/>
        <v>-6.7039106145250216E-3</v>
      </c>
      <c r="R743" s="8">
        <f t="shared" si="779"/>
        <v>0.26578872392288466</v>
      </c>
      <c r="S743" s="8">
        <f t="shared" si="779"/>
        <v>0.27517088490670605</v>
      </c>
      <c r="T743" s="8" t="str">
        <f t="shared" si="779"/>
        <v/>
      </c>
      <c r="U743" s="8"/>
    </row>
    <row r="744" spans="1:21" ht="15.75" customHeight="1">
      <c r="A744" s="10">
        <v>42973</v>
      </c>
      <c r="B744" s="6">
        <v>4352.3999999999996</v>
      </c>
      <c r="C744" s="6">
        <v>295.58999999999997</v>
      </c>
      <c r="D744" s="6">
        <v>51.75</v>
      </c>
      <c r="E744" s="6"/>
      <c r="F744" s="6">
        <v>0.21257699999999999</v>
      </c>
      <c r="G744" s="6">
        <v>1.7780000000000001E-3</v>
      </c>
      <c r="H744" s="6">
        <v>399.85</v>
      </c>
      <c r="I744" s="6">
        <v>138.05000000000001</v>
      </c>
      <c r="J744" s="6"/>
      <c r="L744" s="8">
        <f t="shared" ref="L744:T744" si="780">IF(ISBLANK(B745),"",B745/B744 -1)</f>
        <v>7.0030328094845551E-3</v>
      </c>
      <c r="M744" s="8">
        <f t="shared" si="780"/>
        <v>6.3601610338646086E-3</v>
      </c>
      <c r="N744" s="8">
        <f t="shared" si="780"/>
        <v>0.18183574879227038</v>
      </c>
      <c r="O744" s="8" t="str">
        <f t="shared" si="780"/>
        <v/>
      </c>
      <c r="P744" s="8">
        <f t="shared" si="780"/>
        <v>-4.5075431490706808E-2</v>
      </c>
      <c r="Q744" s="8">
        <f t="shared" si="780"/>
        <v>-1.068616422947144E-2</v>
      </c>
      <c r="R744" s="8">
        <f t="shared" si="780"/>
        <v>-9.2434662998624573E-2</v>
      </c>
      <c r="S744" s="8">
        <f t="shared" si="780"/>
        <v>-5.3386454183266929E-2</v>
      </c>
      <c r="T744" s="8" t="str">
        <f t="shared" si="780"/>
        <v/>
      </c>
      <c r="U744" s="8"/>
    </row>
    <row r="745" spans="1:21" ht="15.75" customHeight="1">
      <c r="A745" s="10">
        <v>42974</v>
      </c>
      <c r="B745" s="6">
        <v>4382.88</v>
      </c>
      <c r="C745" s="6">
        <v>297.47000000000003</v>
      </c>
      <c r="D745" s="6">
        <v>61.16</v>
      </c>
      <c r="E745" s="6"/>
      <c r="F745" s="6">
        <v>0.20299500000000001</v>
      </c>
      <c r="G745" s="6">
        <v>1.7589999999999999E-3</v>
      </c>
      <c r="H745" s="6">
        <v>362.89</v>
      </c>
      <c r="I745" s="6">
        <v>130.68</v>
      </c>
      <c r="J745" s="6"/>
      <c r="L745" s="8">
        <f t="shared" ref="L745:T745" si="781">IF(ISBLANK(B746),"",B746/B745 -1)</f>
        <v>-5.0195305370093202E-5</v>
      </c>
      <c r="M745" s="8">
        <f t="shared" si="781"/>
        <v>1.3312266783204851E-2</v>
      </c>
      <c r="N745" s="8">
        <f t="shared" si="781"/>
        <v>1.962066710268151E-2</v>
      </c>
      <c r="O745" s="8" t="str">
        <f t="shared" si="781"/>
        <v/>
      </c>
      <c r="P745" s="8">
        <f t="shared" si="781"/>
        <v>0.10597797975319589</v>
      </c>
      <c r="Q745" s="8">
        <f t="shared" si="781"/>
        <v>3.7521318931210912E-2</v>
      </c>
      <c r="R745" s="8">
        <f t="shared" si="781"/>
        <v>-1.6837058061671573E-2</v>
      </c>
      <c r="S745" s="8">
        <f t="shared" si="781"/>
        <v>0.11264156718702178</v>
      </c>
      <c r="T745" s="8" t="str">
        <f t="shared" si="781"/>
        <v/>
      </c>
      <c r="U745" s="8"/>
    </row>
    <row r="746" spans="1:21" ht="15.75" customHeight="1">
      <c r="A746" s="10">
        <v>42975</v>
      </c>
      <c r="B746" s="6">
        <v>4382.66</v>
      </c>
      <c r="C746" s="6">
        <v>301.43</v>
      </c>
      <c r="D746" s="6">
        <v>62.36</v>
      </c>
      <c r="E746" s="6"/>
      <c r="F746" s="6">
        <v>0.22450800000000001</v>
      </c>
      <c r="G746" s="6">
        <v>1.825E-3</v>
      </c>
      <c r="H746" s="6">
        <v>356.78</v>
      </c>
      <c r="I746" s="6">
        <v>145.4</v>
      </c>
      <c r="J746" s="6"/>
      <c r="L746" s="8">
        <f t="shared" ref="L746:T746" si="782">IF(ISBLANK(B747),"",B747/B746 -1)</f>
        <v>4.4803840589961563E-2</v>
      </c>
      <c r="M746" s="8">
        <f t="shared" si="782"/>
        <v>6.6881199615167697E-2</v>
      </c>
      <c r="N746" s="8">
        <f t="shared" si="782"/>
        <v>1.2989095574085896E-2</v>
      </c>
      <c r="O746" s="8" t="str">
        <f t="shared" si="782"/>
        <v/>
      </c>
      <c r="P746" s="8">
        <f t="shared" si="782"/>
        <v>-2.6475671245568155E-2</v>
      </c>
      <c r="Q746" s="8">
        <f t="shared" si="782"/>
        <v>2.3013698630137025E-2</v>
      </c>
      <c r="R746" s="8">
        <f t="shared" si="782"/>
        <v>7.7638881103201385E-3</v>
      </c>
      <c r="S746" s="8">
        <f t="shared" si="782"/>
        <v>-8.5075653370013771E-2</v>
      </c>
      <c r="T746" s="8" t="str">
        <f t="shared" si="782"/>
        <v/>
      </c>
      <c r="U746" s="8"/>
    </row>
    <row r="747" spans="1:21" ht="15.75" customHeight="1">
      <c r="A747" s="10">
        <v>42976</v>
      </c>
      <c r="B747" s="6">
        <v>4579.0200000000004</v>
      </c>
      <c r="C747" s="6">
        <v>321.58999999999997</v>
      </c>
      <c r="D747" s="6">
        <v>63.17</v>
      </c>
      <c r="E747" s="6"/>
      <c r="F747" s="6">
        <v>0.21856400000000001</v>
      </c>
      <c r="G747" s="6">
        <v>1.867E-3</v>
      </c>
      <c r="H747" s="6">
        <v>359.55</v>
      </c>
      <c r="I747" s="6">
        <v>133.03</v>
      </c>
      <c r="J747" s="6"/>
      <c r="L747" s="8">
        <f t="shared" ref="L747:T747" si="783">IF(ISBLANK(B748),"",B748/B747 -1)</f>
        <v>-2.9962743119706925E-3</v>
      </c>
      <c r="M747" s="8">
        <f t="shared" si="783"/>
        <v>-2.1144936098759115E-2</v>
      </c>
      <c r="N747" s="8">
        <f t="shared" si="783"/>
        <v>1.5830299192654662E-2</v>
      </c>
      <c r="O747" s="8" t="str">
        <f t="shared" si="783"/>
        <v/>
      </c>
      <c r="P747" s="8">
        <f t="shared" si="783"/>
        <v>4.320016105122515E-2</v>
      </c>
      <c r="Q747" s="8">
        <f t="shared" si="783"/>
        <v>0.12747723620782003</v>
      </c>
      <c r="R747" s="8">
        <f t="shared" si="783"/>
        <v>2.4447225698789987E-2</v>
      </c>
      <c r="S747" s="8">
        <f t="shared" si="783"/>
        <v>-4.8861159137036925E-3</v>
      </c>
      <c r="T747" s="8" t="str">
        <f t="shared" si="783"/>
        <v/>
      </c>
      <c r="U747" s="8"/>
    </row>
    <row r="748" spans="1:21" ht="15.75" customHeight="1">
      <c r="A748" s="10">
        <v>42977</v>
      </c>
      <c r="B748" s="6">
        <v>4565.3</v>
      </c>
      <c r="C748" s="6">
        <v>314.79000000000002</v>
      </c>
      <c r="D748" s="6">
        <v>64.17</v>
      </c>
      <c r="E748" s="6"/>
      <c r="F748" s="6">
        <v>0.22800599999999999</v>
      </c>
      <c r="G748" s="6">
        <v>2.1050000000000001E-3</v>
      </c>
      <c r="H748" s="6">
        <v>368.34</v>
      </c>
      <c r="I748" s="6">
        <v>132.38</v>
      </c>
      <c r="J748" s="6"/>
      <c r="L748" s="8">
        <f t="shared" ref="L748:T748" si="784">IF(ISBLANK(B749),"",B749/B748 -1)</f>
        <v>3.0247738374258093E-2</v>
      </c>
      <c r="M748" s="8">
        <f t="shared" si="784"/>
        <v>8.6724482988658202E-3</v>
      </c>
      <c r="N748" s="8">
        <f t="shared" si="784"/>
        <v>0.10737104565996569</v>
      </c>
      <c r="O748" s="8" t="str">
        <f t="shared" si="784"/>
        <v/>
      </c>
      <c r="P748" s="8">
        <f t="shared" si="784"/>
        <v>0.12115470645509352</v>
      </c>
      <c r="Q748" s="8">
        <f t="shared" si="784"/>
        <v>-1.9477434679335048E-2</v>
      </c>
      <c r="R748" s="8">
        <f t="shared" si="784"/>
        <v>2.709453222566105E-2</v>
      </c>
      <c r="S748" s="8">
        <f t="shared" si="784"/>
        <v>6.0658709774890518E-2</v>
      </c>
      <c r="T748" s="8" t="str">
        <f t="shared" si="784"/>
        <v/>
      </c>
      <c r="U748" s="8"/>
    </row>
    <row r="749" spans="1:21" ht="15.75" customHeight="1">
      <c r="A749" s="10">
        <v>42978</v>
      </c>
      <c r="B749" s="6">
        <v>4703.3900000000003</v>
      </c>
      <c r="C749" s="6">
        <v>317.52</v>
      </c>
      <c r="D749" s="6">
        <v>71.06</v>
      </c>
      <c r="E749" s="6"/>
      <c r="F749" s="6">
        <v>0.25563000000000002</v>
      </c>
      <c r="G749" s="6">
        <v>2.0639999999999999E-3</v>
      </c>
      <c r="H749" s="6">
        <v>378.32</v>
      </c>
      <c r="I749" s="6">
        <v>140.41</v>
      </c>
      <c r="J749" s="6"/>
      <c r="L749" s="8">
        <f t="shared" ref="L749:T749" si="785">IF(ISBLANK(B750),"",B750/B749 -1)</f>
        <v>4.0102989545838241E-2</v>
      </c>
      <c r="M749" s="8">
        <f t="shared" si="785"/>
        <v>2.5478710002519556E-2</v>
      </c>
      <c r="N749" s="8">
        <f t="shared" si="785"/>
        <v>0.21080776808331003</v>
      </c>
      <c r="O749" s="8" t="str">
        <f t="shared" si="785"/>
        <v/>
      </c>
      <c r="P749" s="8">
        <f t="shared" si="785"/>
        <v>-2.7974024957947097E-2</v>
      </c>
      <c r="Q749" s="8">
        <f t="shared" si="785"/>
        <v>0.23207364341085279</v>
      </c>
      <c r="R749" s="8">
        <f t="shared" si="785"/>
        <v>3.9728272362021588E-2</v>
      </c>
      <c r="S749" s="8">
        <f t="shared" si="785"/>
        <v>5.626379887472277E-3</v>
      </c>
      <c r="T749" s="8" t="str">
        <f t="shared" si="785"/>
        <v/>
      </c>
      <c r="U749" s="8"/>
    </row>
    <row r="750" spans="1:21" ht="15.75" customHeight="1">
      <c r="A750" s="10">
        <v>42979</v>
      </c>
      <c r="B750" s="6">
        <v>4892.01</v>
      </c>
      <c r="C750" s="6">
        <v>325.61</v>
      </c>
      <c r="D750" s="6">
        <v>86.04</v>
      </c>
      <c r="E750" s="6"/>
      <c r="F750" s="6">
        <v>0.24847900000000001</v>
      </c>
      <c r="G750" s="6">
        <v>2.5430000000000001E-3</v>
      </c>
      <c r="H750" s="6">
        <v>393.35</v>
      </c>
      <c r="I750" s="6">
        <v>141.19999999999999</v>
      </c>
      <c r="J750" s="6"/>
      <c r="L750" s="8">
        <f t="shared" ref="L750:T750" si="786">IF(ISBLANK(B751),"",B751/B750 -1)</f>
        <v>-6.4030940247464696E-2</v>
      </c>
      <c r="M750" s="8">
        <f t="shared" si="786"/>
        <v>1.9379011701114779E-2</v>
      </c>
      <c r="N750" s="8">
        <f t="shared" si="786"/>
        <v>-8.1589958158995946E-2</v>
      </c>
      <c r="O750" s="8" t="str">
        <f t="shared" si="786"/>
        <v/>
      </c>
      <c r="P750" s="8">
        <f t="shared" si="786"/>
        <v>-8.7774017120158976E-2</v>
      </c>
      <c r="Q750" s="8">
        <f t="shared" si="786"/>
        <v>-0.1246559182068423</v>
      </c>
      <c r="R750" s="8">
        <f t="shared" si="786"/>
        <v>-0.10977500953349439</v>
      </c>
      <c r="S750" s="8">
        <f t="shared" si="786"/>
        <v>-0.11614730878186963</v>
      </c>
      <c r="T750" s="8" t="str">
        <f t="shared" si="786"/>
        <v/>
      </c>
      <c r="U750" s="8"/>
    </row>
    <row r="751" spans="1:21" ht="15.75" customHeight="1">
      <c r="A751" s="10">
        <v>42980</v>
      </c>
      <c r="B751" s="6">
        <v>4578.7700000000004</v>
      </c>
      <c r="C751" s="6">
        <v>331.92</v>
      </c>
      <c r="D751" s="6">
        <v>79.02</v>
      </c>
      <c r="E751" s="6"/>
      <c r="F751" s="6">
        <v>0.22666900000000001</v>
      </c>
      <c r="G751" s="6">
        <v>2.2260000000000001E-3</v>
      </c>
      <c r="H751" s="6">
        <v>350.17</v>
      </c>
      <c r="I751" s="6">
        <v>124.8</v>
      </c>
      <c r="J751" s="6"/>
      <c r="L751" s="8">
        <f t="shared" ref="L751:T751" si="787">IF(ISBLANK(B752),"",B752/B751 -1)</f>
        <v>9.1509291796687542E-4</v>
      </c>
      <c r="M751" s="8">
        <f t="shared" si="787"/>
        <v>5.9050373583995341E-3</v>
      </c>
      <c r="N751" s="8">
        <f t="shared" si="787"/>
        <v>-2.758795241710954E-2</v>
      </c>
      <c r="O751" s="8" t="str">
        <f t="shared" si="787"/>
        <v/>
      </c>
      <c r="P751" s="8">
        <f t="shared" si="787"/>
        <v>9.4499027215895204E-3</v>
      </c>
      <c r="Q751" s="8">
        <f t="shared" si="787"/>
        <v>-3.2794249775381923E-2</v>
      </c>
      <c r="R751" s="8">
        <f t="shared" si="787"/>
        <v>1.7762800925264832E-2</v>
      </c>
      <c r="S751" s="8">
        <f t="shared" si="787"/>
        <v>9.6955128205129526E-3</v>
      </c>
      <c r="T751" s="8" t="str">
        <f t="shared" si="787"/>
        <v/>
      </c>
      <c r="U751" s="8"/>
    </row>
    <row r="752" spans="1:21" ht="15.75" customHeight="1">
      <c r="A752" s="10">
        <v>42981</v>
      </c>
      <c r="B752" s="6">
        <v>4582.96</v>
      </c>
      <c r="C752" s="6">
        <v>333.88</v>
      </c>
      <c r="D752" s="6">
        <v>76.84</v>
      </c>
      <c r="E752" s="6"/>
      <c r="F752" s="6">
        <v>0.22881099999999999</v>
      </c>
      <c r="G752" s="6">
        <v>2.153E-3</v>
      </c>
      <c r="H752" s="6">
        <v>356.39</v>
      </c>
      <c r="I752" s="6">
        <v>126.01</v>
      </c>
      <c r="J752" s="6"/>
      <c r="L752" s="8">
        <f t="shared" ref="L752:T752" si="788">IF(ISBLANK(B753),"",B753/B752 -1)</f>
        <v>-7.5638888404000792E-2</v>
      </c>
      <c r="M752" s="8">
        <f t="shared" si="788"/>
        <v>4.1961183658799639E-2</v>
      </c>
      <c r="N752" s="8">
        <f t="shared" si="788"/>
        <v>-0.15135346173867792</v>
      </c>
      <c r="O752" s="8" t="str">
        <f t="shared" si="788"/>
        <v/>
      </c>
      <c r="P752" s="8">
        <f t="shared" si="788"/>
        <v>-0.1042039062807294</v>
      </c>
      <c r="Q752" s="8">
        <f t="shared" si="788"/>
        <v>-0.1704598235020901</v>
      </c>
      <c r="R752" s="8">
        <f t="shared" si="788"/>
        <v>-0.11296613260753663</v>
      </c>
      <c r="S752" s="8">
        <f t="shared" si="788"/>
        <v>-0.1574478216014602</v>
      </c>
      <c r="T752" s="8" t="str">
        <f t="shared" si="788"/>
        <v/>
      </c>
      <c r="U752" s="8"/>
    </row>
    <row r="753" spans="1:21" ht="15.75" customHeight="1">
      <c r="A753" s="10">
        <v>42982</v>
      </c>
      <c r="B753" s="6">
        <v>4236.3100000000004</v>
      </c>
      <c r="C753" s="6">
        <v>347.89</v>
      </c>
      <c r="D753" s="6">
        <v>65.209999999999994</v>
      </c>
      <c r="E753" s="6"/>
      <c r="F753" s="6">
        <v>0.20496800000000001</v>
      </c>
      <c r="G753" s="6">
        <v>1.786E-3</v>
      </c>
      <c r="H753" s="6">
        <v>316.13</v>
      </c>
      <c r="I753" s="6">
        <v>106.17</v>
      </c>
      <c r="J753" s="6"/>
      <c r="L753" s="8">
        <f t="shared" ref="L753:T753" si="789">IF(ISBLANK(B754),"",B754/B753 -1)</f>
        <v>3.3099560702592346E-2</v>
      </c>
      <c r="M753" s="8">
        <f t="shared" si="789"/>
        <v>-4.0242605421247912E-4</v>
      </c>
      <c r="N753" s="8">
        <f t="shared" si="789"/>
        <v>9.3237233553136178E-2</v>
      </c>
      <c r="O753" s="8" t="str">
        <f t="shared" si="789"/>
        <v/>
      </c>
      <c r="P753" s="8">
        <f t="shared" si="789"/>
        <v>4.9866320596385627E-2</v>
      </c>
      <c r="Q753" s="8">
        <f t="shared" si="789"/>
        <v>6.8309070548712159E-2</v>
      </c>
      <c r="R753" s="8">
        <f t="shared" si="789"/>
        <v>3.5112137411824396E-2</v>
      </c>
      <c r="S753" s="8">
        <f t="shared" si="789"/>
        <v>0.11914853536780634</v>
      </c>
      <c r="T753" s="8" t="str">
        <f t="shared" si="789"/>
        <v/>
      </c>
      <c r="U753" s="8"/>
    </row>
    <row r="754" spans="1:21" ht="15.75" customHeight="1">
      <c r="A754" s="10">
        <v>42983</v>
      </c>
      <c r="B754" s="6">
        <v>4376.53</v>
      </c>
      <c r="C754" s="6">
        <v>347.75</v>
      </c>
      <c r="D754" s="6">
        <v>71.290000000000006</v>
      </c>
      <c r="E754" s="6"/>
      <c r="F754" s="6">
        <v>0.21518899999999999</v>
      </c>
      <c r="G754" s="6">
        <v>1.908E-3</v>
      </c>
      <c r="H754" s="6">
        <v>327.23</v>
      </c>
      <c r="I754" s="6">
        <v>118.82</v>
      </c>
      <c r="J754" s="6"/>
      <c r="L754" s="8">
        <f t="shared" ref="L754:T754" si="790">IF(ISBLANK(B755),"",B755/B754 -1)</f>
        <v>5.0402944798733307E-2</v>
      </c>
      <c r="M754" s="8">
        <f t="shared" si="790"/>
        <v>6.590941768511871E-2</v>
      </c>
      <c r="N754" s="8">
        <f t="shared" si="790"/>
        <v>0.12372001683265532</v>
      </c>
      <c r="O754" s="8" t="str">
        <f t="shared" si="790"/>
        <v/>
      </c>
      <c r="P754" s="8">
        <f t="shared" si="790"/>
        <v>5.1103913304118675E-2</v>
      </c>
      <c r="Q754" s="8">
        <f t="shared" si="790"/>
        <v>5.8176100628930749E-2</v>
      </c>
      <c r="R754" s="8">
        <f t="shared" si="790"/>
        <v>6.0935733276288762E-2</v>
      </c>
      <c r="S754" s="8">
        <f t="shared" si="790"/>
        <v>2.3649217303484349E-2</v>
      </c>
      <c r="T754" s="8" t="str">
        <f t="shared" si="790"/>
        <v/>
      </c>
      <c r="U754" s="8"/>
    </row>
    <row r="755" spans="1:21" ht="15.75" customHeight="1">
      <c r="A755" s="10">
        <v>42984</v>
      </c>
      <c r="B755" s="6">
        <v>4597.12</v>
      </c>
      <c r="C755" s="6">
        <v>370.67</v>
      </c>
      <c r="D755" s="6">
        <v>80.11</v>
      </c>
      <c r="E755" s="6"/>
      <c r="F755" s="6">
        <v>0.226186</v>
      </c>
      <c r="G755" s="6">
        <v>2.019E-3</v>
      </c>
      <c r="H755" s="6">
        <v>347.17</v>
      </c>
      <c r="I755" s="6">
        <v>121.63</v>
      </c>
      <c r="J755" s="6"/>
      <c r="L755" s="8">
        <f t="shared" ref="L755:T755" si="791">IF(ISBLANK(B756),"",B756/B755 -1)</f>
        <v>6.003758875121612E-4</v>
      </c>
      <c r="M755" s="8">
        <f t="shared" si="791"/>
        <v>2.109693258154155E-2</v>
      </c>
      <c r="N755" s="8">
        <f t="shared" si="791"/>
        <v>-2.0347022843590024E-2</v>
      </c>
      <c r="O755" s="8" t="str">
        <f t="shared" si="791"/>
        <v/>
      </c>
      <c r="P755" s="8">
        <f t="shared" si="791"/>
        <v>-1.1256222754723932E-2</v>
      </c>
      <c r="Q755" s="8">
        <f t="shared" si="791"/>
        <v>-4.5567112431897039E-2</v>
      </c>
      <c r="R755" s="8">
        <f t="shared" si="791"/>
        <v>-9.3902122879280236E-3</v>
      </c>
      <c r="S755" s="8">
        <f t="shared" si="791"/>
        <v>-6.4951081147742729E-3</v>
      </c>
      <c r="T755" s="8" t="str">
        <f t="shared" si="791"/>
        <v/>
      </c>
      <c r="U755" s="8"/>
    </row>
    <row r="756" spans="1:21" ht="15.75" customHeight="1">
      <c r="A756" s="10">
        <v>42985</v>
      </c>
      <c r="B756" s="6">
        <v>4599.88</v>
      </c>
      <c r="C756" s="6">
        <v>378.49</v>
      </c>
      <c r="D756" s="6">
        <v>78.48</v>
      </c>
      <c r="E756" s="6"/>
      <c r="F756" s="6">
        <v>0.22364000000000001</v>
      </c>
      <c r="G756" s="6">
        <v>1.9269999999999999E-3</v>
      </c>
      <c r="H756" s="6">
        <v>343.91</v>
      </c>
      <c r="I756" s="6">
        <v>120.84</v>
      </c>
      <c r="J756" s="6"/>
      <c r="L756" s="8">
        <f t="shared" ref="L756:T756" si="792">IF(ISBLANK(B757),"",B757/B756 -1)</f>
        <v>-8.0682539544509879E-2</v>
      </c>
      <c r="M756" s="8">
        <f t="shared" si="792"/>
        <v>1.2021453671167137E-2</v>
      </c>
      <c r="N756" s="8">
        <f t="shared" si="792"/>
        <v>-0.13621304791029554</v>
      </c>
      <c r="O756" s="8" t="str">
        <f t="shared" si="792"/>
        <v/>
      </c>
      <c r="P756" s="8">
        <f t="shared" si="792"/>
        <v>-5.4203183688070089E-2</v>
      </c>
      <c r="Q756" s="8">
        <f t="shared" si="792"/>
        <v>-0.17176959003632586</v>
      </c>
      <c r="R756" s="8">
        <f t="shared" si="792"/>
        <v>-3.1112791137216211E-2</v>
      </c>
      <c r="S756" s="8">
        <f t="shared" si="792"/>
        <v>-2.3171135385633868E-2</v>
      </c>
      <c r="T756" s="8" t="str">
        <f t="shared" si="792"/>
        <v/>
      </c>
      <c r="U756" s="8"/>
    </row>
    <row r="757" spans="1:21" ht="15.75" customHeight="1">
      <c r="A757" s="10">
        <v>42986</v>
      </c>
      <c r="B757" s="6">
        <v>4228.75</v>
      </c>
      <c r="C757" s="6">
        <v>383.04</v>
      </c>
      <c r="D757" s="6">
        <v>67.790000000000006</v>
      </c>
      <c r="E757" s="6"/>
      <c r="F757" s="6">
        <v>0.21151800000000001</v>
      </c>
      <c r="G757" s="6">
        <v>1.596E-3</v>
      </c>
      <c r="H757" s="6">
        <v>333.21</v>
      </c>
      <c r="I757" s="6">
        <v>118.04</v>
      </c>
      <c r="J757" s="6"/>
      <c r="L757" s="8">
        <f t="shared" ref="L757:T757" si="793">IF(ISBLANK(B758),"",B758/B757 -1)</f>
        <v>-6.3612178539751429E-4</v>
      </c>
      <c r="M757" s="8">
        <f t="shared" si="793"/>
        <v>1.2270258980785265E-2</v>
      </c>
      <c r="N757" s="8">
        <f t="shared" si="793"/>
        <v>-2.6257560112111E-2</v>
      </c>
      <c r="O757" s="8" t="str">
        <f t="shared" si="793"/>
        <v/>
      </c>
      <c r="P757" s="8">
        <f t="shared" si="793"/>
        <v>-7.2003328321940119E-3</v>
      </c>
      <c r="Q757" s="8">
        <f t="shared" si="793"/>
        <v>-1.7543859649122862E-2</v>
      </c>
      <c r="R757" s="8">
        <f t="shared" si="793"/>
        <v>-3.0221181837279731E-2</v>
      </c>
      <c r="S757" s="8">
        <f t="shared" si="793"/>
        <v>-1.4994916977295936E-2</v>
      </c>
      <c r="T757" s="8" t="str">
        <f t="shared" si="793"/>
        <v/>
      </c>
      <c r="U757" s="8"/>
    </row>
    <row r="758" spans="1:21" ht="15.75" customHeight="1">
      <c r="A758" s="10">
        <v>42987</v>
      </c>
      <c r="B758" s="6">
        <v>4226.0600000000004</v>
      </c>
      <c r="C758" s="6">
        <v>387.74</v>
      </c>
      <c r="D758" s="6">
        <v>66.010000000000005</v>
      </c>
      <c r="E758" s="6"/>
      <c r="F758" s="6">
        <v>0.20999499999999999</v>
      </c>
      <c r="G758" s="6">
        <v>1.5679999999999999E-3</v>
      </c>
      <c r="H758" s="6">
        <v>323.14</v>
      </c>
      <c r="I758" s="6">
        <v>116.27</v>
      </c>
      <c r="J758" s="6"/>
      <c r="L758" s="8">
        <f t="shared" ref="L758:T758" si="794">IF(ISBLANK(B759),"",B759/B758 -1)</f>
        <v>-2.4400978689370412E-2</v>
      </c>
      <c r="M758" s="8">
        <f t="shared" si="794"/>
        <v>-9.996389333058231E-2</v>
      </c>
      <c r="N758" s="8">
        <f t="shared" si="794"/>
        <v>-6.6656567186789917E-2</v>
      </c>
      <c r="O758" s="8" t="str">
        <f t="shared" si="794"/>
        <v/>
      </c>
      <c r="P758" s="8">
        <f t="shared" si="794"/>
        <v>1.4457487083025855E-2</v>
      </c>
      <c r="Q758" s="8">
        <f t="shared" si="794"/>
        <v>-0.11033163265306123</v>
      </c>
      <c r="R758" s="8">
        <f t="shared" si="794"/>
        <v>-9.3767407315713536E-3</v>
      </c>
      <c r="S758" s="8">
        <f t="shared" si="794"/>
        <v>-3.3886643158166363E-2</v>
      </c>
      <c r="T758" s="8" t="str">
        <f t="shared" si="794"/>
        <v/>
      </c>
      <c r="U758" s="8"/>
    </row>
    <row r="759" spans="1:21" ht="15.75" customHeight="1">
      <c r="A759" s="10">
        <v>42988</v>
      </c>
      <c r="B759" s="6">
        <v>4122.9399999999996</v>
      </c>
      <c r="C759" s="6">
        <v>348.98</v>
      </c>
      <c r="D759" s="6">
        <v>61.61</v>
      </c>
      <c r="E759" s="6"/>
      <c r="F759" s="6">
        <v>0.213031</v>
      </c>
      <c r="G759" s="6">
        <v>1.395E-3</v>
      </c>
      <c r="H759" s="6">
        <v>320.11</v>
      </c>
      <c r="I759" s="6">
        <v>112.33</v>
      </c>
      <c r="J759" s="6"/>
      <c r="L759" s="8">
        <f t="shared" ref="L759:T759" si="795">IF(ISBLANK(B760),"",B760/B759 -1)</f>
        <v>9.2967639596988061E-3</v>
      </c>
      <c r="M759" s="8">
        <f t="shared" si="795"/>
        <v>-4.2982405868531304E-3</v>
      </c>
      <c r="N759" s="8">
        <f t="shared" si="795"/>
        <v>7.1903911702645873E-2</v>
      </c>
      <c r="O759" s="8" t="str">
        <f t="shared" si="795"/>
        <v/>
      </c>
      <c r="P759" s="8">
        <f t="shared" si="795"/>
        <v>6.6187550168754772E-3</v>
      </c>
      <c r="Q759" s="8">
        <f t="shared" si="795"/>
        <v>4.8745519713261798E-2</v>
      </c>
      <c r="R759" s="8">
        <f t="shared" si="795"/>
        <v>-5.341913717159863E-3</v>
      </c>
      <c r="S759" s="8">
        <f t="shared" si="795"/>
        <v>3.7389833526217942E-3</v>
      </c>
      <c r="T759" s="8" t="str">
        <f t="shared" si="795"/>
        <v/>
      </c>
      <c r="U759" s="8"/>
    </row>
    <row r="760" spans="1:21" ht="15.75" customHeight="1">
      <c r="A760" s="10">
        <v>42989</v>
      </c>
      <c r="B760" s="6">
        <v>4161.2700000000004</v>
      </c>
      <c r="C760" s="6">
        <v>347.48</v>
      </c>
      <c r="D760" s="6">
        <v>66.040000000000006</v>
      </c>
      <c r="E760" s="6"/>
      <c r="F760" s="6">
        <v>0.21444099999999999</v>
      </c>
      <c r="G760" s="6">
        <v>1.4630000000000001E-3</v>
      </c>
      <c r="H760" s="6">
        <v>318.39999999999998</v>
      </c>
      <c r="I760" s="6">
        <v>112.75</v>
      </c>
      <c r="J760" s="6"/>
      <c r="L760" s="8">
        <f t="shared" ref="L760:T760" si="796">IF(ISBLANK(B761),"",B761/B760 -1)</f>
        <v>-7.3198807094949636E-3</v>
      </c>
      <c r="M760" s="8">
        <f t="shared" si="796"/>
        <v>-0.15054103833314147</v>
      </c>
      <c r="N760" s="8">
        <f t="shared" si="796"/>
        <v>-2.7407631738340377E-2</v>
      </c>
      <c r="O760" s="8" t="str">
        <f t="shared" si="796"/>
        <v/>
      </c>
      <c r="P760" s="8">
        <f t="shared" si="796"/>
        <v>-2.3959970341492554E-2</v>
      </c>
      <c r="Q760" s="8">
        <f t="shared" si="796"/>
        <v>-1.5721120984278913E-2</v>
      </c>
      <c r="R760" s="8">
        <f t="shared" si="796"/>
        <v>2.3775125628140881E-2</v>
      </c>
      <c r="S760" s="8">
        <f t="shared" si="796"/>
        <v>-7.6274944567626957E-3</v>
      </c>
      <c r="T760" s="8" t="str">
        <f t="shared" si="796"/>
        <v/>
      </c>
      <c r="U760" s="8"/>
    </row>
    <row r="761" spans="1:21" ht="15.75" customHeight="1">
      <c r="A761" s="10">
        <v>42990</v>
      </c>
      <c r="B761" s="6">
        <v>4130.8100000000004</v>
      </c>
      <c r="C761" s="6">
        <v>295.17</v>
      </c>
      <c r="D761" s="6">
        <v>64.23</v>
      </c>
      <c r="E761" s="6"/>
      <c r="F761" s="6">
        <v>0.20930299999999999</v>
      </c>
      <c r="G761" s="6">
        <v>1.4400000000000001E-3</v>
      </c>
      <c r="H761" s="6">
        <v>325.97000000000003</v>
      </c>
      <c r="I761" s="6">
        <v>111.89</v>
      </c>
      <c r="J761" s="6"/>
      <c r="L761" s="8">
        <f t="shared" ref="L761:T761" si="797">IF(ISBLANK(B762),"",B762/B761 -1)</f>
        <v>-6.0089909727148005E-2</v>
      </c>
      <c r="M761" s="8">
        <f t="shared" si="797"/>
        <v>6.0371989023274786E-2</v>
      </c>
      <c r="N761" s="8">
        <f t="shared" si="797"/>
        <v>-3.8922621827806481E-2</v>
      </c>
      <c r="O761" s="8" t="str">
        <f t="shared" si="797"/>
        <v/>
      </c>
      <c r="P761" s="8">
        <f t="shared" si="797"/>
        <v>-4.0730424313077052E-2</v>
      </c>
      <c r="Q761" s="8">
        <f t="shared" si="797"/>
        <v>-2.9166666666666785E-2</v>
      </c>
      <c r="R761" s="8">
        <f t="shared" si="797"/>
        <v>-7.5712488879344786E-2</v>
      </c>
      <c r="S761" s="8">
        <f t="shared" si="797"/>
        <v>-5.0049155420502922E-3</v>
      </c>
      <c r="T761" s="8" t="str">
        <f t="shared" si="797"/>
        <v/>
      </c>
      <c r="U761" s="8"/>
    </row>
    <row r="762" spans="1:21" ht="15.75" customHeight="1">
      <c r="A762" s="10">
        <v>42991</v>
      </c>
      <c r="B762" s="6">
        <v>3882.59</v>
      </c>
      <c r="C762" s="6">
        <v>312.99</v>
      </c>
      <c r="D762" s="6">
        <v>61.73</v>
      </c>
      <c r="E762" s="6"/>
      <c r="F762" s="6">
        <v>0.20077800000000001</v>
      </c>
      <c r="G762" s="6">
        <v>1.3979999999999999E-3</v>
      </c>
      <c r="H762" s="6">
        <v>301.29000000000002</v>
      </c>
      <c r="I762" s="6">
        <v>111.33</v>
      </c>
      <c r="J762" s="6"/>
      <c r="L762" s="8">
        <f t="shared" ref="L762:T762" si="798">IF(ISBLANK(B763),"",B763/B762 -1)</f>
        <v>-0.18741098081435337</v>
      </c>
      <c r="M762" s="8">
        <f t="shared" si="798"/>
        <v>6.8213041950222042E-2</v>
      </c>
      <c r="N762" s="8">
        <f t="shared" si="798"/>
        <v>-0.32642151304066092</v>
      </c>
      <c r="O762" s="8" t="str">
        <f t="shared" si="798"/>
        <v/>
      </c>
      <c r="P762" s="8">
        <f t="shared" si="798"/>
        <v>-0.18234567532299362</v>
      </c>
      <c r="Q762" s="8">
        <f t="shared" si="798"/>
        <v>-0.38912732474964229</v>
      </c>
      <c r="R762" s="8">
        <f t="shared" si="798"/>
        <v>-0.21590494208237909</v>
      </c>
      <c r="S762" s="8">
        <f t="shared" si="798"/>
        <v>-0.25410940447318775</v>
      </c>
      <c r="T762" s="8" t="str">
        <f t="shared" si="798"/>
        <v/>
      </c>
      <c r="U762" s="8"/>
    </row>
    <row r="763" spans="1:21" ht="15.75" customHeight="1">
      <c r="A763" s="10">
        <v>42992</v>
      </c>
      <c r="B763" s="6">
        <v>3154.95</v>
      </c>
      <c r="C763" s="6">
        <v>334.34</v>
      </c>
      <c r="D763" s="6">
        <v>41.58</v>
      </c>
      <c r="E763" s="6"/>
      <c r="F763" s="6">
        <v>0.16416700000000001</v>
      </c>
      <c r="G763" s="6">
        <v>8.5400000000000005E-4</v>
      </c>
      <c r="H763" s="6">
        <v>236.24</v>
      </c>
      <c r="I763" s="6">
        <v>83.04</v>
      </c>
      <c r="J763" s="6"/>
      <c r="L763" s="8">
        <f t="shared" ref="L763:T763" si="799">IF(ISBLANK(B764),"",B764/B763 -1)</f>
        <v>0.15295646523716711</v>
      </c>
      <c r="M763" s="8">
        <f t="shared" si="799"/>
        <v>-1.4685649338996187E-2</v>
      </c>
      <c r="N763" s="8">
        <f t="shared" si="799"/>
        <v>0.15945165945165951</v>
      </c>
      <c r="O763" s="8" t="str">
        <f t="shared" si="799"/>
        <v/>
      </c>
      <c r="P763" s="8">
        <f t="shared" si="799"/>
        <v>0.104716538646622</v>
      </c>
      <c r="Q763" s="8">
        <f t="shared" si="799"/>
        <v>1.2880562060889833E-2</v>
      </c>
      <c r="R763" s="8">
        <f t="shared" si="799"/>
        <v>0.2036911615306467</v>
      </c>
      <c r="S763" s="8">
        <f t="shared" si="799"/>
        <v>0.20243256262042375</v>
      </c>
      <c r="T763" s="8" t="str">
        <f t="shared" si="799"/>
        <v/>
      </c>
      <c r="U763" s="8"/>
    </row>
    <row r="764" spans="1:21" ht="15.75" customHeight="1">
      <c r="A764" s="10">
        <v>42993</v>
      </c>
      <c r="B764" s="6">
        <v>3637.52</v>
      </c>
      <c r="C764" s="6">
        <v>329.43</v>
      </c>
      <c r="D764" s="6">
        <v>48.21</v>
      </c>
      <c r="E764" s="6"/>
      <c r="F764" s="6">
        <v>0.18135799999999999</v>
      </c>
      <c r="G764" s="6">
        <v>8.6499999999999999E-4</v>
      </c>
      <c r="H764" s="6">
        <v>284.36</v>
      </c>
      <c r="I764" s="6">
        <v>99.85</v>
      </c>
      <c r="J764" s="6"/>
      <c r="L764" s="8">
        <f t="shared" ref="L764:T764" si="800">IF(ISBLANK(B765),"",B765/B764 -1)</f>
        <v>-3.4309089709472218E-3</v>
      </c>
      <c r="M764" s="8">
        <f t="shared" si="800"/>
        <v>-9.9960537898794888E-2</v>
      </c>
      <c r="N764" s="8">
        <f t="shared" si="800"/>
        <v>1.0371292263016141E-3</v>
      </c>
      <c r="O764" s="8" t="str">
        <f t="shared" si="800"/>
        <v/>
      </c>
      <c r="P764" s="8">
        <f t="shared" si="800"/>
        <v>-1.2549763451295215E-2</v>
      </c>
      <c r="Q764" s="8">
        <f t="shared" si="800"/>
        <v>2.3121387283238093E-3</v>
      </c>
      <c r="R764" s="8">
        <f t="shared" si="800"/>
        <v>5.0991700661133788E-2</v>
      </c>
      <c r="S764" s="8">
        <f t="shared" si="800"/>
        <v>-4.5668502754131035E-2</v>
      </c>
      <c r="T764" s="8" t="str">
        <f t="shared" si="800"/>
        <v/>
      </c>
      <c r="U764" s="8"/>
    </row>
    <row r="765" spans="1:21" ht="15.75" customHeight="1">
      <c r="A765" s="10">
        <v>42994</v>
      </c>
      <c r="B765" s="6">
        <v>3625.04</v>
      </c>
      <c r="C765" s="6">
        <v>296.5</v>
      </c>
      <c r="D765" s="6">
        <v>48.26</v>
      </c>
      <c r="E765" s="6"/>
      <c r="F765" s="6">
        <v>0.17908199999999999</v>
      </c>
      <c r="G765" s="6">
        <v>8.6700000000000004E-4</v>
      </c>
      <c r="H765" s="6">
        <v>298.86</v>
      </c>
      <c r="I765" s="6">
        <v>95.29</v>
      </c>
      <c r="J765" s="6"/>
      <c r="L765" s="8">
        <f t="shared" ref="L765:T765" si="801">IF(ISBLANK(B766),"",B766/B765 -1)</f>
        <v>-1.1630216494162737E-2</v>
      </c>
      <c r="M765" s="8">
        <f t="shared" si="801"/>
        <v>-7.0826306913996939E-3</v>
      </c>
      <c r="N765" s="8">
        <f t="shared" si="801"/>
        <v>4.7658516369664117E-3</v>
      </c>
      <c r="O765" s="8" t="str">
        <f t="shared" si="801"/>
        <v/>
      </c>
      <c r="P765" s="8">
        <f t="shared" si="801"/>
        <v>-3.8473995153057716E-3</v>
      </c>
      <c r="Q765" s="8">
        <f t="shared" si="801"/>
        <v>-1.6147635524798143E-2</v>
      </c>
      <c r="R765" s="8">
        <f t="shared" si="801"/>
        <v>5.0123803787726517E-2</v>
      </c>
      <c r="S765" s="8">
        <f t="shared" si="801"/>
        <v>-1.6266134956448908E-2</v>
      </c>
      <c r="T765" s="8" t="str">
        <f t="shared" si="801"/>
        <v/>
      </c>
      <c r="U765" s="8"/>
    </row>
    <row r="766" spans="1:21" ht="15.75" customHeight="1">
      <c r="A766" s="10">
        <v>42995</v>
      </c>
      <c r="B766" s="6">
        <v>3582.88</v>
      </c>
      <c r="C766" s="6">
        <v>294.39999999999998</v>
      </c>
      <c r="D766" s="6">
        <v>48.49</v>
      </c>
      <c r="E766" s="6"/>
      <c r="F766" s="6">
        <v>0.178393</v>
      </c>
      <c r="G766" s="6">
        <v>8.5300000000000003E-4</v>
      </c>
      <c r="H766" s="6">
        <v>313.83999999999997</v>
      </c>
      <c r="I766" s="6">
        <v>93.74</v>
      </c>
      <c r="J766" s="6"/>
      <c r="L766" s="8">
        <f t="shared" ref="L766:T766" si="802">IF(ISBLANK(B767),"",B767/B766 -1)</f>
        <v>0.13461796096994583</v>
      </c>
      <c r="M766" s="8">
        <f t="shared" si="802"/>
        <v>-1.919157608695643E-2</v>
      </c>
      <c r="N766" s="8">
        <f t="shared" si="802"/>
        <v>0.14518457413899766</v>
      </c>
      <c r="O766" s="8" t="str">
        <f t="shared" si="802"/>
        <v/>
      </c>
      <c r="P766" s="8">
        <f t="shared" si="802"/>
        <v>6.3763712701731645E-2</v>
      </c>
      <c r="Q766" s="8">
        <f t="shared" si="802"/>
        <v>0.11019929660023453</v>
      </c>
      <c r="R766" s="8">
        <f t="shared" si="802"/>
        <v>6.1050216670915258E-2</v>
      </c>
      <c r="S766" s="8">
        <f t="shared" si="802"/>
        <v>7.286110518455291E-2</v>
      </c>
      <c r="T766" s="8" t="str">
        <f t="shared" si="802"/>
        <v/>
      </c>
      <c r="U766" s="8"/>
    </row>
    <row r="767" spans="1:21" ht="15.75" customHeight="1">
      <c r="A767" s="10">
        <v>42996</v>
      </c>
      <c r="B767" s="6">
        <v>4065.2</v>
      </c>
      <c r="C767" s="6">
        <v>288.75</v>
      </c>
      <c r="D767" s="6">
        <v>55.53</v>
      </c>
      <c r="E767" s="6"/>
      <c r="F767" s="6">
        <v>0.18976799999999999</v>
      </c>
      <c r="G767" s="6">
        <v>9.4700000000000003E-4</v>
      </c>
      <c r="H767" s="6">
        <v>333</v>
      </c>
      <c r="I767" s="6">
        <v>100.57</v>
      </c>
      <c r="J767" s="6"/>
      <c r="L767" s="8">
        <f t="shared" ref="L767:T767" si="803">IF(ISBLANK(B768),"",B768/B767 -1)</f>
        <v>-3.4495227787070704E-2</v>
      </c>
      <c r="M767" s="8">
        <f t="shared" si="803"/>
        <v>2.0017316017315823E-2</v>
      </c>
      <c r="N767" s="8">
        <f t="shared" si="803"/>
        <v>-4.8442283450387147E-2</v>
      </c>
      <c r="O767" s="8" t="str">
        <f t="shared" si="803"/>
        <v/>
      </c>
      <c r="P767" s="8">
        <f t="shared" si="803"/>
        <v>-3.0178955356013559E-2</v>
      </c>
      <c r="Q767" s="8">
        <f t="shared" si="803"/>
        <v>-6.0190073917634757E-2</v>
      </c>
      <c r="R767" s="8">
        <f t="shared" si="803"/>
        <v>-2.6246246246246274E-2</v>
      </c>
      <c r="S767" s="8">
        <f t="shared" si="803"/>
        <v>-2.8338470716913533E-2</v>
      </c>
      <c r="T767" s="8" t="str">
        <f t="shared" si="803"/>
        <v/>
      </c>
      <c r="U767" s="8"/>
    </row>
    <row r="768" spans="1:21" ht="15.75" customHeight="1">
      <c r="A768" s="10">
        <v>42997</v>
      </c>
      <c r="B768" s="6">
        <v>3924.97</v>
      </c>
      <c r="C768" s="6">
        <v>294.52999999999997</v>
      </c>
      <c r="D768" s="6">
        <v>52.84</v>
      </c>
      <c r="E768" s="6"/>
      <c r="F768" s="6">
        <v>0.18404100000000001</v>
      </c>
      <c r="G768" s="6">
        <v>8.8999999999999995E-4</v>
      </c>
      <c r="H768" s="6">
        <v>324.26</v>
      </c>
      <c r="I768" s="6">
        <v>97.72</v>
      </c>
      <c r="J768" s="6"/>
      <c r="L768" s="8">
        <f t="shared" ref="L768:T768" si="804">IF(ISBLANK(B769),"",B769/B768 -1)</f>
        <v>-4.8458969113139849E-3</v>
      </c>
      <c r="M768" s="8">
        <f t="shared" si="804"/>
        <v>-1.0423386412250046E-2</v>
      </c>
      <c r="N768" s="8">
        <f t="shared" si="804"/>
        <v>-2.1006813020439163E-2</v>
      </c>
      <c r="O768" s="8" t="str">
        <f t="shared" si="804"/>
        <v/>
      </c>
      <c r="P768" s="8">
        <f t="shared" si="804"/>
        <v>-1.0666101575192544E-2</v>
      </c>
      <c r="Q768" s="8">
        <f t="shared" si="804"/>
        <v>-3.1460674157303248E-2</v>
      </c>
      <c r="R768" s="8">
        <f t="shared" si="804"/>
        <v>5.6035280330599013E-2</v>
      </c>
      <c r="S768" s="8">
        <f t="shared" si="804"/>
        <v>-2.2001637331150237E-2</v>
      </c>
      <c r="T768" s="8" t="str">
        <f t="shared" si="804"/>
        <v/>
      </c>
      <c r="U768" s="8"/>
    </row>
    <row r="769" spans="1:21" ht="15.75" customHeight="1">
      <c r="A769" s="10">
        <v>42998</v>
      </c>
      <c r="B769" s="6">
        <v>3905.95</v>
      </c>
      <c r="C769" s="6">
        <v>291.45999999999998</v>
      </c>
      <c r="D769" s="6">
        <v>51.73</v>
      </c>
      <c r="E769" s="6"/>
      <c r="F769" s="6">
        <v>0.18207799999999999</v>
      </c>
      <c r="G769" s="6">
        <v>8.6200000000000003E-4</v>
      </c>
      <c r="H769" s="6">
        <v>342.43</v>
      </c>
      <c r="I769" s="6">
        <v>95.57</v>
      </c>
      <c r="J769" s="6"/>
      <c r="L769" s="8">
        <f t="shared" ref="L769:T769" si="805">IF(ISBLANK(B770),"",B770/B769 -1)</f>
        <v>-7.0382365365660005E-2</v>
      </c>
      <c r="M769" s="8">
        <f t="shared" si="805"/>
        <v>-4.9234886433815794E-2</v>
      </c>
      <c r="N769" s="8">
        <f t="shared" si="805"/>
        <v>-9.8975449449062447E-2</v>
      </c>
      <c r="O769" s="8" t="str">
        <f t="shared" si="805"/>
        <v/>
      </c>
      <c r="P769" s="8">
        <f t="shared" si="805"/>
        <v>-5.6700974307714258E-2</v>
      </c>
      <c r="Q769" s="8">
        <f t="shared" si="805"/>
        <v>-0.12412993039443154</v>
      </c>
      <c r="R769" s="8">
        <f t="shared" si="805"/>
        <v>-3.6153374412288608E-2</v>
      </c>
      <c r="S769" s="8">
        <f t="shared" si="805"/>
        <v>-9.7624777649890082E-2</v>
      </c>
      <c r="T769" s="8" t="str">
        <f t="shared" si="805"/>
        <v/>
      </c>
      <c r="U769" s="8"/>
    </row>
    <row r="770" spans="1:21" ht="15.75" customHeight="1">
      <c r="A770" s="10">
        <v>42999</v>
      </c>
      <c r="B770" s="6">
        <v>3631.04</v>
      </c>
      <c r="C770" s="6">
        <v>277.11</v>
      </c>
      <c r="D770" s="6">
        <v>46.61</v>
      </c>
      <c r="E770" s="6"/>
      <c r="F770" s="6">
        <v>0.17175399999999999</v>
      </c>
      <c r="G770" s="6">
        <v>7.5500000000000003E-4</v>
      </c>
      <c r="H770" s="6">
        <v>330.05</v>
      </c>
      <c r="I770" s="6">
        <v>86.24</v>
      </c>
      <c r="J770" s="6"/>
      <c r="L770" s="8">
        <f t="shared" ref="L770:T770" si="806">IF(ISBLANK(B771),"",B771/B770 -1)</f>
        <v>-9.363708469201093E-5</v>
      </c>
      <c r="M770" s="8">
        <f t="shared" si="806"/>
        <v>-0.22806827613583058</v>
      </c>
      <c r="N770" s="8">
        <f t="shared" si="806"/>
        <v>3.1752842737610143E-2</v>
      </c>
      <c r="O770" s="8" t="str">
        <f t="shared" si="806"/>
        <v/>
      </c>
      <c r="P770" s="8">
        <f t="shared" si="806"/>
        <v>1.0223924915867988E-2</v>
      </c>
      <c r="Q770" s="8">
        <f t="shared" si="806"/>
        <v>2.251655629139071E-2</v>
      </c>
      <c r="R770" s="8">
        <f t="shared" si="806"/>
        <v>5.008332070898347E-2</v>
      </c>
      <c r="S770" s="8">
        <f t="shared" si="806"/>
        <v>2.2379406307977856E-2</v>
      </c>
      <c r="T770" s="8" t="str">
        <f t="shared" si="806"/>
        <v/>
      </c>
      <c r="U770" s="8"/>
    </row>
    <row r="771" spans="1:21" ht="15.75" customHeight="1">
      <c r="A771" s="10">
        <v>43000</v>
      </c>
      <c r="B771" s="6">
        <v>3630.7</v>
      </c>
      <c r="C771" s="6">
        <v>213.91</v>
      </c>
      <c r="D771" s="6">
        <v>48.09</v>
      </c>
      <c r="E771" s="6"/>
      <c r="F771" s="6">
        <v>0.17351</v>
      </c>
      <c r="G771" s="6">
        <v>7.7200000000000001E-4</v>
      </c>
      <c r="H771" s="6">
        <v>346.58</v>
      </c>
      <c r="I771" s="6">
        <v>88.17</v>
      </c>
      <c r="J771" s="6"/>
      <c r="L771" s="8">
        <f t="shared" ref="L771:T771" si="807">IF(ISBLANK(B772),"",B772/B771 -1)</f>
        <v>4.4536866169058387E-2</v>
      </c>
      <c r="M771" s="8">
        <f t="shared" si="807"/>
        <v>0.17086625216212425</v>
      </c>
      <c r="N771" s="8">
        <f t="shared" si="807"/>
        <v>2.4537325847369562E-2</v>
      </c>
      <c r="O771" s="8" t="str">
        <f t="shared" si="807"/>
        <v/>
      </c>
      <c r="P771" s="8">
        <f t="shared" si="807"/>
        <v>2.5197394962826358E-2</v>
      </c>
      <c r="Q771" s="8">
        <f t="shared" si="807"/>
        <v>0.23575129533678751</v>
      </c>
      <c r="R771" s="8">
        <f t="shared" si="807"/>
        <v>1.2147267586127386E-2</v>
      </c>
      <c r="S771" s="8">
        <f t="shared" si="807"/>
        <v>4.1737552455483717E-2</v>
      </c>
      <c r="T771" s="8" t="str">
        <f t="shared" si="807"/>
        <v/>
      </c>
      <c r="U771" s="8"/>
    </row>
    <row r="772" spans="1:21" ht="15.75" customHeight="1">
      <c r="A772" s="10">
        <v>43001</v>
      </c>
      <c r="B772" s="6">
        <v>3792.4</v>
      </c>
      <c r="C772" s="6">
        <v>250.46</v>
      </c>
      <c r="D772" s="6">
        <v>49.27</v>
      </c>
      <c r="E772" s="6"/>
      <c r="F772" s="6">
        <v>0.17788200000000001</v>
      </c>
      <c r="G772" s="6">
        <v>9.5399999999999999E-4</v>
      </c>
      <c r="H772" s="6">
        <v>350.79</v>
      </c>
      <c r="I772" s="6">
        <v>91.85</v>
      </c>
      <c r="J772" s="6"/>
      <c r="L772" s="8">
        <f t="shared" ref="L772:T772" si="808">IF(ISBLANK(B773),"",B773/B772 -1)</f>
        <v>-2.8889357662693849E-2</v>
      </c>
      <c r="M772" s="8">
        <f t="shared" si="808"/>
        <v>-1.5731054859059346E-2</v>
      </c>
      <c r="N772" s="8">
        <f t="shared" si="808"/>
        <v>-3.3488938502131194E-2</v>
      </c>
      <c r="O772" s="8" t="str">
        <f t="shared" si="808"/>
        <v/>
      </c>
      <c r="P772" s="8">
        <f t="shared" si="808"/>
        <v>-1.1777470457944084E-2</v>
      </c>
      <c r="Q772" s="8">
        <f t="shared" si="808"/>
        <v>-6.4989517819706522E-2</v>
      </c>
      <c r="R772" s="8">
        <f t="shared" si="808"/>
        <v>-5.399241711565328E-2</v>
      </c>
      <c r="S772" s="8">
        <f t="shared" si="808"/>
        <v>-2.5585193249863858E-2</v>
      </c>
      <c r="T772" s="8" t="str">
        <f t="shared" si="808"/>
        <v/>
      </c>
      <c r="U772" s="8"/>
    </row>
    <row r="773" spans="1:21" ht="15.75" customHeight="1">
      <c r="A773" s="10">
        <v>43002</v>
      </c>
      <c r="B773" s="6">
        <v>3682.84</v>
      </c>
      <c r="C773" s="6">
        <v>246.52</v>
      </c>
      <c r="D773" s="6">
        <v>47.62</v>
      </c>
      <c r="E773" s="6"/>
      <c r="F773" s="6">
        <v>0.175787</v>
      </c>
      <c r="G773" s="6">
        <v>8.92E-4</v>
      </c>
      <c r="H773" s="6">
        <v>331.85</v>
      </c>
      <c r="I773" s="6">
        <v>89.5</v>
      </c>
      <c r="J773" s="6"/>
      <c r="L773" s="8">
        <f t="shared" ref="L773:T773" si="809">IF(ISBLANK(B774),"",B774/B773 -1)</f>
        <v>6.604413984859514E-2</v>
      </c>
      <c r="M773" s="8">
        <f t="shared" si="809"/>
        <v>2.1215317215641738E-2</v>
      </c>
      <c r="N773" s="8">
        <f t="shared" si="809"/>
        <v>8.3158336833263347E-2</v>
      </c>
      <c r="O773" s="8" t="str">
        <f t="shared" si="809"/>
        <v/>
      </c>
      <c r="P773" s="8">
        <f t="shared" si="809"/>
        <v>3.2425605989066408E-2</v>
      </c>
      <c r="Q773" s="8">
        <f t="shared" si="809"/>
        <v>0.27914798206278046</v>
      </c>
      <c r="R773" s="8">
        <f t="shared" si="809"/>
        <v>3.9897544071116231E-2</v>
      </c>
      <c r="S773" s="8">
        <f t="shared" si="809"/>
        <v>4.6256983240223537E-2</v>
      </c>
      <c r="T773" s="8" t="str">
        <f t="shared" si="809"/>
        <v/>
      </c>
      <c r="U773" s="8"/>
    </row>
    <row r="774" spans="1:21" ht="15.75" customHeight="1">
      <c r="A774" s="10">
        <v>43003</v>
      </c>
      <c r="B774" s="6">
        <v>3926.07</v>
      </c>
      <c r="C774" s="6">
        <v>251.75</v>
      </c>
      <c r="D774" s="6">
        <v>51.58</v>
      </c>
      <c r="E774" s="6"/>
      <c r="F774" s="6">
        <v>0.18148700000000001</v>
      </c>
      <c r="G774" s="6">
        <v>1.1410000000000001E-3</v>
      </c>
      <c r="H774" s="6">
        <v>345.09</v>
      </c>
      <c r="I774" s="6">
        <v>93.64</v>
      </c>
      <c r="J774" s="6"/>
      <c r="L774" s="8">
        <f t="shared" ref="L774:T774" si="810">IF(ISBLANK(B775),"",B775/B774 -1)</f>
        <v>-8.5887414131690099E-3</v>
      </c>
      <c r="M774" s="8">
        <f t="shared" si="810"/>
        <v>0.16583912611717966</v>
      </c>
      <c r="N774" s="8">
        <f t="shared" si="810"/>
        <v>-5.8162078324930366E-4</v>
      </c>
      <c r="O774" s="8" t="str">
        <f t="shared" si="810"/>
        <v/>
      </c>
      <c r="P774" s="8">
        <f t="shared" si="810"/>
        <v>2.5522489214103494E-2</v>
      </c>
      <c r="Q774" s="8">
        <f t="shared" si="810"/>
        <v>8.764241893076008E-3</v>
      </c>
      <c r="R774" s="8">
        <f t="shared" si="810"/>
        <v>-1.7357790721260979E-2</v>
      </c>
      <c r="S774" s="8">
        <f t="shared" si="810"/>
        <v>-5.4463904314395739E-3</v>
      </c>
      <c r="T774" s="8" t="str">
        <f t="shared" si="810"/>
        <v/>
      </c>
      <c r="U774" s="8"/>
    </row>
    <row r="775" spans="1:21" ht="15.75" customHeight="1">
      <c r="A775" s="10">
        <v>43004</v>
      </c>
      <c r="B775" s="6">
        <v>3892.35</v>
      </c>
      <c r="C775" s="6">
        <v>293.5</v>
      </c>
      <c r="D775" s="6">
        <v>51.55</v>
      </c>
      <c r="E775" s="6"/>
      <c r="F775" s="6">
        <v>0.18611900000000001</v>
      </c>
      <c r="G775" s="6">
        <v>1.1509999999999999E-3</v>
      </c>
      <c r="H775" s="6">
        <v>339.1</v>
      </c>
      <c r="I775" s="6">
        <v>93.13</v>
      </c>
      <c r="J775" s="6"/>
      <c r="L775" s="8">
        <f t="shared" ref="L775:T775" si="811">IF(ISBLANK(B776),"",B776/B775 -1)</f>
        <v>7.9211787223656627E-2</v>
      </c>
      <c r="M775" s="8">
        <f t="shared" si="811"/>
        <v>-3.645655877342413E-2</v>
      </c>
      <c r="N775" s="8">
        <f t="shared" si="811"/>
        <v>9.175557710960236E-2</v>
      </c>
      <c r="O775" s="8" t="str">
        <f t="shared" si="811"/>
        <v/>
      </c>
      <c r="P775" s="8">
        <f t="shared" si="811"/>
        <v>9.2306535066274842E-2</v>
      </c>
      <c r="Q775" s="8">
        <f t="shared" si="811"/>
        <v>1.9113814074717794E-2</v>
      </c>
      <c r="R775" s="8">
        <f t="shared" si="811"/>
        <v>2.1616042465349317E-2</v>
      </c>
      <c r="S775" s="8">
        <f t="shared" si="811"/>
        <v>8.4935037044991057E-2</v>
      </c>
      <c r="T775" s="8" t="str">
        <f t="shared" si="811"/>
        <v/>
      </c>
      <c r="U775" s="8"/>
    </row>
    <row r="776" spans="1:21" ht="15.75" customHeight="1">
      <c r="A776" s="10">
        <v>43005</v>
      </c>
      <c r="B776" s="6">
        <v>4200.67</v>
      </c>
      <c r="C776" s="6">
        <v>282.8</v>
      </c>
      <c r="D776" s="6">
        <v>56.28</v>
      </c>
      <c r="E776" s="6"/>
      <c r="F776" s="6">
        <v>0.20329900000000001</v>
      </c>
      <c r="G776" s="6">
        <v>1.173E-3</v>
      </c>
      <c r="H776" s="6">
        <v>346.43</v>
      </c>
      <c r="I776" s="6">
        <v>101.04</v>
      </c>
      <c r="J776" s="6"/>
      <c r="L776" s="8">
        <f t="shared" ref="L776:T776" si="812">IF(ISBLANK(B777),"",B777/B776 -1)</f>
        <v>-6.1752053839031484E-3</v>
      </c>
      <c r="M776" s="8">
        <f t="shared" si="812"/>
        <v>3.323903818953422E-3</v>
      </c>
      <c r="N776" s="8">
        <f t="shared" si="812"/>
        <v>-3.8912579957356086E-2</v>
      </c>
      <c r="O776" s="8" t="str">
        <f t="shared" si="812"/>
        <v/>
      </c>
      <c r="P776" s="8">
        <f t="shared" si="812"/>
        <v>-3.5258412486042778E-2</v>
      </c>
      <c r="Q776" s="8">
        <f t="shared" si="812"/>
        <v>-7.9283887468030723E-2</v>
      </c>
      <c r="R776" s="8">
        <f t="shared" si="812"/>
        <v>-2.361227376381958E-2</v>
      </c>
      <c r="S776" s="8">
        <f t="shared" si="812"/>
        <v>-3.7707838479809963E-2</v>
      </c>
      <c r="T776" s="8" t="str">
        <f t="shared" si="812"/>
        <v/>
      </c>
      <c r="U776" s="8"/>
    </row>
    <row r="777" spans="1:21" ht="15.75" customHeight="1">
      <c r="A777" s="10">
        <v>43006</v>
      </c>
      <c r="B777" s="6">
        <v>4174.7299999999996</v>
      </c>
      <c r="C777" s="6">
        <v>283.74</v>
      </c>
      <c r="D777" s="6">
        <v>54.09</v>
      </c>
      <c r="E777" s="6"/>
      <c r="F777" s="6">
        <v>0.196131</v>
      </c>
      <c r="G777" s="6">
        <v>1.08E-3</v>
      </c>
      <c r="H777" s="6">
        <v>338.25</v>
      </c>
      <c r="I777" s="6">
        <v>97.23</v>
      </c>
      <c r="J777" s="6"/>
      <c r="L777" s="8">
        <f t="shared" ref="L777:T777" si="813">IF(ISBLANK(B778),"",B778/B777 -1)</f>
        <v>-2.7929949960835421E-3</v>
      </c>
      <c r="M777" s="8">
        <f t="shared" si="813"/>
        <v>-8.8672728554310409E-2</v>
      </c>
      <c r="N777" s="8">
        <f t="shared" si="813"/>
        <v>-2.7176927343316781E-2</v>
      </c>
      <c r="O777" s="8" t="str">
        <f t="shared" si="813"/>
        <v/>
      </c>
      <c r="P777" s="8">
        <f t="shared" si="813"/>
        <v>-1.287404846760587E-2</v>
      </c>
      <c r="Q777" s="8">
        <f t="shared" si="813"/>
        <v>1.8518518518519933E-3</v>
      </c>
      <c r="R777" s="8">
        <f t="shared" si="813"/>
        <v>-3.1189948263119049E-2</v>
      </c>
      <c r="S777" s="8">
        <f t="shared" si="813"/>
        <v>-2.8077753779697678E-2</v>
      </c>
      <c r="T777" s="8" t="str">
        <f t="shared" si="813"/>
        <v/>
      </c>
      <c r="U777" s="8"/>
    </row>
    <row r="778" spans="1:21" ht="15.75" customHeight="1">
      <c r="A778" s="10">
        <v>43007</v>
      </c>
      <c r="B778" s="6">
        <v>4163.07</v>
      </c>
      <c r="C778" s="6">
        <v>258.58</v>
      </c>
      <c r="D778" s="6">
        <v>52.62</v>
      </c>
      <c r="E778" s="6"/>
      <c r="F778" s="6">
        <v>0.193606</v>
      </c>
      <c r="G778" s="6">
        <v>1.0820000000000001E-3</v>
      </c>
      <c r="H778" s="6">
        <v>327.7</v>
      </c>
      <c r="I778" s="6">
        <v>94.5</v>
      </c>
      <c r="J778" s="6"/>
      <c r="L778" s="8">
        <f t="shared" ref="L778:T778" si="814">IF(ISBLANK(B779),"",B779/B778 -1)</f>
        <v>4.2190018423903686E-2</v>
      </c>
      <c r="M778" s="8">
        <f t="shared" si="814"/>
        <v>2.2159486425864516E-2</v>
      </c>
      <c r="N778" s="8">
        <f t="shared" si="814"/>
        <v>4.7890535917902044E-2</v>
      </c>
      <c r="O778" s="8" t="str">
        <f t="shared" si="814"/>
        <v/>
      </c>
      <c r="P778" s="8">
        <f t="shared" si="814"/>
        <v>2.0262801772672479E-2</v>
      </c>
      <c r="Q778" s="8">
        <f t="shared" si="814"/>
        <v>5.8225508317929719E-2</v>
      </c>
      <c r="R778" s="8">
        <f t="shared" si="814"/>
        <v>-1.7088800732377729E-3</v>
      </c>
      <c r="S778" s="8">
        <f t="shared" si="814"/>
        <v>1.3333333333333419E-2</v>
      </c>
      <c r="T778" s="8" t="str">
        <f t="shared" si="814"/>
        <v/>
      </c>
      <c r="U778" s="8"/>
    </row>
    <row r="779" spans="1:21" ht="15.75" customHeight="1">
      <c r="A779" s="10">
        <v>43008</v>
      </c>
      <c r="B779" s="6">
        <v>4338.71</v>
      </c>
      <c r="C779" s="6">
        <v>264.31</v>
      </c>
      <c r="D779" s="6">
        <v>55.14</v>
      </c>
      <c r="E779" s="6"/>
      <c r="F779" s="6">
        <v>0.19752900000000001</v>
      </c>
      <c r="G779" s="6">
        <v>1.145E-3</v>
      </c>
      <c r="H779" s="6">
        <v>327.14</v>
      </c>
      <c r="I779" s="6">
        <v>95.76</v>
      </c>
      <c r="J779" s="6"/>
      <c r="L779" s="8">
        <f t="shared" ref="L779:T779" si="815">IF(ISBLANK(B780),"",B780/B779 -1)</f>
        <v>1.4988326023172682E-2</v>
      </c>
      <c r="M779" s="8">
        <f t="shared" si="815"/>
        <v>8.2705913510650486E-2</v>
      </c>
      <c r="N779" s="8">
        <f t="shared" si="815"/>
        <v>-1.0881392818280711E-2</v>
      </c>
      <c r="O779" s="8" t="str">
        <f t="shared" si="815"/>
        <v/>
      </c>
      <c r="P779" s="8">
        <f t="shared" si="815"/>
        <v>4.5578117643485072E-2</v>
      </c>
      <c r="Q779" s="8">
        <f t="shared" si="815"/>
        <v>-5.3275109170305757E-2</v>
      </c>
      <c r="R779" s="8">
        <f t="shared" si="815"/>
        <v>-3.4664058201381631E-2</v>
      </c>
      <c r="S779" s="8">
        <f t="shared" si="815"/>
        <v>-2.6524644945697617E-2</v>
      </c>
      <c r="T779" s="8" t="str">
        <f t="shared" si="815"/>
        <v/>
      </c>
      <c r="U779" s="8"/>
    </row>
    <row r="780" spans="1:21" ht="15.75" customHeight="1">
      <c r="A780" s="10">
        <v>43009</v>
      </c>
      <c r="B780" s="6">
        <v>4403.74</v>
      </c>
      <c r="C780" s="6">
        <v>286.17</v>
      </c>
      <c r="D780" s="6">
        <v>54.54</v>
      </c>
      <c r="E780" s="6"/>
      <c r="F780" s="6">
        <v>0.20653199999999999</v>
      </c>
      <c r="G780" s="6">
        <v>1.0839999999999999E-3</v>
      </c>
      <c r="H780" s="6">
        <v>315.8</v>
      </c>
      <c r="I780" s="6">
        <v>93.22</v>
      </c>
      <c r="J780" s="6"/>
      <c r="L780" s="8">
        <f t="shared" ref="L780:T780" si="816">IF(ISBLANK(B781),"",B781/B780 -1)</f>
        <v>1.26710477911951E-3</v>
      </c>
      <c r="M780" s="8">
        <f t="shared" si="816"/>
        <v>-1.2894433378760839E-2</v>
      </c>
      <c r="N780" s="8">
        <f t="shared" si="816"/>
        <v>-2.1268793546021181E-2</v>
      </c>
      <c r="O780" s="8" t="str">
        <f t="shared" si="816"/>
        <v/>
      </c>
      <c r="P780" s="8">
        <f t="shared" si="816"/>
        <v>-1.8670230279085098E-2</v>
      </c>
      <c r="Q780" s="8">
        <f t="shared" si="816"/>
        <v>9.2250922509240496E-4</v>
      </c>
      <c r="R780" s="8">
        <f t="shared" si="816"/>
        <v>-2.2514249525015906E-2</v>
      </c>
      <c r="S780" s="8">
        <f t="shared" si="816"/>
        <v>-1.8021883715940712E-2</v>
      </c>
      <c r="T780" s="8" t="str">
        <f t="shared" si="816"/>
        <v/>
      </c>
      <c r="U780" s="8"/>
    </row>
    <row r="781" spans="1:21" ht="15.75" customHeight="1">
      <c r="A781" s="10">
        <v>43010</v>
      </c>
      <c r="B781" s="6">
        <v>4409.32</v>
      </c>
      <c r="C781" s="6">
        <v>282.48</v>
      </c>
      <c r="D781" s="6">
        <v>53.38</v>
      </c>
      <c r="E781" s="6"/>
      <c r="F781" s="6">
        <v>0.202676</v>
      </c>
      <c r="G781" s="6">
        <v>1.085E-3</v>
      </c>
      <c r="H781" s="6">
        <v>308.69</v>
      </c>
      <c r="I781" s="6">
        <v>91.54</v>
      </c>
      <c r="J781" s="6"/>
      <c r="L781" s="8">
        <f t="shared" ref="L781:T781" si="817">IF(ISBLANK(B782),"",B782/B781 -1)</f>
        <v>-2.0828608492919565E-2</v>
      </c>
      <c r="M781" s="8">
        <f t="shared" si="817"/>
        <v>3.4869725290285869E-2</v>
      </c>
      <c r="N781" s="8">
        <f t="shared" si="817"/>
        <v>-1.9295616335706312E-2</v>
      </c>
      <c r="O781" s="8" t="str">
        <f t="shared" si="817"/>
        <v/>
      </c>
      <c r="P781" s="8">
        <f t="shared" si="817"/>
        <v>3.1676172807830749E-3</v>
      </c>
      <c r="Q781" s="8">
        <f t="shared" si="817"/>
        <v>2.1198156682027625E-2</v>
      </c>
      <c r="R781" s="8">
        <f t="shared" si="817"/>
        <v>-4.0331724383685819E-2</v>
      </c>
      <c r="S781" s="8">
        <f t="shared" si="817"/>
        <v>1.5512344330347316E-2</v>
      </c>
      <c r="T781" s="8" t="str">
        <f t="shared" si="817"/>
        <v/>
      </c>
      <c r="U781" s="8"/>
    </row>
    <row r="782" spans="1:21" ht="15.75" customHeight="1">
      <c r="A782" s="10">
        <v>43011</v>
      </c>
      <c r="B782" s="6">
        <v>4317.4799999999996</v>
      </c>
      <c r="C782" s="6">
        <v>292.33</v>
      </c>
      <c r="D782" s="6">
        <v>52.35</v>
      </c>
      <c r="E782" s="6"/>
      <c r="F782" s="6">
        <v>0.203318</v>
      </c>
      <c r="G782" s="6">
        <v>1.108E-3</v>
      </c>
      <c r="H782" s="6">
        <v>296.24</v>
      </c>
      <c r="I782" s="6">
        <v>92.96</v>
      </c>
      <c r="J782" s="6"/>
      <c r="L782" s="8">
        <f t="shared" ref="L782:T782" si="818">IF(ISBLANK(B783),"",B783/B782 -1)</f>
        <v>-2.041005401298901E-2</v>
      </c>
      <c r="M782" s="8">
        <f t="shared" si="818"/>
        <v>-1.6727670783019177E-2</v>
      </c>
      <c r="N782" s="8">
        <f t="shared" si="818"/>
        <v>-1.8147086914995225E-2</v>
      </c>
      <c r="O782" s="8" t="str">
        <f t="shared" si="818"/>
        <v/>
      </c>
      <c r="P782" s="8">
        <f t="shared" si="818"/>
        <v>5.6345232591310079E-2</v>
      </c>
      <c r="Q782" s="8">
        <f t="shared" si="818"/>
        <v>-7.5812274368231125E-2</v>
      </c>
      <c r="R782" s="8">
        <f t="shared" si="818"/>
        <v>3.1123413448555182E-2</v>
      </c>
      <c r="S782" s="8">
        <f t="shared" si="818"/>
        <v>-2.7431153184165225E-2</v>
      </c>
      <c r="T782" s="8" t="str">
        <f t="shared" si="818"/>
        <v/>
      </c>
      <c r="U782" s="8"/>
    </row>
    <row r="783" spans="1:21" ht="15.75" customHeight="1">
      <c r="A783" s="10">
        <v>43012</v>
      </c>
      <c r="B783" s="6">
        <v>4229.3599999999997</v>
      </c>
      <c r="C783" s="6">
        <v>287.44</v>
      </c>
      <c r="D783" s="6">
        <v>51.4</v>
      </c>
      <c r="E783" s="6"/>
      <c r="F783" s="6">
        <v>0.21477399999999999</v>
      </c>
      <c r="G783" s="6">
        <v>1.024E-3</v>
      </c>
      <c r="H783" s="6">
        <v>305.45999999999998</v>
      </c>
      <c r="I783" s="6">
        <v>90.41</v>
      </c>
      <c r="J783" s="6"/>
      <c r="L783" s="8">
        <f t="shared" ref="L783:T783" si="819">IF(ISBLANK(B784),"",B784/B783 -1)</f>
        <v>2.3419619044016127E-2</v>
      </c>
      <c r="M783" s="8">
        <f t="shared" si="819"/>
        <v>6.6205121068744877E-2</v>
      </c>
      <c r="N783" s="8">
        <f t="shared" si="819"/>
        <v>5.2529182879377245E-3</v>
      </c>
      <c r="O783" s="8" t="str">
        <f t="shared" si="819"/>
        <v/>
      </c>
      <c r="P783" s="8">
        <f t="shared" si="819"/>
        <v>0.10356002123162034</v>
      </c>
      <c r="Q783" s="8">
        <f t="shared" si="819"/>
        <v>-2.24609375E-2</v>
      </c>
      <c r="R783" s="8">
        <f t="shared" si="819"/>
        <v>-1.9642506383810154E-4</v>
      </c>
      <c r="S783" s="8">
        <f t="shared" si="819"/>
        <v>1.6038048888397327E-2</v>
      </c>
      <c r="T783" s="8" t="str">
        <f t="shared" si="819"/>
        <v/>
      </c>
      <c r="U783" s="8"/>
    </row>
    <row r="784" spans="1:21" ht="15.75" customHeight="1">
      <c r="A784" s="10">
        <v>43013</v>
      </c>
      <c r="B784" s="6">
        <v>4328.41</v>
      </c>
      <c r="C784" s="6">
        <v>306.47000000000003</v>
      </c>
      <c r="D784" s="6">
        <v>51.67</v>
      </c>
      <c r="E784" s="6"/>
      <c r="F784" s="6">
        <v>0.237016</v>
      </c>
      <c r="G784" s="6">
        <v>1.0009999999999999E-3</v>
      </c>
      <c r="H784" s="6">
        <v>305.39999999999998</v>
      </c>
      <c r="I784" s="6">
        <v>91.86</v>
      </c>
      <c r="J784" s="6"/>
      <c r="L784" s="8">
        <f t="shared" ref="L784:T784" si="820">IF(ISBLANK(B785),"",B785/B784 -1)</f>
        <v>9.7957448578116502E-3</v>
      </c>
      <c r="M784" s="8">
        <f t="shared" si="820"/>
        <v>-2.3884882696512011E-2</v>
      </c>
      <c r="N784" s="8">
        <f t="shared" si="820"/>
        <v>8.709115540932677E-3</v>
      </c>
      <c r="O784" s="8" t="str">
        <f t="shared" si="820"/>
        <v/>
      </c>
      <c r="P784" s="8">
        <f t="shared" si="820"/>
        <v>-1.2560333479596397E-2</v>
      </c>
      <c r="Q784" s="8">
        <f t="shared" si="820"/>
        <v>5.4945054945055194E-2</v>
      </c>
      <c r="R784" s="8">
        <f t="shared" si="820"/>
        <v>4.8461034708580097E-3</v>
      </c>
      <c r="S784" s="8">
        <f t="shared" si="820"/>
        <v>-7.2937078162421676E-3</v>
      </c>
      <c r="T784" s="8" t="str">
        <f t="shared" si="820"/>
        <v/>
      </c>
      <c r="U784" s="8"/>
    </row>
    <row r="785" spans="1:21" ht="15.75" customHeight="1">
      <c r="A785" s="10">
        <v>43014</v>
      </c>
      <c r="B785" s="6">
        <v>4370.8100000000004</v>
      </c>
      <c r="C785" s="6">
        <v>299.14999999999998</v>
      </c>
      <c r="D785" s="6">
        <v>52.12</v>
      </c>
      <c r="E785" s="6"/>
      <c r="F785" s="6">
        <v>0.234039</v>
      </c>
      <c r="G785" s="6">
        <v>1.0560000000000001E-3</v>
      </c>
      <c r="H785" s="6">
        <v>306.88</v>
      </c>
      <c r="I785" s="6">
        <v>91.19</v>
      </c>
      <c r="J785" s="6"/>
      <c r="L785" s="8">
        <f t="shared" ref="L785:T785" si="821">IF(ISBLANK(B786),"",B786/B785 -1)</f>
        <v>1.2830573738048523E-2</v>
      </c>
      <c r="M785" s="8">
        <f t="shared" si="821"/>
        <v>-2.567273942838022E-2</v>
      </c>
      <c r="N785" s="8">
        <f t="shared" si="821"/>
        <v>8.8257866462011503E-3</v>
      </c>
      <c r="O785" s="8" t="str">
        <f t="shared" si="821"/>
        <v/>
      </c>
      <c r="P785" s="8">
        <f t="shared" si="821"/>
        <v>1.9530932878708107E-2</v>
      </c>
      <c r="Q785" s="8">
        <f t="shared" si="821"/>
        <v>9.4696969696970168E-3</v>
      </c>
      <c r="R785" s="8">
        <f t="shared" si="821"/>
        <v>1.176355578727839E-2</v>
      </c>
      <c r="S785" s="8">
        <f t="shared" si="821"/>
        <v>5.5927184998356694E-3</v>
      </c>
      <c r="T785" s="8" t="str">
        <f t="shared" si="821"/>
        <v/>
      </c>
      <c r="U785" s="8"/>
    </row>
    <row r="786" spans="1:21" ht="15.75" customHeight="1">
      <c r="A786" s="10">
        <v>43015</v>
      </c>
      <c r="B786" s="6">
        <v>4426.8900000000003</v>
      </c>
      <c r="C786" s="6">
        <v>291.47000000000003</v>
      </c>
      <c r="D786" s="6">
        <v>52.58</v>
      </c>
      <c r="E786" s="6"/>
      <c r="F786" s="6">
        <v>0.23860999999999999</v>
      </c>
      <c r="G786" s="6">
        <v>1.0660000000000001E-3</v>
      </c>
      <c r="H786" s="6">
        <v>310.49</v>
      </c>
      <c r="I786" s="6">
        <v>91.7</v>
      </c>
      <c r="J786" s="6"/>
      <c r="L786" s="8">
        <f t="shared" ref="L786:T786" si="822">IF(ISBLANK(B787),"",B787/B786 -1)</f>
        <v>4.1471552263552702E-2</v>
      </c>
      <c r="M786" s="8">
        <f t="shared" si="822"/>
        <v>3.4274539403712057E-2</v>
      </c>
      <c r="N786" s="8">
        <f t="shared" si="822"/>
        <v>1.0650437428680215E-2</v>
      </c>
      <c r="O786" s="8" t="str">
        <f t="shared" si="822"/>
        <v/>
      </c>
      <c r="P786" s="8">
        <f t="shared" si="822"/>
        <v>0.17322828045765082</v>
      </c>
      <c r="Q786" s="8">
        <f t="shared" si="822"/>
        <v>-9.3808630393996673E-3</v>
      </c>
      <c r="R786" s="8">
        <f t="shared" si="822"/>
        <v>-2.5797932300557158E-2</v>
      </c>
      <c r="S786" s="8">
        <f t="shared" si="822"/>
        <v>-2.104689203925858E-2</v>
      </c>
      <c r="T786" s="8" t="str">
        <f t="shared" si="822"/>
        <v/>
      </c>
      <c r="U786" s="8"/>
    </row>
    <row r="787" spans="1:21" ht="15.75" customHeight="1">
      <c r="A787" s="10">
        <v>43016</v>
      </c>
      <c r="B787" s="6">
        <v>4610.4799999999996</v>
      </c>
      <c r="C787" s="6">
        <v>301.45999999999998</v>
      </c>
      <c r="D787" s="6">
        <v>53.14</v>
      </c>
      <c r="E787" s="6"/>
      <c r="F787" s="6">
        <v>0.27994400000000003</v>
      </c>
      <c r="G787" s="6">
        <v>1.0560000000000001E-3</v>
      </c>
      <c r="H787" s="6">
        <v>302.48</v>
      </c>
      <c r="I787" s="6">
        <v>89.77</v>
      </c>
      <c r="J787" s="6"/>
      <c r="L787" s="8">
        <f t="shared" ref="L787:T787" si="823">IF(ISBLANK(B788),"",B788/B787 -1)</f>
        <v>3.5037566587427182E-2</v>
      </c>
      <c r="M787" s="8">
        <f t="shared" si="823"/>
        <v>2.9191269156769728E-3</v>
      </c>
      <c r="N787" s="8">
        <f t="shared" si="823"/>
        <v>-5.6078283778697835E-2</v>
      </c>
      <c r="O787" s="8" t="str">
        <f t="shared" si="823"/>
        <v/>
      </c>
      <c r="P787" s="8">
        <f t="shared" si="823"/>
        <v>-0.10044508901780358</v>
      </c>
      <c r="Q787" s="8">
        <f t="shared" si="823"/>
        <v>-6.1553030303030498E-2</v>
      </c>
      <c r="R787" s="8">
        <f t="shared" si="823"/>
        <v>-6.2185929648241212E-2</v>
      </c>
      <c r="S787" s="8">
        <f t="shared" si="823"/>
        <v>-4.7677397794363419E-2</v>
      </c>
      <c r="T787" s="8" t="str">
        <f t="shared" si="823"/>
        <v/>
      </c>
      <c r="U787" s="8"/>
    </row>
    <row r="788" spans="1:21" ht="15.75" customHeight="1">
      <c r="A788" s="10">
        <v>43017</v>
      </c>
      <c r="B788" s="6">
        <v>4772.0200000000004</v>
      </c>
      <c r="C788" s="6">
        <v>302.33999999999997</v>
      </c>
      <c r="D788" s="6">
        <v>50.16</v>
      </c>
      <c r="E788" s="6"/>
      <c r="F788" s="6">
        <v>0.25182500000000002</v>
      </c>
      <c r="G788" s="6">
        <v>9.9099999999999991E-4</v>
      </c>
      <c r="H788" s="6">
        <v>283.67</v>
      </c>
      <c r="I788" s="6">
        <v>85.49</v>
      </c>
      <c r="J788" s="6"/>
      <c r="L788" s="8">
        <f t="shared" ref="L788:T788" si="824">IF(ISBLANK(B789),"",B789/B788 -1)</f>
        <v>2.0892619896812903E-3</v>
      </c>
      <c r="M788" s="8">
        <f t="shared" si="824"/>
        <v>-1.6074617979757733E-2</v>
      </c>
      <c r="N788" s="8">
        <f t="shared" si="824"/>
        <v>1.1164274322169154E-2</v>
      </c>
      <c r="O788" s="8" t="str">
        <f t="shared" si="824"/>
        <v/>
      </c>
      <c r="P788" s="8">
        <f t="shared" si="824"/>
        <v>3.5373771468281356E-2</v>
      </c>
      <c r="Q788" s="8">
        <f t="shared" si="824"/>
        <v>4.540867810292637E-2</v>
      </c>
      <c r="R788" s="8">
        <f t="shared" si="824"/>
        <v>2.6791694574681779E-2</v>
      </c>
      <c r="S788" s="8">
        <f t="shared" si="824"/>
        <v>1.5557375131594275E-2</v>
      </c>
      <c r="T788" s="8" t="str">
        <f t="shared" si="824"/>
        <v/>
      </c>
      <c r="U788" s="8"/>
    </row>
    <row r="789" spans="1:21" ht="15.75" customHeight="1">
      <c r="A789" s="10">
        <v>43018</v>
      </c>
      <c r="B789" s="6">
        <v>4781.99</v>
      </c>
      <c r="C789" s="6">
        <v>297.48</v>
      </c>
      <c r="D789" s="6">
        <v>50.72</v>
      </c>
      <c r="E789" s="6"/>
      <c r="F789" s="6">
        <v>0.26073299999999999</v>
      </c>
      <c r="G789" s="6">
        <v>1.036E-3</v>
      </c>
      <c r="H789" s="6">
        <v>291.27</v>
      </c>
      <c r="I789" s="6">
        <v>86.82</v>
      </c>
      <c r="J789" s="6"/>
      <c r="L789" s="8">
        <f t="shared" ref="L789:T789" si="825">IF(ISBLANK(B790),"",B790/B789 -1)</f>
        <v>9.3036581004979357E-3</v>
      </c>
      <c r="M789" s="8">
        <f t="shared" si="825"/>
        <v>-1.6875084039263299E-2</v>
      </c>
      <c r="N789" s="8">
        <f t="shared" si="825"/>
        <v>3.3517350157727943E-3</v>
      </c>
      <c r="O789" s="8" t="str">
        <f t="shared" si="825"/>
        <v/>
      </c>
      <c r="P789" s="8">
        <f t="shared" si="825"/>
        <v>1.4213774244150157E-2</v>
      </c>
      <c r="Q789" s="8">
        <f t="shared" si="825"/>
        <v>9.6525096525097442E-3</v>
      </c>
      <c r="R789" s="8">
        <f t="shared" si="825"/>
        <v>2.4479005733511805E-2</v>
      </c>
      <c r="S789" s="8">
        <f t="shared" si="825"/>
        <v>6.9108500345542723E-3</v>
      </c>
      <c r="T789" s="8" t="str">
        <f t="shared" si="825"/>
        <v/>
      </c>
      <c r="U789" s="8"/>
    </row>
    <row r="790" spans="1:21" ht="15.75" customHeight="1">
      <c r="A790" s="10">
        <v>43019</v>
      </c>
      <c r="B790" s="6">
        <v>4826.4799999999996</v>
      </c>
      <c r="C790" s="6">
        <v>292.45999999999998</v>
      </c>
      <c r="D790" s="6">
        <v>50.89</v>
      </c>
      <c r="E790" s="6"/>
      <c r="F790" s="6">
        <v>0.26443899999999998</v>
      </c>
      <c r="G790" s="6">
        <v>1.0460000000000001E-3</v>
      </c>
      <c r="H790" s="6">
        <v>298.39999999999998</v>
      </c>
      <c r="I790" s="6">
        <v>87.42</v>
      </c>
      <c r="J790" s="6"/>
      <c r="L790" s="8">
        <f t="shared" ref="L790:T790" si="826">IF(ISBLANK(B791),"",B791/B790 -1)</f>
        <v>0.1285470985065722</v>
      </c>
      <c r="M790" s="8">
        <f t="shared" si="826"/>
        <v>6.8385420228422866E-4</v>
      </c>
      <c r="N790" s="8">
        <f t="shared" si="826"/>
        <v>0.18117508351346046</v>
      </c>
      <c r="O790" s="8" t="str">
        <f t="shared" si="826"/>
        <v/>
      </c>
      <c r="P790" s="8">
        <f t="shared" si="826"/>
        <v>-6.0599987142592404E-2</v>
      </c>
      <c r="Q790" s="8">
        <f t="shared" si="826"/>
        <v>1.5296367112810572E-2</v>
      </c>
      <c r="R790" s="8">
        <f t="shared" si="826"/>
        <v>-2.1749329758713021E-2</v>
      </c>
      <c r="S790" s="8">
        <f t="shared" si="826"/>
        <v>-3.7748798901853231E-3</v>
      </c>
      <c r="T790" s="8" t="str">
        <f t="shared" si="826"/>
        <v/>
      </c>
      <c r="U790" s="8"/>
    </row>
    <row r="791" spans="1:21" ht="15.75" customHeight="1">
      <c r="A791" s="10">
        <v>43020</v>
      </c>
      <c r="B791" s="6">
        <v>5446.91</v>
      </c>
      <c r="C791" s="6">
        <v>292.66000000000003</v>
      </c>
      <c r="D791" s="6">
        <v>60.11</v>
      </c>
      <c r="E791" s="6"/>
      <c r="F791" s="6">
        <v>0.248414</v>
      </c>
      <c r="G791" s="6">
        <v>1.062E-3</v>
      </c>
      <c r="H791" s="6">
        <v>291.91000000000003</v>
      </c>
      <c r="I791" s="6">
        <v>87.09</v>
      </c>
      <c r="J791" s="6"/>
      <c r="L791" s="8">
        <f t="shared" ref="L791:T791" si="827">IF(ISBLANK(B792),"",B792/B791 -1)</f>
        <v>3.6773142937922554E-2</v>
      </c>
      <c r="M791" s="8">
        <f t="shared" si="827"/>
        <v>1.0934189844871156E-2</v>
      </c>
      <c r="N791" s="8">
        <f t="shared" si="827"/>
        <v>-1.13125935784395E-2</v>
      </c>
      <c r="O791" s="8" t="str">
        <f t="shared" si="827"/>
        <v/>
      </c>
      <c r="P791" s="8">
        <f t="shared" si="827"/>
        <v>4.8608371508852333E-2</v>
      </c>
      <c r="Q791" s="8">
        <f t="shared" si="827"/>
        <v>3.7664783427495685E-3</v>
      </c>
      <c r="R791" s="8">
        <f t="shared" si="827"/>
        <v>6.3272926586961598E-2</v>
      </c>
      <c r="S791" s="8">
        <f t="shared" si="827"/>
        <v>9.2318291422666121E-2</v>
      </c>
      <c r="T791" s="8" t="str">
        <f t="shared" si="827"/>
        <v/>
      </c>
      <c r="U791" s="8"/>
    </row>
    <row r="792" spans="1:21" ht="15.75" customHeight="1">
      <c r="A792" s="10">
        <v>43021</v>
      </c>
      <c r="B792" s="6">
        <v>5647.21</v>
      </c>
      <c r="C792" s="6">
        <v>295.86</v>
      </c>
      <c r="D792" s="6">
        <v>59.43</v>
      </c>
      <c r="E792" s="6"/>
      <c r="F792" s="6">
        <v>0.26048900000000003</v>
      </c>
      <c r="G792" s="6">
        <v>1.0660000000000001E-3</v>
      </c>
      <c r="H792" s="6">
        <v>310.38</v>
      </c>
      <c r="I792" s="6">
        <v>95.13</v>
      </c>
      <c r="J792" s="6"/>
      <c r="L792" s="8">
        <f t="shared" ref="L792:T792" si="828">IF(ISBLANK(B793),"",B793/B792 -1)</f>
        <v>3.2685166657517639E-2</v>
      </c>
      <c r="M792" s="8">
        <f t="shared" si="828"/>
        <v>4.3027107415669397E-2</v>
      </c>
      <c r="N792" s="8">
        <f t="shared" si="828"/>
        <v>7.6055864041729926E-2</v>
      </c>
      <c r="O792" s="8" t="str">
        <f t="shared" si="828"/>
        <v/>
      </c>
      <c r="P792" s="8">
        <f t="shared" si="828"/>
        <v>-1.2165580888252592E-2</v>
      </c>
      <c r="Q792" s="8">
        <f t="shared" si="828"/>
        <v>4.1275797373358403E-2</v>
      </c>
      <c r="R792" s="8">
        <f t="shared" si="828"/>
        <v>2.0329918164830207E-2</v>
      </c>
      <c r="S792" s="8">
        <f t="shared" si="828"/>
        <v>5.3610848312835246E-2</v>
      </c>
      <c r="T792" s="8" t="str">
        <f t="shared" si="828"/>
        <v/>
      </c>
      <c r="U792" s="8"/>
    </row>
    <row r="793" spans="1:21" ht="15.75" customHeight="1">
      <c r="A793" s="10">
        <v>43022</v>
      </c>
      <c r="B793" s="6">
        <v>5831.79</v>
      </c>
      <c r="C793" s="6">
        <v>308.58999999999997</v>
      </c>
      <c r="D793" s="6">
        <v>63.95</v>
      </c>
      <c r="E793" s="6"/>
      <c r="F793" s="6">
        <v>0.25731999999999999</v>
      </c>
      <c r="G793" s="6">
        <v>1.1100000000000001E-3</v>
      </c>
      <c r="H793" s="6">
        <v>316.69</v>
      </c>
      <c r="I793" s="6">
        <v>100.23</v>
      </c>
      <c r="J793" s="6"/>
      <c r="L793" s="8">
        <f t="shared" ref="L793:T793" si="829">IF(ISBLANK(B794),"",B794/B793 -1)</f>
        <v>-2.6338396958738297E-2</v>
      </c>
      <c r="M793" s="8">
        <f t="shared" si="829"/>
        <v>8.1985806409801132E-3</v>
      </c>
      <c r="N793" s="8">
        <f t="shared" si="829"/>
        <v>2.3768569194683176E-2</v>
      </c>
      <c r="O793" s="8" t="str">
        <f t="shared" si="829"/>
        <v/>
      </c>
      <c r="P793" s="8">
        <f t="shared" si="829"/>
        <v>2.5893828695787491E-2</v>
      </c>
      <c r="Q793" s="8">
        <f t="shared" si="829"/>
        <v>-3.6036036036036778E-3</v>
      </c>
      <c r="R793" s="8">
        <f t="shared" si="829"/>
        <v>-2.2672013641100164E-2</v>
      </c>
      <c r="S793" s="8">
        <f t="shared" si="829"/>
        <v>-5.3477002893345338E-2</v>
      </c>
      <c r="T793" s="8" t="str">
        <f t="shared" si="829"/>
        <v/>
      </c>
      <c r="U793" s="8"/>
    </row>
    <row r="794" spans="1:21" ht="15.75" customHeight="1">
      <c r="A794" s="10">
        <v>43023</v>
      </c>
      <c r="B794" s="6">
        <v>5678.19</v>
      </c>
      <c r="C794" s="6">
        <v>311.12</v>
      </c>
      <c r="D794" s="6">
        <v>65.47</v>
      </c>
      <c r="E794" s="6"/>
      <c r="F794" s="6">
        <v>0.26398300000000002</v>
      </c>
      <c r="G794" s="6">
        <v>1.106E-3</v>
      </c>
      <c r="H794" s="6">
        <v>309.51</v>
      </c>
      <c r="I794" s="6">
        <v>94.87</v>
      </c>
      <c r="J794" s="6"/>
      <c r="L794" s="8">
        <f t="shared" ref="L794:T794" si="830">IF(ISBLANK(B795),"",B795/B794 -1)</f>
        <v>8.3477305268053748E-3</v>
      </c>
      <c r="M794" s="8">
        <f t="shared" si="830"/>
        <v>-8.0676266392388785E-3</v>
      </c>
      <c r="N794" s="8">
        <f t="shared" si="830"/>
        <v>-1.2983045669772375E-2</v>
      </c>
      <c r="O794" s="8" t="str">
        <f t="shared" si="830"/>
        <v/>
      </c>
      <c r="P794" s="8">
        <f t="shared" si="830"/>
        <v>-2.9361739202903192E-2</v>
      </c>
      <c r="Q794" s="8">
        <f t="shared" si="830"/>
        <v>5.2441229656419619E-2</v>
      </c>
      <c r="R794" s="8">
        <f t="shared" si="830"/>
        <v>-2.3585667668249877E-2</v>
      </c>
      <c r="S794" s="8">
        <f t="shared" si="830"/>
        <v>1.0856962158743544E-2</v>
      </c>
      <c r="T794" s="8" t="str">
        <f t="shared" si="830"/>
        <v/>
      </c>
      <c r="U794" s="8"/>
    </row>
    <row r="795" spans="1:21" ht="15.75" customHeight="1">
      <c r="A795" s="10">
        <v>43024</v>
      </c>
      <c r="B795" s="6">
        <v>5725.59</v>
      </c>
      <c r="C795" s="6">
        <v>308.61</v>
      </c>
      <c r="D795" s="6">
        <v>64.62</v>
      </c>
      <c r="E795" s="6"/>
      <c r="F795" s="6">
        <v>0.25623200000000002</v>
      </c>
      <c r="G795" s="6">
        <v>1.1640000000000001E-3</v>
      </c>
      <c r="H795" s="6">
        <v>302.20999999999998</v>
      </c>
      <c r="I795" s="6">
        <v>95.9</v>
      </c>
      <c r="J795" s="6"/>
      <c r="L795" s="8">
        <f t="shared" ref="L795:T795" si="831">IF(ISBLANK(B796),"",B796/B795 -1)</f>
        <v>-2.0972511129857319E-2</v>
      </c>
      <c r="M795" s="8">
        <f t="shared" si="831"/>
        <v>-3.6356566540293622E-2</v>
      </c>
      <c r="N795" s="8">
        <f t="shared" si="831"/>
        <v>-7.95419374806563E-2</v>
      </c>
      <c r="O795" s="8" t="str">
        <f t="shared" si="831"/>
        <v/>
      </c>
      <c r="P795" s="8">
        <f t="shared" si="831"/>
        <v>-9.4320771800555869E-2</v>
      </c>
      <c r="Q795" s="8">
        <f t="shared" si="831"/>
        <v>-8.333333333333337E-2</v>
      </c>
      <c r="R795" s="8">
        <f t="shared" si="831"/>
        <v>-7.7098706197676892E-3</v>
      </c>
      <c r="S795" s="8">
        <f t="shared" si="831"/>
        <v>-4.8175182481751899E-2</v>
      </c>
      <c r="T795" s="8" t="str">
        <f t="shared" si="831"/>
        <v/>
      </c>
      <c r="U795" s="8"/>
    </row>
    <row r="796" spans="1:21" ht="15.75" customHeight="1">
      <c r="A796" s="10">
        <v>43025</v>
      </c>
      <c r="B796" s="6">
        <v>5605.51</v>
      </c>
      <c r="C796" s="6">
        <v>297.39</v>
      </c>
      <c r="D796" s="6">
        <v>59.48</v>
      </c>
      <c r="E796" s="6"/>
      <c r="F796" s="6">
        <v>0.23206399999999999</v>
      </c>
      <c r="G796" s="6">
        <v>1.067E-3</v>
      </c>
      <c r="H796" s="6">
        <v>299.88</v>
      </c>
      <c r="I796" s="6">
        <v>91.28</v>
      </c>
      <c r="J796" s="6"/>
      <c r="L796" s="8">
        <f t="shared" ref="L796:T796" si="832">IF(ISBLANK(B797),"",B797/B796 -1)</f>
        <v>-2.6438272342749203E-3</v>
      </c>
      <c r="M796" s="8">
        <f t="shared" si="832"/>
        <v>8.3392178620667057E-3</v>
      </c>
      <c r="N796" s="8">
        <f t="shared" si="832"/>
        <v>2.1015467383994624E-2</v>
      </c>
      <c r="O796" s="8" t="str">
        <f t="shared" si="832"/>
        <v/>
      </c>
      <c r="P796" s="8">
        <f t="shared" si="832"/>
        <v>-5.8363210148924427E-2</v>
      </c>
      <c r="Q796" s="8">
        <f t="shared" si="832"/>
        <v>-1.8744142455482726E-2</v>
      </c>
      <c r="R796" s="8">
        <f t="shared" si="832"/>
        <v>-8.7368280645592211E-3</v>
      </c>
      <c r="S796" s="8">
        <f t="shared" si="832"/>
        <v>-1.9062226117440795E-2</v>
      </c>
      <c r="T796" s="8" t="str">
        <f t="shared" si="832"/>
        <v/>
      </c>
      <c r="U796" s="8"/>
    </row>
    <row r="797" spans="1:21" ht="15.75" customHeight="1">
      <c r="A797" s="10">
        <v>43026</v>
      </c>
      <c r="B797" s="6">
        <v>5590.69</v>
      </c>
      <c r="C797" s="6">
        <v>299.87</v>
      </c>
      <c r="D797" s="6">
        <v>60.73</v>
      </c>
      <c r="E797" s="6"/>
      <c r="F797" s="6">
        <v>0.21851999999999999</v>
      </c>
      <c r="G797" s="6">
        <v>1.047E-3</v>
      </c>
      <c r="H797" s="6">
        <v>297.26</v>
      </c>
      <c r="I797" s="6">
        <v>89.54</v>
      </c>
      <c r="J797" s="6"/>
      <c r="L797" s="8">
        <f t="shared" ref="L797:T797" si="833">IF(ISBLANK(B798),"",B798/B797 -1)</f>
        <v>2.1076110462215025E-2</v>
      </c>
      <c r="M797" s="8">
        <f t="shared" si="833"/>
        <v>1.1971854470270271E-2</v>
      </c>
      <c r="N797" s="8">
        <f t="shared" si="833"/>
        <v>-1.6301663098962527E-2</v>
      </c>
      <c r="O797" s="8" t="str">
        <f t="shared" si="833"/>
        <v/>
      </c>
      <c r="P797" s="8">
        <f t="shared" si="833"/>
        <v>-1.5421929342851803E-2</v>
      </c>
      <c r="Q797" s="8">
        <f t="shared" si="833"/>
        <v>1.6236867239732611E-2</v>
      </c>
      <c r="R797" s="8">
        <f t="shared" si="833"/>
        <v>-6.0216645360962051E-3</v>
      </c>
      <c r="S797" s="8">
        <f t="shared" si="833"/>
        <v>-1.0274737547464885E-2</v>
      </c>
      <c r="T797" s="8" t="str">
        <f t="shared" si="833"/>
        <v/>
      </c>
      <c r="U797" s="8"/>
    </row>
    <row r="798" spans="1:21" ht="15.75" customHeight="1">
      <c r="A798" s="10">
        <v>43027</v>
      </c>
      <c r="B798" s="6">
        <v>5708.52</v>
      </c>
      <c r="C798" s="6">
        <v>303.45999999999998</v>
      </c>
      <c r="D798" s="6">
        <v>59.74</v>
      </c>
      <c r="E798" s="6"/>
      <c r="F798" s="6">
        <v>0.21515000000000001</v>
      </c>
      <c r="G798" s="6">
        <v>1.0640000000000001E-3</v>
      </c>
      <c r="H798" s="6">
        <v>295.47000000000003</v>
      </c>
      <c r="I798" s="6">
        <v>88.62</v>
      </c>
      <c r="J798" s="6"/>
      <c r="L798" s="8">
        <f t="shared" ref="L798:T798" si="834">IF(ISBLANK(B799),"",B799/B798 -1)</f>
        <v>5.3066293890535521E-2</v>
      </c>
      <c r="M798" s="8">
        <f t="shared" si="834"/>
        <v>2.2408225136756332E-3</v>
      </c>
      <c r="N798" s="8">
        <f t="shared" si="834"/>
        <v>9.8761298962168897E-3</v>
      </c>
      <c r="O798" s="8" t="str">
        <f t="shared" si="834"/>
        <v/>
      </c>
      <c r="P798" s="8">
        <f t="shared" si="834"/>
        <v>-2.1385080176621107E-2</v>
      </c>
      <c r="Q798" s="8">
        <f t="shared" si="834"/>
        <v>-1.3157894736842257E-2</v>
      </c>
      <c r="R798" s="8">
        <f t="shared" si="834"/>
        <v>-2.1254272853420075E-2</v>
      </c>
      <c r="S798" s="8">
        <f t="shared" si="834"/>
        <v>2.1665538253216043E-2</v>
      </c>
      <c r="T798" s="8" t="str">
        <f t="shared" si="834"/>
        <v/>
      </c>
      <c r="U798" s="8"/>
    </row>
    <row r="799" spans="1:21" ht="15.75" customHeight="1">
      <c r="A799" s="10">
        <v>43028</v>
      </c>
      <c r="B799" s="6">
        <v>6011.45</v>
      </c>
      <c r="C799" s="6">
        <v>304.14</v>
      </c>
      <c r="D799" s="6">
        <v>60.33</v>
      </c>
      <c r="E799" s="6"/>
      <c r="F799" s="6">
        <v>0.21054899999999999</v>
      </c>
      <c r="G799" s="6">
        <v>1.0499999999999999E-3</v>
      </c>
      <c r="H799" s="6">
        <v>289.19</v>
      </c>
      <c r="I799" s="6">
        <v>90.54</v>
      </c>
      <c r="J799" s="6"/>
      <c r="L799" s="8">
        <f t="shared" ref="L799:T799" si="835">IF(ISBLANK(B800),"",B800/B799 -1)</f>
        <v>3.3519367207579531E-3</v>
      </c>
      <c r="M799" s="8">
        <f t="shared" si="835"/>
        <v>0.11382915762477808</v>
      </c>
      <c r="N799" s="8">
        <f t="shared" si="835"/>
        <v>-3.5305818000994416E-2</v>
      </c>
      <c r="O799" s="8" t="str">
        <f t="shared" si="835"/>
        <v/>
      </c>
      <c r="P799" s="8">
        <f t="shared" si="835"/>
        <v>2.2180110093139582E-3</v>
      </c>
      <c r="Q799" s="8">
        <f t="shared" si="835"/>
        <v>-4.0952380952380851E-2</v>
      </c>
      <c r="R799" s="8">
        <f t="shared" si="835"/>
        <v>-3.9178394826930307E-2</v>
      </c>
      <c r="S799" s="8">
        <f t="shared" si="835"/>
        <v>-2.672851778219576E-2</v>
      </c>
      <c r="T799" s="8" t="str">
        <f t="shared" si="835"/>
        <v/>
      </c>
      <c r="U799" s="8"/>
    </row>
    <row r="800" spans="1:21" ht="15.75" customHeight="1">
      <c r="A800" s="10">
        <v>43029</v>
      </c>
      <c r="B800" s="6">
        <v>6031.6</v>
      </c>
      <c r="C800" s="6">
        <v>338.76</v>
      </c>
      <c r="D800" s="6">
        <v>58.2</v>
      </c>
      <c r="E800" s="6"/>
      <c r="F800" s="6">
        <v>0.21101600000000001</v>
      </c>
      <c r="G800" s="6">
        <v>1.0070000000000001E-3</v>
      </c>
      <c r="H800" s="6">
        <v>277.86</v>
      </c>
      <c r="I800" s="6">
        <v>88.12</v>
      </c>
      <c r="J800" s="6"/>
      <c r="L800" s="8">
        <f t="shared" ref="L800:T800" si="836">IF(ISBLANK(B801),"",B801/B800 -1)</f>
        <v>-3.8430930433053234E-3</v>
      </c>
      <c r="M800" s="8">
        <f t="shared" si="836"/>
        <v>2.5681898689338123E-3</v>
      </c>
      <c r="N800" s="8">
        <f t="shared" si="836"/>
        <v>-2.3883161512027518E-2</v>
      </c>
      <c r="O800" s="8" t="str">
        <f t="shared" si="836"/>
        <v/>
      </c>
      <c r="P800" s="8">
        <f t="shared" si="836"/>
        <v>-3.2409864654812992E-2</v>
      </c>
      <c r="Q800" s="8">
        <f t="shared" si="836"/>
        <v>1.5888778550148919E-2</v>
      </c>
      <c r="R800" s="8">
        <f t="shared" si="836"/>
        <v>-7.7736989851004967E-3</v>
      </c>
      <c r="S800" s="8">
        <f t="shared" si="836"/>
        <v>-1.7476168860644625E-2</v>
      </c>
      <c r="T800" s="8" t="str">
        <f t="shared" si="836"/>
        <v/>
      </c>
      <c r="U800" s="8"/>
    </row>
    <row r="801" spans="1:21" ht="15.75" customHeight="1">
      <c r="A801" s="10">
        <v>43030</v>
      </c>
      <c r="B801" s="6">
        <v>6008.42</v>
      </c>
      <c r="C801" s="6">
        <v>339.63</v>
      </c>
      <c r="D801" s="6">
        <v>56.81</v>
      </c>
      <c r="E801" s="6"/>
      <c r="F801" s="6">
        <v>0.204177</v>
      </c>
      <c r="G801" s="6">
        <v>1.023E-3</v>
      </c>
      <c r="H801" s="6">
        <v>275.7</v>
      </c>
      <c r="I801" s="6">
        <v>86.58</v>
      </c>
      <c r="J801" s="6"/>
      <c r="L801" s="8">
        <f t="shared" ref="L801:T801" si="837">IF(ISBLANK(B802),"",B802/B801 -1)</f>
        <v>-1.2998425542821601E-2</v>
      </c>
      <c r="M801" s="8">
        <f t="shared" si="837"/>
        <v>-8.9214733680769154E-3</v>
      </c>
      <c r="N801" s="8">
        <f t="shared" si="837"/>
        <v>-3.3268790705861639E-2</v>
      </c>
      <c r="O801" s="8" t="str">
        <f t="shared" si="837"/>
        <v/>
      </c>
      <c r="P801" s="8">
        <f t="shared" si="837"/>
        <v>-3.5503509210146111E-2</v>
      </c>
      <c r="Q801" s="8">
        <f t="shared" si="837"/>
        <v>-6.8426197458456572E-3</v>
      </c>
      <c r="R801" s="8">
        <f t="shared" si="837"/>
        <v>3.0939426913311641E-2</v>
      </c>
      <c r="S801" s="8">
        <f t="shared" si="837"/>
        <v>-1.5823515823515821E-2</v>
      </c>
      <c r="T801" s="8" t="str">
        <f t="shared" si="837"/>
        <v/>
      </c>
      <c r="U801" s="8"/>
    </row>
    <row r="802" spans="1:21" ht="15.75" customHeight="1">
      <c r="A802" s="10">
        <v>43031</v>
      </c>
      <c r="B802" s="6">
        <v>5930.32</v>
      </c>
      <c r="C802" s="6">
        <v>336.6</v>
      </c>
      <c r="D802" s="6">
        <v>54.92</v>
      </c>
      <c r="E802" s="6"/>
      <c r="F802" s="6">
        <v>0.19692799999999999</v>
      </c>
      <c r="G802" s="6">
        <v>1.016E-3</v>
      </c>
      <c r="H802" s="6">
        <v>284.23</v>
      </c>
      <c r="I802" s="6">
        <v>85.21</v>
      </c>
      <c r="J802" s="6"/>
      <c r="L802" s="8">
        <f t="shared" ref="L802:T802" si="838">IF(ISBLANK(B803),"",B803/B802 -1)</f>
        <v>-6.8070525705189455E-2</v>
      </c>
      <c r="M802" s="8">
        <f t="shared" si="838"/>
        <v>-9.5662507427214383E-3</v>
      </c>
      <c r="N802" s="8">
        <f t="shared" si="838"/>
        <v>1.8936635105608168E-2</v>
      </c>
      <c r="O802" s="8" t="str">
        <f t="shared" si="838"/>
        <v/>
      </c>
      <c r="P802" s="8">
        <f t="shared" si="838"/>
        <v>4.9337829054273641E-2</v>
      </c>
      <c r="Q802" s="8">
        <f t="shared" si="838"/>
        <v>7.4803149606299302E-2</v>
      </c>
      <c r="R802" s="8">
        <f t="shared" si="838"/>
        <v>3.1558948738697357E-2</v>
      </c>
      <c r="S802" s="8">
        <f t="shared" si="838"/>
        <v>3.7436920549231534E-2</v>
      </c>
      <c r="T802" s="8" t="str">
        <f t="shared" si="838"/>
        <v/>
      </c>
      <c r="U802" s="8"/>
    </row>
    <row r="803" spans="1:21" ht="15.75" customHeight="1">
      <c r="A803" s="10">
        <v>43032</v>
      </c>
      <c r="B803" s="6">
        <v>5526.64</v>
      </c>
      <c r="C803" s="6">
        <v>333.38</v>
      </c>
      <c r="D803" s="6">
        <v>55.96</v>
      </c>
      <c r="E803" s="6"/>
      <c r="F803" s="6">
        <v>0.20664399999999999</v>
      </c>
      <c r="G803" s="6">
        <v>1.0920000000000001E-3</v>
      </c>
      <c r="H803" s="6">
        <v>293.2</v>
      </c>
      <c r="I803" s="6">
        <v>88.4</v>
      </c>
      <c r="J803" s="6"/>
      <c r="L803" s="8">
        <f t="shared" ref="L803:T803" si="839">IF(ISBLANK(B804),"",B804/B803 -1)</f>
        <v>4.0559906199788553E-2</v>
      </c>
      <c r="M803" s="8">
        <f t="shared" si="839"/>
        <v>-4.8893154958305818E-2</v>
      </c>
      <c r="N803" s="8">
        <f t="shared" si="839"/>
        <v>9.4710507505362251E-3</v>
      </c>
      <c r="O803" s="8" t="str">
        <f t="shared" si="839"/>
        <v/>
      </c>
      <c r="P803" s="8">
        <f t="shared" si="839"/>
        <v>-9.8720504829561406E-3</v>
      </c>
      <c r="Q803" s="8">
        <f t="shared" si="839"/>
        <v>-3.2967032967032961E-2</v>
      </c>
      <c r="R803" s="8">
        <f t="shared" si="839"/>
        <v>-1.3847203274215514E-2</v>
      </c>
      <c r="S803" s="8">
        <f t="shared" si="839"/>
        <v>-3.0542986425340368E-3</v>
      </c>
      <c r="T803" s="8" t="str">
        <f t="shared" si="839"/>
        <v/>
      </c>
      <c r="U803" s="8"/>
    </row>
    <row r="804" spans="1:21" ht="15.75" customHeight="1">
      <c r="A804" s="10">
        <v>43033</v>
      </c>
      <c r="B804" s="6">
        <v>5750.8</v>
      </c>
      <c r="C804" s="6">
        <v>317.08</v>
      </c>
      <c r="D804" s="6">
        <v>56.49</v>
      </c>
      <c r="E804" s="6"/>
      <c r="F804" s="6">
        <v>0.20460400000000001</v>
      </c>
      <c r="G804" s="6">
        <v>1.0560000000000001E-3</v>
      </c>
      <c r="H804" s="6">
        <v>289.14</v>
      </c>
      <c r="I804" s="6">
        <v>88.13</v>
      </c>
      <c r="J804" s="6"/>
      <c r="L804" s="8">
        <f t="shared" ref="L804:T804" si="840">IF(ISBLANK(B805),"",B805/B804 -1)</f>
        <v>2.678409960353334E-2</v>
      </c>
      <c r="M804" s="8">
        <f t="shared" si="840"/>
        <v>-8.7044279046296635E-3</v>
      </c>
      <c r="N804" s="8">
        <f t="shared" si="840"/>
        <v>-1.3276686139139682E-2</v>
      </c>
      <c r="O804" s="8" t="str">
        <f t="shared" si="840"/>
        <v/>
      </c>
      <c r="P804" s="8">
        <f t="shared" si="840"/>
        <v>-4.7701902211100267E-3</v>
      </c>
      <c r="Q804" s="8">
        <f t="shared" si="840"/>
        <v>-4.7348484848485084E-3</v>
      </c>
      <c r="R804" s="8">
        <f t="shared" si="840"/>
        <v>-1.0410181918793615E-2</v>
      </c>
      <c r="S804" s="8">
        <f t="shared" si="840"/>
        <v>5.1060932713038465E-3</v>
      </c>
      <c r="T804" s="8" t="str">
        <f t="shared" si="840"/>
        <v/>
      </c>
      <c r="U804" s="8"/>
    </row>
    <row r="805" spans="1:21" ht="15.75" customHeight="1">
      <c r="A805" s="10">
        <v>43034</v>
      </c>
      <c r="B805" s="6">
        <v>5904.83</v>
      </c>
      <c r="C805" s="6">
        <v>314.32</v>
      </c>
      <c r="D805" s="6">
        <v>55.74</v>
      </c>
      <c r="E805" s="6"/>
      <c r="F805" s="6">
        <v>0.203628</v>
      </c>
      <c r="G805" s="6">
        <v>1.0510000000000001E-3</v>
      </c>
      <c r="H805" s="6">
        <v>286.13</v>
      </c>
      <c r="I805" s="6">
        <v>88.58</v>
      </c>
      <c r="J805" s="6"/>
      <c r="L805" s="8">
        <f t="shared" ref="L805:T805" si="841">IF(ISBLANK(B806),"",B806/B805 -1)</f>
        <v>-2.0987903123375284E-2</v>
      </c>
      <c r="M805" s="8">
        <f t="shared" si="841"/>
        <v>-1.9820565029269543E-2</v>
      </c>
      <c r="N805" s="8">
        <f t="shared" si="841"/>
        <v>-7.3555794761392956E-3</v>
      </c>
      <c r="O805" s="8" t="str">
        <f t="shared" si="841"/>
        <v/>
      </c>
      <c r="P805" s="8">
        <f t="shared" si="841"/>
        <v>-4.1399021745536224E-3</v>
      </c>
      <c r="Q805" s="8">
        <f t="shared" si="841"/>
        <v>9.5147478591806056E-4</v>
      </c>
      <c r="R805" s="8">
        <f t="shared" si="841"/>
        <v>-1.9746269178345432E-2</v>
      </c>
      <c r="S805" s="8">
        <f t="shared" si="841"/>
        <v>-2.0659291036351335E-2</v>
      </c>
      <c r="T805" s="8" t="str">
        <f t="shared" si="841"/>
        <v/>
      </c>
      <c r="U805" s="8"/>
    </row>
    <row r="806" spans="1:21" ht="15.75" customHeight="1">
      <c r="A806" s="10">
        <v>43035</v>
      </c>
      <c r="B806" s="6">
        <v>5780.9</v>
      </c>
      <c r="C806" s="6">
        <v>308.08999999999997</v>
      </c>
      <c r="D806" s="6">
        <v>55.33</v>
      </c>
      <c r="E806" s="6"/>
      <c r="F806" s="6">
        <v>0.20278499999999999</v>
      </c>
      <c r="G806" s="6">
        <v>1.052E-3</v>
      </c>
      <c r="H806" s="6">
        <v>280.48</v>
      </c>
      <c r="I806" s="6">
        <v>86.75</v>
      </c>
      <c r="J806" s="6"/>
      <c r="L806" s="8">
        <f t="shared" ref="L806:T806" si="842">IF(ISBLANK(B807),"",B807/B806 -1)</f>
        <v>-4.810669618917407E-3</v>
      </c>
      <c r="M806" s="8">
        <f t="shared" si="842"/>
        <v>-1.3242883572981867E-2</v>
      </c>
      <c r="N806" s="8">
        <f t="shared" si="842"/>
        <v>-1.1566961865172587E-2</v>
      </c>
      <c r="O806" s="8" t="str">
        <f t="shared" si="842"/>
        <v/>
      </c>
      <c r="P806" s="8">
        <f t="shared" si="842"/>
        <v>-4.6847646522178987E-3</v>
      </c>
      <c r="Q806" s="8">
        <f t="shared" si="842"/>
        <v>-1.4258555133079831E-2</v>
      </c>
      <c r="R806" s="8">
        <f t="shared" si="842"/>
        <v>-1.7077866514546569E-2</v>
      </c>
      <c r="S806" s="8">
        <f t="shared" si="842"/>
        <v>-5.0720461095100644E-3</v>
      </c>
      <c r="T806" s="8" t="str">
        <f t="shared" si="842"/>
        <v/>
      </c>
      <c r="U806" s="8"/>
    </row>
    <row r="807" spans="1:21" ht="15.75" customHeight="1">
      <c r="A807" s="10">
        <v>43036</v>
      </c>
      <c r="B807" s="6">
        <v>5753.09</v>
      </c>
      <c r="C807" s="6">
        <v>304.01</v>
      </c>
      <c r="D807" s="6">
        <v>54.69</v>
      </c>
      <c r="E807" s="6"/>
      <c r="F807" s="6">
        <v>0.20183499999999999</v>
      </c>
      <c r="G807" s="6">
        <v>1.0369999999999999E-3</v>
      </c>
      <c r="H807" s="6">
        <v>275.69</v>
      </c>
      <c r="I807" s="6">
        <v>86.31</v>
      </c>
      <c r="J807" s="6"/>
      <c r="L807" s="8">
        <f t="shared" ref="L807:T807" si="843">IF(ISBLANK(B808),"",B808/B807 -1)</f>
        <v>6.9659956649383181E-2</v>
      </c>
      <c r="M807" s="8">
        <f t="shared" si="843"/>
        <v>-1.2565376138942819E-2</v>
      </c>
      <c r="N807" s="8">
        <f t="shared" si="843"/>
        <v>4.4249405741451753E-2</v>
      </c>
      <c r="O807" s="8" t="str">
        <f t="shared" si="843"/>
        <v/>
      </c>
      <c r="P807" s="8">
        <f t="shared" si="843"/>
        <v>4.7068149726261499E-3</v>
      </c>
      <c r="Q807" s="8">
        <f t="shared" si="843"/>
        <v>0.1311475409836067</v>
      </c>
      <c r="R807" s="8">
        <f t="shared" si="843"/>
        <v>2.9888643041096952E-2</v>
      </c>
      <c r="S807" s="8">
        <f t="shared" si="843"/>
        <v>2.7111574556829998E-2</v>
      </c>
      <c r="T807" s="8" t="str">
        <f t="shared" si="843"/>
        <v/>
      </c>
      <c r="U807" s="8"/>
    </row>
    <row r="808" spans="1:21" ht="15.75" customHeight="1">
      <c r="A808" s="10">
        <v>43037</v>
      </c>
      <c r="B808" s="6">
        <v>6153.85</v>
      </c>
      <c r="C808" s="6">
        <v>300.19</v>
      </c>
      <c r="D808" s="6">
        <v>57.11</v>
      </c>
      <c r="E808" s="6"/>
      <c r="F808" s="6">
        <v>0.20278499999999999</v>
      </c>
      <c r="G808" s="6">
        <v>1.173E-3</v>
      </c>
      <c r="H808" s="6">
        <v>283.93</v>
      </c>
      <c r="I808" s="6">
        <v>88.65</v>
      </c>
      <c r="J808" s="6"/>
      <c r="L808" s="8">
        <f t="shared" ref="L808:T808" si="844">IF(ISBLANK(B809),"",B809/B808 -1)</f>
        <v>-3.7894976315641093E-3</v>
      </c>
      <c r="M808" s="8">
        <f t="shared" si="844"/>
        <v>-1.5789999666877663E-2</v>
      </c>
      <c r="N808" s="8">
        <f t="shared" si="844"/>
        <v>-1.2607249168271717E-2</v>
      </c>
      <c r="O808" s="8" t="str">
        <f t="shared" si="844"/>
        <v/>
      </c>
      <c r="P808" s="8">
        <f t="shared" si="844"/>
        <v>-3.6491850975162166E-4</v>
      </c>
      <c r="Q808" s="8">
        <f t="shared" si="844"/>
        <v>-1.8755328218243883E-2</v>
      </c>
      <c r="R808" s="8">
        <f t="shared" si="844"/>
        <v>7.0792096643539359E-3</v>
      </c>
      <c r="S808" s="8">
        <f t="shared" si="844"/>
        <v>2.1432600112802902E-3</v>
      </c>
      <c r="T808" s="8" t="str">
        <f t="shared" si="844"/>
        <v/>
      </c>
      <c r="U808" s="8"/>
    </row>
    <row r="809" spans="1:21" ht="15.75" customHeight="1">
      <c r="A809" s="10">
        <v>43038</v>
      </c>
      <c r="B809" s="6">
        <v>6130.53</v>
      </c>
      <c r="C809" s="6">
        <v>295.45</v>
      </c>
      <c r="D809" s="6">
        <v>56.39</v>
      </c>
      <c r="E809" s="6"/>
      <c r="F809" s="6">
        <v>0.202711</v>
      </c>
      <c r="G809" s="6">
        <v>1.1509999999999999E-3</v>
      </c>
      <c r="H809" s="6">
        <v>285.94</v>
      </c>
      <c r="I809" s="6">
        <v>88.84</v>
      </c>
      <c r="J809" s="6"/>
      <c r="L809" s="8">
        <f t="shared" ref="L809:T809" si="845">IF(ISBLANK(B810),"",B810/B809 -1)</f>
        <v>5.5112690093678696E-2</v>
      </c>
      <c r="M809" s="8">
        <f t="shared" si="845"/>
        <v>-2.8769673379590466E-2</v>
      </c>
      <c r="N809" s="8">
        <f t="shared" si="845"/>
        <v>-1.1349530058521018E-2</v>
      </c>
      <c r="O809" s="8" t="str">
        <f t="shared" si="845"/>
        <v/>
      </c>
      <c r="P809" s="8">
        <f t="shared" si="845"/>
        <v>-1.0621031912427137E-2</v>
      </c>
      <c r="Q809" s="8">
        <f t="shared" si="845"/>
        <v>-2.3457862728062495E-2</v>
      </c>
      <c r="R809" s="8">
        <f t="shared" si="845"/>
        <v>-2.3746240470028712E-2</v>
      </c>
      <c r="S809" s="8">
        <f t="shared" si="845"/>
        <v>-1.3507429085997336E-2</v>
      </c>
      <c r="T809" s="8" t="str">
        <f t="shared" si="845"/>
        <v/>
      </c>
      <c r="U809" s="8"/>
    </row>
    <row r="810" spans="1:21" ht="15.75" customHeight="1">
      <c r="A810" s="10">
        <v>43039</v>
      </c>
      <c r="B810" s="6">
        <v>6468.4</v>
      </c>
      <c r="C810" s="6">
        <v>286.95</v>
      </c>
      <c r="D810" s="6">
        <v>55.75</v>
      </c>
      <c r="E810" s="6"/>
      <c r="F810" s="6">
        <v>0.20055799999999999</v>
      </c>
      <c r="G810" s="6">
        <v>1.124E-3</v>
      </c>
      <c r="H810" s="6">
        <v>279.14999999999998</v>
      </c>
      <c r="I810" s="6">
        <v>87.64</v>
      </c>
      <c r="J810" s="6"/>
      <c r="L810" s="8">
        <f t="shared" ref="L810:T810" si="846">IF(ISBLANK(B811),"",B811/B810 -1)</f>
        <v>4.6210809473749448E-2</v>
      </c>
      <c r="M810" s="8">
        <f t="shared" si="846"/>
        <v>3.9658477086600419E-2</v>
      </c>
      <c r="N810" s="8">
        <f t="shared" si="846"/>
        <v>-4.6098654708520148E-2</v>
      </c>
      <c r="O810" s="8" t="str">
        <f t="shared" si="846"/>
        <v/>
      </c>
      <c r="P810" s="8">
        <f t="shared" si="846"/>
        <v>-3.2080495417784349E-2</v>
      </c>
      <c r="Q810" s="8">
        <f t="shared" si="846"/>
        <v>1.245551601423478E-2</v>
      </c>
      <c r="R810" s="8">
        <f t="shared" si="846"/>
        <v>-2.71896829661471E-2</v>
      </c>
      <c r="S810" s="8">
        <f t="shared" si="846"/>
        <v>-2.1907804655408536E-2</v>
      </c>
      <c r="T810" s="8" t="str">
        <f t="shared" si="846"/>
        <v/>
      </c>
      <c r="U810" s="8"/>
    </row>
    <row r="811" spans="1:21" ht="15.75" customHeight="1">
      <c r="A811" s="10">
        <v>43040</v>
      </c>
      <c r="B811" s="6">
        <v>6767.31</v>
      </c>
      <c r="C811" s="6">
        <v>298.33</v>
      </c>
      <c r="D811" s="6">
        <v>53.18</v>
      </c>
      <c r="E811" s="6"/>
      <c r="F811" s="6">
        <v>0.19412399999999999</v>
      </c>
      <c r="G811" s="6">
        <v>1.1379999999999999E-3</v>
      </c>
      <c r="H811" s="6">
        <v>271.56</v>
      </c>
      <c r="I811" s="6">
        <v>85.72</v>
      </c>
      <c r="J811" s="6"/>
      <c r="L811" s="8">
        <f t="shared" ref="L811:T811" si="847">IF(ISBLANK(B812),"",B812/B811 -1)</f>
        <v>4.598429804457016E-2</v>
      </c>
      <c r="M811" s="8">
        <f t="shared" si="847"/>
        <v>-1.340797103878133E-3</v>
      </c>
      <c r="N811" s="8">
        <f t="shared" si="847"/>
        <v>2.9334336216622736E-2</v>
      </c>
      <c r="O811" s="8" t="str">
        <f t="shared" si="847"/>
        <v/>
      </c>
      <c r="P811" s="8">
        <f t="shared" si="847"/>
        <v>6.0461354598091877E-2</v>
      </c>
      <c r="Q811" s="8">
        <f t="shared" si="847"/>
        <v>1.1423550087873435E-2</v>
      </c>
      <c r="R811" s="8">
        <f t="shared" si="847"/>
        <v>-2.3015171601119433E-2</v>
      </c>
      <c r="S811" s="8">
        <f t="shared" si="847"/>
        <v>-2.2865142323844956E-2</v>
      </c>
      <c r="T811" s="8" t="str">
        <f t="shared" si="847"/>
        <v/>
      </c>
      <c r="U811" s="8"/>
    </row>
    <row r="812" spans="1:21" ht="15.75" customHeight="1">
      <c r="A812" s="10">
        <v>43041</v>
      </c>
      <c r="B812" s="6">
        <v>7078.5</v>
      </c>
      <c r="C812" s="6">
        <v>297.93</v>
      </c>
      <c r="D812" s="6">
        <v>54.74</v>
      </c>
      <c r="E812" s="6"/>
      <c r="F812" s="6">
        <v>0.20586099999999999</v>
      </c>
      <c r="G812" s="6">
        <v>1.1509999999999999E-3</v>
      </c>
      <c r="H812" s="6">
        <v>265.31</v>
      </c>
      <c r="I812" s="6">
        <v>83.76</v>
      </c>
      <c r="J812" s="6"/>
      <c r="L812" s="8">
        <f t="shared" ref="L812:T812" si="848">IF(ISBLANK(B813),"",B813/B812 -1)</f>
        <v>1.8260930988203805E-2</v>
      </c>
      <c r="M812" s="8">
        <f t="shared" si="848"/>
        <v>-4.6990903903603165E-3</v>
      </c>
      <c r="N812" s="8">
        <f t="shared" si="848"/>
        <v>2.6306174643770497E-2</v>
      </c>
      <c r="O812" s="8" t="str">
        <f t="shared" si="848"/>
        <v/>
      </c>
      <c r="P812" s="8">
        <f t="shared" si="848"/>
        <v>1.1036573221737012E-2</v>
      </c>
      <c r="Q812" s="8">
        <f t="shared" si="848"/>
        <v>-2.6064291920069427E-2</v>
      </c>
      <c r="R812" s="8">
        <f t="shared" si="848"/>
        <v>5.0054653047378439E-2</v>
      </c>
      <c r="S812" s="8">
        <f t="shared" si="848"/>
        <v>5.0501432664756374E-2</v>
      </c>
      <c r="T812" s="8" t="str">
        <f t="shared" si="848"/>
        <v/>
      </c>
      <c r="U812" s="8"/>
    </row>
    <row r="813" spans="1:21" ht="15.75" customHeight="1">
      <c r="A813" s="10">
        <v>43042</v>
      </c>
      <c r="B813" s="6">
        <v>7207.76</v>
      </c>
      <c r="C813" s="6">
        <v>296.52999999999997</v>
      </c>
      <c r="D813" s="6">
        <v>56.18</v>
      </c>
      <c r="E813" s="6"/>
      <c r="F813" s="6">
        <v>0.20813300000000001</v>
      </c>
      <c r="G813" s="6">
        <v>1.121E-3</v>
      </c>
      <c r="H813" s="6">
        <v>278.58999999999997</v>
      </c>
      <c r="I813" s="6">
        <v>87.99</v>
      </c>
      <c r="J813" s="6"/>
      <c r="L813" s="8">
        <f t="shared" ref="L813:T813" si="849">IF(ISBLANK(B814),"",B814/B813 -1)</f>
        <v>2.3889530173035745E-2</v>
      </c>
      <c r="M813" s="8">
        <f t="shared" si="849"/>
        <v>3.0013826594275095E-3</v>
      </c>
      <c r="N813" s="8">
        <f t="shared" si="849"/>
        <v>-2.0291918832324729E-2</v>
      </c>
      <c r="O813" s="8" t="str">
        <f t="shared" si="849"/>
        <v/>
      </c>
      <c r="P813" s="8">
        <f t="shared" si="849"/>
        <v>-2.1058649997838019E-2</v>
      </c>
      <c r="Q813" s="8">
        <f t="shared" si="849"/>
        <v>6.0660124888492373E-2</v>
      </c>
      <c r="R813" s="8">
        <f t="shared" si="849"/>
        <v>-1.4034961771779209E-2</v>
      </c>
      <c r="S813" s="8">
        <f t="shared" si="849"/>
        <v>-7.8418002045687052E-3</v>
      </c>
      <c r="T813" s="8" t="str">
        <f t="shared" si="849"/>
        <v/>
      </c>
      <c r="U813" s="8"/>
    </row>
    <row r="814" spans="1:21" ht="15.75" customHeight="1">
      <c r="A814" s="10">
        <v>43043</v>
      </c>
      <c r="B814" s="6">
        <v>7379.95</v>
      </c>
      <c r="C814" s="6">
        <v>297.42</v>
      </c>
      <c r="D814" s="6">
        <v>55.04</v>
      </c>
      <c r="E814" s="6"/>
      <c r="F814" s="6">
        <v>0.20374999999999999</v>
      </c>
      <c r="G814" s="6">
        <v>1.189E-3</v>
      </c>
      <c r="H814" s="6">
        <v>274.68</v>
      </c>
      <c r="I814" s="6">
        <v>87.3</v>
      </c>
      <c r="J814" s="6"/>
      <c r="L814" s="8">
        <f t="shared" ref="L814:T814" si="850">IF(ISBLANK(B815),"",B815/B814 -1)</f>
        <v>3.7208924179703562E-3</v>
      </c>
      <c r="M814" s="8">
        <f t="shared" si="850"/>
        <v>-3.7657185125411496E-3</v>
      </c>
      <c r="N814" s="8">
        <f t="shared" si="850"/>
        <v>-5.2688953488372325E-3</v>
      </c>
      <c r="O814" s="8" t="str">
        <f t="shared" si="850"/>
        <v/>
      </c>
      <c r="P814" s="8">
        <f t="shared" si="850"/>
        <v>-8.3190184049078963E-3</v>
      </c>
      <c r="Q814" s="8">
        <f t="shared" si="850"/>
        <v>-5.887300252312766E-3</v>
      </c>
      <c r="R814" s="8">
        <f t="shared" si="850"/>
        <v>-5.4973059560214921E-3</v>
      </c>
      <c r="S814" s="8">
        <f t="shared" si="850"/>
        <v>-1.0882016036655284E-2</v>
      </c>
      <c r="T814" s="8" t="str">
        <f t="shared" si="850"/>
        <v/>
      </c>
      <c r="U814" s="8"/>
    </row>
    <row r="815" spans="1:21" ht="15.75" customHeight="1">
      <c r="A815" s="10">
        <v>43044</v>
      </c>
      <c r="B815" s="6">
        <v>7407.41</v>
      </c>
      <c r="C815" s="6">
        <v>296.3</v>
      </c>
      <c r="D815" s="6">
        <v>54.75</v>
      </c>
      <c r="E815" s="6"/>
      <c r="F815" s="6">
        <v>0.20205500000000001</v>
      </c>
      <c r="G815" s="6">
        <v>1.1820000000000001E-3</v>
      </c>
      <c r="H815" s="6">
        <v>273.17</v>
      </c>
      <c r="I815" s="6">
        <v>86.35</v>
      </c>
      <c r="J815" s="6"/>
      <c r="L815" s="8">
        <f t="shared" ref="L815:T815" si="851">IF(ISBLANK(B816),"",B816/B815 -1)</f>
        <v>-5.1927731825293866E-2</v>
      </c>
      <c r="M815" s="8">
        <f t="shared" si="851"/>
        <v>2.966587917651009E-2</v>
      </c>
      <c r="N815" s="8">
        <f t="shared" si="851"/>
        <v>7.6712328767123417E-3</v>
      </c>
      <c r="O815" s="8" t="str">
        <f t="shared" si="851"/>
        <v/>
      </c>
      <c r="P815" s="8">
        <f t="shared" si="851"/>
        <v>1.9474895449258733E-2</v>
      </c>
      <c r="Q815" s="8">
        <f t="shared" si="851"/>
        <v>-2.3688663282571909E-2</v>
      </c>
      <c r="R815" s="8">
        <f t="shared" si="851"/>
        <v>9.1884174689753628E-3</v>
      </c>
      <c r="S815" s="8">
        <f t="shared" si="851"/>
        <v>0.19189345686160975</v>
      </c>
      <c r="T815" s="8" t="str">
        <f t="shared" si="851"/>
        <v/>
      </c>
      <c r="U815" s="8"/>
    </row>
    <row r="816" spans="1:21" ht="15.75" customHeight="1">
      <c r="A816" s="10">
        <v>43045</v>
      </c>
      <c r="B816" s="6">
        <v>7022.76</v>
      </c>
      <c r="C816" s="6">
        <v>305.08999999999997</v>
      </c>
      <c r="D816" s="6">
        <v>55.17</v>
      </c>
      <c r="E816" s="6"/>
      <c r="F816" s="6">
        <v>0.20599000000000001</v>
      </c>
      <c r="G816" s="6">
        <v>1.1540000000000001E-3</v>
      </c>
      <c r="H816" s="6">
        <v>275.68</v>
      </c>
      <c r="I816" s="6">
        <v>102.92</v>
      </c>
      <c r="J816" s="6"/>
      <c r="L816" s="8">
        <f t="shared" ref="L816:T816" si="852">IF(ISBLANK(B817),"",B817/B816 -1)</f>
        <v>1.7317977547289143E-2</v>
      </c>
      <c r="M816" s="8">
        <f t="shared" si="852"/>
        <v>8.7187387328329091E-3</v>
      </c>
      <c r="N816" s="8">
        <f t="shared" si="852"/>
        <v>0.11111111111111094</v>
      </c>
      <c r="O816" s="8" t="str">
        <f t="shared" si="852"/>
        <v/>
      </c>
      <c r="P816" s="8">
        <f t="shared" si="852"/>
        <v>2.118549444147777E-2</v>
      </c>
      <c r="Q816" s="8">
        <f t="shared" si="852"/>
        <v>1.9930675909878737E-2</v>
      </c>
      <c r="R816" s="8">
        <f t="shared" si="852"/>
        <v>6.420487521764362E-2</v>
      </c>
      <c r="S816" s="8">
        <f t="shared" si="852"/>
        <v>-3.0703458997279442E-2</v>
      </c>
      <c r="T816" s="8" t="str">
        <f t="shared" si="852"/>
        <v/>
      </c>
      <c r="U816" s="8"/>
    </row>
    <row r="817" spans="1:21" ht="15.75" customHeight="1">
      <c r="A817" s="10">
        <v>43046</v>
      </c>
      <c r="B817" s="6">
        <v>7144.38</v>
      </c>
      <c r="C817" s="6">
        <v>307.75</v>
      </c>
      <c r="D817" s="6">
        <v>61.3</v>
      </c>
      <c r="E817" s="6"/>
      <c r="F817" s="6">
        <v>0.21035400000000001</v>
      </c>
      <c r="G817" s="6">
        <v>1.1770000000000001E-3</v>
      </c>
      <c r="H817" s="6">
        <v>293.38</v>
      </c>
      <c r="I817" s="6">
        <v>99.76</v>
      </c>
      <c r="J817" s="6"/>
      <c r="L817" s="8">
        <f t="shared" ref="L817:T817" si="853">IF(ISBLANK(B818),"",B818/B817 -1)</f>
        <v>4.4133990633197007E-2</v>
      </c>
      <c r="M817" s="8">
        <f t="shared" si="853"/>
        <v>-6.0763606823720506E-3</v>
      </c>
      <c r="N817" s="8">
        <f t="shared" si="853"/>
        <v>2.0717781402936453E-2</v>
      </c>
      <c r="O817" s="8" t="str">
        <f t="shared" si="853"/>
        <v/>
      </c>
      <c r="P817" s="8">
        <f t="shared" si="853"/>
        <v>3.3671810376793232E-2</v>
      </c>
      <c r="Q817" s="8">
        <f t="shared" si="853"/>
        <v>3.8232795242140849E-2</v>
      </c>
      <c r="R817" s="8">
        <f t="shared" si="853"/>
        <v>7.8226191287749547E-2</v>
      </c>
      <c r="S817" s="8">
        <f t="shared" si="853"/>
        <v>0.13582598235765841</v>
      </c>
      <c r="T817" s="8" t="str">
        <f t="shared" si="853"/>
        <v/>
      </c>
      <c r="U817" s="8"/>
    </row>
    <row r="818" spans="1:21" ht="15.75" customHeight="1">
      <c r="A818" s="10">
        <v>43047</v>
      </c>
      <c r="B818" s="6">
        <v>7459.69</v>
      </c>
      <c r="C818" s="6">
        <v>305.88</v>
      </c>
      <c r="D818" s="6">
        <v>62.57</v>
      </c>
      <c r="E818" s="6"/>
      <c r="F818" s="6">
        <v>0.21743699999999999</v>
      </c>
      <c r="G818" s="6">
        <v>1.222E-3</v>
      </c>
      <c r="H818" s="6">
        <v>316.33</v>
      </c>
      <c r="I818" s="6">
        <v>113.31</v>
      </c>
      <c r="J818" s="6"/>
      <c r="L818" s="8">
        <f t="shared" ref="L818:T818" si="854">IF(ISBLANK(B819),"",B819/B818 -1)</f>
        <v>-4.2375755560887907E-2</v>
      </c>
      <c r="M818" s="8">
        <f t="shared" si="854"/>
        <v>-4.6390741467242091E-2</v>
      </c>
      <c r="N818" s="8">
        <f t="shared" si="854"/>
        <v>2.7169570081508665E-2</v>
      </c>
      <c r="O818" s="8" t="str">
        <f t="shared" si="854"/>
        <v/>
      </c>
      <c r="P818" s="8">
        <f t="shared" si="854"/>
        <v>2.3455069744326984E-4</v>
      </c>
      <c r="Q818" s="8">
        <f t="shared" si="854"/>
        <v>0.15793780687397718</v>
      </c>
      <c r="R818" s="8">
        <f t="shared" si="854"/>
        <v>3.060095469920654E-2</v>
      </c>
      <c r="S818" s="8">
        <f t="shared" si="854"/>
        <v>6.5925337569499698E-2</v>
      </c>
      <c r="T818" s="8" t="str">
        <f t="shared" si="854"/>
        <v/>
      </c>
      <c r="U818" s="8"/>
    </row>
    <row r="819" spans="1:21" ht="15.75" customHeight="1">
      <c r="A819" s="10">
        <v>43048</v>
      </c>
      <c r="B819" s="6">
        <v>7143.58</v>
      </c>
      <c r="C819" s="6">
        <v>291.69</v>
      </c>
      <c r="D819" s="6">
        <v>64.27</v>
      </c>
      <c r="E819" s="6"/>
      <c r="F819" s="6">
        <v>0.21748799999999999</v>
      </c>
      <c r="G819" s="6">
        <v>1.415E-3</v>
      </c>
      <c r="H819" s="6">
        <v>326.01</v>
      </c>
      <c r="I819" s="6">
        <v>120.78</v>
      </c>
      <c r="J819" s="6"/>
      <c r="L819" s="8">
        <f t="shared" ref="L819:T819" si="855">IF(ISBLANK(B820),"",B820/B819 -1)</f>
        <v>-7.3554156319380448E-2</v>
      </c>
      <c r="M819" s="8">
        <f t="shared" si="855"/>
        <v>-1.4604545922040524E-2</v>
      </c>
      <c r="N819" s="8">
        <f t="shared" si="855"/>
        <v>-7.7952388361599456E-2</v>
      </c>
      <c r="O819" s="8" t="str">
        <f t="shared" si="855"/>
        <v/>
      </c>
      <c r="P819" s="8">
        <f t="shared" si="855"/>
        <v>-5.0600492900757632E-2</v>
      </c>
      <c r="Q819" s="8">
        <f t="shared" si="855"/>
        <v>-0.1780918727915195</v>
      </c>
      <c r="R819" s="8">
        <f t="shared" si="855"/>
        <v>1.0919910432195312E-2</v>
      </c>
      <c r="S819" s="8">
        <f t="shared" si="855"/>
        <v>-0.12576585527405193</v>
      </c>
      <c r="T819" s="8" t="str">
        <f t="shared" si="855"/>
        <v/>
      </c>
      <c r="U819" s="8"/>
    </row>
    <row r="820" spans="1:21" ht="15.75" customHeight="1">
      <c r="A820" s="10">
        <v>43049</v>
      </c>
      <c r="B820" s="6">
        <v>6618.14</v>
      </c>
      <c r="C820" s="6">
        <v>287.43</v>
      </c>
      <c r="D820" s="6">
        <v>59.26</v>
      </c>
      <c r="E820" s="6"/>
      <c r="F820" s="6">
        <v>0.206483</v>
      </c>
      <c r="G820" s="6">
        <v>1.163E-3</v>
      </c>
      <c r="H820" s="6">
        <v>329.57</v>
      </c>
      <c r="I820" s="6">
        <v>105.59</v>
      </c>
      <c r="J820" s="6"/>
      <c r="L820" s="8">
        <f t="shared" ref="L820:T820" si="856">IF(ISBLANK(B821),"",B821/B820 -1)</f>
        <v>-3.9367556443351104E-2</v>
      </c>
      <c r="M820" s="8">
        <f t="shared" si="856"/>
        <v>6.3598093448839599E-2</v>
      </c>
      <c r="N820" s="8">
        <f t="shared" si="856"/>
        <v>5.1299358758015501E-2</v>
      </c>
      <c r="O820" s="8" t="str">
        <f t="shared" si="856"/>
        <v/>
      </c>
      <c r="P820" s="8">
        <f t="shared" si="856"/>
        <v>1.9115375115626998E-2</v>
      </c>
      <c r="Q820" s="8">
        <f t="shared" si="856"/>
        <v>3.2674118658641449E-2</v>
      </c>
      <c r="R820" s="8">
        <f t="shared" si="856"/>
        <v>5.00348939527262E-2</v>
      </c>
      <c r="S820" s="8">
        <f t="shared" si="856"/>
        <v>0.13287243110142999</v>
      </c>
      <c r="T820" s="8" t="str">
        <f t="shared" si="856"/>
        <v/>
      </c>
      <c r="U820" s="8"/>
    </row>
    <row r="821" spans="1:21" ht="15.75" customHeight="1">
      <c r="A821" s="10">
        <v>43050</v>
      </c>
      <c r="B821" s="6">
        <v>6357.6</v>
      </c>
      <c r="C821" s="6">
        <v>305.70999999999998</v>
      </c>
      <c r="D821" s="6">
        <v>62.3</v>
      </c>
      <c r="E821" s="6"/>
      <c r="F821" s="6">
        <v>0.21043000000000001</v>
      </c>
      <c r="G821" s="6">
        <v>1.201E-3</v>
      </c>
      <c r="H821" s="6">
        <v>346.06</v>
      </c>
      <c r="I821" s="6">
        <v>119.62</v>
      </c>
      <c r="J821" s="6"/>
      <c r="L821" s="8">
        <f t="shared" ref="L821:T821" si="857">IF(ISBLANK(B822),"",B822/B821 -1)</f>
        <v>-6.4101233169749694E-2</v>
      </c>
      <c r="M821" s="8">
        <f t="shared" si="857"/>
        <v>-1.7140427202250397E-2</v>
      </c>
      <c r="N821" s="8">
        <f t="shared" si="857"/>
        <v>-5.280898876404494E-2</v>
      </c>
      <c r="O821" s="8" t="str">
        <f t="shared" si="857"/>
        <v/>
      </c>
      <c r="P821" s="8">
        <f t="shared" si="857"/>
        <v>-6.2210711400465857E-2</v>
      </c>
      <c r="Q821" s="8">
        <f t="shared" si="857"/>
        <v>-0.13572023313905079</v>
      </c>
      <c r="R821" s="8">
        <f t="shared" si="857"/>
        <v>0.54921111945905343</v>
      </c>
      <c r="S821" s="8">
        <f t="shared" si="857"/>
        <v>3.5445577662598149E-2</v>
      </c>
      <c r="T821" s="8" t="str">
        <f t="shared" si="857"/>
        <v/>
      </c>
      <c r="U821" s="8"/>
    </row>
    <row r="822" spans="1:21" ht="15.75" customHeight="1">
      <c r="A822" s="10">
        <v>43051</v>
      </c>
      <c r="B822" s="6">
        <v>5950.07</v>
      </c>
      <c r="C822" s="6">
        <v>300.47000000000003</v>
      </c>
      <c r="D822" s="6">
        <v>59.01</v>
      </c>
      <c r="E822" s="6"/>
      <c r="F822" s="6">
        <v>0.19733899999999999</v>
      </c>
      <c r="G822" s="6">
        <v>1.0380000000000001E-3</v>
      </c>
      <c r="H822" s="6">
        <v>536.12</v>
      </c>
      <c r="I822" s="6">
        <v>123.86</v>
      </c>
      <c r="J822" s="6"/>
      <c r="L822" s="8">
        <f t="shared" ref="L822:T822" si="858">IF(ISBLANK(B823),"",B823/B822 -1)</f>
        <v>0.10242232444324184</v>
      </c>
      <c r="M822" s="8">
        <f t="shared" si="858"/>
        <v>-1.401138216793707E-2</v>
      </c>
      <c r="N822" s="8">
        <f t="shared" si="858"/>
        <v>4.0501609896627766E-2</v>
      </c>
      <c r="O822" s="8" t="str">
        <f t="shared" si="858"/>
        <v/>
      </c>
      <c r="P822" s="8">
        <f t="shared" si="858"/>
        <v>3.0926476773471157E-2</v>
      </c>
      <c r="Q822" s="8">
        <f t="shared" si="858"/>
        <v>0.16666666666666674</v>
      </c>
      <c r="R822" s="8">
        <f t="shared" si="858"/>
        <v>-0.2028463776766396</v>
      </c>
      <c r="S822" s="8">
        <f t="shared" si="858"/>
        <v>-3.7138704989503335E-3</v>
      </c>
      <c r="T822" s="8" t="str">
        <f t="shared" si="858"/>
        <v/>
      </c>
      <c r="U822" s="8"/>
    </row>
    <row r="823" spans="1:21" ht="15.75" customHeight="1">
      <c r="A823" s="10">
        <v>43052</v>
      </c>
      <c r="B823" s="6">
        <v>6559.49</v>
      </c>
      <c r="C823" s="6">
        <v>296.26</v>
      </c>
      <c r="D823" s="6">
        <v>61.4</v>
      </c>
      <c r="E823" s="6"/>
      <c r="F823" s="6">
        <v>0.20344200000000001</v>
      </c>
      <c r="G823" s="6">
        <v>1.2110000000000001E-3</v>
      </c>
      <c r="H823" s="6">
        <v>427.37</v>
      </c>
      <c r="I823" s="6">
        <v>123.4</v>
      </c>
      <c r="J823" s="6"/>
      <c r="L823" s="8">
        <f t="shared" ref="L823:T823" si="859">IF(ISBLANK(B824),"",B824/B823 -1)</f>
        <v>1.1625903843134111E-2</v>
      </c>
      <c r="M823" s="8">
        <f t="shared" si="859"/>
        <v>8.877337473840452E-3</v>
      </c>
      <c r="N823" s="8">
        <f t="shared" si="859"/>
        <v>2.0846905537459381E-2</v>
      </c>
      <c r="O823" s="8" t="str">
        <f t="shared" si="859"/>
        <v/>
      </c>
      <c r="P823" s="8">
        <f t="shared" si="859"/>
        <v>3.1375035636692417E-2</v>
      </c>
      <c r="Q823" s="8">
        <f t="shared" si="859"/>
        <v>-2.2295623451692892E-2</v>
      </c>
      <c r="R823" s="8">
        <f t="shared" si="859"/>
        <v>3.9778178159433075E-4</v>
      </c>
      <c r="S823" s="8">
        <f t="shared" si="859"/>
        <v>-8.5089141004862645E-3</v>
      </c>
      <c r="T823" s="8" t="str">
        <f t="shared" si="859"/>
        <v/>
      </c>
      <c r="U823" s="8"/>
    </row>
    <row r="824" spans="1:21" ht="15.75" customHeight="1">
      <c r="A824" s="10">
        <v>43053</v>
      </c>
      <c r="B824" s="6">
        <v>6635.75</v>
      </c>
      <c r="C824" s="6">
        <v>298.89</v>
      </c>
      <c r="D824" s="6">
        <v>62.68</v>
      </c>
      <c r="E824" s="6"/>
      <c r="F824" s="6">
        <v>0.20982500000000001</v>
      </c>
      <c r="G824" s="6">
        <v>1.1839999999999999E-3</v>
      </c>
      <c r="H824" s="6">
        <v>427.54</v>
      </c>
      <c r="I824" s="6">
        <v>122.35</v>
      </c>
      <c r="J824" s="6"/>
      <c r="L824" s="8">
        <f t="shared" ref="L824:T824" si="860">IF(ISBLANK(B825),"",B825/B824 -1)</f>
        <v>0.10244358211204463</v>
      </c>
      <c r="M824" s="8">
        <f t="shared" si="860"/>
        <v>-1.4152363745859597E-2</v>
      </c>
      <c r="N824" s="8">
        <f t="shared" si="860"/>
        <v>1.8187619655392506E-2</v>
      </c>
      <c r="O824" s="8" t="str">
        <f t="shared" si="860"/>
        <v/>
      </c>
      <c r="P824" s="8">
        <f t="shared" si="860"/>
        <v>1.4921958775169664E-2</v>
      </c>
      <c r="Q824" s="8">
        <f t="shared" si="860"/>
        <v>0.13091216216216206</v>
      </c>
      <c r="R824" s="8">
        <f t="shared" si="860"/>
        <v>-7.3209524255040126E-3</v>
      </c>
      <c r="S824" s="8">
        <f t="shared" si="860"/>
        <v>-8.0098079280751522E-3</v>
      </c>
      <c r="T824" s="8" t="str">
        <f t="shared" si="860"/>
        <v/>
      </c>
      <c r="U824" s="8"/>
    </row>
    <row r="825" spans="1:21" ht="15.75" customHeight="1">
      <c r="A825" s="10">
        <v>43054</v>
      </c>
      <c r="B825" s="6">
        <v>7315.54</v>
      </c>
      <c r="C825" s="6">
        <v>294.66000000000003</v>
      </c>
      <c r="D825" s="6">
        <v>63.82</v>
      </c>
      <c r="E825" s="6"/>
      <c r="F825" s="6">
        <v>0.21295600000000001</v>
      </c>
      <c r="G825" s="6">
        <v>1.3389999999999999E-3</v>
      </c>
      <c r="H825" s="6">
        <v>424.41</v>
      </c>
      <c r="I825" s="6">
        <v>121.37</v>
      </c>
      <c r="J825" s="6"/>
      <c r="L825" s="8">
        <f t="shared" ref="L825:T825" si="861">IF(ISBLANK(B826),"",B826/B825 -1)</f>
        <v>7.602309603939017E-2</v>
      </c>
      <c r="M825" s="8">
        <f t="shared" si="861"/>
        <v>4.8903821353424082E-2</v>
      </c>
      <c r="N825" s="8">
        <f t="shared" si="861"/>
        <v>0.11344406142275143</v>
      </c>
      <c r="O825" s="8" t="str">
        <f t="shared" si="861"/>
        <v/>
      </c>
      <c r="P825" s="8">
        <f t="shared" si="861"/>
        <v>6.6450346550461115E-2</v>
      </c>
      <c r="Q825" s="8">
        <f t="shared" si="861"/>
        <v>3.8088125466766209E-2</v>
      </c>
      <c r="R825" s="8">
        <f t="shared" si="861"/>
        <v>-1.4679201715322443E-2</v>
      </c>
      <c r="S825" s="8">
        <f t="shared" si="861"/>
        <v>-8.733624454148492E-3</v>
      </c>
      <c r="T825" s="8" t="str">
        <f t="shared" si="861"/>
        <v/>
      </c>
      <c r="U825" s="8"/>
    </row>
    <row r="826" spans="1:21" ht="15.75" customHeight="1">
      <c r="A826" s="10">
        <v>43055</v>
      </c>
      <c r="B826" s="6">
        <v>7871.69</v>
      </c>
      <c r="C826" s="6">
        <v>309.07</v>
      </c>
      <c r="D826" s="6">
        <v>71.06</v>
      </c>
      <c r="E826" s="6"/>
      <c r="F826" s="6">
        <v>0.227107</v>
      </c>
      <c r="G826" s="6">
        <v>1.39E-3</v>
      </c>
      <c r="H826" s="6">
        <v>418.18</v>
      </c>
      <c r="I826" s="6">
        <v>120.31</v>
      </c>
      <c r="J826" s="6"/>
      <c r="L826" s="8">
        <f t="shared" ref="L826:T826" si="862">IF(ISBLANK(B827),"",B827/B826 -1)</f>
        <v>-2.0669005004008034E-2</v>
      </c>
      <c r="M826" s="8">
        <f t="shared" si="862"/>
        <v>3.8211408418804771E-2</v>
      </c>
      <c r="N826" s="8">
        <f t="shared" si="862"/>
        <v>-4.9113425274416089E-2</v>
      </c>
      <c r="O826" s="8" t="str">
        <f t="shared" si="862"/>
        <v/>
      </c>
      <c r="P826" s="8">
        <f t="shared" si="862"/>
        <v>-2.3160888920200629E-3</v>
      </c>
      <c r="Q826" s="8">
        <f t="shared" si="862"/>
        <v>-5.5395683453237421E-2</v>
      </c>
      <c r="R826" s="8">
        <f t="shared" si="862"/>
        <v>1.6260940264957613E-2</v>
      </c>
      <c r="S826" s="8">
        <f t="shared" si="862"/>
        <v>5.3112791954118554E-2</v>
      </c>
      <c r="T826" s="8" t="str">
        <f t="shared" si="862"/>
        <v/>
      </c>
      <c r="U826" s="8"/>
    </row>
    <row r="827" spans="1:21" ht="15.75" customHeight="1">
      <c r="A827" s="10">
        <v>43056</v>
      </c>
      <c r="B827" s="6">
        <v>7708.99</v>
      </c>
      <c r="C827" s="6">
        <v>320.88</v>
      </c>
      <c r="D827" s="6">
        <v>67.569999999999993</v>
      </c>
      <c r="E827" s="6"/>
      <c r="F827" s="6">
        <v>0.226581</v>
      </c>
      <c r="G827" s="6">
        <v>1.3129999999999999E-3</v>
      </c>
      <c r="H827" s="6">
        <v>424.98</v>
      </c>
      <c r="I827" s="6">
        <v>126.7</v>
      </c>
      <c r="J827" s="6"/>
      <c r="L827" s="8">
        <f t="shared" ref="L827:T827" si="863">IF(ISBLANK(B828),"",B828/B827 -1)</f>
        <v>1.0527967995807463E-2</v>
      </c>
      <c r="M827" s="8">
        <f t="shared" si="863"/>
        <v>-6.740837696335078E-2</v>
      </c>
      <c r="N827" s="8">
        <f t="shared" si="863"/>
        <v>3.0634897143702933E-2</v>
      </c>
      <c r="O827" s="8" t="str">
        <f t="shared" si="863"/>
        <v/>
      </c>
      <c r="P827" s="8">
        <f t="shared" si="863"/>
        <v>9.029883352973167E-3</v>
      </c>
      <c r="Q827" s="8">
        <f t="shared" si="863"/>
        <v>4.5696877380045908E-2</v>
      </c>
      <c r="R827" s="8">
        <f t="shared" si="863"/>
        <v>7.0026824791754816E-2</v>
      </c>
      <c r="S827" s="8">
        <f t="shared" si="863"/>
        <v>3.235990528808208E-2</v>
      </c>
      <c r="T827" s="8" t="str">
        <f t="shared" si="863"/>
        <v/>
      </c>
      <c r="U827" s="8"/>
    </row>
    <row r="828" spans="1:21" ht="15.75" customHeight="1">
      <c r="A828" s="10">
        <v>43057</v>
      </c>
      <c r="B828" s="6">
        <v>7790.15</v>
      </c>
      <c r="C828" s="6">
        <v>299.25</v>
      </c>
      <c r="D828" s="6">
        <v>69.64</v>
      </c>
      <c r="E828" s="6"/>
      <c r="F828" s="6">
        <v>0.228627</v>
      </c>
      <c r="G828" s="6">
        <v>1.3730000000000001E-3</v>
      </c>
      <c r="H828" s="6">
        <v>454.74</v>
      </c>
      <c r="I828" s="6">
        <v>130.80000000000001</v>
      </c>
      <c r="J828" s="6"/>
      <c r="L828" s="8">
        <f t="shared" ref="L828:T828" si="864">IF(ISBLANK(B829),"",B829/B828 -1)</f>
        <v>3.1621984172320206E-2</v>
      </c>
      <c r="M828" s="8">
        <f t="shared" si="864"/>
        <v>5.1562238930660031E-2</v>
      </c>
      <c r="N828" s="8">
        <f t="shared" si="864"/>
        <v>2.8001148765077533E-2</v>
      </c>
      <c r="O828" s="8" t="str">
        <f t="shared" si="864"/>
        <v/>
      </c>
      <c r="P828" s="8">
        <f t="shared" si="864"/>
        <v>1.0449334505548302E-2</v>
      </c>
      <c r="Q828" s="8">
        <f t="shared" si="864"/>
        <v>2.1849963583393528E-3</v>
      </c>
      <c r="R828" s="8">
        <f t="shared" si="864"/>
        <v>-2.7334300919206633E-2</v>
      </c>
      <c r="S828" s="8">
        <f t="shared" si="864"/>
        <v>-1.0091743119266194E-2</v>
      </c>
      <c r="T828" s="8" t="str">
        <f t="shared" si="864"/>
        <v/>
      </c>
      <c r="U828" s="8"/>
    </row>
    <row r="829" spans="1:21" ht="15.75" customHeight="1">
      <c r="A829" s="10">
        <v>43058</v>
      </c>
      <c r="B829" s="6">
        <v>8036.49</v>
      </c>
      <c r="C829" s="6">
        <v>314.68</v>
      </c>
      <c r="D829" s="6">
        <v>71.59</v>
      </c>
      <c r="E829" s="6"/>
      <c r="F829" s="6">
        <v>0.231016</v>
      </c>
      <c r="G829" s="6">
        <v>1.3760000000000001E-3</v>
      </c>
      <c r="H829" s="6">
        <v>442.31</v>
      </c>
      <c r="I829" s="6">
        <v>129.47999999999999</v>
      </c>
      <c r="J829" s="6"/>
      <c r="L829" s="8">
        <f t="shared" ref="L829:T829" si="865">IF(ISBLANK(B830),"",B830/B829 -1)</f>
        <v>2.0425583805865344E-2</v>
      </c>
      <c r="M829" s="8">
        <f t="shared" si="865"/>
        <v>-2.1513918901741369E-2</v>
      </c>
      <c r="N829" s="8">
        <f t="shared" si="865"/>
        <v>9.2191646878054812E-3</v>
      </c>
      <c r="O829" s="8" t="str">
        <f t="shared" si="865"/>
        <v/>
      </c>
      <c r="P829" s="8">
        <f t="shared" si="865"/>
        <v>3.3517158984659012E-2</v>
      </c>
      <c r="Q829" s="8">
        <f t="shared" si="865"/>
        <v>1.3081395348837122E-2</v>
      </c>
      <c r="R829" s="8">
        <f t="shared" si="865"/>
        <v>9.9997739142230646E-2</v>
      </c>
      <c r="S829" s="8">
        <f t="shared" si="865"/>
        <v>4.8501699104108731E-2</v>
      </c>
      <c r="T829" s="8" t="str">
        <f t="shared" si="865"/>
        <v/>
      </c>
      <c r="U829" s="8"/>
    </row>
    <row r="830" spans="1:21" ht="15.75" customHeight="1">
      <c r="A830" s="10">
        <v>43059</v>
      </c>
      <c r="B830" s="6">
        <v>8200.64</v>
      </c>
      <c r="C830" s="6">
        <v>307.91000000000003</v>
      </c>
      <c r="D830" s="6">
        <v>72.25</v>
      </c>
      <c r="E830" s="6"/>
      <c r="F830" s="6">
        <v>0.238759</v>
      </c>
      <c r="G830" s="6">
        <v>1.3940000000000001E-3</v>
      </c>
      <c r="H830" s="6">
        <v>486.54</v>
      </c>
      <c r="I830" s="6">
        <v>135.76</v>
      </c>
      <c r="J830" s="6"/>
      <c r="L830" s="8">
        <f t="shared" ref="L830:T830" si="866">IF(ISBLANK(B831),"",B831/B830 -1)</f>
        <v>-1.5776817419128175E-2</v>
      </c>
      <c r="M830" s="8">
        <f t="shared" si="866"/>
        <v>2.8612256828294047E-2</v>
      </c>
      <c r="N830" s="8">
        <f t="shared" si="866"/>
        <v>-3.0726643598615877E-2</v>
      </c>
      <c r="O830" s="8" t="str">
        <f t="shared" si="866"/>
        <v/>
      </c>
      <c r="P830" s="8">
        <f t="shared" si="866"/>
        <v>-2.2985520964654671E-2</v>
      </c>
      <c r="Q830" s="8">
        <f t="shared" si="866"/>
        <v>-3.5868005738880493E-3</v>
      </c>
      <c r="R830" s="8">
        <f t="shared" si="866"/>
        <v>1.5764377029637844E-2</v>
      </c>
      <c r="S830" s="8">
        <f t="shared" si="866"/>
        <v>4.4048320565704291E-2</v>
      </c>
      <c r="T830" s="8" t="str">
        <f t="shared" si="866"/>
        <v/>
      </c>
      <c r="U830" s="8"/>
    </row>
    <row r="831" spans="1:21" ht="15.75" customHeight="1">
      <c r="A831" s="10">
        <v>43060</v>
      </c>
      <c r="B831" s="6">
        <v>8071.26</v>
      </c>
      <c r="C831" s="6">
        <v>316.72000000000003</v>
      </c>
      <c r="D831" s="6">
        <v>70.03</v>
      </c>
      <c r="E831" s="6"/>
      <c r="F831" s="6">
        <v>0.23327100000000001</v>
      </c>
      <c r="G831" s="6">
        <v>1.389E-3</v>
      </c>
      <c r="H831" s="6">
        <v>494.21</v>
      </c>
      <c r="I831" s="6">
        <v>141.74</v>
      </c>
      <c r="J831" s="6"/>
      <c r="L831" s="8">
        <f t="shared" ref="L831:T831" si="867">IF(ISBLANK(B832),"",B832/B831 -1)</f>
        <v>2.2585073458171179E-2</v>
      </c>
      <c r="M831" s="8">
        <f t="shared" si="867"/>
        <v>6.6020459712048396E-2</v>
      </c>
      <c r="N831" s="8">
        <f t="shared" si="867"/>
        <v>2.6560045694702161E-2</v>
      </c>
      <c r="O831" s="8" t="str">
        <f t="shared" si="867"/>
        <v/>
      </c>
      <c r="P831" s="8">
        <f t="shared" si="867"/>
        <v>2.3954970827921196E-2</v>
      </c>
      <c r="Q831" s="8">
        <f t="shared" si="867"/>
        <v>0.31245500359971201</v>
      </c>
      <c r="R831" s="8">
        <f t="shared" si="867"/>
        <v>0.17126322818235162</v>
      </c>
      <c r="S831" s="8">
        <f t="shared" si="867"/>
        <v>0.17080570057852396</v>
      </c>
      <c r="T831" s="8" t="str">
        <f t="shared" si="867"/>
        <v/>
      </c>
      <c r="U831" s="8"/>
    </row>
    <row r="832" spans="1:21" ht="15.75" customHeight="1">
      <c r="A832" s="10">
        <v>43061</v>
      </c>
      <c r="B832" s="6">
        <v>8253.5499999999993</v>
      </c>
      <c r="C832" s="6">
        <v>337.63</v>
      </c>
      <c r="D832" s="6">
        <v>71.89</v>
      </c>
      <c r="E832" s="6"/>
      <c r="F832" s="6">
        <v>0.23885899999999999</v>
      </c>
      <c r="G832" s="6">
        <v>1.823E-3</v>
      </c>
      <c r="H832" s="6">
        <v>578.85</v>
      </c>
      <c r="I832" s="6">
        <v>165.95</v>
      </c>
      <c r="J832" s="6"/>
      <c r="L832" s="8">
        <f t="shared" ref="L832:T832" si="868">IF(ISBLANK(B833),"",B833/B832 -1)</f>
        <v>-2.602274172931629E-2</v>
      </c>
      <c r="M832" s="8">
        <f t="shared" si="868"/>
        <v>-1.2646980422355791E-2</v>
      </c>
      <c r="N832" s="8">
        <f t="shared" si="868"/>
        <v>1.8500486854917231E-2</v>
      </c>
      <c r="O832" s="8" t="str">
        <f t="shared" si="868"/>
        <v/>
      </c>
      <c r="P832" s="8">
        <f t="shared" si="868"/>
        <v>1.4833018642797624E-2</v>
      </c>
      <c r="Q832" s="8">
        <f t="shared" si="868"/>
        <v>3.7301151947339628E-2</v>
      </c>
      <c r="R832" s="8">
        <f t="shared" si="868"/>
        <v>-2.1024445020298987E-2</v>
      </c>
      <c r="S832" s="8">
        <f t="shared" si="868"/>
        <v>-4.423018981620952E-2</v>
      </c>
      <c r="T832" s="8" t="str">
        <f t="shared" si="868"/>
        <v/>
      </c>
      <c r="U832" s="8"/>
    </row>
    <row r="833" spans="1:21" ht="15.75" customHeight="1">
      <c r="A833" s="10">
        <v>43062</v>
      </c>
      <c r="B833" s="6">
        <v>8038.77</v>
      </c>
      <c r="C833" s="6">
        <v>333.36</v>
      </c>
      <c r="D833" s="6">
        <v>73.22</v>
      </c>
      <c r="E833" s="6"/>
      <c r="F833" s="6">
        <v>0.24240200000000001</v>
      </c>
      <c r="G833" s="6">
        <v>1.8910000000000001E-3</v>
      </c>
      <c r="H833" s="6">
        <v>566.67999999999995</v>
      </c>
      <c r="I833" s="6">
        <v>158.61000000000001</v>
      </c>
      <c r="J833" s="6"/>
      <c r="L833" s="8">
        <f t="shared" ref="L833:T833" si="869">IF(ISBLANK(B834),"",B834/B833 -1)</f>
        <v>2.6735433405856934E-2</v>
      </c>
      <c r="M833" s="8">
        <f t="shared" si="869"/>
        <v>-7.3194144468442524E-3</v>
      </c>
      <c r="N833" s="8">
        <f t="shared" si="869"/>
        <v>6.4872985523081184E-2</v>
      </c>
      <c r="O833" s="8" t="str">
        <f t="shared" si="869"/>
        <v/>
      </c>
      <c r="P833" s="8">
        <f t="shared" si="869"/>
        <v>9.2408478477901124E-3</v>
      </c>
      <c r="Q833" s="8">
        <f t="shared" si="869"/>
        <v>8.9899524061343161E-3</v>
      </c>
      <c r="R833" s="8">
        <f t="shared" si="869"/>
        <v>-8.8233218041855466E-5</v>
      </c>
      <c r="S833" s="8">
        <f t="shared" si="869"/>
        <v>8.9527772523798621E-3</v>
      </c>
      <c r="T833" s="8" t="str">
        <f t="shared" si="869"/>
        <v/>
      </c>
      <c r="U833" s="8"/>
    </row>
    <row r="834" spans="1:21" ht="15.75" customHeight="1">
      <c r="A834" s="10">
        <v>43063</v>
      </c>
      <c r="B834" s="6">
        <v>8253.69</v>
      </c>
      <c r="C834" s="6">
        <v>330.92</v>
      </c>
      <c r="D834" s="6">
        <v>77.97</v>
      </c>
      <c r="E834" s="6"/>
      <c r="F834" s="6">
        <v>0.244642</v>
      </c>
      <c r="G834" s="6">
        <v>1.908E-3</v>
      </c>
      <c r="H834" s="6">
        <v>566.63</v>
      </c>
      <c r="I834" s="6">
        <v>160.03</v>
      </c>
      <c r="J834" s="6"/>
      <c r="L834" s="8">
        <f t="shared" ref="L834:T834" si="870">IF(ISBLANK(B835),"",B835/B834 -1)</f>
        <v>6.5089675042314443E-2</v>
      </c>
      <c r="M834" s="8">
        <f t="shared" si="870"/>
        <v>4.4421612474312422E-3</v>
      </c>
      <c r="N834" s="8">
        <f t="shared" si="870"/>
        <v>0.13915608567397708</v>
      </c>
      <c r="O834" s="8" t="str">
        <f t="shared" si="870"/>
        <v/>
      </c>
      <c r="P834" s="8">
        <f t="shared" si="870"/>
        <v>3.1683030714268146E-2</v>
      </c>
      <c r="Q834" s="8">
        <f t="shared" si="870"/>
        <v>8.595387840670865E-2</v>
      </c>
      <c r="R834" s="8">
        <f t="shared" si="870"/>
        <v>0.13578525669308017</v>
      </c>
      <c r="S834" s="8">
        <f t="shared" si="870"/>
        <v>5.2552646378803969E-2</v>
      </c>
      <c r="T834" s="8" t="str">
        <f t="shared" si="870"/>
        <v/>
      </c>
      <c r="U834" s="8"/>
    </row>
    <row r="835" spans="1:21" ht="15.75" customHeight="1">
      <c r="A835" s="10">
        <v>43064</v>
      </c>
      <c r="B835" s="6">
        <v>8790.92</v>
      </c>
      <c r="C835" s="6">
        <v>332.39</v>
      </c>
      <c r="D835" s="6">
        <v>88.82</v>
      </c>
      <c r="E835" s="6"/>
      <c r="F835" s="6">
        <v>0.25239299999999998</v>
      </c>
      <c r="G835" s="6">
        <v>2.0720000000000001E-3</v>
      </c>
      <c r="H835" s="6">
        <v>643.57000000000005</v>
      </c>
      <c r="I835" s="6">
        <v>168.44</v>
      </c>
      <c r="J835" s="6"/>
      <c r="L835" s="8">
        <f t="shared" ref="L835:T835" si="871">IF(ISBLANK(B836),"",B836/B835 -1)</f>
        <v>6.138492899491732E-2</v>
      </c>
      <c r="M835" s="8">
        <f t="shared" si="871"/>
        <v>4.5789584524203564E-2</v>
      </c>
      <c r="N835" s="8">
        <f t="shared" si="871"/>
        <v>-3.2537716730466015E-2</v>
      </c>
      <c r="O835" s="8" t="str">
        <f t="shared" si="871"/>
        <v/>
      </c>
      <c r="P835" s="8">
        <f t="shared" si="871"/>
        <v>-1.4164418189093864E-2</v>
      </c>
      <c r="Q835" s="8">
        <f t="shared" si="871"/>
        <v>-2.2200772200772212E-2</v>
      </c>
      <c r="R835" s="8">
        <f t="shared" si="871"/>
        <v>-3.4106623988066631E-2</v>
      </c>
      <c r="S835" s="8">
        <f t="shared" si="871"/>
        <v>-3.0099738779387319E-2</v>
      </c>
      <c r="T835" s="8" t="str">
        <f t="shared" si="871"/>
        <v/>
      </c>
      <c r="U835" s="8"/>
    </row>
    <row r="836" spans="1:21" ht="15.75" customHeight="1">
      <c r="A836" s="10">
        <v>43065</v>
      </c>
      <c r="B836" s="6">
        <v>9330.5499999999993</v>
      </c>
      <c r="C836" s="6">
        <v>347.61</v>
      </c>
      <c r="D836" s="6">
        <v>85.93</v>
      </c>
      <c r="E836" s="6"/>
      <c r="F836" s="6">
        <v>0.24881800000000001</v>
      </c>
      <c r="G836" s="6">
        <v>2.026E-3</v>
      </c>
      <c r="H836" s="6">
        <v>621.62</v>
      </c>
      <c r="I836" s="6">
        <v>163.37</v>
      </c>
      <c r="J836" s="6"/>
      <c r="L836" s="8">
        <f t="shared" ref="L836:T836" si="872">IF(ISBLANK(B837),"",B837/B836 -1)</f>
        <v>5.2279876320259877E-2</v>
      </c>
      <c r="M836" s="8">
        <f t="shared" si="872"/>
        <v>1.950461724346253E-2</v>
      </c>
      <c r="N836" s="8">
        <f t="shared" si="872"/>
        <v>6.5983940416618037E-2</v>
      </c>
      <c r="O836" s="8" t="str">
        <f t="shared" si="872"/>
        <v/>
      </c>
      <c r="P836" s="8">
        <f t="shared" si="872"/>
        <v>2.0533080404150805E-2</v>
      </c>
      <c r="Q836" s="8">
        <f t="shared" si="872"/>
        <v>-1.8756169792694899E-2</v>
      </c>
      <c r="R836" s="8">
        <f t="shared" si="872"/>
        <v>1.7180914384993917E-2</v>
      </c>
      <c r="S836" s="8">
        <f t="shared" si="872"/>
        <v>6.1333170104670209E-2</v>
      </c>
      <c r="T836" s="8" t="str">
        <f t="shared" si="872"/>
        <v/>
      </c>
      <c r="U836" s="8"/>
    </row>
    <row r="837" spans="1:21" ht="15.75" customHeight="1">
      <c r="A837" s="10">
        <v>43066</v>
      </c>
      <c r="B837" s="6">
        <v>9818.35</v>
      </c>
      <c r="C837" s="6">
        <v>354.39</v>
      </c>
      <c r="D837" s="6">
        <v>91.6</v>
      </c>
      <c r="E837" s="6"/>
      <c r="F837" s="6">
        <v>0.25392700000000001</v>
      </c>
      <c r="G837" s="6">
        <v>1.9880000000000002E-3</v>
      </c>
      <c r="H837" s="6">
        <v>632.29999999999995</v>
      </c>
      <c r="I837" s="6">
        <v>173.39</v>
      </c>
      <c r="J837" s="6"/>
      <c r="L837" s="8">
        <f t="shared" ref="L837:T837" si="873">IF(ISBLANK(B838),"",B838/B837 -1)</f>
        <v>2.4489858275575704E-2</v>
      </c>
      <c r="M837" s="8">
        <f t="shared" si="873"/>
        <v>3.4820395609357124E-2</v>
      </c>
      <c r="N837" s="8">
        <f t="shared" si="873"/>
        <v>4.8362445414847244E-2</v>
      </c>
      <c r="O837" s="8" t="str">
        <f t="shared" si="873"/>
        <v/>
      </c>
      <c r="P837" s="8">
        <f t="shared" si="873"/>
        <v>0.1781023680034024</v>
      </c>
      <c r="Q837" s="8">
        <f t="shared" si="873"/>
        <v>0.18863179074446679</v>
      </c>
      <c r="R837" s="8">
        <f t="shared" si="873"/>
        <v>-9.2993832041752267E-3</v>
      </c>
      <c r="S837" s="8">
        <f t="shared" si="873"/>
        <v>0.17198223657650402</v>
      </c>
      <c r="T837" s="8" t="str">
        <f t="shared" si="873"/>
        <v/>
      </c>
      <c r="U837" s="8"/>
    </row>
    <row r="838" spans="1:21" ht="15.75" customHeight="1">
      <c r="A838" s="10">
        <v>43067</v>
      </c>
      <c r="B838" s="6">
        <v>10058.799999999999</v>
      </c>
      <c r="C838" s="6">
        <v>366.73</v>
      </c>
      <c r="D838" s="6">
        <v>96.03</v>
      </c>
      <c r="E838" s="6"/>
      <c r="F838" s="6">
        <v>0.29915199999999997</v>
      </c>
      <c r="G838" s="6">
        <v>2.3630000000000001E-3</v>
      </c>
      <c r="H838" s="6">
        <v>626.41999999999996</v>
      </c>
      <c r="I838" s="6">
        <v>203.21</v>
      </c>
      <c r="J838" s="6"/>
      <c r="L838" s="8">
        <f t="shared" ref="L838:T838" si="874">IF(ISBLANK(B839),"",B839/B838 -1)</f>
        <v>-1.6919513262019237E-2</v>
      </c>
      <c r="M838" s="8">
        <f t="shared" si="874"/>
        <v>-1.7260654977776624E-2</v>
      </c>
      <c r="N838" s="8">
        <f t="shared" si="874"/>
        <v>-0.10892429449130492</v>
      </c>
      <c r="O838" s="8" t="str">
        <f t="shared" si="874"/>
        <v/>
      </c>
      <c r="P838" s="8">
        <f t="shared" si="874"/>
        <v>-0.18748997165320636</v>
      </c>
      <c r="Q838" s="8">
        <f t="shared" si="874"/>
        <v>-0.11976301311891679</v>
      </c>
      <c r="R838" s="8">
        <f t="shared" si="874"/>
        <v>8.1367133871843134E-2</v>
      </c>
      <c r="S838" s="8">
        <f t="shared" si="874"/>
        <v>-0.17253087938585698</v>
      </c>
      <c r="T838" s="8" t="str">
        <f t="shared" si="874"/>
        <v/>
      </c>
      <c r="U838" s="8"/>
    </row>
    <row r="839" spans="1:21" ht="15.75" customHeight="1">
      <c r="A839" s="10">
        <v>43068</v>
      </c>
      <c r="B839" s="6">
        <v>9888.61</v>
      </c>
      <c r="C839" s="6">
        <v>360.4</v>
      </c>
      <c r="D839" s="6">
        <v>85.57</v>
      </c>
      <c r="E839" s="6"/>
      <c r="F839" s="6">
        <v>0.243064</v>
      </c>
      <c r="G839" s="6">
        <v>2.0799999999999998E-3</v>
      </c>
      <c r="H839" s="6">
        <v>677.39</v>
      </c>
      <c r="I839" s="6">
        <v>168.15</v>
      </c>
      <c r="J839" s="6"/>
      <c r="L839" s="8">
        <f t="shared" ref="L839:T839" si="875">IF(ISBLANK(B840),"",B840/B839 -1)</f>
        <v>3.4887613122572381E-2</v>
      </c>
      <c r="M839" s="8">
        <f t="shared" si="875"/>
        <v>5.6187569367369683E-2</v>
      </c>
      <c r="N839" s="8">
        <f t="shared" si="875"/>
        <v>3.2254294729461286E-2</v>
      </c>
      <c r="O839" s="8" t="str">
        <f t="shared" si="875"/>
        <v/>
      </c>
      <c r="P839" s="8">
        <f t="shared" si="875"/>
        <v>3.2147911661126294E-2</v>
      </c>
      <c r="Q839" s="8">
        <f t="shared" si="875"/>
        <v>-4.8076923076911804E-4</v>
      </c>
      <c r="R839" s="8">
        <f t="shared" si="875"/>
        <v>0.16170891214809791</v>
      </c>
      <c r="S839" s="8">
        <f t="shared" si="875"/>
        <v>7.1305382099315917E-2</v>
      </c>
      <c r="T839" s="8" t="str">
        <f t="shared" si="875"/>
        <v/>
      </c>
      <c r="U839" s="8"/>
    </row>
    <row r="840" spans="1:21" ht="15.75" customHeight="1">
      <c r="A840" s="10">
        <v>43069</v>
      </c>
      <c r="B840" s="6">
        <v>10233.6</v>
      </c>
      <c r="C840" s="6">
        <v>380.65</v>
      </c>
      <c r="D840" s="6">
        <v>88.33</v>
      </c>
      <c r="E840" s="6"/>
      <c r="F840" s="6">
        <v>0.25087799999999999</v>
      </c>
      <c r="G840" s="6">
        <v>2.0790000000000001E-3</v>
      </c>
      <c r="H840" s="6">
        <v>786.93</v>
      </c>
      <c r="I840" s="6">
        <v>180.14</v>
      </c>
      <c r="J840" s="6"/>
      <c r="L840" s="8">
        <f t="shared" ref="L840:T840" si="876">IF(ISBLANK(B841),"",B841/B840 -1)</f>
        <v>7.2506253908692919E-2</v>
      </c>
      <c r="M840" s="8">
        <f t="shared" si="876"/>
        <v>7.7551556548010048E-2</v>
      </c>
      <c r="N840" s="8">
        <f t="shared" si="876"/>
        <v>0.12079701120797015</v>
      </c>
      <c r="O840" s="8" t="str">
        <f t="shared" si="876"/>
        <v/>
      </c>
      <c r="P840" s="8">
        <f t="shared" si="876"/>
        <v>1.921651161122151E-2</v>
      </c>
      <c r="Q840" s="8">
        <f t="shared" si="876"/>
        <v>3.3189033189033212E-2</v>
      </c>
      <c r="R840" s="8">
        <f t="shared" si="876"/>
        <v>1.3470067223259941E-2</v>
      </c>
      <c r="S840" s="8">
        <f t="shared" si="876"/>
        <v>5.9953369601421169E-2</v>
      </c>
      <c r="T840" s="8" t="str">
        <f t="shared" si="876"/>
        <v/>
      </c>
      <c r="U840" s="8"/>
    </row>
    <row r="841" spans="1:21" ht="15.75" customHeight="1">
      <c r="A841" s="10">
        <v>43070</v>
      </c>
      <c r="B841" s="6">
        <v>10975.6</v>
      </c>
      <c r="C841" s="6">
        <v>410.17</v>
      </c>
      <c r="D841" s="6">
        <v>99</v>
      </c>
      <c r="E841" s="6"/>
      <c r="F841" s="6">
        <v>0.25569900000000001</v>
      </c>
      <c r="G841" s="6">
        <v>2.1480000000000002E-3</v>
      </c>
      <c r="H841" s="6">
        <v>797.53</v>
      </c>
      <c r="I841" s="6">
        <v>190.94</v>
      </c>
      <c r="J841" s="6"/>
      <c r="L841" s="8">
        <f t="shared" ref="L841:T841" si="877">IF(ISBLANK(B842),"",B842/B841 -1)</f>
        <v>9.0200080177849085E-3</v>
      </c>
      <c r="M841" s="8">
        <f t="shared" si="877"/>
        <v>0.15783699441694909</v>
      </c>
      <c r="N841" s="8">
        <f t="shared" si="877"/>
        <v>1.2929292929293013E-2</v>
      </c>
      <c r="O841" s="8" t="str">
        <f t="shared" si="877"/>
        <v/>
      </c>
      <c r="P841" s="8">
        <f t="shared" si="877"/>
        <v>-8.0954559853585462E-4</v>
      </c>
      <c r="Q841" s="8">
        <f t="shared" si="877"/>
        <v>4.655493482308426E-4</v>
      </c>
      <c r="R841" s="8">
        <f t="shared" si="877"/>
        <v>-2.3948942359535041E-2</v>
      </c>
      <c r="S841" s="8">
        <f t="shared" si="877"/>
        <v>6.3318319891065178E-2</v>
      </c>
      <c r="T841" s="8" t="str">
        <f t="shared" si="877"/>
        <v/>
      </c>
      <c r="U841" s="8"/>
    </row>
    <row r="842" spans="1:21" ht="15.75" customHeight="1">
      <c r="A842" s="10">
        <v>43071</v>
      </c>
      <c r="B842" s="6">
        <v>11074.6</v>
      </c>
      <c r="C842" s="6">
        <v>474.91</v>
      </c>
      <c r="D842" s="6">
        <v>100.28</v>
      </c>
      <c r="E842" s="6"/>
      <c r="F842" s="6">
        <v>0.255492</v>
      </c>
      <c r="G842" s="6">
        <v>2.1489999999999999E-3</v>
      </c>
      <c r="H842" s="6">
        <v>778.43</v>
      </c>
      <c r="I842" s="6">
        <v>203.03</v>
      </c>
      <c r="J842" s="6"/>
      <c r="L842" s="8">
        <f t="shared" ref="L842:T842" si="878">IF(ISBLANK(B843),"",B843/B842 -1)</f>
        <v>2.2447763350369243E-2</v>
      </c>
      <c r="M842" s="8">
        <f t="shared" si="878"/>
        <v>-1.8171864142679794E-2</v>
      </c>
      <c r="N842" s="8">
        <f t="shared" si="878"/>
        <v>9.7726366174710755E-3</v>
      </c>
      <c r="O842" s="8" t="str">
        <f t="shared" si="878"/>
        <v/>
      </c>
      <c r="P842" s="8">
        <f t="shared" si="878"/>
        <v>-1.1483725517824395E-2</v>
      </c>
      <c r="Q842" s="8">
        <f t="shared" si="878"/>
        <v>3.4434620753839074E-2</v>
      </c>
      <c r="R842" s="8">
        <f t="shared" si="878"/>
        <v>-1.2268283596469809E-2</v>
      </c>
      <c r="S842" s="8">
        <f t="shared" si="878"/>
        <v>-1.4677633847214655E-2</v>
      </c>
      <c r="T842" s="8" t="str">
        <f t="shared" si="878"/>
        <v/>
      </c>
      <c r="U842" s="8"/>
    </row>
    <row r="843" spans="1:21" ht="15.75" customHeight="1">
      <c r="A843" s="10">
        <v>43072</v>
      </c>
      <c r="B843" s="6">
        <v>11323.2</v>
      </c>
      <c r="C843" s="6">
        <v>466.28</v>
      </c>
      <c r="D843" s="6">
        <v>101.26</v>
      </c>
      <c r="E843" s="6"/>
      <c r="F843" s="6">
        <v>0.252558</v>
      </c>
      <c r="G843" s="6">
        <v>2.2230000000000001E-3</v>
      </c>
      <c r="H843" s="6">
        <v>768.88</v>
      </c>
      <c r="I843" s="6">
        <v>200.05</v>
      </c>
      <c r="J843" s="6"/>
      <c r="L843" s="8">
        <f t="shared" ref="L843:T843" si="879">IF(ISBLANK(B844),"",B844/B843 -1)</f>
        <v>2.9496961989543546E-2</v>
      </c>
      <c r="M843" s="8">
        <f t="shared" si="879"/>
        <v>1.0830402333361855E-2</v>
      </c>
      <c r="N843" s="8">
        <f t="shared" si="879"/>
        <v>2.9429192178550112E-2</v>
      </c>
      <c r="O843" s="8" t="str">
        <f t="shared" si="879"/>
        <v/>
      </c>
      <c r="P843" s="8">
        <f t="shared" si="879"/>
        <v>4.0109598587254602E-3</v>
      </c>
      <c r="Q843" s="8">
        <f t="shared" si="879"/>
        <v>0.10796221322537103</v>
      </c>
      <c r="R843" s="8">
        <f t="shared" si="879"/>
        <v>6.6720424513577736E-3</v>
      </c>
      <c r="S843" s="8">
        <f t="shared" si="879"/>
        <v>5.0937265683579147E-2</v>
      </c>
      <c r="T843" s="8" t="str">
        <f t="shared" si="879"/>
        <v/>
      </c>
      <c r="U843" s="8"/>
    </row>
    <row r="844" spans="1:21" ht="15.75" customHeight="1">
      <c r="A844" s="10">
        <v>43073</v>
      </c>
      <c r="B844" s="6">
        <v>11657.2</v>
      </c>
      <c r="C844" s="6">
        <v>471.33</v>
      </c>
      <c r="D844" s="6">
        <v>104.24</v>
      </c>
      <c r="E844" s="6"/>
      <c r="F844" s="6">
        <v>0.25357099999999999</v>
      </c>
      <c r="G844" s="6">
        <v>2.4629999999999999E-3</v>
      </c>
      <c r="H844" s="6">
        <v>774.01</v>
      </c>
      <c r="I844" s="6">
        <v>210.24</v>
      </c>
      <c r="J844" s="6"/>
      <c r="L844" s="8">
        <f t="shared" ref="L844:T844" si="880">IF(ISBLANK(B845),"",B845/B844 -1)</f>
        <v>2.2260920289606467E-2</v>
      </c>
      <c r="M844" s="8">
        <f t="shared" si="880"/>
        <v>1.9158551333460672E-2</v>
      </c>
      <c r="N844" s="8">
        <f t="shared" si="880"/>
        <v>-1.7651573292402079E-2</v>
      </c>
      <c r="O844" s="8" t="str">
        <f t="shared" si="880"/>
        <v/>
      </c>
      <c r="P844" s="8">
        <f t="shared" si="880"/>
        <v>-2.9459204719782695E-2</v>
      </c>
      <c r="Q844" s="8">
        <f t="shared" si="880"/>
        <v>6.4961429151442207E-3</v>
      </c>
      <c r="R844" s="8">
        <f t="shared" si="880"/>
        <v>-2.2803322954483729E-2</v>
      </c>
      <c r="S844" s="8">
        <f t="shared" si="880"/>
        <v>0.28177321156773205</v>
      </c>
      <c r="T844" s="8" t="str">
        <f t="shared" si="880"/>
        <v/>
      </c>
      <c r="U844" s="8"/>
    </row>
    <row r="845" spans="1:21" ht="15.75" customHeight="1">
      <c r="A845" s="10">
        <v>43074</v>
      </c>
      <c r="B845" s="6">
        <v>11916.7</v>
      </c>
      <c r="C845" s="6">
        <v>480.36</v>
      </c>
      <c r="D845" s="6">
        <v>102.4</v>
      </c>
      <c r="E845" s="6"/>
      <c r="F845" s="6">
        <v>0.24610099999999999</v>
      </c>
      <c r="G845" s="6">
        <v>2.4789999999999999E-3</v>
      </c>
      <c r="H845" s="6">
        <v>756.36</v>
      </c>
      <c r="I845" s="6">
        <v>269.48</v>
      </c>
      <c r="J845" s="6"/>
      <c r="L845" s="8">
        <f t="shared" ref="L845:T845" si="881">IF(ISBLANK(B846),"",B846/B845 -1)</f>
        <v>0.19928335864794766</v>
      </c>
      <c r="M845" s="8">
        <f t="shared" si="881"/>
        <v>-1.5530019152302565E-2</v>
      </c>
      <c r="N845" s="8">
        <f t="shared" si="881"/>
        <v>-2.0019531250000111E-2</v>
      </c>
      <c r="O845" s="8" t="str">
        <f t="shared" si="881"/>
        <v/>
      </c>
      <c r="P845" s="8">
        <f t="shared" si="881"/>
        <v>-5.5087139020158382E-2</v>
      </c>
      <c r="Q845" s="8">
        <f t="shared" si="881"/>
        <v>7.4223477208551936E-2</v>
      </c>
      <c r="R845" s="8">
        <f t="shared" si="881"/>
        <v>-7.4422232799196131E-2</v>
      </c>
      <c r="S845" s="8">
        <f t="shared" si="881"/>
        <v>3.417693335312455E-2</v>
      </c>
      <c r="T845" s="8" t="str">
        <f t="shared" si="881"/>
        <v/>
      </c>
      <c r="U845" s="8"/>
    </row>
    <row r="846" spans="1:21" ht="15.75" customHeight="1">
      <c r="A846" s="10">
        <v>43075</v>
      </c>
      <c r="B846" s="6">
        <v>14291.5</v>
      </c>
      <c r="C846" s="6">
        <v>472.9</v>
      </c>
      <c r="D846" s="6">
        <v>100.35</v>
      </c>
      <c r="E846" s="6"/>
      <c r="F846" s="6">
        <v>0.232544</v>
      </c>
      <c r="G846" s="6">
        <v>2.663E-3</v>
      </c>
      <c r="H846" s="6">
        <v>700.07</v>
      </c>
      <c r="I846" s="6">
        <v>278.69</v>
      </c>
      <c r="J846" s="6"/>
      <c r="L846" s="8">
        <f t="shared" ref="L846:T846" si="882">IF(ISBLANK(B847),"",B847/B846 -1)</f>
        <v>0.25247174894167856</v>
      </c>
      <c r="M846" s="8">
        <f t="shared" si="882"/>
        <v>-9.59610911397758E-2</v>
      </c>
      <c r="N846" s="8">
        <f t="shared" si="882"/>
        <v>-2.0528151469855427E-2</v>
      </c>
      <c r="O846" s="8" t="str">
        <f t="shared" si="882"/>
        <v/>
      </c>
      <c r="P846" s="8">
        <f t="shared" si="882"/>
        <v>-4.1802841612770036E-2</v>
      </c>
      <c r="Q846" s="8">
        <f t="shared" si="882"/>
        <v>2.1404431092752585E-2</v>
      </c>
      <c r="R846" s="8">
        <f t="shared" si="882"/>
        <v>-3.099690030996971E-3</v>
      </c>
      <c r="S846" s="8">
        <f t="shared" si="882"/>
        <v>7.7864293659621886E-3</v>
      </c>
      <c r="T846" s="8" t="str">
        <f t="shared" si="882"/>
        <v/>
      </c>
      <c r="U846" s="8"/>
    </row>
    <row r="847" spans="1:21" ht="15.75" customHeight="1">
      <c r="A847" s="10">
        <v>43076</v>
      </c>
      <c r="B847" s="6">
        <v>17899.7</v>
      </c>
      <c r="C847" s="6">
        <v>427.52</v>
      </c>
      <c r="D847" s="6">
        <v>98.29</v>
      </c>
      <c r="E847" s="6"/>
      <c r="F847" s="6">
        <v>0.22282299999999999</v>
      </c>
      <c r="G847" s="6">
        <v>2.7200000000000002E-3</v>
      </c>
      <c r="H847" s="6">
        <v>697.9</v>
      </c>
      <c r="I847" s="6">
        <v>280.86</v>
      </c>
      <c r="J847" s="6"/>
      <c r="L847" s="8">
        <f t="shared" ref="L847:T847" si="883">IF(ISBLANK(B848),"",B848/B847 -1)</f>
        <v>-7.4319681335441312E-2</v>
      </c>
      <c r="M847" s="8">
        <f t="shared" si="883"/>
        <v>4.5822417664670656E-2</v>
      </c>
      <c r="N847" s="8">
        <f t="shared" si="883"/>
        <v>0.27022077525689281</v>
      </c>
      <c r="O847" s="8" t="str">
        <f t="shared" si="883"/>
        <v/>
      </c>
      <c r="P847" s="8">
        <f t="shared" si="883"/>
        <v>0.13150348034089832</v>
      </c>
      <c r="Q847" s="8">
        <f t="shared" si="883"/>
        <v>2.1691176470588047E-2</v>
      </c>
      <c r="R847" s="8">
        <f t="shared" si="883"/>
        <v>4.1223671013039143E-2</v>
      </c>
      <c r="S847" s="8">
        <f t="shared" si="883"/>
        <v>-1.4669230221462715E-2</v>
      </c>
      <c r="T847" s="8" t="str">
        <f t="shared" si="883"/>
        <v/>
      </c>
      <c r="U847" s="8"/>
    </row>
    <row r="848" spans="1:21" ht="15.75" customHeight="1">
      <c r="A848" s="10">
        <v>43077</v>
      </c>
      <c r="B848" s="6">
        <v>16569.400000000001</v>
      </c>
      <c r="C848" s="6">
        <v>447.11</v>
      </c>
      <c r="D848" s="6">
        <v>124.85</v>
      </c>
      <c r="E848" s="6"/>
      <c r="F848" s="6">
        <v>0.25212499999999999</v>
      </c>
      <c r="G848" s="6">
        <v>2.7789999999999998E-3</v>
      </c>
      <c r="H848" s="6">
        <v>726.67</v>
      </c>
      <c r="I848" s="6">
        <v>276.74</v>
      </c>
      <c r="J848" s="6"/>
      <c r="L848" s="8">
        <f t="shared" ref="L848:T848" si="884">IF(ISBLANK(B849),"",B849/B848 -1)</f>
        <v>-8.3962002245102418E-2</v>
      </c>
      <c r="M848" s="8">
        <f t="shared" si="884"/>
        <v>4.345686743754329E-2</v>
      </c>
      <c r="N848" s="8">
        <f t="shared" si="884"/>
        <v>0.24341209451341617</v>
      </c>
      <c r="O848" s="8" t="str">
        <f t="shared" si="884"/>
        <v/>
      </c>
      <c r="P848" s="8">
        <f t="shared" si="884"/>
        <v>-2.9417947446702897E-2</v>
      </c>
      <c r="Q848" s="8">
        <f t="shared" si="884"/>
        <v>-5.8294350485786239E-2</v>
      </c>
      <c r="R848" s="8">
        <f t="shared" si="884"/>
        <v>-4.210989857844627E-3</v>
      </c>
      <c r="S848" s="8">
        <f t="shared" si="884"/>
        <v>-5.1347835513478435E-2</v>
      </c>
      <c r="T848" s="8" t="str">
        <f t="shared" si="884"/>
        <v/>
      </c>
      <c r="U848" s="8"/>
    </row>
    <row r="849" spans="1:25" ht="15.75" customHeight="1">
      <c r="A849" s="10">
        <v>43078</v>
      </c>
      <c r="B849" s="6">
        <v>15178.2</v>
      </c>
      <c r="C849" s="6">
        <v>466.54</v>
      </c>
      <c r="D849" s="6">
        <v>155.24</v>
      </c>
      <c r="E849" s="6"/>
      <c r="F849" s="6">
        <v>0.24470800000000001</v>
      </c>
      <c r="G849" s="6">
        <v>2.617E-3</v>
      </c>
      <c r="H849" s="6">
        <v>723.61</v>
      </c>
      <c r="I849" s="6">
        <v>262.52999999999997</v>
      </c>
      <c r="J849" s="6"/>
      <c r="L849" s="8">
        <f t="shared" ref="L849:T849" si="885">IF(ISBLANK(B850),"",B850/B849 -1)</f>
        <v>1.8263035142507045E-2</v>
      </c>
      <c r="M849" s="8">
        <f t="shared" si="885"/>
        <v>-6.6232263042826922E-3</v>
      </c>
      <c r="N849" s="8">
        <f t="shared" si="885"/>
        <v>-4.2385982994073812E-2</v>
      </c>
      <c r="O849" s="8" t="str">
        <f t="shared" si="885"/>
        <v/>
      </c>
      <c r="P849" s="8">
        <f t="shared" si="885"/>
        <v>-3.0137960344574055E-2</v>
      </c>
      <c r="Q849" s="8">
        <f t="shared" si="885"/>
        <v>-2.6748184944593079E-2</v>
      </c>
      <c r="R849" s="8">
        <f t="shared" si="885"/>
        <v>-4.8285678749602767E-2</v>
      </c>
      <c r="S849" s="8">
        <f t="shared" si="885"/>
        <v>-6.5516321944158573E-2</v>
      </c>
      <c r="T849" s="8" t="str">
        <f t="shared" si="885"/>
        <v/>
      </c>
      <c r="U849" s="8"/>
    </row>
    <row r="850" spans="1:25" ht="15.75" customHeight="1">
      <c r="A850" s="10">
        <v>43079</v>
      </c>
      <c r="B850" s="6">
        <v>15455.4</v>
      </c>
      <c r="C850" s="6">
        <v>463.45</v>
      </c>
      <c r="D850" s="6">
        <v>148.66</v>
      </c>
      <c r="E850" s="6"/>
      <c r="F850" s="6">
        <v>0.23733299999999999</v>
      </c>
      <c r="G850" s="6">
        <v>2.5469999999999998E-3</v>
      </c>
      <c r="H850" s="6">
        <v>688.67</v>
      </c>
      <c r="I850" s="6">
        <v>245.33</v>
      </c>
      <c r="J850" s="6"/>
      <c r="L850" s="8">
        <f t="shared" ref="L850:T850" si="886">IF(ISBLANK(B851),"",B851/B850 -1)</f>
        <v>9.5849994176792519E-2</v>
      </c>
      <c r="M850" s="8">
        <f t="shared" si="886"/>
        <v>5.1785521631244613E-3</v>
      </c>
      <c r="N850" s="8">
        <f t="shared" si="886"/>
        <v>0.44087178797255477</v>
      </c>
      <c r="O850" s="8" t="str">
        <f t="shared" si="886"/>
        <v/>
      </c>
      <c r="P850" s="8">
        <f t="shared" si="886"/>
        <v>6.0497275979320309E-2</v>
      </c>
      <c r="Q850" s="8">
        <f t="shared" si="886"/>
        <v>9.8547310561444945E-2</v>
      </c>
      <c r="R850" s="8">
        <f t="shared" si="886"/>
        <v>0.1114176601274921</v>
      </c>
      <c r="S850" s="8">
        <f t="shared" si="886"/>
        <v>0.13997472791749899</v>
      </c>
      <c r="T850" s="8" t="str">
        <f t="shared" si="886"/>
        <v/>
      </c>
      <c r="U850" s="8"/>
    </row>
    <row r="851" spans="1:25" ht="15.75" customHeight="1">
      <c r="A851" s="10">
        <v>43080</v>
      </c>
      <c r="B851" s="6">
        <v>16936.8</v>
      </c>
      <c r="C851" s="6">
        <v>465.85</v>
      </c>
      <c r="D851" s="6">
        <v>214.2</v>
      </c>
      <c r="E851" s="6"/>
      <c r="F851" s="6">
        <v>0.251691</v>
      </c>
      <c r="G851" s="6">
        <v>2.7980000000000001E-3</v>
      </c>
      <c r="H851" s="6">
        <v>765.4</v>
      </c>
      <c r="I851" s="6">
        <v>279.67</v>
      </c>
      <c r="J851" s="6"/>
      <c r="L851" s="8">
        <f t="shared" ref="L851:T851" si="887">IF(ISBLANK(B852),"",B852/B851 -1)</f>
        <v>2.825799442633814E-2</v>
      </c>
      <c r="M851" s="8">
        <f t="shared" si="887"/>
        <v>9.3377696683480949E-3</v>
      </c>
      <c r="N851" s="8">
        <f t="shared" si="887"/>
        <v>0.47600373482726432</v>
      </c>
      <c r="O851" s="8" t="str">
        <f t="shared" si="887"/>
        <v/>
      </c>
      <c r="P851" s="8">
        <f t="shared" si="887"/>
        <v>0.48412537595702676</v>
      </c>
      <c r="Q851" s="8">
        <f t="shared" si="887"/>
        <v>0.18084345961401005</v>
      </c>
      <c r="R851" s="8">
        <f t="shared" si="887"/>
        <v>0.21770316174549253</v>
      </c>
      <c r="S851" s="8">
        <f t="shared" si="887"/>
        <v>0.10154825329853034</v>
      </c>
      <c r="T851" s="8" t="str">
        <f t="shared" si="887"/>
        <v/>
      </c>
      <c r="U851" s="8"/>
    </row>
    <row r="852" spans="1:25" ht="15.75" customHeight="1">
      <c r="A852" s="10">
        <v>43081</v>
      </c>
      <c r="B852" s="6">
        <v>17415.400000000001</v>
      </c>
      <c r="C852" s="6">
        <v>470.2</v>
      </c>
      <c r="D852" s="6">
        <v>316.16000000000003</v>
      </c>
      <c r="E852" s="6"/>
      <c r="F852" s="6">
        <v>0.37354100000000001</v>
      </c>
      <c r="G852" s="6">
        <v>3.3040000000000001E-3</v>
      </c>
      <c r="H852" s="6">
        <v>932.03</v>
      </c>
      <c r="I852" s="6">
        <v>308.07</v>
      </c>
      <c r="J852" s="6"/>
      <c r="L852" s="8">
        <f t="shared" ref="L852:T852" si="888">IF(ISBLANK(B853),"",B853/B852 -1)</f>
        <v>-5.7833871171491968E-2</v>
      </c>
      <c r="M852" s="8">
        <f t="shared" si="888"/>
        <v>-1.4717141641854559E-2</v>
      </c>
      <c r="N852" s="8">
        <f t="shared" si="888"/>
        <v>-4.2889676113360364E-2</v>
      </c>
      <c r="O852" s="8" t="str">
        <f t="shared" si="888"/>
        <v/>
      </c>
      <c r="P852" s="8">
        <f t="shared" si="888"/>
        <v>0.26107442021090055</v>
      </c>
      <c r="Q852" s="8">
        <f t="shared" si="888"/>
        <v>4.7518159806295479E-2</v>
      </c>
      <c r="R852" s="8">
        <f t="shared" si="888"/>
        <v>-4.8442646695921798E-2</v>
      </c>
      <c r="S852" s="8">
        <f t="shared" si="888"/>
        <v>-7.5307559970136939E-3</v>
      </c>
      <c r="T852" s="8" t="str">
        <f t="shared" si="888"/>
        <v/>
      </c>
      <c r="U852" s="8"/>
    </row>
    <row r="853" spans="1:25" ht="15.75" customHeight="1">
      <c r="A853" s="10">
        <v>43082</v>
      </c>
      <c r="B853" s="6">
        <v>16408.2</v>
      </c>
      <c r="C853" s="6">
        <v>463.28</v>
      </c>
      <c r="D853" s="6">
        <v>302.60000000000002</v>
      </c>
      <c r="E853" s="6"/>
      <c r="F853" s="6">
        <v>0.47106300000000001</v>
      </c>
      <c r="G853" s="6">
        <v>3.4610000000000001E-3</v>
      </c>
      <c r="H853" s="6">
        <v>886.88</v>
      </c>
      <c r="I853" s="6">
        <v>305.75</v>
      </c>
      <c r="J853" s="6"/>
      <c r="L853" s="8">
        <f t="shared" ref="L853:T853" si="889">IF(ISBLANK(B854),"",B854/B853 -1)</f>
        <v>9.4952523738129901E-3</v>
      </c>
      <c r="M853" s="8">
        <f t="shared" si="889"/>
        <v>-7.4879122776722484E-2</v>
      </c>
      <c r="N853" s="8">
        <f t="shared" si="889"/>
        <v>-7.6900198281559917E-2</v>
      </c>
      <c r="O853" s="8" t="str">
        <f t="shared" si="889"/>
        <v/>
      </c>
      <c r="P853" s="8">
        <f t="shared" si="889"/>
        <v>0.83470788408344521</v>
      </c>
      <c r="Q853" s="8">
        <f t="shared" si="889"/>
        <v>7.1655590869690755E-2</v>
      </c>
      <c r="R853" s="8">
        <f t="shared" si="889"/>
        <v>6.1146942089121525E-2</v>
      </c>
      <c r="S853" s="8">
        <f t="shared" si="889"/>
        <v>6.364677023712173E-2</v>
      </c>
      <c r="T853" s="8" t="str">
        <f t="shared" si="889"/>
        <v/>
      </c>
      <c r="U853" s="8"/>
    </row>
    <row r="854" spans="1:25" ht="15.75" customHeight="1">
      <c r="A854" s="10">
        <v>43083</v>
      </c>
      <c r="B854" s="6">
        <v>16564</v>
      </c>
      <c r="C854" s="6">
        <v>428.59</v>
      </c>
      <c r="D854" s="6">
        <v>279.33</v>
      </c>
      <c r="E854" s="6"/>
      <c r="F854" s="6">
        <v>0.864263</v>
      </c>
      <c r="G854" s="6">
        <v>3.7090000000000001E-3</v>
      </c>
      <c r="H854" s="6">
        <v>941.11</v>
      </c>
      <c r="I854" s="6">
        <v>325.20999999999998</v>
      </c>
      <c r="J854" s="6"/>
      <c r="L854" s="8">
        <f t="shared" ref="L854:N854" si="890">IF(ISBLANK(B855),"",B855/B854 -1)</f>
        <v>6.899903404974661E-2</v>
      </c>
      <c r="M854" s="8">
        <f t="shared" si="890"/>
        <v>1.3579411558832577E-2</v>
      </c>
      <c r="N854" s="8">
        <f t="shared" si="890"/>
        <v>7.3210897504743411E-2</v>
      </c>
      <c r="O854" s="8"/>
      <c r="P854" s="8">
        <f t="shared" ref="P854:T854" si="891">IF(ISBLANK(F855),"",F855/F854 -1)</f>
        <v>-0.12505684033679565</v>
      </c>
      <c r="Q854" s="8">
        <f t="shared" si="891"/>
        <v>1.4289565920733382E-2</v>
      </c>
      <c r="R854" s="8">
        <f t="shared" si="891"/>
        <v>-4.3129921050674258E-2</v>
      </c>
      <c r="S854" s="8">
        <f t="shared" si="891"/>
        <v>-3.9635927554503181E-2</v>
      </c>
      <c r="T854" s="8" t="str">
        <f t="shared" si="891"/>
        <v/>
      </c>
      <c r="U854" s="8"/>
    </row>
    <row r="855" spans="1:25" ht="15.75" customHeight="1">
      <c r="A855" s="10">
        <v>43084</v>
      </c>
      <c r="B855" s="6">
        <v>17706.900000000001</v>
      </c>
      <c r="C855" s="6">
        <v>434.41</v>
      </c>
      <c r="D855" s="6">
        <v>299.77999999999997</v>
      </c>
      <c r="E855" s="6"/>
      <c r="F855" s="6">
        <v>0.75618099999999999</v>
      </c>
      <c r="G855" s="6">
        <v>3.7620000000000002E-3</v>
      </c>
      <c r="H855" s="6">
        <v>900.52</v>
      </c>
      <c r="I855" s="6">
        <v>312.32</v>
      </c>
      <c r="J855" s="6"/>
      <c r="L855" s="8">
        <f t="shared" ref="L855:N855" si="892">IF(ISBLANK(B856),"",B856/B855 -1)</f>
        <v>0.10111877290773652</v>
      </c>
      <c r="M855" s="8">
        <f t="shared" si="892"/>
        <v>4.9768651734536373E-2</v>
      </c>
      <c r="N855" s="8">
        <f t="shared" si="892"/>
        <v>-2.7019814530654385E-3</v>
      </c>
      <c r="O855" s="8"/>
      <c r="P855" s="8">
        <f t="shared" ref="P855:T855" si="893">IF(ISBLANK(F856),"",F856/F855 -1)</f>
        <v>3.2545118166154019E-3</v>
      </c>
      <c r="Q855" s="8">
        <f t="shared" si="893"/>
        <v>0.57708665603402443</v>
      </c>
      <c r="R855" s="8">
        <f t="shared" si="893"/>
        <v>0.11214631546217735</v>
      </c>
      <c r="S855" s="8">
        <f t="shared" si="893"/>
        <v>4.8027663934426146E-2</v>
      </c>
      <c r="T855" s="8" t="str">
        <f t="shared" si="893"/>
        <v/>
      </c>
      <c r="U855" s="8"/>
      <c r="V855" s="8"/>
    </row>
    <row r="856" spans="1:25" ht="15.75" customHeight="1">
      <c r="A856" s="10">
        <v>43085</v>
      </c>
      <c r="B856" s="6">
        <v>19497.400000000001</v>
      </c>
      <c r="C856" s="6">
        <v>456.03</v>
      </c>
      <c r="D856" s="6">
        <v>298.97000000000003</v>
      </c>
      <c r="E856" s="6"/>
      <c r="F856" s="6">
        <v>0.75864200000000004</v>
      </c>
      <c r="G856" s="6">
        <v>5.9329999999999999E-3</v>
      </c>
      <c r="H856" s="6">
        <v>1001.51</v>
      </c>
      <c r="I856" s="6">
        <v>327.32</v>
      </c>
      <c r="J856" s="6"/>
      <c r="L856" s="8">
        <f t="shared" ref="L856:N856" si="894">IF(ISBLANK(B857),"",B857/B856 -1)</f>
        <v>-1.8289618102926619E-2</v>
      </c>
      <c r="M856" s="8">
        <f t="shared" si="894"/>
        <v>3.8308883187509579E-2</v>
      </c>
      <c r="N856" s="8">
        <f t="shared" si="894"/>
        <v>6.606013981335912E-2</v>
      </c>
      <c r="O856" s="8"/>
      <c r="P856" s="8">
        <f t="shared" ref="P856:T856" si="895">IF(ISBLANK(F857),"",F857/F856 -1)</f>
        <v>-3.9908151671012249E-2</v>
      </c>
      <c r="Q856" s="8">
        <f t="shared" si="895"/>
        <v>8.5959885386819312E-3</v>
      </c>
      <c r="R856" s="8">
        <f t="shared" si="895"/>
        <v>0.10425257860630466</v>
      </c>
      <c r="S856" s="8">
        <f t="shared" si="895"/>
        <v>7.3475497983624516E-2</v>
      </c>
      <c r="T856" s="8" t="str">
        <f t="shared" si="895"/>
        <v/>
      </c>
      <c r="U856" s="8"/>
      <c r="V856" s="8"/>
    </row>
    <row r="857" spans="1:25" ht="15.75" customHeight="1">
      <c r="A857" s="10">
        <v>43086</v>
      </c>
      <c r="B857" s="6">
        <v>19140.8</v>
      </c>
      <c r="C857" s="6">
        <v>473.5</v>
      </c>
      <c r="D857" s="6">
        <v>318.72000000000003</v>
      </c>
      <c r="E857" s="6"/>
      <c r="F857" s="6">
        <v>0.72836599999999996</v>
      </c>
      <c r="G857" s="6">
        <v>5.9839999999999997E-3</v>
      </c>
      <c r="H857" s="6">
        <v>1105.92</v>
      </c>
      <c r="I857" s="6">
        <v>351.37</v>
      </c>
      <c r="J857" s="6"/>
      <c r="L857" s="8">
        <f t="shared" ref="L857:N857" si="896">IF(ISBLANK(B858),"",B858/B857 -1)</f>
        <v>-1.389701579871172E-3</v>
      </c>
      <c r="M857" s="8">
        <f t="shared" si="896"/>
        <v>-6.7117212249207969E-2</v>
      </c>
      <c r="N857" s="8">
        <f t="shared" si="896"/>
        <v>0.1243097389558232</v>
      </c>
      <c r="O857" s="8"/>
      <c r="P857" s="8">
        <f t="shared" ref="P857:T857" si="897">IF(ISBLANK(F858),"",F858/F857 -1)</f>
        <v>6.8703097069330532E-2</v>
      </c>
      <c r="Q857" s="8">
        <f t="shared" si="897"/>
        <v>7.5033422459893195E-2</v>
      </c>
      <c r="R857" s="8">
        <f t="shared" si="897"/>
        <v>5.5338541666666519E-2</v>
      </c>
      <c r="S857" s="8">
        <f t="shared" si="897"/>
        <v>8.5778524062953609E-2</v>
      </c>
      <c r="T857" s="8" t="str">
        <f t="shared" si="897"/>
        <v/>
      </c>
      <c r="U857" s="8"/>
      <c r="V857" s="8"/>
    </row>
    <row r="858" spans="1:25" ht="15.75" customHeight="1">
      <c r="A858" s="10">
        <v>43087</v>
      </c>
      <c r="B858" s="6">
        <v>19114.2</v>
      </c>
      <c r="C858" s="6">
        <v>441.72</v>
      </c>
      <c r="D858" s="6">
        <v>358.34</v>
      </c>
      <c r="E858" s="6"/>
      <c r="F858" s="6">
        <v>0.77840699999999996</v>
      </c>
      <c r="G858" s="6">
        <v>6.4330000000000003E-3</v>
      </c>
      <c r="H858" s="6">
        <v>1167.1199999999999</v>
      </c>
      <c r="I858" s="6">
        <v>381.51</v>
      </c>
      <c r="J858" s="6"/>
      <c r="L858" s="8">
        <f t="shared" ref="L858:N858" si="898">IF(ISBLANK(B859),"",B859/B858 -1)</f>
        <v>-6.9974155340008948E-2</v>
      </c>
      <c r="M858" s="8">
        <f t="shared" si="898"/>
        <v>0.16621389115276641</v>
      </c>
      <c r="N858" s="8">
        <f t="shared" si="898"/>
        <v>-2.2576324161410866E-2</v>
      </c>
      <c r="O858" s="8"/>
      <c r="P858" s="8">
        <f t="shared" ref="P858:T858" si="899">IF(ISBLANK(F859),"",F859/F858 -1)</f>
        <v>1.6508073539934776E-2</v>
      </c>
      <c r="Q858" s="8">
        <f t="shared" si="899"/>
        <v>-0.11922897559459045</v>
      </c>
      <c r="R858" s="8">
        <f t="shared" si="899"/>
        <v>1.6716361642333366E-2</v>
      </c>
      <c r="S858" s="8">
        <f t="shared" si="899"/>
        <v>-1.1192367172551121E-2</v>
      </c>
      <c r="T858" s="8" t="str">
        <f t="shared" si="899"/>
        <v/>
      </c>
      <c r="U858" s="8"/>
      <c r="V858" s="8"/>
    </row>
    <row r="859" spans="1:25" ht="15.75" customHeight="1">
      <c r="A859" s="10">
        <v>43088</v>
      </c>
      <c r="B859" s="6">
        <v>17776.7</v>
      </c>
      <c r="C859" s="6">
        <v>515.14</v>
      </c>
      <c r="D859" s="6">
        <v>350.25</v>
      </c>
      <c r="E859" s="6"/>
      <c r="F859" s="6">
        <v>0.79125699999999999</v>
      </c>
      <c r="G859" s="6">
        <v>5.666E-3</v>
      </c>
      <c r="H859" s="6">
        <v>1186.6300000000001</v>
      </c>
      <c r="I859" s="6">
        <v>377.24</v>
      </c>
      <c r="J859" s="6"/>
      <c r="L859" s="8">
        <f t="shared" ref="L859:N859" si="900">IF(ISBLANK(B860),"",B860/B859 -1)</f>
        <v>-6.4809554079216181E-2</v>
      </c>
      <c r="M859" s="8">
        <f t="shared" si="900"/>
        <v>0.26456885506852501</v>
      </c>
      <c r="N859" s="8">
        <f t="shared" si="900"/>
        <v>-0.10172733761598851</v>
      </c>
      <c r="O859" s="8"/>
      <c r="P859" s="8">
        <f t="shared" ref="P859:T859" si="901">IF(ISBLANK(F860),"",F860/F859 -1)</f>
        <v>-1.9327475143979811E-2</v>
      </c>
      <c r="Q859" s="8">
        <f t="shared" si="901"/>
        <v>0.17560889516413702</v>
      </c>
      <c r="R859" s="8">
        <f t="shared" si="901"/>
        <v>0.30693645028357608</v>
      </c>
      <c r="S859" s="8">
        <f t="shared" si="901"/>
        <v>0.24377054395080044</v>
      </c>
      <c r="T859" s="8" t="str">
        <f t="shared" si="901"/>
        <v/>
      </c>
      <c r="U859" s="8"/>
      <c r="V859" s="8"/>
    </row>
    <row r="860" spans="1:25" ht="15.75" customHeight="1">
      <c r="A860" s="10">
        <v>43089</v>
      </c>
      <c r="B860" s="6">
        <v>16624.599999999999</v>
      </c>
      <c r="C860" s="6">
        <v>651.42999999999995</v>
      </c>
      <c r="D860" s="6">
        <v>314.62</v>
      </c>
      <c r="E860" s="6"/>
      <c r="F860" s="6">
        <v>0.77596399999999999</v>
      </c>
      <c r="G860" s="6">
        <v>6.6610000000000003E-3</v>
      </c>
      <c r="H860" s="6">
        <v>1550.85</v>
      </c>
      <c r="I860" s="6">
        <v>469.2</v>
      </c>
      <c r="J860" s="6"/>
      <c r="L860" s="8">
        <f t="shared" ref="L860:N860" si="902">IF(ISBLANK(B861),"",B861/B860 -1)</f>
        <v>-4.9426753124887202E-2</v>
      </c>
      <c r="M860" s="8">
        <f t="shared" si="902"/>
        <v>7.881123067712581E-2</v>
      </c>
      <c r="N860" s="8">
        <f t="shared" si="902"/>
        <v>9.0267624435826921E-3</v>
      </c>
      <c r="O860" s="8"/>
      <c r="P860" s="8">
        <f t="shared" ref="P860:T860" si="903">IF(ISBLANK(F861),"",F861/F860 -1)</f>
        <v>0.53357629993144018</v>
      </c>
      <c r="Q860" s="8">
        <f t="shared" si="903"/>
        <v>0.1146974928689386</v>
      </c>
      <c r="R860" s="8">
        <f t="shared" si="903"/>
        <v>-7.4817035819066957E-2</v>
      </c>
      <c r="S860" s="8">
        <f t="shared" si="903"/>
        <v>-0.1091645353793691</v>
      </c>
      <c r="T860" s="8" t="str">
        <f t="shared" si="903"/>
        <v/>
      </c>
      <c r="U860" s="8"/>
      <c r="V860" s="8"/>
    </row>
    <row r="861" spans="1:25" ht="15.75" customHeight="1">
      <c r="A861" s="10">
        <v>43090</v>
      </c>
      <c r="B861" s="6">
        <v>15802.9</v>
      </c>
      <c r="C861" s="6">
        <v>702.77</v>
      </c>
      <c r="D861" s="6">
        <v>317.45999999999998</v>
      </c>
      <c r="E861" s="6"/>
      <c r="F861" s="6">
        <v>1.19</v>
      </c>
      <c r="G861" s="6">
        <v>7.4250000000000002E-3</v>
      </c>
      <c r="H861" s="6">
        <v>1434.82</v>
      </c>
      <c r="I861" s="6">
        <v>417.98</v>
      </c>
      <c r="J861" s="6"/>
      <c r="L861" s="8">
        <f t="shared" ref="L861:N861" si="904">IF(ISBLANK(B862),"",B862/B861 -1)</f>
        <v>-0.12473027102620404</v>
      </c>
      <c r="M861" s="8">
        <f t="shared" si="904"/>
        <v>-9.8894375115613498E-3</v>
      </c>
      <c r="N861" s="8">
        <f t="shared" si="904"/>
        <v>-0.16546966546966535</v>
      </c>
      <c r="O861" s="8"/>
      <c r="P861" s="8">
        <f t="shared" ref="P861:T861" si="905">IF(ISBLANK(F862),"",F862/F861 -1)</f>
        <v>-4.2016806722689148E-2</v>
      </c>
      <c r="Q861" s="8">
        <f t="shared" si="905"/>
        <v>-0.18464646464646461</v>
      </c>
      <c r="R861" s="8">
        <f t="shared" si="905"/>
        <v>-0.17828717191006538</v>
      </c>
      <c r="S861" s="8">
        <f t="shared" si="905"/>
        <v>-0.17194602612565191</v>
      </c>
      <c r="T861" s="8" t="str">
        <f t="shared" si="905"/>
        <v/>
      </c>
      <c r="U861" s="8"/>
      <c r="V861" s="8"/>
    </row>
    <row r="862" spans="1:25" ht="15.75" customHeight="1">
      <c r="A862" s="10">
        <v>43091</v>
      </c>
      <c r="B862" s="6">
        <v>13831.8</v>
      </c>
      <c r="C862" s="6">
        <v>695.82</v>
      </c>
      <c r="D862" s="6">
        <v>264.93</v>
      </c>
      <c r="E862" s="6"/>
      <c r="F862" s="6">
        <v>1.1399999999999999</v>
      </c>
      <c r="G862" s="6">
        <v>6.0540000000000004E-3</v>
      </c>
      <c r="H862" s="6">
        <v>1179.01</v>
      </c>
      <c r="I862" s="6">
        <v>346.11</v>
      </c>
      <c r="J862" s="6"/>
      <c r="L862" s="8">
        <f t="shared" ref="L862:N862" si="906">IF(ISBLANK(B863),"",B863/B862 -1)</f>
        <v>6.2710565508466098E-2</v>
      </c>
      <c r="M862" s="8">
        <f t="shared" si="906"/>
        <v>-1.6340432870569965E-2</v>
      </c>
      <c r="N862" s="8">
        <f t="shared" si="906"/>
        <v>8.8098743064205509E-2</v>
      </c>
      <c r="O862" s="8"/>
      <c r="P862" s="8">
        <f t="shared" ref="P862:T862" si="907">IF(ISBLANK(F863),"",F863/F862 -1)</f>
        <v>2.6315789473684292E-2</v>
      </c>
      <c r="Q862" s="8">
        <f t="shared" si="907"/>
        <v>0.19904195573174754</v>
      </c>
      <c r="R862" s="8">
        <f t="shared" si="907"/>
        <v>8.1839848686609873E-2</v>
      </c>
      <c r="S862" s="8">
        <f t="shared" si="907"/>
        <v>0.103810927161885</v>
      </c>
      <c r="T862" s="8" t="str">
        <f t="shared" si="907"/>
        <v/>
      </c>
      <c r="U862" s="8"/>
      <c r="V862" s="8"/>
    </row>
    <row r="863" spans="1:25" ht="15.75" customHeight="1">
      <c r="A863" s="10">
        <v>43092</v>
      </c>
      <c r="B863" s="6">
        <v>14699.2</v>
      </c>
      <c r="C863" s="6">
        <v>684.45</v>
      </c>
      <c r="D863" s="6">
        <v>288.27</v>
      </c>
      <c r="E863" s="6"/>
      <c r="F863" s="6">
        <v>1.17</v>
      </c>
      <c r="G863" s="6">
        <v>7.2589999999999998E-3</v>
      </c>
      <c r="H863" s="6">
        <v>1275.5</v>
      </c>
      <c r="I863" s="6">
        <v>382.04</v>
      </c>
      <c r="J863" s="6"/>
      <c r="L863" s="8">
        <f t="shared" ref="L863:N863" si="908">IF(ISBLANK(B864),"",B864/B863 -1)</f>
        <v>-5.2615108305213987E-2</v>
      </c>
      <c r="M863" s="8">
        <f t="shared" si="908"/>
        <v>1.7181678720140203E-2</v>
      </c>
      <c r="N863" s="8">
        <f t="shared" si="908"/>
        <v>-4.2633642071668754E-2</v>
      </c>
      <c r="O863" s="8"/>
      <c r="P863" s="8">
        <f t="shared" ref="P863:T863" si="909">IF(ISBLANK(F864),"",F864/F863 -1)</f>
        <v>-0.11111111111111105</v>
      </c>
      <c r="Q863" s="8">
        <f t="shared" si="909"/>
        <v>0.1822565091610413</v>
      </c>
      <c r="R863" s="8">
        <f t="shared" si="909"/>
        <v>-7.1195609564876472E-2</v>
      </c>
      <c r="S863" s="8">
        <f t="shared" si="909"/>
        <v>-0.11773636268453569</v>
      </c>
      <c r="T863" s="8" t="str">
        <f t="shared" si="909"/>
        <v/>
      </c>
      <c r="U863" s="8"/>
      <c r="V863" s="8"/>
      <c r="W863" s="8"/>
      <c r="X863" s="8"/>
      <c r="Y863" s="8"/>
    </row>
    <row r="864" spans="1:25" ht="15.75" customHeight="1">
      <c r="A864" s="10">
        <v>43093</v>
      </c>
      <c r="B864" s="6">
        <v>13925.8</v>
      </c>
      <c r="C864" s="6">
        <v>696.21</v>
      </c>
      <c r="D864" s="6">
        <v>275.98</v>
      </c>
      <c r="E864" s="6"/>
      <c r="F864" s="6">
        <v>1.04</v>
      </c>
      <c r="G864" s="6">
        <v>8.5819999999999994E-3</v>
      </c>
      <c r="H864" s="6">
        <v>1184.69</v>
      </c>
      <c r="I864" s="6">
        <v>337.06</v>
      </c>
      <c r="J864" s="6"/>
      <c r="L864" s="8">
        <f t="shared" ref="L864:N864" si="910">IF(ISBLANK(B865),"",B865/B864 -1)</f>
        <v>7.238363325625885E-3</v>
      </c>
      <c r="M864" s="8">
        <f t="shared" si="910"/>
        <v>3.4141997385846112E-2</v>
      </c>
      <c r="N864" s="8">
        <f t="shared" si="910"/>
        <v>-9.3847380244946876E-3</v>
      </c>
      <c r="O864" s="8"/>
      <c r="P864" s="8">
        <f t="shared" ref="P864:T864" si="911">IF(ISBLANK(F865),"",F865/F864 -1)</f>
        <v>7.6923076923077094E-2</v>
      </c>
      <c r="Q864" s="8">
        <f t="shared" si="911"/>
        <v>4.0666511302726693E-2</v>
      </c>
      <c r="R864" s="8">
        <f t="shared" si="911"/>
        <v>-7.4281035545162855E-3</v>
      </c>
      <c r="S864" s="8">
        <f t="shared" si="911"/>
        <v>7.0373227318578202E-2</v>
      </c>
      <c r="T864" s="8" t="str">
        <f t="shared" si="911"/>
        <v/>
      </c>
      <c r="U864" s="8"/>
      <c r="V864" s="8"/>
      <c r="W864" s="8"/>
      <c r="X864" s="8"/>
      <c r="Y864" s="8"/>
    </row>
    <row r="865" spans="1:25" ht="15.75" customHeight="1">
      <c r="A865" s="10">
        <v>43094</v>
      </c>
      <c r="B865" s="6">
        <v>14026.6</v>
      </c>
      <c r="C865" s="6">
        <v>719.98</v>
      </c>
      <c r="D865" s="6">
        <v>273.39</v>
      </c>
      <c r="E865" s="6"/>
      <c r="F865" s="6">
        <v>1.1200000000000001</v>
      </c>
      <c r="G865" s="6">
        <v>8.9309999999999997E-3</v>
      </c>
      <c r="H865" s="6">
        <v>1175.8900000000001</v>
      </c>
      <c r="I865" s="6">
        <v>360.78</v>
      </c>
      <c r="J865" s="6"/>
      <c r="L865" s="8">
        <f t="shared" ref="L865:N865" si="912">IF(ISBLANK(B866),"",B866/B865 -1)</f>
        <v>0.14780488500420619</v>
      </c>
      <c r="M865" s="8">
        <f t="shared" si="912"/>
        <v>0.10369732492569228</v>
      </c>
      <c r="N865" s="8">
        <f t="shared" si="912"/>
        <v>4.7953473060463159E-2</v>
      </c>
      <c r="O865" s="8"/>
      <c r="P865" s="8">
        <f t="shared" ref="P865:T865" si="913">IF(ISBLANK(F866),"",F866/F865 -1)</f>
        <v>6.2499999999999778E-2</v>
      </c>
      <c r="Q865" s="8">
        <f t="shared" si="913"/>
        <v>5.3745381256298241E-2</v>
      </c>
      <c r="R865" s="8">
        <f t="shared" si="913"/>
        <v>3.9918699878389807E-2</v>
      </c>
      <c r="S865" s="8">
        <f t="shared" si="913"/>
        <v>5.7541992349908755E-2</v>
      </c>
      <c r="T865" s="8" t="str">
        <f t="shared" si="913"/>
        <v/>
      </c>
      <c r="U865" s="8"/>
      <c r="V865" s="8"/>
      <c r="W865" s="8"/>
      <c r="X865" s="8"/>
      <c r="Y865" s="8"/>
    </row>
    <row r="866" spans="1:25" ht="15.75" customHeight="1">
      <c r="A866" s="10">
        <v>43095</v>
      </c>
      <c r="B866" s="6">
        <v>16099.8</v>
      </c>
      <c r="C866" s="6">
        <v>794.64</v>
      </c>
      <c r="D866" s="6">
        <v>286.5</v>
      </c>
      <c r="E866" s="6"/>
      <c r="F866" s="6">
        <v>1.19</v>
      </c>
      <c r="G866" s="6">
        <v>9.4109999999999992E-3</v>
      </c>
      <c r="H866" s="6">
        <v>1222.83</v>
      </c>
      <c r="I866" s="6">
        <v>381.54</v>
      </c>
      <c r="J866" s="6"/>
      <c r="L866" s="8">
        <f t="shared" ref="L866:N866" si="914">IF(ISBLANK(B867),"",B867/B866 -1)</f>
        <v>-1.6230015279692922E-2</v>
      </c>
      <c r="M866" s="8">
        <f t="shared" si="914"/>
        <v>4.0496325380046327E-2</v>
      </c>
      <c r="N866" s="8">
        <f t="shared" si="914"/>
        <v>-5.0017452006980712E-2</v>
      </c>
      <c r="O866" s="8"/>
      <c r="P866" s="8">
        <f t="shared" ref="P866:T866" si="915">IF(ISBLANK(F867),"",F867/F866 -1)</f>
        <v>0.17647058823529416</v>
      </c>
      <c r="Q866" s="8">
        <f t="shared" si="915"/>
        <v>-5.7273403464031425E-2</v>
      </c>
      <c r="R866" s="8">
        <f t="shared" si="915"/>
        <v>-2.6937513799955681E-2</v>
      </c>
      <c r="S866" s="8">
        <f t="shared" si="915"/>
        <v>0.10565078366619485</v>
      </c>
      <c r="T866" s="8" t="str">
        <f t="shared" si="915"/>
        <v/>
      </c>
      <c r="U866" s="8"/>
      <c r="V866" s="8"/>
      <c r="W866" s="8"/>
      <c r="X866" s="8"/>
      <c r="Y866" s="8"/>
    </row>
    <row r="867" spans="1:25" ht="15.75" customHeight="1">
      <c r="A867" s="10">
        <v>43096</v>
      </c>
      <c r="B867" s="6">
        <v>15838.5</v>
      </c>
      <c r="C867" s="6">
        <v>826.82</v>
      </c>
      <c r="D867" s="6">
        <v>272.17</v>
      </c>
      <c r="E867" s="6"/>
      <c r="F867" s="6">
        <v>1.4</v>
      </c>
      <c r="G867" s="6">
        <v>8.8719999999999997E-3</v>
      </c>
      <c r="H867" s="6">
        <v>1189.8900000000001</v>
      </c>
      <c r="I867" s="6">
        <v>421.85</v>
      </c>
      <c r="J867" s="6"/>
      <c r="L867" s="8">
        <f t="shared" ref="L867:N867" si="916">IF(ISBLANK(B868),"",B868/B867 -1)</f>
        <v>-7.7785143795182643E-2</v>
      </c>
      <c r="M867" s="8">
        <f t="shared" si="916"/>
        <v>-9.349072349483567E-3</v>
      </c>
      <c r="N867" s="8">
        <f t="shared" si="916"/>
        <v>-8.1713634860565154E-2</v>
      </c>
      <c r="O867" s="8"/>
      <c r="P867" s="8">
        <f t="shared" ref="P867:T867" si="917">IF(ISBLANK(F868),"",F868/F867 -1)</f>
        <v>2.1428571428571352E-2</v>
      </c>
      <c r="Q867" s="8">
        <f t="shared" si="917"/>
        <v>-4.3507664562668968E-2</v>
      </c>
      <c r="R867" s="8">
        <f t="shared" si="917"/>
        <v>-2.4640933195505643E-2</v>
      </c>
      <c r="S867" s="8">
        <f t="shared" si="917"/>
        <v>-0.10181344079649179</v>
      </c>
      <c r="T867" s="8" t="str">
        <f t="shared" si="917"/>
        <v/>
      </c>
      <c r="U867" s="8"/>
      <c r="V867" s="8"/>
      <c r="W867" s="8"/>
      <c r="X867" s="8"/>
      <c r="Y867" s="8"/>
    </row>
    <row r="868" spans="1:25" ht="15.75" customHeight="1">
      <c r="A868" s="10">
        <v>43097</v>
      </c>
      <c r="B868" s="6">
        <v>14606.5</v>
      </c>
      <c r="C868" s="6">
        <v>819.09</v>
      </c>
      <c r="D868" s="6">
        <v>249.93</v>
      </c>
      <c r="E868" s="6"/>
      <c r="F868" s="6">
        <v>1.43</v>
      </c>
      <c r="G868" s="6">
        <v>8.4860000000000005E-3</v>
      </c>
      <c r="H868" s="6">
        <v>1160.57</v>
      </c>
      <c r="I868" s="6">
        <v>378.9</v>
      </c>
      <c r="J868" s="6"/>
      <c r="L868" s="8">
        <f t="shared" ref="L868:N868" si="918">IF(ISBLANK(B869),"",B869/B868 -1)</f>
        <v>3.4025947352207542E-3</v>
      </c>
      <c r="M868" s="8">
        <f t="shared" si="918"/>
        <v>2.4051081077780534E-3</v>
      </c>
      <c r="N868" s="8">
        <f t="shared" si="918"/>
        <v>-1.7724962989637105E-2</v>
      </c>
      <c r="O868" s="8"/>
      <c r="P868" s="8">
        <f t="shared" ref="P868:T868" si="919">IF(ISBLANK(F869),"",F869/F868 -1)</f>
        <v>0.54545454545454541</v>
      </c>
      <c r="Q868" s="8">
        <f t="shared" si="919"/>
        <v>0.10664624086731078</v>
      </c>
      <c r="R868" s="8">
        <f t="shared" si="919"/>
        <v>-1.0873967102371984E-2</v>
      </c>
      <c r="S868" s="8">
        <f t="shared" si="919"/>
        <v>-4.0380047505937933E-3</v>
      </c>
      <c r="T868" s="8" t="str">
        <f t="shared" si="919"/>
        <v/>
      </c>
      <c r="U868" s="8"/>
      <c r="V868" s="8"/>
      <c r="W868" s="8"/>
      <c r="X868" s="8"/>
      <c r="Y868" s="8"/>
    </row>
    <row r="869" spans="1:25" ht="15.75" customHeight="1">
      <c r="A869" s="10">
        <v>43098</v>
      </c>
      <c r="B869" s="6">
        <v>14656.2</v>
      </c>
      <c r="C869" s="6">
        <v>821.06</v>
      </c>
      <c r="D869" s="6">
        <v>245.5</v>
      </c>
      <c r="E869" s="6"/>
      <c r="F869" s="6">
        <v>2.21</v>
      </c>
      <c r="G869" s="6">
        <v>9.391E-3</v>
      </c>
      <c r="H869" s="6">
        <v>1147.95</v>
      </c>
      <c r="I869" s="6">
        <v>377.37</v>
      </c>
      <c r="J869" s="6"/>
      <c r="L869" s="8">
        <f t="shared" ref="L869:N869" si="920">IF(ISBLANK(B870),"",B870/B869 -1)</f>
        <v>-0.11626478896303272</v>
      </c>
      <c r="M869" s="8">
        <f t="shared" si="920"/>
        <v>-0.17806250456726658</v>
      </c>
      <c r="N869" s="8">
        <f t="shared" si="920"/>
        <v>-0.10810590631364558</v>
      </c>
      <c r="O869" s="8"/>
      <c r="P869" s="8">
        <f t="shared" ref="P869:T869" si="921">IF(ISBLANK(F870),"",F870/F869 -1)</f>
        <v>-2.2624434389140191E-2</v>
      </c>
      <c r="Q869" s="8">
        <f t="shared" si="921"/>
        <v>-0.1630284314769459</v>
      </c>
      <c r="R869" s="8">
        <f t="shared" si="921"/>
        <v>-0.11889019556600899</v>
      </c>
      <c r="S869" s="8">
        <f t="shared" si="921"/>
        <v>-0.12340673609454911</v>
      </c>
      <c r="T869" s="8" t="str">
        <f t="shared" si="921"/>
        <v/>
      </c>
      <c r="U869" s="8"/>
      <c r="V869" s="8"/>
      <c r="W869" s="8"/>
      <c r="X869" s="8"/>
      <c r="Y869" s="8"/>
    </row>
    <row r="870" spans="1:25" ht="15.75" customHeight="1">
      <c r="A870" s="10">
        <v>43099</v>
      </c>
      <c r="B870" s="6">
        <v>12952.2</v>
      </c>
      <c r="C870" s="6">
        <v>674.86</v>
      </c>
      <c r="D870" s="6">
        <v>218.96</v>
      </c>
      <c r="E870" s="6"/>
      <c r="F870" s="6">
        <v>2.16</v>
      </c>
      <c r="G870" s="6">
        <v>7.8600000000000007E-3</v>
      </c>
      <c r="H870" s="6">
        <v>1011.47</v>
      </c>
      <c r="I870" s="6">
        <v>330.8</v>
      </c>
      <c r="J870" s="6"/>
      <c r="L870" s="8">
        <f t="shared" ref="L870:N870" si="922">IF(ISBLANK(B871),"",B871/B870 -1)</f>
        <v>9.2972622411636507E-2</v>
      </c>
      <c r="M870" s="8">
        <f t="shared" si="922"/>
        <v>6.5984055952345688E-2</v>
      </c>
      <c r="N870" s="8">
        <f t="shared" si="922"/>
        <v>6.0010960906101474E-2</v>
      </c>
      <c r="O870" s="8"/>
      <c r="P870" s="8">
        <f t="shared" ref="P870:T870" si="923">IF(ISBLANK(F871),"",F871/F870 -1)</f>
        <v>6.4814814814814659E-2</v>
      </c>
      <c r="Q870" s="8">
        <f t="shared" si="923"/>
        <v>0.14147582697201022</v>
      </c>
      <c r="R870" s="8">
        <f t="shared" si="923"/>
        <v>3.9754021374830639E-2</v>
      </c>
      <c r="S870" s="8">
        <f t="shared" si="923"/>
        <v>5.5108827085852408E-2</v>
      </c>
      <c r="T870" s="8" t="str">
        <f t="shared" si="923"/>
        <v/>
      </c>
      <c r="U870" s="8"/>
      <c r="V870" s="8"/>
      <c r="W870" s="8"/>
      <c r="X870" s="8"/>
      <c r="Y870" s="8"/>
    </row>
    <row r="871" spans="1:25" ht="15.75" customHeight="1">
      <c r="A871" s="10">
        <v>43100</v>
      </c>
      <c r="B871" s="6">
        <v>14156.4</v>
      </c>
      <c r="C871" s="6">
        <v>719.39</v>
      </c>
      <c r="D871" s="6">
        <v>232.1</v>
      </c>
      <c r="E871" s="6"/>
      <c r="F871" s="6">
        <v>2.2999999999999998</v>
      </c>
      <c r="G871" s="6">
        <v>8.9720000000000008E-3</v>
      </c>
      <c r="H871" s="6">
        <v>1051.68</v>
      </c>
      <c r="I871" s="6">
        <v>349.03</v>
      </c>
      <c r="J871" s="6"/>
      <c r="L871" s="8">
        <f t="shared" ref="L871:N871" si="924">IF(ISBLANK(B872),"",B872/B871 -1)</f>
        <v>-3.5263202509112412E-2</v>
      </c>
      <c r="M871" s="8">
        <f t="shared" si="924"/>
        <v>-3.5085280584939982E-2</v>
      </c>
      <c r="N871" s="8">
        <f t="shared" si="924"/>
        <v>-1.3227057302886647E-2</v>
      </c>
      <c r="O871" s="8"/>
      <c r="P871" s="8">
        <f t="shared" ref="P871:T871" si="925">IF(ISBLANK(F872),"",F872/F871 -1)</f>
        <v>3.9130434782608914E-2</v>
      </c>
      <c r="Q871" s="8">
        <f t="shared" si="925"/>
        <v>-7.0218457423094627E-3</v>
      </c>
      <c r="R871" s="8">
        <f t="shared" si="925"/>
        <v>2.1869770272324729E-3</v>
      </c>
      <c r="S871" s="8">
        <f t="shared" si="925"/>
        <v>2.8536228977452005E-2</v>
      </c>
      <c r="T871" s="8" t="str">
        <f t="shared" si="925"/>
        <v/>
      </c>
      <c r="U871" s="8"/>
      <c r="V871" s="8"/>
      <c r="W871" s="8"/>
      <c r="X871" s="8"/>
      <c r="Y871" s="8"/>
    </row>
    <row r="872" spans="1:25" ht="15.75" customHeight="1">
      <c r="A872" s="10">
        <v>43101</v>
      </c>
      <c r="B872" s="6">
        <v>13657.2</v>
      </c>
      <c r="C872" s="6">
        <v>694.15</v>
      </c>
      <c r="D872" s="6">
        <v>229.03</v>
      </c>
      <c r="E872" s="6"/>
      <c r="F872" s="6">
        <v>2.39</v>
      </c>
      <c r="G872" s="6">
        <v>8.9090000000000003E-3</v>
      </c>
      <c r="H872" s="6">
        <v>1053.98</v>
      </c>
      <c r="I872" s="6">
        <v>358.99</v>
      </c>
      <c r="J872" s="6"/>
      <c r="L872" s="8">
        <f t="shared" ref="L872:N872" si="926">IF(ISBLANK(B873),"",B873/B872 -1)</f>
        <v>9.701110037196492E-2</v>
      </c>
      <c r="M872" s="8">
        <f t="shared" si="926"/>
        <v>0.10326298350500629</v>
      </c>
      <c r="N872" s="8">
        <f t="shared" si="926"/>
        <v>0.11636030214382398</v>
      </c>
      <c r="O872" s="8"/>
      <c r="P872" s="8">
        <f t="shared" ref="P872:T872" si="927">IF(ISBLANK(F873),"",F873/F872 -1)</f>
        <v>3.7656903765690419E-2</v>
      </c>
      <c r="Q872" s="8">
        <f t="shared" si="927"/>
        <v>2.6490066225165476E-2</v>
      </c>
      <c r="R872" s="8">
        <f t="shared" si="927"/>
        <v>0.15535399153684137</v>
      </c>
      <c r="S872" s="8">
        <f t="shared" si="927"/>
        <v>6.805203487562328E-2</v>
      </c>
      <c r="T872" s="8" t="str">
        <f t="shared" si="927"/>
        <v/>
      </c>
      <c r="U872" s="8"/>
      <c r="V872" s="8"/>
      <c r="W872" s="8"/>
      <c r="X872" s="8"/>
      <c r="Y872" s="8"/>
    </row>
    <row r="873" spans="1:25" ht="15.75" customHeight="1">
      <c r="A873" s="10">
        <v>43102</v>
      </c>
      <c r="B873" s="6">
        <v>14982.1</v>
      </c>
      <c r="C873" s="6">
        <v>765.83</v>
      </c>
      <c r="D873" s="6">
        <v>255.68</v>
      </c>
      <c r="E873" s="6"/>
      <c r="F873" s="6">
        <v>2.48</v>
      </c>
      <c r="G873" s="6">
        <v>9.1450000000000004E-3</v>
      </c>
      <c r="H873" s="6">
        <v>1217.72</v>
      </c>
      <c r="I873" s="6">
        <v>383.42</v>
      </c>
      <c r="J873" s="6"/>
      <c r="L873" s="8">
        <f t="shared" ref="L873:N873" si="928">IF(ISBLANK(B874),"",B874/B873 -1)</f>
        <v>1.461076885082857E-2</v>
      </c>
      <c r="M873" s="8">
        <f t="shared" si="928"/>
        <v>1.0459240301372352E-2</v>
      </c>
      <c r="N873" s="8">
        <f t="shared" si="928"/>
        <v>-4.0323842302878554E-2</v>
      </c>
      <c r="O873" s="8"/>
      <c r="P873" s="8">
        <f t="shared" ref="P873:T873" si="929">IF(ISBLANK(F874),"",F874/F873 -1)</f>
        <v>0.25403225806451601</v>
      </c>
      <c r="Q873" s="8">
        <f t="shared" si="929"/>
        <v>1.9136139967195209E-2</v>
      </c>
      <c r="R873" s="8">
        <f t="shared" si="929"/>
        <v>-3.8580297605360858E-2</v>
      </c>
      <c r="S873" s="8">
        <f t="shared" si="929"/>
        <v>7.4696155651765572E-2</v>
      </c>
      <c r="T873" s="8" t="str">
        <f t="shared" si="929"/>
        <v/>
      </c>
      <c r="U873" s="8"/>
      <c r="V873" s="8"/>
      <c r="W873" s="8"/>
      <c r="X873" s="8"/>
      <c r="Y873" s="8"/>
    </row>
    <row r="874" spans="1:25" ht="15.75" customHeight="1">
      <c r="A874" s="10">
        <v>43103</v>
      </c>
      <c r="B874" s="6">
        <v>15201</v>
      </c>
      <c r="C874" s="6">
        <v>773.84</v>
      </c>
      <c r="D874" s="6">
        <v>245.37</v>
      </c>
      <c r="E874" s="6"/>
      <c r="F874" s="6">
        <v>3.11</v>
      </c>
      <c r="G874" s="6">
        <v>9.3200000000000002E-3</v>
      </c>
      <c r="H874" s="6">
        <v>1170.74</v>
      </c>
      <c r="I874" s="6">
        <v>412.06</v>
      </c>
      <c r="J874" s="6"/>
      <c r="L874" s="8" t="str">
        <f t="shared" ref="L874:N874" si="930">IF(ISBLANK(B875),"",B875/B874 -1)</f>
        <v/>
      </c>
      <c r="M874" s="8">
        <f t="shared" si="930"/>
        <v>-1.4214824769978263E-2</v>
      </c>
      <c r="N874" s="8" t="str">
        <f t="shared" si="930"/>
        <v/>
      </c>
      <c r="O874" s="8"/>
      <c r="P874" s="8" t="str">
        <f t="shared" ref="P874:T874" si="931">IF(ISBLANK(F875),"",F875/F874 -1)</f>
        <v/>
      </c>
      <c r="Q874" s="8" t="str">
        <f t="shared" si="931"/>
        <v/>
      </c>
      <c r="R874" s="8" t="str">
        <f t="shared" si="931"/>
        <v/>
      </c>
      <c r="S874" s="8" t="str">
        <f t="shared" si="931"/>
        <v/>
      </c>
      <c r="T874" s="8" t="str">
        <f t="shared" si="931"/>
        <v/>
      </c>
      <c r="U874" s="8"/>
      <c r="V874" s="8"/>
      <c r="W874" s="8"/>
      <c r="X874" s="8"/>
      <c r="Y874" s="8"/>
    </row>
    <row r="875" spans="1:25" ht="15.75" customHeight="1">
      <c r="A875" s="10"/>
      <c r="B875" s="6"/>
      <c r="C875" s="6">
        <v>762.84</v>
      </c>
      <c r="D875" s="6"/>
      <c r="E875" s="6"/>
      <c r="F875" s="6"/>
      <c r="G875" s="6"/>
      <c r="H875" s="6"/>
      <c r="I875" s="6"/>
      <c r="J875" s="6"/>
      <c r="L875" s="8" t="str">
        <f t="shared" ref="L875:N875" si="932">IF(ISBLANK(B876),"",B876/B875 -1)</f>
        <v/>
      </c>
      <c r="M875" s="8">
        <f t="shared" si="932"/>
        <v>-3.3847202558859091E-2</v>
      </c>
      <c r="N875" s="8" t="str">
        <f t="shared" si="932"/>
        <v/>
      </c>
      <c r="O875" s="8"/>
      <c r="P875" s="8" t="str">
        <f t="shared" ref="P875:T875" si="933">IF(ISBLANK(F876),"",F876/F875 -1)</f>
        <v/>
      </c>
      <c r="Q875" s="8" t="str">
        <f t="shared" si="933"/>
        <v/>
      </c>
      <c r="R875" s="8" t="str">
        <f t="shared" si="933"/>
        <v/>
      </c>
      <c r="S875" s="8" t="str">
        <f t="shared" si="933"/>
        <v/>
      </c>
      <c r="T875" s="8" t="str">
        <f t="shared" si="933"/>
        <v/>
      </c>
      <c r="U875" s="8"/>
      <c r="V875" s="8"/>
      <c r="W875" s="8"/>
      <c r="X875" s="8"/>
      <c r="Y875" s="8"/>
    </row>
    <row r="876" spans="1:25" ht="15.75" customHeight="1">
      <c r="A876" s="10"/>
      <c r="B876" s="6"/>
      <c r="C876" s="6">
        <v>737.02</v>
      </c>
      <c r="D876" s="6"/>
      <c r="E876" s="6"/>
      <c r="F876" s="6"/>
      <c r="G876" s="6"/>
      <c r="H876" s="6"/>
      <c r="I876" s="6"/>
      <c r="J876" s="6"/>
      <c r="L876" s="8" t="str">
        <f t="shared" ref="L876:N876" si="934">IF(ISBLANK(B877),"",B877/B876 -1)</f>
        <v/>
      </c>
      <c r="M876" s="8">
        <f t="shared" si="934"/>
        <v>2.2482429242083102E-2</v>
      </c>
      <c r="N876" s="8" t="str">
        <f t="shared" si="934"/>
        <v/>
      </c>
      <c r="O876" s="8"/>
      <c r="P876" s="8" t="str">
        <f t="shared" ref="P876:T876" si="935">IF(ISBLANK(F877),"",F877/F876 -1)</f>
        <v/>
      </c>
      <c r="Q876" s="8" t="str">
        <f t="shared" si="935"/>
        <v/>
      </c>
      <c r="R876" s="8" t="str">
        <f t="shared" si="935"/>
        <v/>
      </c>
      <c r="S876" s="8" t="str">
        <f t="shared" si="935"/>
        <v/>
      </c>
      <c r="T876" s="8" t="str">
        <f t="shared" si="935"/>
        <v/>
      </c>
      <c r="U876" s="8"/>
      <c r="V876" s="8"/>
      <c r="W876" s="8"/>
      <c r="X876" s="8"/>
      <c r="Y876" s="8"/>
    </row>
    <row r="877" spans="1:25" ht="15.75" customHeight="1">
      <c r="A877" s="10"/>
      <c r="B877" s="6"/>
      <c r="C877" s="6">
        <v>753.59</v>
      </c>
      <c r="D877" s="6"/>
      <c r="E877" s="6"/>
      <c r="F877" s="6"/>
      <c r="G877" s="6"/>
      <c r="H877" s="6"/>
      <c r="I877" s="6"/>
      <c r="J877" s="6"/>
      <c r="L877" s="8" t="str">
        <f t="shared" ref="L877:N877" si="936">IF(ISBLANK(B878),"",B878/B877 -1)</f>
        <v/>
      </c>
      <c r="M877" s="8">
        <f t="shared" si="936"/>
        <v>-4.8209238445308555E-2</v>
      </c>
      <c r="N877" s="8" t="str">
        <f t="shared" si="936"/>
        <v/>
      </c>
      <c r="O877" s="8"/>
      <c r="P877" s="8" t="str">
        <f t="shared" ref="P877:S877" si="937">IF(ISBLANK(F878),"",F878/F877 -1)</f>
        <v/>
      </c>
      <c r="Q877" s="8" t="str">
        <f t="shared" si="937"/>
        <v/>
      </c>
      <c r="R877" s="8" t="str">
        <f t="shared" si="937"/>
        <v/>
      </c>
      <c r="S877" s="8" t="str">
        <f t="shared" si="937"/>
        <v/>
      </c>
      <c r="T877" s="8" t="str">
        <f>IF(ISBLANK(J882),"",J882/J877 -1)</f>
        <v/>
      </c>
      <c r="U877" s="8"/>
      <c r="V877" s="8"/>
      <c r="W877" s="8"/>
      <c r="X877" s="8"/>
      <c r="Y877" s="8"/>
    </row>
    <row r="878" spans="1:25" ht="15.75" customHeight="1">
      <c r="A878" s="10"/>
      <c r="B878" s="6"/>
      <c r="C878" s="6">
        <v>717.26</v>
      </c>
      <c r="D878" s="6"/>
      <c r="E878" s="6"/>
      <c r="F878" s="6"/>
      <c r="G878" s="6"/>
      <c r="H878" s="6"/>
      <c r="I878" s="6"/>
      <c r="J878" s="6"/>
      <c r="L878" s="8" t="str">
        <f t="shared" ref="L878:N878" si="938">IF(ISBLANK(B879),"",B879/B878 -1)</f>
        <v/>
      </c>
      <c r="M878" s="8">
        <f t="shared" si="938"/>
        <v>5.5028859827677579E-2</v>
      </c>
      <c r="N878" s="8" t="str">
        <f t="shared" si="938"/>
        <v/>
      </c>
      <c r="O878" s="8"/>
      <c r="P878" s="8" t="str">
        <f t="shared" ref="P878:S878" si="939">IF(ISBLANK(F879),"",F879/F878 -1)</f>
        <v/>
      </c>
      <c r="Q878" s="8" t="str">
        <f t="shared" si="939"/>
        <v/>
      </c>
      <c r="R878" s="8" t="str">
        <f t="shared" si="939"/>
        <v/>
      </c>
      <c r="S878" s="8" t="str">
        <f t="shared" si="939"/>
        <v/>
      </c>
      <c r="T878" s="8" t="str">
        <f t="shared" ref="T878:T2167" si="940">IF(ISBLANK(J883),"",J883/J882 -1)</f>
        <v/>
      </c>
      <c r="U878" s="8"/>
      <c r="V878" s="8"/>
      <c r="W878" s="8"/>
      <c r="X878" s="8"/>
      <c r="Y878" s="8"/>
    </row>
    <row r="879" spans="1:25" ht="15.75" customHeight="1">
      <c r="A879" s="10"/>
      <c r="B879" s="6"/>
      <c r="C879" s="6">
        <v>756.73</v>
      </c>
      <c r="D879" s="6"/>
      <c r="E879" s="6"/>
      <c r="F879" s="6"/>
      <c r="G879" s="6"/>
      <c r="H879" s="6"/>
      <c r="I879" s="6"/>
      <c r="J879" s="6"/>
      <c r="L879" s="8" t="str">
        <f t="shared" ref="L879:N879" si="941">IF(ISBLANK(B880),"",B880/B879 -1)</f>
        <v/>
      </c>
      <c r="M879" s="8">
        <f t="shared" si="941"/>
        <v>2.10246719437579E-2</v>
      </c>
      <c r="N879" s="8" t="str">
        <f t="shared" si="941"/>
        <v/>
      </c>
      <c r="O879" s="8"/>
      <c r="P879" s="8" t="str">
        <f t="shared" ref="P879:S879" si="942">IF(ISBLANK(F880),"",F880/F879 -1)</f>
        <v/>
      </c>
      <c r="Q879" s="8" t="str">
        <f t="shared" si="942"/>
        <v/>
      </c>
      <c r="R879" s="8" t="str">
        <f t="shared" si="942"/>
        <v/>
      </c>
      <c r="S879" s="8" t="str">
        <f t="shared" si="942"/>
        <v/>
      </c>
      <c r="T879" s="8" t="str">
        <f t="shared" si="940"/>
        <v/>
      </c>
      <c r="U879" s="8"/>
      <c r="V879" s="8"/>
      <c r="W879" s="8"/>
      <c r="X879" s="8"/>
      <c r="Y879" s="8"/>
    </row>
    <row r="880" spans="1:25" ht="15.75" customHeight="1">
      <c r="A880" s="10"/>
      <c r="B880" s="6"/>
      <c r="C880" s="6">
        <v>772.64</v>
      </c>
      <c r="D880" s="6"/>
      <c r="E880" s="6"/>
      <c r="F880" s="6"/>
      <c r="G880" s="6"/>
      <c r="H880" s="6"/>
      <c r="I880" s="6"/>
      <c r="J880" s="6"/>
      <c r="L880" s="8" t="str">
        <f t="shared" ref="L880:N880" si="943">IF(ISBLANK(B881),"",B881/B880 -1)</f>
        <v/>
      </c>
      <c r="M880" s="8">
        <f t="shared" si="943"/>
        <v>0.14469869538206681</v>
      </c>
      <c r="N880" s="8" t="str">
        <f t="shared" si="943"/>
        <v/>
      </c>
      <c r="O880" s="8"/>
      <c r="P880" s="8" t="str">
        <f t="shared" ref="P880:S880" si="944">IF(ISBLANK(F881),"",F881/F880 -1)</f>
        <v/>
      </c>
      <c r="Q880" s="8" t="str">
        <f t="shared" si="944"/>
        <v/>
      </c>
      <c r="R880" s="8" t="str">
        <f t="shared" si="944"/>
        <v/>
      </c>
      <c r="S880" s="8" t="str">
        <f t="shared" si="944"/>
        <v/>
      </c>
      <c r="T880" s="8" t="str">
        <f t="shared" si="940"/>
        <v/>
      </c>
      <c r="U880" s="8"/>
      <c r="V880" s="8"/>
      <c r="W880" s="8"/>
      <c r="X880" s="8"/>
      <c r="Y880" s="8"/>
    </row>
    <row r="881" spans="1:25" ht="15.75" customHeight="1">
      <c r="A881" s="10"/>
      <c r="B881" s="6"/>
      <c r="C881" s="6">
        <v>884.44</v>
      </c>
      <c r="D881" s="6"/>
      <c r="E881" s="6"/>
      <c r="F881" s="6"/>
      <c r="G881" s="6"/>
      <c r="H881" s="6"/>
      <c r="I881" s="6"/>
      <c r="J881" s="6"/>
      <c r="L881" s="8" t="str">
        <f t="shared" ref="L881:N881" si="945">IF(ISBLANK(B882),"",B882/B881 -1)</f>
        <v/>
      </c>
      <c r="M881" s="8">
        <f t="shared" si="945"/>
        <v>8.8507982452173062E-2</v>
      </c>
      <c r="N881" s="8" t="str">
        <f t="shared" si="945"/>
        <v/>
      </c>
      <c r="O881" s="8"/>
      <c r="P881" s="8" t="str">
        <f t="shared" ref="P881:S881" si="946">IF(ISBLANK(F882),"",F882/F881 -1)</f>
        <v/>
      </c>
      <c r="Q881" s="8" t="str">
        <f t="shared" si="946"/>
        <v/>
      </c>
      <c r="R881" s="8" t="str">
        <f t="shared" si="946"/>
        <v/>
      </c>
      <c r="S881" s="8" t="str">
        <f t="shared" si="946"/>
        <v/>
      </c>
      <c r="T881" s="8" t="str">
        <f t="shared" si="940"/>
        <v/>
      </c>
      <c r="U881" s="8"/>
      <c r="V881" s="8"/>
      <c r="W881" s="8"/>
      <c r="X881" s="8"/>
      <c r="Y881" s="8"/>
    </row>
    <row r="882" spans="1:25" ht="15.75" customHeight="1">
      <c r="A882" s="10"/>
      <c r="B882" s="6"/>
      <c r="C882" s="6">
        <v>962.72</v>
      </c>
      <c r="D882" s="6"/>
      <c r="E882" s="6"/>
      <c r="F882" s="6"/>
      <c r="G882" s="6"/>
      <c r="H882" s="6"/>
      <c r="I882" s="6"/>
      <c r="J882" s="6"/>
      <c r="L882" s="8" t="str">
        <f t="shared" ref="L882:N882" si="947">IF(ISBLANK(B883),"",B883/B882 -1)</f>
        <v/>
      </c>
      <c r="M882" s="8" t="str">
        <f t="shared" si="947"/>
        <v/>
      </c>
      <c r="N882" s="8" t="str">
        <f t="shared" si="947"/>
        <v/>
      </c>
      <c r="O882" s="8"/>
      <c r="P882" s="8" t="str">
        <f t="shared" ref="P882:S882" si="948">IF(ISBLANK(F883),"",F883/F882 -1)</f>
        <v/>
      </c>
      <c r="Q882" s="8" t="str">
        <f t="shared" si="948"/>
        <v/>
      </c>
      <c r="R882" s="8" t="str">
        <f t="shared" si="948"/>
        <v/>
      </c>
      <c r="S882" s="8" t="str">
        <f t="shared" si="948"/>
        <v/>
      </c>
      <c r="T882" s="8" t="str">
        <f t="shared" si="940"/>
        <v/>
      </c>
      <c r="U882" s="8"/>
      <c r="V882" s="8"/>
      <c r="W882" s="8"/>
      <c r="X882" s="8"/>
      <c r="Y882" s="8"/>
    </row>
    <row r="883" spans="1:25" ht="15.75" customHeight="1">
      <c r="A883" s="33"/>
      <c r="L883" s="8" t="str">
        <f t="shared" ref="L883:N883" si="949">IF(ISBLANK(B884),"",B884/B883 -1)</f>
        <v/>
      </c>
      <c r="M883" s="8" t="str">
        <f t="shared" si="949"/>
        <v/>
      </c>
      <c r="N883" s="8" t="str">
        <f t="shared" si="949"/>
        <v/>
      </c>
      <c r="O883" s="8"/>
      <c r="P883" s="8" t="str">
        <f t="shared" ref="P883:S883" si="950">IF(ISBLANK(F884),"",F884/F883 -1)</f>
        <v/>
      </c>
      <c r="Q883" s="8" t="str">
        <f t="shared" si="950"/>
        <v/>
      </c>
      <c r="R883" s="8" t="str">
        <f t="shared" si="950"/>
        <v/>
      </c>
      <c r="S883" s="8" t="str">
        <f t="shared" si="950"/>
        <v/>
      </c>
      <c r="T883" s="8" t="str">
        <f t="shared" si="940"/>
        <v/>
      </c>
      <c r="U883" s="8"/>
      <c r="V883" s="8"/>
      <c r="W883" s="8"/>
      <c r="X883" s="8"/>
      <c r="Y883" s="8"/>
    </row>
    <row r="884" spans="1:25" ht="15.75" customHeight="1">
      <c r="A884" s="33"/>
      <c r="L884" s="8" t="str">
        <f t="shared" ref="L884:N884" si="951">IF(ISBLANK(B885),"",B885/B884 -1)</f>
        <v/>
      </c>
      <c r="M884" s="8" t="str">
        <f t="shared" si="951"/>
        <v/>
      </c>
      <c r="N884" s="8" t="str">
        <f t="shared" si="951"/>
        <v/>
      </c>
      <c r="O884" s="8"/>
      <c r="P884" s="8" t="str">
        <f t="shared" ref="P884:S884" si="952">IF(ISBLANK(F885),"",F885/F884 -1)</f>
        <v/>
      </c>
      <c r="Q884" s="8" t="str">
        <f t="shared" si="952"/>
        <v/>
      </c>
      <c r="R884" s="8" t="str">
        <f t="shared" si="952"/>
        <v/>
      </c>
      <c r="S884" s="8" t="str">
        <f t="shared" si="952"/>
        <v/>
      </c>
      <c r="T884" s="8" t="str">
        <f t="shared" si="940"/>
        <v/>
      </c>
      <c r="U884" s="8"/>
      <c r="V884" s="8"/>
      <c r="W884" s="8"/>
      <c r="X884" s="8"/>
      <c r="Y884" s="8"/>
    </row>
    <row r="885" spans="1:25" ht="15.75" customHeight="1">
      <c r="A885" s="33"/>
      <c r="L885" s="8" t="str">
        <f t="shared" ref="L885:N885" si="953">IF(ISBLANK(B886),"",B886/B885 -1)</f>
        <v/>
      </c>
      <c r="M885" s="8" t="str">
        <f t="shared" si="953"/>
        <v/>
      </c>
      <c r="N885" s="8" t="str">
        <f t="shared" si="953"/>
        <v/>
      </c>
      <c r="O885" s="8"/>
      <c r="P885" s="8" t="str">
        <f t="shared" ref="P885:S885" si="954">IF(ISBLANK(F886),"",F886/F885 -1)</f>
        <v/>
      </c>
      <c r="Q885" s="8" t="str">
        <f t="shared" si="954"/>
        <v/>
      </c>
      <c r="R885" s="8" t="str">
        <f t="shared" si="954"/>
        <v/>
      </c>
      <c r="S885" s="8" t="str">
        <f t="shared" si="954"/>
        <v/>
      </c>
      <c r="T885" s="8" t="str">
        <f t="shared" si="940"/>
        <v/>
      </c>
      <c r="U885" s="8"/>
      <c r="V885" s="8"/>
      <c r="W885" s="8"/>
      <c r="X885" s="8"/>
      <c r="Y885" s="8"/>
    </row>
    <row r="886" spans="1:25" ht="15.75" customHeight="1">
      <c r="A886" s="33"/>
      <c r="L886" s="8" t="str">
        <f t="shared" ref="L886:N886" si="955">IF(ISBLANK(B887),"",B887/B886 -1)</f>
        <v/>
      </c>
      <c r="M886" s="8" t="str">
        <f t="shared" si="955"/>
        <v/>
      </c>
      <c r="N886" s="8" t="str">
        <f t="shared" si="955"/>
        <v/>
      </c>
      <c r="O886" s="8"/>
      <c r="P886" s="8" t="str">
        <f t="shared" ref="P886:S886" si="956">IF(ISBLANK(F887),"",F887/F886 -1)</f>
        <v/>
      </c>
      <c r="Q886" s="8" t="str">
        <f t="shared" si="956"/>
        <v/>
      </c>
      <c r="R886" s="8" t="str">
        <f t="shared" si="956"/>
        <v/>
      </c>
      <c r="S886" s="8" t="str">
        <f t="shared" si="956"/>
        <v/>
      </c>
      <c r="T886" s="8" t="str">
        <f t="shared" si="940"/>
        <v/>
      </c>
      <c r="U886" s="8"/>
      <c r="V886" s="8"/>
      <c r="W886" s="8"/>
      <c r="X886" s="8"/>
      <c r="Y886" s="8"/>
    </row>
    <row r="887" spans="1:25" ht="15.75" customHeight="1">
      <c r="A887" s="33"/>
      <c r="L887" s="8" t="str">
        <f t="shared" ref="L887:N887" si="957">IF(ISBLANK(B888),"",B888/B887 -1)</f>
        <v/>
      </c>
      <c r="M887" s="8" t="str">
        <f t="shared" si="957"/>
        <v/>
      </c>
      <c r="N887" s="8" t="str">
        <f t="shared" si="957"/>
        <v/>
      </c>
      <c r="O887" s="8"/>
      <c r="P887" s="8" t="str">
        <f t="shared" ref="P887:S887" si="958">IF(ISBLANK(F888),"",F888/F887 -1)</f>
        <v/>
      </c>
      <c r="Q887" s="8" t="str">
        <f t="shared" si="958"/>
        <v/>
      </c>
      <c r="R887" s="8" t="str">
        <f t="shared" si="958"/>
        <v/>
      </c>
      <c r="S887" s="8" t="str">
        <f t="shared" si="958"/>
        <v/>
      </c>
      <c r="T887" s="8" t="str">
        <f t="shared" si="940"/>
        <v/>
      </c>
      <c r="U887" s="8"/>
      <c r="V887" s="8"/>
      <c r="W887" s="8"/>
      <c r="X887" s="8"/>
      <c r="Y887" s="8"/>
    </row>
    <row r="888" spans="1:25" ht="15.75" customHeight="1">
      <c r="A888" s="33"/>
      <c r="L888" s="8" t="str">
        <f t="shared" ref="L888:N888" si="959">IF(ISBLANK(B889),"",B889/B888 -1)</f>
        <v/>
      </c>
      <c r="M888" s="8" t="str">
        <f t="shared" si="959"/>
        <v/>
      </c>
      <c r="N888" s="8" t="str">
        <f t="shared" si="959"/>
        <v/>
      </c>
      <c r="O888" s="8"/>
      <c r="P888" s="8" t="str">
        <f t="shared" ref="P888:S888" si="960">IF(ISBLANK(F889),"",F889/F888 -1)</f>
        <v/>
      </c>
      <c r="Q888" s="8" t="str">
        <f t="shared" si="960"/>
        <v/>
      </c>
      <c r="R888" s="8" t="str">
        <f t="shared" si="960"/>
        <v/>
      </c>
      <c r="S888" s="8" t="str">
        <f t="shared" si="960"/>
        <v/>
      </c>
      <c r="T888" s="8" t="str">
        <f t="shared" si="940"/>
        <v/>
      </c>
      <c r="U888" s="8"/>
      <c r="V888" s="8"/>
      <c r="W888" s="8"/>
      <c r="X888" s="8"/>
      <c r="Y888" s="8"/>
    </row>
    <row r="889" spans="1:25" ht="15.75" customHeight="1">
      <c r="A889" s="33"/>
      <c r="L889" s="8" t="str">
        <f t="shared" ref="L889:N889" si="961">IF(ISBLANK(B890),"",B890/B889 -1)</f>
        <v/>
      </c>
      <c r="M889" s="8" t="str">
        <f t="shared" si="961"/>
        <v/>
      </c>
      <c r="N889" s="8" t="str">
        <f t="shared" si="961"/>
        <v/>
      </c>
      <c r="O889" s="8"/>
      <c r="P889" s="8" t="str">
        <f t="shared" ref="P889:S889" si="962">IF(ISBLANK(F890),"",F890/F889 -1)</f>
        <v/>
      </c>
      <c r="Q889" s="8" t="str">
        <f t="shared" si="962"/>
        <v/>
      </c>
      <c r="R889" s="8" t="str">
        <f t="shared" si="962"/>
        <v/>
      </c>
      <c r="S889" s="8" t="str">
        <f t="shared" si="962"/>
        <v/>
      </c>
      <c r="T889" s="8" t="str">
        <f t="shared" si="940"/>
        <v/>
      </c>
      <c r="U889" s="8"/>
      <c r="V889" s="8"/>
      <c r="W889" s="8"/>
      <c r="X889" s="8"/>
      <c r="Y889" s="8"/>
    </row>
    <row r="890" spans="1:25" ht="15.75" customHeight="1">
      <c r="A890" s="33"/>
      <c r="L890" s="8" t="str">
        <f t="shared" ref="L890:N890" si="963">IF(ISBLANK(B891),"",B891/B890 -1)</f>
        <v/>
      </c>
      <c r="M890" s="8" t="str">
        <f t="shared" si="963"/>
        <v/>
      </c>
      <c r="N890" s="8" t="str">
        <f t="shared" si="963"/>
        <v/>
      </c>
      <c r="O890" s="8"/>
      <c r="P890" s="8" t="str">
        <f t="shared" ref="P890:S890" si="964">IF(ISBLANK(F891),"",F891/F890 -1)</f>
        <v/>
      </c>
      <c r="Q890" s="8" t="str">
        <f t="shared" si="964"/>
        <v/>
      </c>
      <c r="R890" s="8" t="str">
        <f t="shared" si="964"/>
        <v/>
      </c>
      <c r="S890" s="8" t="str">
        <f t="shared" si="964"/>
        <v/>
      </c>
      <c r="T890" s="8" t="str">
        <f t="shared" si="940"/>
        <v/>
      </c>
      <c r="U890" s="8"/>
      <c r="V890" s="8"/>
      <c r="W890" s="8"/>
      <c r="X890" s="8"/>
      <c r="Y890" s="8"/>
    </row>
    <row r="891" spans="1:25" ht="15.75" customHeight="1">
      <c r="A891" s="33"/>
      <c r="L891" s="8" t="str">
        <f t="shared" ref="L891:N891" si="965">IF(ISBLANK(B892),"",B892/B891 -1)</f>
        <v/>
      </c>
      <c r="M891" s="8" t="str">
        <f t="shared" si="965"/>
        <v/>
      </c>
      <c r="N891" s="8" t="str">
        <f t="shared" si="965"/>
        <v/>
      </c>
      <c r="O891" s="8"/>
      <c r="P891" s="8" t="str">
        <f t="shared" ref="P891:S891" si="966">IF(ISBLANK(F892),"",F892/F891 -1)</f>
        <v/>
      </c>
      <c r="Q891" s="8" t="str">
        <f t="shared" si="966"/>
        <v/>
      </c>
      <c r="R891" s="8" t="str">
        <f t="shared" si="966"/>
        <v/>
      </c>
      <c r="S891" s="8" t="str">
        <f t="shared" si="966"/>
        <v/>
      </c>
      <c r="T891" s="8" t="str">
        <f t="shared" si="940"/>
        <v/>
      </c>
      <c r="U891" s="8"/>
      <c r="V891" s="8"/>
      <c r="W891" s="8"/>
      <c r="X891" s="8"/>
      <c r="Y891" s="8"/>
    </row>
    <row r="892" spans="1:25" ht="15.75" customHeight="1">
      <c r="A892" s="33"/>
      <c r="L892" s="8" t="str">
        <f t="shared" ref="L892:N892" si="967">IF(ISBLANK(B893),"",B893/B892 -1)</f>
        <v/>
      </c>
      <c r="M892" s="8" t="str">
        <f t="shared" si="967"/>
        <v/>
      </c>
      <c r="N892" s="8" t="str">
        <f t="shared" si="967"/>
        <v/>
      </c>
      <c r="O892" s="8"/>
      <c r="P892" s="8" t="str">
        <f t="shared" ref="P892:S892" si="968">IF(ISBLANK(F893),"",F893/F892 -1)</f>
        <v/>
      </c>
      <c r="Q892" s="8" t="str">
        <f t="shared" si="968"/>
        <v/>
      </c>
      <c r="R892" s="8" t="str">
        <f t="shared" si="968"/>
        <v/>
      </c>
      <c r="S892" s="8" t="str">
        <f t="shared" si="968"/>
        <v/>
      </c>
      <c r="T892" s="8" t="str">
        <f t="shared" si="940"/>
        <v/>
      </c>
      <c r="U892" s="8"/>
      <c r="V892" s="8"/>
      <c r="W892" s="8"/>
      <c r="X892" s="8"/>
      <c r="Y892" s="8"/>
    </row>
    <row r="893" spans="1:25" ht="15.75" customHeight="1">
      <c r="A893" s="33"/>
      <c r="L893" s="8" t="str">
        <f t="shared" ref="L893:N893" si="969">IF(ISBLANK(B894),"",B894/B893 -1)</f>
        <v/>
      </c>
      <c r="M893" s="8" t="str">
        <f t="shared" si="969"/>
        <v/>
      </c>
      <c r="N893" s="8" t="str">
        <f t="shared" si="969"/>
        <v/>
      </c>
      <c r="O893" s="8"/>
      <c r="P893" s="8" t="str">
        <f t="shared" ref="P893:S893" si="970">IF(ISBLANK(F894),"",F894/F893 -1)</f>
        <v/>
      </c>
      <c r="Q893" s="8" t="str">
        <f t="shared" si="970"/>
        <v/>
      </c>
      <c r="R893" s="8" t="str">
        <f t="shared" si="970"/>
        <v/>
      </c>
      <c r="S893" s="8" t="str">
        <f t="shared" si="970"/>
        <v/>
      </c>
      <c r="T893" s="8" t="str">
        <f t="shared" si="940"/>
        <v/>
      </c>
      <c r="U893" s="8"/>
      <c r="V893" s="8"/>
      <c r="W893" s="8"/>
      <c r="X893" s="8"/>
      <c r="Y893" s="8"/>
    </row>
    <row r="894" spans="1:25" ht="15.75" customHeight="1">
      <c r="A894" s="33"/>
      <c r="L894" s="8" t="str">
        <f t="shared" ref="L894:N894" si="971">IF(ISBLANK(B895),"",B895/B894 -1)</f>
        <v/>
      </c>
      <c r="M894" s="8" t="str">
        <f t="shared" si="971"/>
        <v/>
      </c>
      <c r="N894" s="8" t="str">
        <f t="shared" si="971"/>
        <v/>
      </c>
      <c r="O894" s="8"/>
      <c r="P894" s="8" t="str">
        <f t="shared" ref="P894:S894" si="972">IF(ISBLANK(F895),"",F895/F894 -1)</f>
        <v/>
      </c>
      <c r="Q894" s="8" t="str">
        <f t="shared" si="972"/>
        <v/>
      </c>
      <c r="R894" s="8" t="str">
        <f t="shared" si="972"/>
        <v/>
      </c>
      <c r="S894" s="8" t="str">
        <f t="shared" si="972"/>
        <v/>
      </c>
      <c r="T894" s="8" t="str">
        <f t="shared" si="940"/>
        <v/>
      </c>
      <c r="U894" s="8"/>
      <c r="V894" s="8"/>
      <c r="W894" s="8"/>
      <c r="X894" s="8"/>
      <c r="Y894" s="8"/>
    </row>
    <row r="895" spans="1:25" ht="15.75" customHeight="1">
      <c r="A895" s="33"/>
      <c r="L895" s="8" t="str">
        <f t="shared" ref="L895:N895" si="973">IF(ISBLANK(B896),"",B896/B895 -1)</f>
        <v/>
      </c>
      <c r="M895" s="8" t="str">
        <f t="shared" si="973"/>
        <v/>
      </c>
      <c r="N895" s="8" t="str">
        <f t="shared" si="973"/>
        <v/>
      </c>
      <c r="O895" s="8"/>
      <c r="P895" s="8" t="str">
        <f t="shared" ref="P895:S895" si="974">IF(ISBLANK(F896),"",F896/F895 -1)</f>
        <v/>
      </c>
      <c r="Q895" s="8" t="str">
        <f t="shared" si="974"/>
        <v/>
      </c>
      <c r="R895" s="8" t="str">
        <f t="shared" si="974"/>
        <v/>
      </c>
      <c r="S895" s="8" t="str">
        <f t="shared" si="974"/>
        <v/>
      </c>
      <c r="T895" s="8" t="str">
        <f t="shared" si="940"/>
        <v/>
      </c>
      <c r="U895" s="8"/>
      <c r="V895" s="8"/>
      <c r="W895" s="8"/>
      <c r="X895" s="8"/>
      <c r="Y895" s="8"/>
    </row>
    <row r="896" spans="1:25" ht="15.75" customHeight="1">
      <c r="A896" s="33"/>
      <c r="L896" s="8" t="str">
        <f t="shared" ref="L896:N896" si="975">IF(ISBLANK(B897),"",B897/B896 -1)</f>
        <v/>
      </c>
      <c r="M896" s="8" t="str">
        <f t="shared" si="975"/>
        <v/>
      </c>
      <c r="N896" s="8" t="str">
        <f t="shared" si="975"/>
        <v/>
      </c>
      <c r="O896" s="8"/>
      <c r="P896" s="8" t="str">
        <f t="shared" ref="P896:S896" si="976">IF(ISBLANK(F897),"",F897/F896 -1)</f>
        <v/>
      </c>
      <c r="Q896" s="8" t="str">
        <f t="shared" si="976"/>
        <v/>
      </c>
      <c r="R896" s="8" t="str">
        <f t="shared" si="976"/>
        <v/>
      </c>
      <c r="S896" s="8" t="str">
        <f t="shared" si="976"/>
        <v/>
      </c>
      <c r="T896" s="8" t="str">
        <f t="shared" si="940"/>
        <v/>
      </c>
      <c r="U896" s="8"/>
      <c r="V896" s="8"/>
      <c r="W896" s="8"/>
      <c r="X896" s="8"/>
      <c r="Y896" s="8"/>
    </row>
    <row r="897" spans="1:25" ht="15.75" customHeight="1">
      <c r="A897" s="33"/>
      <c r="L897" s="8" t="str">
        <f t="shared" ref="L897:N897" si="977">IF(ISBLANK(B898),"",B898/B897 -1)</f>
        <v/>
      </c>
      <c r="M897" s="8" t="str">
        <f t="shared" si="977"/>
        <v/>
      </c>
      <c r="N897" s="8" t="str">
        <f t="shared" si="977"/>
        <v/>
      </c>
      <c r="O897" s="8"/>
      <c r="P897" s="8" t="str">
        <f t="shared" ref="P897:S897" si="978">IF(ISBLANK(F898),"",F898/F897 -1)</f>
        <v/>
      </c>
      <c r="Q897" s="8" t="str">
        <f t="shared" si="978"/>
        <v/>
      </c>
      <c r="R897" s="8" t="str">
        <f t="shared" si="978"/>
        <v/>
      </c>
      <c r="S897" s="8" t="str">
        <f t="shared" si="978"/>
        <v/>
      </c>
      <c r="T897" s="8" t="str">
        <f t="shared" si="940"/>
        <v/>
      </c>
      <c r="U897" s="8"/>
      <c r="V897" s="8"/>
      <c r="W897" s="8"/>
      <c r="X897" s="8"/>
      <c r="Y897" s="8"/>
    </row>
    <row r="898" spans="1:25" ht="15.75" customHeight="1">
      <c r="A898" s="33"/>
      <c r="L898" s="8" t="str">
        <f t="shared" ref="L898:N898" si="979">IF(ISBLANK(B899),"",B899/B898 -1)</f>
        <v/>
      </c>
      <c r="M898" s="8" t="str">
        <f t="shared" si="979"/>
        <v/>
      </c>
      <c r="N898" s="8" t="str">
        <f t="shared" si="979"/>
        <v/>
      </c>
      <c r="O898" s="8"/>
      <c r="P898" s="8" t="str">
        <f t="shared" ref="P898:S898" si="980">IF(ISBLANK(F899),"",F899/F898 -1)</f>
        <v/>
      </c>
      <c r="Q898" s="8" t="str">
        <f t="shared" si="980"/>
        <v/>
      </c>
      <c r="R898" s="8" t="str">
        <f t="shared" si="980"/>
        <v/>
      </c>
      <c r="S898" s="8" t="str">
        <f t="shared" si="980"/>
        <v/>
      </c>
      <c r="T898" s="8" t="str">
        <f t="shared" si="940"/>
        <v/>
      </c>
      <c r="U898" s="8"/>
      <c r="V898" s="8"/>
      <c r="W898" s="8"/>
      <c r="X898" s="8"/>
      <c r="Y898" s="8"/>
    </row>
    <row r="899" spans="1:25" ht="15.75" customHeight="1">
      <c r="A899" s="33"/>
      <c r="L899" s="8" t="str">
        <f t="shared" ref="L899:N899" si="981">IF(ISBLANK(B900),"",B900/B899 -1)</f>
        <v/>
      </c>
      <c r="M899" s="8" t="str">
        <f t="shared" si="981"/>
        <v/>
      </c>
      <c r="N899" s="8" t="str">
        <f t="shared" si="981"/>
        <v/>
      </c>
      <c r="O899" s="8"/>
      <c r="P899" s="8" t="str">
        <f t="shared" ref="P899:S899" si="982">IF(ISBLANK(F900),"",F900/F899 -1)</f>
        <v/>
      </c>
      <c r="Q899" s="8" t="str">
        <f t="shared" si="982"/>
        <v/>
      </c>
      <c r="R899" s="8" t="str">
        <f t="shared" si="982"/>
        <v/>
      </c>
      <c r="S899" s="8" t="str">
        <f t="shared" si="982"/>
        <v/>
      </c>
      <c r="T899" s="8" t="str">
        <f t="shared" si="940"/>
        <v/>
      </c>
      <c r="U899" s="8"/>
      <c r="V899" s="8"/>
      <c r="W899" s="8"/>
      <c r="X899" s="8"/>
      <c r="Y899" s="8"/>
    </row>
    <row r="900" spans="1:25" ht="15.75" customHeight="1">
      <c r="A900" s="33"/>
      <c r="L900" s="8" t="str">
        <f t="shared" ref="L900:N900" si="983">IF(ISBLANK(B901),"",B901/B900 -1)</f>
        <v/>
      </c>
      <c r="M900" s="8" t="str">
        <f t="shared" si="983"/>
        <v/>
      </c>
      <c r="N900" s="8" t="str">
        <f t="shared" si="983"/>
        <v/>
      </c>
      <c r="O900" s="8"/>
      <c r="P900" s="8" t="str">
        <f t="shared" ref="P900:S900" si="984">IF(ISBLANK(F901),"",F901/F900 -1)</f>
        <v/>
      </c>
      <c r="Q900" s="8" t="str">
        <f t="shared" si="984"/>
        <v/>
      </c>
      <c r="R900" s="8" t="str">
        <f t="shared" si="984"/>
        <v/>
      </c>
      <c r="S900" s="8" t="str">
        <f t="shared" si="984"/>
        <v/>
      </c>
      <c r="T900" s="8" t="str">
        <f t="shared" si="940"/>
        <v/>
      </c>
      <c r="U900" s="8"/>
      <c r="V900" s="8"/>
      <c r="W900" s="8"/>
      <c r="X900" s="8"/>
      <c r="Y900" s="8"/>
    </row>
    <row r="901" spans="1:25" ht="15.75" customHeight="1">
      <c r="A901" s="33"/>
      <c r="L901" s="8" t="str">
        <f t="shared" ref="L901:N901" si="985">IF(ISBLANK(B902),"",B902/B901 -1)</f>
        <v/>
      </c>
      <c r="M901" s="8" t="str">
        <f t="shared" si="985"/>
        <v/>
      </c>
      <c r="N901" s="8" t="str">
        <f t="shared" si="985"/>
        <v/>
      </c>
      <c r="O901" s="8"/>
      <c r="P901" s="8" t="str">
        <f t="shared" ref="P901:S901" si="986">IF(ISBLANK(F902),"",F902/F901 -1)</f>
        <v/>
      </c>
      <c r="Q901" s="8" t="str">
        <f t="shared" si="986"/>
        <v/>
      </c>
      <c r="R901" s="8" t="str">
        <f t="shared" si="986"/>
        <v/>
      </c>
      <c r="S901" s="8" t="str">
        <f t="shared" si="986"/>
        <v/>
      </c>
      <c r="T901" s="8" t="str">
        <f t="shared" si="940"/>
        <v/>
      </c>
      <c r="U901" s="8"/>
      <c r="V901" s="8"/>
      <c r="W901" s="8"/>
      <c r="X901" s="8"/>
      <c r="Y901" s="8"/>
    </row>
    <row r="902" spans="1:25" ht="15.75" customHeight="1">
      <c r="A902" s="33"/>
      <c r="L902" s="8" t="str">
        <f t="shared" ref="L902:N902" si="987">IF(ISBLANK(B903),"",B903/B902 -1)</f>
        <v/>
      </c>
      <c r="M902" s="8" t="str">
        <f t="shared" si="987"/>
        <v/>
      </c>
      <c r="N902" s="8" t="str">
        <f t="shared" si="987"/>
        <v/>
      </c>
      <c r="O902" s="8"/>
      <c r="P902" s="8" t="str">
        <f t="shared" ref="P902:S902" si="988">IF(ISBLANK(F903),"",F903/F902 -1)</f>
        <v/>
      </c>
      <c r="Q902" s="8" t="str">
        <f t="shared" si="988"/>
        <v/>
      </c>
      <c r="R902" s="8" t="str">
        <f t="shared" si="988"/>
        <v/>
      </c>
      <c r="S902" s="8" t="str">
        <f t="shared" si="988"/>
        <v/>
      </c>
      <c r="T902" s="8" t="str">
        <f t="shared" si="940"/>
        <v/>
      </c>
      <c r="U902" s="8"/>
      <c r="V902" s="8"/>
      <c r="W902" s="8"/>
      <c r="X902" s="8"/>
      <c r="Y902" s="8"/>
    </row>
    <row r="903" spans="1:25" ht="15.75" customHeight="1">
      <c r="A903" s="33"/>
      <c r="L903" s="8" t="str">
        <f t="shared" ref="L903:N903" si="989">IF(ISBLANK(B904),"",B904/B903 -1)</f>
        <v/>
      </c>
      <c r="M903" s="8" t="str">
        <f t="shared" si="989"/>
        <v/>
      </c>
      <c r="N903" s="8" t="str">
        <f t="shared" si="989"/>
        <v/>
      </c>
      <c r="O903" s="8"/>
      <c r="P903" s="8" t="str">
        <f t="shared" ref="P903:S903" si="990">IF(ISBLANK(F904),"",F904/F903 -1)</f>
        <v/>
      </c>
      <c r="Q903" s="8" t="str">
        <f t="shared" si="990"/>
        <v/>
      </c>
      <c r="R903" s="8" t="str">
        <f t="shared" si="990"/>
        <v/>
      </c>
      <c r="S903" s="8" t="str">
        <f t="shared" si="990"/>
        <v/>
      </c>
      <c r="T903" s="8" t="str">
        <f t="shared" si="940"/>
        <v/>
      </c>
      <c r="U903" s="8"/>
      <c r="V903" s="8"/>
      <c r="W903" s="8"/>
      <c r="X903" s="8"/>
      <c r="Y903" s="8"/>
    </row>
    <row r="904" spans="1:25" ht="15.75" customHeight="1">
      <c r="A904" s="33"/>
      <c r="L904" s="8" t="str">
        <f t="shared" ref="L904:N904" si="991">IF(ISBLANK(B905),"",B905/B904 -1)</f>
        <v/>
      </c>
      <c r="M904" s="8" t="str">
        <f t="shared" si="991"/>
        <v/>
      </c>
      <c r="N904" s="8" t="str">
        <f t="shared" si="991"/>
        <v/>
      </c>
      <c r="O904" s="8"/>
      <c r="P904" s="8" t="str">
        <f t="shared" ref="P904:S904" si="992">IF(ISBLANK(F905),"",F905/F904 -1)</f>
        <v/>
      </c>
      <c r="Q904" s="8" t="str">
        <f t="shared" si="992"/>
        <v/>
      </c>
      <c r="R904" s="8" t="str">
        <f t="shared" si="992"/>
        <v/>
      </c>
      <c r="S904" s="8" t="str">
        <f t="shared" si="992"/>
        <v/>
      </c>
      <c r="T904" s="8" t="str">
        <f t="shared" si="940"/>
        <v/>
      </c>
      <c r="U904" s="8"/>
      <c r="V904" s="8"/>
      <c r="W904" s="8"/>
      <c r="X904" s="8"/>
      <c r="Y904" s="8"/>
    </row>
    <row r="905" spans="1:25" ht="15.75" customHeight="1">
      <c r="A905" s="33"/>
      <c r="L905" s="8" t="str">
        <f t="shared" ref="L905:N905" si="993">IF(ISBLANK(B906),"",B906/B905 -1)</f>
        <v/>
      </c>
      <c r="M905" s="8" t="str">
        <f t="shared" si="993"/>
        <v/>
      </c>
      <c r="N905" s="8" t="str">
        <f t="shared" si="993"/>
        <v/>
      </c>
      <c r="O905" s="8"/>
      <c r="P905" s="8" t="str">
        <f t="shared" ref="P905:S905" si="994">IF(ISBLANK(F906),"",F906/F905 -1)</f>
        <v/>
      </c>
      <c r="Q905" s="8" t="str">
        <f t="shared" si="994"/>
        <v/>
      </c>
      <c r="R905" s="8" t="str">
        <f t="shared" si="994"/>
        <v/>
      </c>
      <c r="S905" s="8" t="str">
        <f t="shared" si="994"/>
        <v/>
      </c>
      <c r="T905" s="8" t="str">
        <f t="shared" si="940"/>
        <v/>
      </c>
      <c r="U905" s="8"/>
      <c r="V905" s="8"/>
      <c r="W905" s="8"/>
      <c r="X905" s="8"/>
      <c r="Y905" s="8"/>
    </row>
    <row r="906" spans="1:25" ht="15.75" customHeight="1">
      <c r="A906" s="33"/>
      <c r="L906" s="8" t="str">
        <f t="shared" ref="L906:M906" si="995">IF(ISBLANK(B911),"",B911/B910 -1)</f>
        <v/>
      </c>
      <c r="M906" s="8" t="str">
        <f t="shared" si="995"/>
        <v/>
      </c>
      <c r="N906" s="8" t="str">
        <f t="shared" ref="N906:N1425" si="996">IF(ISBLANK(D907),"",D907/D906 -1)</f>
        <v/>
      </c>
      <c r="O906" s="8"/>
      <c r="P906" s="8" t="str">
        <f t="shared" ref="P906:S906" si="997">IF(ISBLANK(F907),"",F907/F906 -1)</f>
        <v/>
      </c>
      <c r="Q906" s="8" t="str">
        <f t="shared" si="997"/>
        <v/>
      </c>
      <c r="R906" s="8" t="str">
        <f t="shared" si="997"/>
        <v/>
      </c>
      <c r="S906" s="8" t="str">
        <f t="shared" si="997"/>
        <v/>
      </c>
      <c r="T906" s="8" t="str">
        <f t="shared" si="940"/>
        <v/>
      </c>
      <c r="U906" s="8"/>
      <c r="V906" s="8"/>
      <c r="W906" s="8"/>
      <c r="X906" s="8"/>
      <c r="Y906" s="8"/>
    </row>
    <row r="907" spans="1:25" ht="15.75" customHeight="1">
      <c r="A907" s="33"/>
      <c r="L907" s="8" t="str">
        <f t="shared" ref="L907:M907" si="998">IF(ISBLANK(B912),"",B912/B911 -1)</f>
        <v/>
      </c>
      <c r="M907" s="8" t="str">
        <f t="shared" si="998"/>
        <v/>
      </c>
      <c r="N907" s="8" t="str">
        <f t="shared" si="996"/>
        <v/>
      </c>
      <c r="O907" s="8"/>
      <c r="P907" s="8" t="str">
        <f t="shared" ref="P907:S907" si="999">IF(ISBLANK(F908),"",F908/F907 -1)</f>
        <v/>
      </c>
      <c r="Q907" s="8" t="str">
        <f t="shared" si="999"/>
        <v/>
      </c>
      <c r="R907" s="8" t="str">
        <f t="shared" si="999"/>
        <v/>
      </c>
      <c r="S907" s="8" t="str">
        <f t="shared" si="999"/>
        <v/>
      </c>
      <c r="T907" s="8" t="str">
        <f t="shared" si="940"/>
        <v/>
      </c>
      <c r="U907" s="8"/>
      <c r="V907" s="8"/>
      <c r="W907" s="8"/>
      <c r="X907" s="8"/>
      <c r="Y907" s="8"/>
    </row>
    <row r="908" spans="1:25" ht="15.75" customHeight="1">
      <c r="A908" s="33"/>
      <c r="L908" s="8" t="str">
        <f t="shared" ref="L908:M908" si="1000">IF(ISBLANK(B913),"",B913/B912 -1)</f>
        <v/>
      </c>
      <c r="M908" s="8" t="str">
        <f t="shared" si="1000"/>
        <v/>
      </c>
      <c r="N908" s="8" t="str">
        <f t="shared" si="996"/>
        <v/>
      </c>
      <c r="O908" s="8"/>
      <c r="P908" s="8" t="str">
        <f t="shared" ref="P908:S908" si="1001">IF(ISBLANK(F909),"",F909/F908 -1)</f>
        <v/>
      </c>
      <c r="Q908" s="8" t="str">
        <f t="shared" si="1001"/>
        <v/>
      </c>
      <c r="R908" s="8" t="str">
        <f t="shared" si="1001"/>
        <v/>
      </c>
      <c r="S908" s="8" t="str">
        <f t="shared" si="1001"/>
        <v/>
      </c>
      <c r="T908" s="8" t="str">
        <f t="shared" si="940"/>
        <v/>
      </c>
      <c r="U908" s="8"/>
      <c r="V908" s="8"/>
      <c r="W908" s="8"/>
      <c r="X908" s="8"/>
      <c r="Y908" s="8"/>
    </row>
    <row r="909" spans="1:25" ht="15.75" customHeight="1">
      <c r="A909" s="33"/>
      <c r="L909" s="8" t="str">
        <f t="shared" ref="L909:M909" si="1002">IF(ISBLANK(B914),"",B914/B913 -1)</f>
        <v/>
      </c>
      <c r="M909" s="8" t="str">
        <f t="shared" si="1002"/>
        <v/>
      </c>
      <c r="N909" s="8" t="str">
        <f t="shared" si="996"/>
        <v/>
      </c>
      <c r="O909" s="8"/>
      <c r="P909" s="8" t="str">
        <f t="shared" ref="P909:S909" si="1003">IF(ISBLANK(F910),"",F910/F909 -1)</f>
        <v/>
      </c>
      <c r="Q909" s="8" t="str">
        <f t="shared" si="1003"/>
        <v/>
      </c>
      <c r="R909" s="8" t="str">
        <f t="shared" si="1003"/>
        <v/>
      </c>
      <c r="S909" s="8" t="str">
        <f t="shared" si="1003"/>
        <v/>
      </c>
      <c r="T909" s="8" t="str">
        <f t="shared" si="940"/>
        <v/>
      </c>
      <c r="U909" s="8"/>
      <c r="V909" s="8"/>
      <c r="W909" s="8"/>
      <c r="X909" s="8"/>
      <c r="Y909" s="8"/>
    </row>
    <row r="910" spans="1:25" ht="15.75" customHeight="1">
      <c r="A910" s="33"/>
      <c r="L910" s="8" t="str">
        <f t="shared" ref="L910:M910" si="1004">IF(ISBLANK(B915),"",B915/B914 -1)</f>
        <v/>
      </c>
      <c r="M910" s="8" t="str">
        <f t="shared" si="1004"/>
        <v/>
      </c>
      <c r="N910" s="8" t="str">
        <f t="shared" si="996"/>
        <v/>
      </c>
      <c r="O910" s="8"/>
      <c r="P910" s="8" t="str">
        <f t="shared" ref="P910:S910" si="1005">IF(ISBLANK(F911),"",F911/F910 -1)</f>
        <v/>
      </c>
      <c r="Q910" s="8" t="str">
        <f t="shared" si="1005"/>
        <v/>
      </c>
      <c r="R910" s="8" t="str">
        <f t="shared" si="1005"/>
        <v/>
      </c>
      <c r="S910" s="8" t="str">
        <f t="shared" si="1005"/>
        <v/>
      </c>
      <c r="T910" s="8" t="str">
        <f t="shared" si="940"/>
        <v/>
      </c>
      <c r="U910" s="8"/>
      <c r="V910" s="8"/>
      <c r="W910" s="8"/>
      <c r="X910" s="8"/>
      <c r="Y910" s="8"/>
    </row>
    <row r="911" spans="1:25" ht="15.75" customHeight="1">
      <c r="A911" s="33"/>
      <c r="L911" s="8" t="str">
        <f t="shared" ref="L911:M911" si="1006">IF(ISBLANK(B916),"",B916/B915 -1)</f>
        <v/>
      </c>
      <c r="M911" s="8" t="str">
        <f t="shared" si="1006"/>
        <v/>
      </c>
      <c r="N911" s="8" t="str">
        <f t="shared" si="996"/>
        <v/>
      </c>
      <c r="O911" s="8"/>
      <c r="P911" s="8" t="str">
        <f t="shared" ref="P911:S911" si="1007">IF(ISBLANK(F912),"",F912/F911 -1)</f>
        <v/>
      </c>
      <c r="Q911" s="8" t="str">
        <f t="shared" si="1007"/>
        <v/>
      </c>
      <c r="R911" s="8" t="str">
        <f t="shared" si="1007"/>
        <v/>
      </c>
      <c r="S911" s="8" t="str">
        <f t="shared" si="1007"/>
        <v/>
      </c>
      <c r="T911" s="8" t="str">
        <f t="shared" si="940"/>
        <v/>
      </c>
      <c r="U911" s="8"/>
      <c r="V911" s="8"/>
      <c r="W911" s="8"/>
      <c r="X911" s="8"/>
      <c r="Y911" s="8"/>
    </row>
    <row r="912" spans="1:25" ht="15.75" customHeight="1">
      <c r="A912" s="33"/>
      <c r="L912" s="8" t="str">
        <f t="shared" ref="L912:M912" si="1008">IF(ISBLANK(B917),"",B917/B916 -1)</f>
        <v/>
      </c>
      <c r="M912" s="8" t="str">
        <f t="shared" si="1008"/>
        <v/>
      </c>
      <c r="N912" s="8" t="str">
        <f t="shared" si="996"/>
        <v/>
      </c>
      <c r="O912" s="8"/>
      <c r="P912" s="8" t="str">
        <f t="shared" ref="P912:S912" si="1009">IF(ISBLANK(F913),"",F913/F912 -1)</f>
        <v/>
      </c>
      <c r="Q912" s="8" t="str">
        <f t="shared" si="1009"/>
        <v/>
      </c>
      <c r="R912" s="8" t="str">
        <f t="shared" si="1009"/>
        <v/>
      </c>
      <c r="S912" s="8" t="str">
        <f t="shared" si="1009"/>
        <v/>
      </c>
      <c r="T912" s="8" t="str">
        <f t="shared" si="940"/>
        <v/>
      </c>
      <c r="U912" s="8"/>
      <c r="V912" s="8"/>
      <c r="W912" s="8"/>
      <c r="X912" s="8"/>
      <c r="Y912" s="8"/>
    </row>
    <row r="913" spans="1:25" ht="15.75" customHeight="1">
      <c r="A913" s="33"/>
      <c r="L913" s="8" t="str">
        <f t="shared" ref="L913:M913" si="1010">IF(ISBLANK(B918),"",B918/B917 -1)</f>
        <v/>
      </c>
      <c r="M913" s="8" t="str">
        <f t="shared" si="1010"/>
        <v/>
      </c>
      <c r="N913" s="8" t="str">
        <f t="shared" si="996"/>
        <v/>
      </c>
      <c r="O913" s="8"/>
      <c r="P913" s="8" t="str">
        <f t="shared" ref="P913:S913" si="1011">IF(ISBLANK(F914),"",F914/F913 -1)</f>
        <v/>
      </c>
      <c r="Q913" s="8" t="str">
        <f t="shared" si="1011"/>
        <v/>
      </c>
      <c r="R913" s="8" t="str">
        <f t="shared" si="1011"/>
        <v/>
      </c>
      <c r="S913" s="8" t="str">
        <f t="shared" si="1011"/>
        <v/>
      </c>
      <c r="T913" s="8" t="str">
        <f t="shared" si="940"/>
        <v/>
      </c>
      <c r="U913" s="8"/>
      <c r="V913" s="8"/>
      <c r="W913" s="8"/>
      <c r="X913" s="8"/>
      <c r="Y913" s="8"/>
    </row>
    <row r="914" spans="1:25" ht="15.75" customHeight="1">
      <c r="A914" s="33"/>
      <c r="L914" s="8" t="str">
        <f t="shared" ref="L914:M914" si="1012">IF(ISBLANK(B919),"",B919/B918 -1)</f>
        <v/>
      </c>
      <c r="M914" s="8" t="str">
        <f t="shared" si="1012"/>
        <v/>
      </c>
      <c r="N914" s="8" t="str">
        <f t="shared" si="996"/>
        <v/>
      </c>
      <c r="O914" s="8"/>
      <c r="P914" s="8" t="str">
        <f t="shared" ref="P914:S914" si="1013">IF(ISBLANK(F915),"",F915/F914 -1)</f>
        <v/>
      </c>
      <c r="Q914" s="8" t="str">
        <f t="shared" si="1013"/>
        <v/>
      </c>
      <c r="R914" s="8" t="str">
        <f t="shared" si="1013"/>
        <v/>
      </c>
      <c r="S914" s="8" t="str">
        <f t="shared" si="1013"/>
        <v/>
      </c>
      <c r="T914" s="8" t="str">
        <f t="shared" si="940"/>
        <v/>
      </c>
      <c r="U914" s="8"/>
      <c r="V914" s="8"/>
      <c r="W914" s="8"/>
      <c r="X914" s="8"/>
      <c r="Y914" s="8"/>
    </row>
    <row r="915" spans="1:25" ht="15.75" customHeight="1">
      <c r="A915" s="33"/>
      <c r="L915" s="8" t="str">
        <f t="shared" ref="L915:M915" si="1014">IF(ISBLANK(B920),"",B920/B919 -1)</f>
        <v/>
      </c>
      <c r="M915" s="8" t="str">
        <f t="shared" si="1014"/>
        <v/>
      </c>
      <c r="N915" s="8" t="str">
        <f t="shared" si="996"/>
        <v/>
      </c>
      <c r="O915" s="8"/>
      <c r="P915" s="8" t="str">
        <f t="shared" ref="P915:S915" si="1015">IF(ISBLANK(F916),"",F916/F915 -1)</f>
        <v/>
      </c>
      <c r="Q915" s="8" t="str">
        <f t="shared" si="1015"/>
        <v/>
      </c>
      <c r="R915" s="8" t="str">
        <f t="shared" si="1015"/>
        <v/>
      </c>
      <c r="S915" s="8" t="str">
        <f t="shared" si="1015"/>
        <v/>
      </c>
      <c r="T915" s="8" t="str">
        <f t="shared" si="940"/>
        <v/>
      </c>
      <c r="U915" s="8"/>
      <c r="V915" s="8"/>
      <c r="W915" s="8"/>
      <c r="X915" s="8"/>
      <c r="Y915" s="8"/>
    </row>
    <row r="916" spans="1:25" ht="15.75" customHeight="1">
      <c r="A916" s="33"/>
      <c r="L916" s="8" t="str">
        <f t="shared" ref="L916:M916" si="1016">IF(ISBLANK(B921),"",B921/B920 -1)</f>
        <v/>
      </c>
      <c r="M916" s="8" t="str">
        <f t="shared" si="1016"/>
        <v/>
      </c>
      <c r="N916" s="8" t="str">
        <f t="shared" si="996"/>
        <v/>
      </c>
      <c r="O916" s="8"/>
      <c r="P916" s="8" t="str">
        <f t="shared" ref="P916:S916" si="1017">IF(ISBLANK(F917),"",F917/F916 -1)</f>
        <v/>
      </c>
      <c r="Q916" s="8" t="str">
        <f t="shared" si="1017"/>
        <v/>
      </c>
      <c r="R916" s="8" t="str">
        <f t="shared" si="1017"/>
        <v/>
      </c>
      <c r="S916" s="8" t="str">
        <f t="shared" si="1017"/>
        <v/>
      </c>
      <c r="T916" s="8" t="str">
        <f t="shared" si="940"/>
        <v/>
      </c>
      <c r="U916" s="8"/>
      <c r="V916" s="8"/>
      <c r="W916" s="8"/>
      <c r="X916" s="8"/>
      <c r="Y916" s="8"/>
    </row>
    <row r="917" spans="1:25" ht="15.75" customHeight="1">
      <c r="A917" s="33"/>
      <c r="L917" s="8" t="str">
        <f t="shared" ref="L917:M917" si="1018">IF(ISBLANK(B922),"",B922/B921 -1)</f>
        <v/>
      </c>
      <c r="M917" s="8" t="str">
        <f t="shared" si="1018"/>
        <v/>
      </c>
      <c r="N917" s="8" t="str">
        <f t="shared" si="996"/>
        <v/>
      </c>
      <c r="O917" s="8"/>
      <c r="P917" s="8" t="str">
        <f t="shared" ref="P917:S917" si="1019">IF(ISBLANK(F918),"",F918/F917 -1)</f>
        <v/>
      </c>
      <c r="Q917" s="8" t="str">
        <f t="shared" si="1019"/>
        <v/>
      </c>
      <c r="R917" s="8" t="str">
        <f t="shared" si="1019"/>
        <v/>
      </c>
      <c r="S917" s="8" t="str">
        <f t="shared" si="1019"/>
        <v/>
      </c>
      <c r="T917" s="8" t="str">
        <f t="shared" si="940"/>
        <v/>
      </c>
      <c r="U917" s="8"/>
      <c r="V917" s="8"/>
      <c r="W917" s="8"/>
      <c r="X917" s="8"/>
      <c r="Y917" s="8"/>
    </row>
    <row r="918" spans="1:25" ht="15.75" customHeight="1">
      <c r="A918" s="33"/>
      <c r="L918" s="8" t="str">
        <f t="shared" ref="L918:M918" si="1020">IF(ISBLANK(B923),"",B923/B922 -1)</f>
        <v/>
      </c>
      <c r="M918" s="8" t="str">
        <f t="shared" si="1020"/>
        <v/>
      </c>
      <c r="N918" s="8" t="str">
        <f t="shared" si="996"/>
        <v/>
      </c>
      <c r="O918" s="8"/>
      <c r="P918" s="8" t="str">
        <f t="shared" ref="P918:S918" si="1021">IF(ISBLANK(F919),"",F919/F918 -1)</f>
        <v/>
      </c>
      <c r="Q918" s="8" t="str">
        <f t="shared" si="1021"/>
        <v/>
      </c>
      <c r="R918" s="8" t="str">
        <f t="shared" si="1021"/>
        <v/>
      </c>
      <c r="S918" s="8" t="str">
        <f t="shared" si="1021"/>
        <v/>
      </c>
      <c r="T918" s="8" t="str">
        <f t="shared" si="940"/>
        <v/>
      </c>
      <c r="U918" s="8"/>
      <c r="V918" s="8"/>
      <c r="W918" s="8"/>
      <c r="X918" s="8"/>
      <c r="Y918" s="8"/>
    </row>
    <row r="919" spans="1:25" ht="15.75" customHeight="1">
      <c r="A919" s="33"/>
      <c r="L919" s="8" t="str">
        <f t="shared" ref="L919:M919" si="1022">IF(ISBLANK(B924),"",B924/B923 -1)</f>
        <v/>
      </c>
      <c r="M919" s="8" t="str">
        <f t="shared" si="1022"/>
        <v/>
      </c>
      <c r="N919" s="8" t="str">
        <f t="shared" si="996"/>
        <v/>
      </c>
      <c r="O919" s="8"/>
      <c r="P919" s="8" t="str">
        <f t="shared" ref="P919:S919" si="1023">IF(ISBLANK(F920),"",F920/F919 -1)</f>
        <v/>
      </c>
      <c r="Q919" s="8" t="str">
        <f t="shared" si="1023"/>
        <v/>
      </c>
      <c r="R919" s="8" t="str">
        <f t="shared" si="1023"/>
        <v/>
      </c>
      <c r="S919" s="8" t="str">
        <f t="shared" si="1023"/>
        <v/>
      </c>
      <c r="T919" s="8" t="str">
        <f t="shared" si="940"/>
        <v/>
      </c>
      <c r="U919" s="8"/>
      <c r="V919" s="8"/>
      <c r="W919" s="8"/>
      <c r="X919" s="8"/>
      <c r="Y919" s="8"/>
    </row>
    <row r="920" spans="1:25" ht="15.75" customHeight="1">
      <c r="A920" s="33"/>
      <c r="L920" s="8" t="str">
        <f t="shared" ref="L920:M920" si="1024">IF(ISBLANK(B925),"",B925/B924 -1)</f>
        <v/>
      </c>
      <c r="M920" s="8" t="str">
        <f t="shared" si="1024"/>
        <v/>
      </c>
      <c r="N920" s="8" t="str">
        <f t="shared" si="996"/>
        <v/>
      </c>
      <c r="O920" s="8"/>
      <c r="P920" s="8" t="str">
        <f t="shared" ref="P920:S920" si="1025">IF(ISBLANK(F921),"",F921/F920 -1)</f>
        <v/>
      </c>
      <c r="Q920" s="8" t="str">
        <f t="shared" si="1025"/>
        <v/>
      </c>
      <c r="R920" s="8" t="str">
        <f t="shared" si="1025"/>
        <v/>
      </c>
      <c r="S920" s="8" t="str">
        <f t="shared" si="1025"/>
        <v/>
      </c>
      <c r="T920" s="8" t="str">
        <f t="shared" si="940"/>
        <v/>
      </c>
      <c r="U920" s="8"/>
      <c r="V920" s="8"/>
      <c r="W920" s="8"/>
      <c r="X920" s="8"/>
      <c r="Y920" s="8"/>
    </row>
    <row r="921" spans="1:25" ht="15.75" customHeight="1">
      <c r="A921" s="33"/>
      <c r="L921" s="8" t="str">
        <f t="shared" ref="L921:M921" si="1026">IF(ISBLANK(B926),"",B926/B925 -1)</f>
        <v/>
      </c>
      <c r="M921" s="8" t="str">
        <f t="shared" si="1026"/>
        <v/>
      </c>
      <c r="N921" s="8" t="str">
        <f t="shared" si="996"/>
        <v/>
      </c>
      <c r="O921" s="8"/>
      <c r="P921" s="8" t="str">
        <f t="shared" ref="P921:S921" si="1027">IF(ISBLANK(F922),"",F922/F921 -1)</f>
        <v/>
      </c>
      <c r="Q921" s="8" t="str">
        <f t="shared" si="1027"/>
        <v/>
      </c>
      <c r="R921" s="8" t="str">
        <f t="shared" si="1027"/>
        <v/>
      </c>
      <c r="S921" s="8" t="str">
        <f t="shared" si="1027"/>
        <v/>
      </c>
      <c r="T921" s="8" t="str">
        <f t="shared" si="940"/>
        <v/>
      </c>
      <c r="U921" s="8"/>
      <c r="V921" s="8"/>
      <c r="W921" s="8"/>
      <c r="X921" s="8"/>
      <c r="Y921" s="8"/>
    </row>
    <row r="922" spans="1:25" ht="15.75" customHeight="1">
      <c r="A922" s="33"/>
      <c r="L922" s="8" t="str">
        <f t="shared" ref="L922:M922" si="1028">IF(ISBLANK(B927),"",B927/B926 -1)</f>
        <v/>
      </c>
      <c r="M922" s="8" t="str">
        <f t="shared" si="1028"/>
        <v/>
      </c>
      <c r="N922" s="8" t="str">
        <f t="shared" si="996"/>
        <v/>
      </c>
      <c r="O922" s="8"/>
      <c r="P922" s="8" t="str">
        <f t="shared" ref="P922:S922" si="1029">IF(ISBLANK(F923),"",F923/F922 -1)</f>
        <v/>
      </c>
      <c r="Q922" s="8" t="str">
        <f t="shared" si="1029"/>
        <v/>
      </c>
      <c r="R922" s="8" t="str">
        <f t="shared" si="1029"/>
        <v/>
      </c>
      <c r="S922" s="8" t="str">
        <f t="shared" si="1029"/>
        <v/>
      </c>
      <c r="T922" s="8" t="str">
        <f t="shared" si="940"/>
        <v/>
      </c>
      <c r="U922" s="8"/>
      <c r="V922" s="8"/>
      <c r="W922" s="8"/>
      <c r="X922" s="8"/>
      <c r="Y922" s="8"/>
    </row>
    <row r="923" spans="1:25" ht="15.75" customHeight="1">
      <c r="A923" s="33"/>
      <c r="L923" s="8" t="str">
        <f t="shared" ref="L923:M923" si="1030">IF(ISBLANK(B928),"",B928/B927 -1)</f>
        <v/>
      </c>
      <c r="M923" s="8" t="str">
        <f t="shared" si="1030"/>
        <v/>
      </c>
      <c r="N923" s="8" t="str">
        <f t="shared" si="996"/>
        <v/>
      </c>
      <c r="O923" s="8"/>
      <c r="P923" s="8" t="str">
        <f t="shared" ref="P923:S923" si="1031">IF(ISBLANK(F924),"",F924/F923 -1)</f>
        <v/>
      </c>
      <c r="Q923" s="8" t="str">
        <f t="shared" si="1031"/>
        <v/>
      </c>
      <c r="R923" s="8" t="str">
        <f t="shared" si="1031"/>
        <v/>
      </c>
      <c r="S923" s="8" t="str">
        <f t="shared" si="1031"/>
        <v/>
      </c>
      <c r="T923" s="8" t="str">
        <f t="shared" si="940"/>
        <v/>
      </c>
      <c r="U923" s="8"/>
      <c r="V923" s="8"/>
      <c r="W923" s="8"/>
      <c r="X923" s="8"/>
      <c r="Y923" s="8"/>
    </row>
    <row r="924" spans="1:25" ht="15.75" customHeight="1">
      <c r="A924" s="33"/>
      <c r="L924" s="8" t="str">
        <f t="shared" ref="L924:M924" si="1032">IF(ISBLANK(B929),"",B929/B928 -1)</f>
        <v/>
      </c>
      <c r="M924" s="8" t="str">
        <f t="shared" si="1032"/>
        <v/>
      </c>
      <c r="N924" s="8" t="str">
        <f t="shared" si="996"/>
        <v/>
      </c>
      <c r="O924" s="8"/>
      <c r="P924" s="8" t="str">
        <f t="shared" ref="P924:S924" si="1033">IF(ISBLANK(F925),"",F925/F924 -1)</f>
        <v/>
      </c>
      <c r="Q924" s="8" t="str">
        <f t="shared" si="1033"/>
        <v/>
      </c>
      <c r="R924" s="8" t="str">
        <f t="shared" si="1033"/>
        <v/>
      </c>
      <c r="S924" s="8" t="str">
        <f t="shared" si="1033"/>
        <v/>
      </c>
      <c r="T924" s="8" t="str">
        <f t="shared" si="940"/>
        <v/>
      </c>
      <c r="U924" s="8"/>
      <c r="V924" s="8"/>
      <c r="W924" s="8"/>
      <c r="X924" s="8"/>
      <c r="Y924" s="8"/>
    </row>
    <row r="925" spans="1:25" ht="15.75" customHeight="1">
      <c r="A925" s="33"/>
      <c r="L925" s="8" t="str">
        <f t="shared" ref="L925:M925" si="1034">IF(ISBLANK(B930),"",B930/B929 -1)</f>
        <v/>
      </c>
      <c r="M925" s="8" t="str">
        <f t="shared" si="1034"/>
        <v/>
      </c>
      <c r="N925" s="8" t="str">
        <f t="shared" si="996"/>
        <v/>
      </c>
      <c r="O925" s="8"/>
      <c r="P925" s="8" t="str">
        <f t="shared" ref="P925:S925" si="1035">IF(ISBLANK(F926),"",F926/F925 -1)</f>
        <v/>
      </c>
      <c r="Q925" s="8" t="str">
        <f t="shared" si="1035"/>
        <v/>
      </c>
      <c r="R925" s="8" t="str">
        <f t="shared" si="1035"/>
        <v/>
      </c>
      <c r="S925" s="8" t="str">
        <f t="shared" si="1035"/>
        <v/>
      </c>
      <c r="T925" s="8" t="str">
        <f t="shared" si="940"/>
        <v/>
      </c>
      <c r="U925" s="8"/>
      <c r="V925" s="8"/>
      <c r="W925" s="8"/>
      <c r="X925" s="8"/>
      <c r="Y925" s="8"/>
    </row>
    <row r="926" spans="1:25" ht="15.75" customHeight="1">
      <c r="A926" s="33"/>
      <c r="L926" s="8" t="str">
        <f t="shared" ref="L926:M926" si="1036">IF(ISBLANK(B931),"",B931/B930 -1)</f>
        <v/>
      </c>
      <c r="M926" s="8" t="str">
        <f t="shared" si="1036"/>
        <v/>
      </c>
      <c r="N926" s="8" t="str">
        <f t="shared" si="996"/>
        <v/>
      </c>
      <c r="O926" s="8"/>
      <c r="P926" s="8" t="str">
        <f t="shared" ref="P926:S926" si="1037">IF(ISBLANK(F927),"",F927/F926 -1)</f>
        <v/>
      </c>
      <c r="Q926" s="8" t="str">
        <f t="shared" si="1037"/>
        <v/>
      </c>
      <c r="R926" s="8" t="str">
        <f t="shared" si="1037"/>
        <v/>
      </c>
      <c r="S926" s="8" t="str">
        <f t="shared" si="1037"/>
        <v/>
      </c>
      <c r="T926" s="8" t="str">
        <f t="shared" si="940"/>
        <v/>
      </c>
      <c r="U926" s="8"/>
      <c r="V926" s="8"/>
      <c r="W926" s="8"/>
      <c r="X926" s="8"/>
      <c r="Y926" s="8"/>
    </row>
    <row r="927" spans="1:25" ht="15.75" customHeight="1">
      <c r="A927" s="33"/>
      <c r="L927" s="8" t="str">
        <f t="shared" ref="L927:M927" si="1038">IF(ISBLANK(B932),"",B932/B931 -1)</f>
        <v/>
      </c>
      <c r="M927" s="8" t="str">
        <f t="shared" si="1038"/>
        <v/>
      </c>
      <c r="N927" s="8" t="str">
        <f t="shared" si="996"/>
        <v/>
      </c>
      <c r="O927" s="8"/>
      <c r="P927" s="8" t="str">
        <f t="shared" ref="P927:S927" si="1039">IF(ISBLANK(F928),"",F928/F927 -1)</f>
        <v/>
      </c>
      <c r="Q927" s="8" t="str">
        <f t="shared" si="1039"/>
        <v/>
      </c>
      <c r="R927" s="8" t="str">
        <f t="shared" si="1039"/>
        <v/>
      </c>
      <c r="S927" s="8" t="str">
        <f t="shared" si="1039"/>
        <v/>
      </c>
      <c r="T927" s="8" t="str">
        <f t="shared" si="940"/>
        <v/>
      </c>
      <c r="U927" s="8"/>
      <c r="V927" s="8"/>
      <c r="W927" s="8"/>
      <c r="X927" s="8"/>
      <c r="Y927" s="8"/>
    </row>
    <row r="928" spans="1:25" ht="15.75" customHeight="1">
      <c r="A928" s="33"/>
      <c r="L928" s="8" t="str">
        <f t="shared" ref="L928:M928" si="1040">IF(ISBLANK(B933),"",B933/B932 -1)</f>
        <v/>
      </c>
      <c r="M928" s="8" t="str">
        <f t="shared" si="1040"/>
        <v/>
      </c>
      <c r="N928" s="8" t="str">
        <f t="shared" si="996"/>
        <v/>
      </c>
      <c r="O928" s="8"/>
      <c r="P928" s="8" t="str">
        <f t="shared" ref="P928:S928" si="1041">IF(ISBLANK(F929),"",F929/F928 -1)</f>
        <v/>
      </c>
      <c r="Q928" s="8" t="str">
        <f t="shared" si="1041"/>
        <v/>
      </c>
      <c r="R928" s="8" t="str">
        <f t="shared" si="1041"/>
        <v/>
      </c>
      <c r="S928" s="8" t="str">
        <f t="shared" si="1041"/>
        <v/>
      </c>
      <c r="T928" s="8" t="str">
        <f t="shared" si="940"/>
        <v/>
      </c>
      <c r="U928" s="8"/>
      <c r="V928" s="8"/>
      <c r="W928" s="8"/>
      <c r="X928" s="8"/>
      <c r="Y928" s="8"/>
    </row>
    <row r="929" spans="1:25" ht="15.75" customHeight="1">
      <c r="A929" s="33"/>
      <c r="L929" s="8" t="str">
        <f t="shared" ref="L929:M929" si="1042">IF(ISBLANK(B934),"",B934/B933 -1)</f>
        <v/>
      </c>
      <c r="M929" s="8" t="str">
        <f t="shared" si="1042"/>
        <v/>
      </c>
      <c r="N929" s="8" t="str">
        <f t="shared" si="996"/>
        <v/>
      </c>
      <c r="O929" s="8"/>
      <c r="P929" s="8" t="str">
        <f t="shared" ref="P929:S929" si="1043">IF(ISBLANK(F930),"",F930/F929 -1)</f>
        <v/>
      </c>
      <c r="Q929" s="8" t="str">
        <f t="shared" si="1043"/>
        <v/>
      </c>
      <c r="R929" s="8" t="str">
        <f t="shared" si="1043"/>
        <v/>
      </c>
      <c r="S929" s="8" t="str">
        <f t="shared" si="1043"/>
        <v/>
      </c>
      <c r="T929" s="8" t="str">
        <f t="shared" si="940"/>
        <v/>
      </c>
      <c r="U929" s="8"/>
      <c r="V929" s="8"/>
      <c r="W929" s="8"/>
      <c r="X929" s="8"/>
      <c r="Y929" s="8"/>
    </row>
    <row r="930" spans="1:25" ht="15.75" customHeight="1">
      <c r="A930" s="33"/>
      <c r="L930" s="8" t="str">
        <f t="shared" ref="L930:M930" si="1044">IF(ISBLANK(B935),"",B935/B934 -1)</f>
        <v/>
      </c>
      <c r="M930" s="8" t="str">
        <f t="shared" si="1044"/>
        <v/>
      </c>
      <c r="N930" s="8" t="str">
        <f t="shared" si="996"/>
        <v/>
      </c>
      <c r="O930" s="8"/>
      <c r="P930" s="8" t="str">
        <f t="shared" ref="P930:S930" si="1045">IF(ISBLANK(F931),"",F931/F930 -1)</f>
        <v/>
      </c>
      <c r="Q930" s="8" t="str">
        <f t="shared" si="1045"/>
        <v/>
      </c>
      <c r="R930" s="8" t="str">
        <f t="shared" si="1045"/>
        <v/>
      </c>
      <c r="S930" s="8" t="str">
        <f t="shared" si="1045"/>
        <v/>
      </c>
      <c r="T930" s="8" t="str">
        <f t="shared" si="940"/>
        <v/>
      </c>
      <c r="U930" s="8"/>
      <c r="V930" s="8"/>
      <c r="W930" s="8"/>
      <c r="X930" s="8"/>
      <c r="Y930" s="8"/>
    </row>
    <row r="931" spans="1:25" ht="15.75" customHeight="1">
      <c r="A931" s="33"/>
      <c r="L931" s="8" t="str">
        <f t="shared" ref="L931:M931" si="1046">IF(ISBLANK(B936),"",B936/B935 -1)</f>
        <v/>
      </c>
      <c r="M931" s="8" t="str">
        <f t="shared" si="1046"/>
        <v/>
      </c>
      <c r="N931" s="8" t="str">
        <f t="shared" si="996"/>
        <v/>
      </c>
      <c r="O931" s="8"/>
      <c r="P931" s="8" t="str">
        <f t="shared" ref="P931:S931" si="1047">IF(ISBLANK(F932),"",F932/F931 -1)</f>
        <v/>
      </c>
      <c r="Q931" s="8" t="str">
        <f t="shared" si="1047"/>
        <v/>
      </c>
      <c r="R931" s="8" t="str">
        <f t="shared" si="1047"/>
        <v/>
      </c>
      <c r="S931" s="8" t="str">
        <f t="shared" si="1047"/>
        <v/>
      </c>
      <c r="T931" s="8" t="str">
        <f t="shared" si="940"/>
        <v/>
      </c>
      <c r="U931" s="8"/>
      <c r="V931" s="8"/>
      <c r="W931" s="8"/>
      <c r="X931" s="8"/>
      <c r="Y931" s="8"/>
    </row>
    <row r="932" spans="1:25" ht="15.75" customHeight="1">
      <c r="A932" s="33"/>
      <c r="L932" s="8" t="str">
        <f t="shared" ref="L932:M932" si="1048">IF(ISBLANK(B937),"",B937/B936 -1)</f>
        <v/>
      </c>
      <c r="M932" s="8" t="str">
        <f t="shared" si="1048"/>
        <v/>
      </c>
      <c r="N932" s="8" t="str">
        <f t="shared" si="996"/>
        <v/>
      </c>
      <c r="O932" s="8"/>
      <c r="P932" s="8" t="str">
        <f t="shared" ref="P932:S932" si="1049">IF(ISBLANK(F933),"",F933/F932 -1)</f>
        <v/>
      </c>
      <c r="Q932" s="8" t="str">
        <f t="shared" si="1049"/>
        <v/>
      </c>
      <c r="R932" s="8" t="str">
        <f t="shared" si="1049"/>
        <v/>
      </c>
      <c r="S932" s="8" t="str">
        <f t="shared" si="1049"/>
        <v/>
      </c>
      <c r="T932" s="8" t="str">
        <f t="shared" si="940"/>
        <v/>
      </c>
      <c r="U932" s="8"/>
      <c r="V932" s="8"/>
      <c r="W932" s="8"/>
      <c r="X932" s="8"/>
      <c r="Y932" s="8"/>
    </row>
    <row r="933" spans="1:25" ht="15.75" customHeight="1">
      <c r="A933" s="33"/>
      <c r="L933" s="8" t="str">
        <f t="shared" ref="L933:M933" si="1050">IF(ISBLANK(B938),"",B938/B937 -1)</f>
        <v/>
      </c>
      <c r="M933" s="8" t="str">
        <f t="shared" si="1050"/>
        <v/>
      </c>
      <c r="N933" s="8" t="str">
        <f t="shared" si="996"/>
        <v/>
      </c>
      <c r="O933" s="8"/>
      <c r="P933" s="8" t="str">
        <f t="shared" ref="P933:S933" si="1051">IF(ISBLANK(F934),"",F934/F933 -1)</f>
        <v/>
      </c>
      <c r="Q933" s="8" t="str">
        <f t="shared" si="1051"/>
        <v/>
      </c>
      <c r="R933" s="8" t="str">
        <f t="shared" si="1051"/>
        <v/>
      </c>
      <c r="S933" s="8" t="str">
        <f t="shared" si="1051"/>
        <v/>
      </c>
      <c r="T933" s="8" t="str">
        <f t="shared" si="940"/>
        <v/>
      </c>
      <c r="U933" s="8"/>
      <c r="V933" s="8"/>
      <c r="W933" s="8"/>
      <c r="X933" s="8"/>
      <c r="Y933" s="8"/>
    </row>
    <row r="934" spans="1:25" ht="15.75" customHeight="1">
      <c r="A934" s="33"/>
      <c r="L934" s="8" t="str">
        <f t="shared" ref="L934:M934" si="1052">IF(ISBLANK(B939),"",B939/B938 -1)</f>
        <v/>
      </c>
      <c r="M934" s="8" t="str">
        <f t="shared" si="1052"/>
        <v/>
      </c>
      <c r="N934" s="8" t="str">
        <f t="shared" si="996"/>
        <v/>
      </c>
      <c r="O934" s="8"/>
      <c r="P934" s="8" t="str">
        <f t="shared" ref="P934:S934" si="1053">IF(ISBLANK(F935),"",F935/F934 -1)</f>
        <v/>
      </c>
      <c r="Q934" s="8" t="str">
        <f t="shared" si="1053"/>
        <v/>
      </c>
      <c r="R934" s="8" t="str">
        <f t="shared" si="1053"/>
        <v/>
      </c>
      <c r="S934" s="8" t="str">
        <f t="shared" si="1053"/>
        <v/>
      </c>
      <c r="T934" s="8" t="str">
        <f t="shared" si="940"/>
        <v/>
      </c>
      <c r="U934" s="8"/>
      <c r="V934" s="8"/>
      <c r="W934" s="8"/>
      <c r="X934" s="8"/>
      <c r="Y934" s="8"/>
    </row>
    <row r="935" spans="1:25" ht="15.75" customHeight="1">
      <c r="A935" s="33"/>
      <c r="L935" s="8" t="str">
        <f t="shared" ref="L935:M935" si="1054">IF(ISBLANK(B940),"",B940/B939 -1)</f>
        <v/>
      </c>
      <c r="M935" s="8" t="str">
        <f t="shared" si="1054"/>
        <v/>
      </c>
      <c r="N935" s="8" t="str">
        <f t="shared" si="996"/>
        <v/>
      </c>
      <c r="O935" s="8"/>
      <c r="P935" s="8" t="str">
        <f t="shared" ref="P935:S935" si="1055">IF(ISBLANK(F936),"",F936/F935 -1)</f>
        <v/>
      </c>
      <c r="Q935" s="8" t="str">
        <f t="shared" si="1055"/>
        <v/>
      </c>
      <c r="R935" s="8" t="str">
        <f t="shared" si="1055"/>
        <v/>
      </c>
      <c r="S935" s="8" t="str">
        <f t="shared" si="1055"/>
        <v/>
      </c>
      <c r="T935" s="8" t="str">
        <f t="shared" si="940"/>
        <v/>
      </c>
      <c r="U935" s="8"/>
      <c r="V935" s="8"/>
      <c r="W935" s="8"/>
      <c r="X935" s="8"/>
      <c r="Y935" s="8"/>
    </row>
    <row r="936" spans="1:25" ht="15.75" customHeight="1">
      <c r="A936" s="33"/>
      <c r="L936" s="8" t="str">
        <f t="shared" ref="L936:M936" si="1056">IF(ISBLANK(B941),"",B941/B940 -1)</f>
        <v/>
      </c>
      <c r="M936" s="8" t="str">
        <f t="shared" si="1056"/>
        <v/>
      </c>
      <c r="N936" s="8" t="str">
        <f t="shared" si="996"/>
        <v/>
      </c>
      <c r="O936" s="8"/>
      <c r="P936" s="8" t="str">
        <f t="shared" ref="P936:S936" si="1057">IF(ISBLANK(F937),"",F937/F936 -1)</f>
        <v/>
      </c>
      <c r="Q936" s="8" t="str">
        <f t="shared" si="1057"/>
        <v/>
      </c>
      <c r="R936" s="8" t="str">
        <f t="shared" si="1057"/>
        <v/>
      </c>
      <c r="S936" s="8" t="str">
        <f t="shared" si="1057"/>
        <v/>
      </c>
      <c r="T936" s="8" t="str">
        <f t="shared" si="940"/>
        <v/>
      </c>
      <c r="U936" s="8"/>
      <c r="V936" s="8"/>
      <c r="W936" s="8"/>
      <c r="X936" s="8"/>
      <c r="Y936" s="8"/>
    </row>
    <row r="937" spans="1:25" ht="15.75" customHeight="1">
      <c r="A937" s="33"/>
      <c r="L937" s="8" t="str">
        <f t="shared" ref="L937:M937" si="1058">IF(ISBLANK(B942),"",B942/B941 -1)</f>
        <v/>
      </c>
      <c r="M937" s="8" t="str">
        <f t="shared" si="1058"/>
        <v/>
      </c>
      <c r="N937" s="8" t="str">
        <f t="shared" si="996"/>
        <v/>
      </c>
      <c r="O937" s="8"/>
      <c r="P937" s="8" t="str">
        <f t="shared" ref="P937:S937" si="1059">IF(ISBLANK(F938),"",F938/F937 -1)</f>
        <v/>
      </c>
      <c r="Q937" s="8" t="str">
        <f t="shared" si="1059"/>
        <v/>
      </c>
      <c r="R937" s="8" t="str">
        <f t="shared" si="1059"/>
        <v/>
      </c>
      <c r="S937" s="8" t="str">
        <f t="shared" si="1059"/>
        <v/>
      </c>
      <c r="T937" s="8" t="str">
        <f t="shared" si="940"/>
        <v/>
      </c>
      <c r="U937" s="8"/>
      <c r="V937" s="8"/>
      <c r="W937" s="8"/>
      <c r="X937" s="8"/>
      <c r="Y937" s="8"/>
    </row>
    <row r="938" spans="1:25" ht="15.75" customHeight="1">
      <c r="A938" s="33"/>
      <c r="L938" s="8" t="str">
        <f t="shared" ref="L938:M938" si="1060">IF(ISBLANK(B943),"",B943/B942 -1)</f>
        <v/>
      </c>
      <c r="M938" s="8" t="str">
        <f t="shared" si="1060"/>
        <v/>
      </c>
      <c r="N938" s="8" t="str">
        <f t="shared" si="996"/>
        <v/>
      </c>
      <c r="O938" s="8"/>
      <c r="P938" s="8" t="str">
        <f t="shared" ref="P938:S938" si="1061">IF(ISBLANK(F939),"",F939/F938 -1)</f>
        <v/>
      </c>
      <c r="Q938" s="8" t="str">
        <f t="shared" si="1061"/>
        <v/>
      </c>
      <c r="R938" s="8" t="str">
        <f t="shared" si="1061"/>
        <v/>
      </c>
      <c r="S938" s="8" t="str">
        <f t="shared" si="1061"/>
        <v/>
      </c>
      <c r="T938" s="8" t="str">
        <f t="shared" si="940"/>
        <v/>
      </c>
      <c r="U938" s="8"/>
      <c r="V938" s="8"/>
      <c r="W938" s="8"/>
      <c r="X938" s="8"/>
      <c r="Y938" s="8"/>
    </row>
    <row r="939" spans="1:25" ht="15.75" customHeight="1">
      <c r="A939" s="33"/>
      <c r="L939" s="8" t="str">
        <f t="shared" ref="L939:M939" si="1062">IF(ISBLANK(B944),"",B944/B943 -1)</f>
        <v/>
      </c>
      <c r="M939" s="8" t="str">
        <f t="shared" si="1062"/>
        <v/>
      </c>
      <c r="N939" s="8" t="str">
        <f t="shared" si="996"/>
        <v/>
      </c>
      <c r="O939" s="8"/>
      <c r="P939" s="8" t="str">
        <f t="shared" ref="P939:S939" si="1063">IF(ISBLANK(F940),"",F940/F939 -1)</f>
        <v/>
      </c>
      <c r="Q939" s="8" t="str">
        <f t="shared" si="1063"/>
        <v/>
      </c>
      <c r="R939" s="8" t="str">
        <f t="shared" si="1063"/>
        <v/>
      </c>
      <c r="S939" s="8" t="str">
        <f t="shared" si="1063"/>
        <v/>
      </c>
      <c r="T939" s="8" t="str">
        <f t="shared" si="940"/>
        <v/>
      </c>
      <c r="U939" s="8"/>
      <c r="V939" s="8"/>
      <c r="W939" s="8"/>
      <c r="X939" s="8"/>
      <c r="Y939" s="8"/>
    </row>
    <row r="940" spans="1:25" ht="15.75" customHeight="1">
      <c r="A940" s="33"/>
      <c r="L940" s="8" t="str">
        <f t="shared" ref="L940:M940" si="1064">IF(ISBLANK(B945),"",B945/B944 -1)</f>
        <v/>
      </c>
      <c r="M940" s="8" t="str">
        <f t="shared" si="1064"/>
        <v/>
      </c>
      <c r="N940" s="8" t="str">
        <f t="shared" si="996"/>
        <v/>
      </c>
      <c r="O940" s="8"/>
      <c r="P940" s="8" t="str">
        <f t="shared" ref="P940:S940" si="1065">IF(ISBLANK(F941),"",F941/F940 -1)</f>
        <v/>
      </c>
      <c r="Q940" s="8" t="str">
        <f t="shared" si="1065"/>
        <v/>
      </c>
      <c r="R940" s="8" t="str">
        <f t="shared" si="1065"/>
        <v/>
      </c>
      <c r="S940" s="8" t="str">
        <f t="shared" si="1065"/>
        <v/>
      </c>
      <c r="T940" s="8" t="str">
        <f t="shared" si="940"/>
        <v/>
      </c>
      <c r="U940" s="8"/>
      <c r="V940" s="8"/>
      <c r="W940" s="8"/>
      <c r="X940" s="8"/>
      <c r="Y940" s="8"/>
    </row>
    <row r="941" spans="1:25" ht="15.75" customHeight="1">
      <c r="A941" s="33"/>
      <c r="L941" s="8" t="str">
        <f t="shared" ref="L941:M941" si="1066">IF(ISBLANK(B946),"",B946/B945 -1)</f>
        <v/>
      </c>
      <c r="M941" s="8" t="str">
        <f t="shared" si="1066"/>
        <v/>
      </c>
      <c r="N941" s="8" t="str">
        <f t="shared" si="996"/>
        <v/>
      </c>
      <c r="O941" s="8"/>
      <c r="P941" s="8" t="str">
        <f t="shared" ref="P941:S941" si="1067">IF(ISBLANK(F942),"",F942/F941 -1)</f>
        <v/>
      </c>
      <c r="Q941" s="8" t="str">
        <f t="shared" si="1067"/>
        <v/>
      </c>
      <c r="R941" s="8" t="str">
        <f t="shared" si="1067"/>
        <v/>
      </c>
      <c r="S941" s="8" t="str">
        <f t="shared" si="1067"/>
        <v/>
      </c>
      <c r="T941" s="8" t="str">
        <f t="shared" si="940"/>
        <v/>
      </c>
      <c r="U941" s="8"/>
      <c r="V941" s="8"/>
      <c r="W941" s="8"/>
      <c r="X941" s="8"/>
      <c r="Y941" s="8"/>
    </row>
    <row r="942" spans="1:25" ht="15.75" customHeight="1">
      <c r="A942" s="33"/>
      <c r="L942" s="8" t="str">
        <f t="shared" ref="L942:M942" si="1068">IF(ISBLANK(B947),"",B947/B946 -1)</f>
        <v/>
      </c>
      <c r="M942" s="8" t="str">
        <f t="shared" si="1068"/>
        <v/>
      </c>
      <c r="N942" s="8" t="str">
        <f t="shared" si="996"/>
        <v/>
      </c>
      <c r="O942" s="8"/>
      <c r="P942" s="8" t="str">
        <f t="shared" ref="P942:S942" si="1069">IF(ISBLANK(F943),"",F943/F942 -1)</f>
        <v/>
      </c>
      <c r="Q942" s="8" t="str">
        <f t="shared" si="1069"/>
        <v/>
      </c>
      <c r="R942" s="8" t="str">
        <f t="shared" si="1069"/>
        <v/>
      </c>
      <c r="S942" s="8" t="str">
        <f t="shared" si="1069"/>
        <v/>
      </c>
      <c r="T942" s="8" t="str">
        <f t="shared" si="940"/>
        <v/>
      </c>
      <c r="U942" s="8"/>
      <c r="V942" s="8"/>
      <c r="W942" s="8"/>
      <c r="X942" s="8"/>
      <c r="Y942" s="8"/>
    </row>
    <row r="943" spans="1:25" ht="15.75" customHeight="1">
      <c r="A943" s="33"/>
      <c r="L943" s="8" t="str">
        <f t="shared" ref="L943:M943" si="1070">IF(ISBLANK(B948),"",B948/B947 -1)</f>
        <v/>
      </c>
      <c r="M943" s="8" t="str">
        <f t="shared" si="1070"/>
        <v/>
      </c>
      <c r="N943" s="8" t="str">
        <f t="shared" si="996"/>
        <v/>
      </c>
      <c r="O943" s="8"/>
      <c r="P943" s="8" t="str">
        <f t="shared" ref="P943:S943" si="1071">IF(ISBLANK(F944),"",F944/F943 -1)</f>
        <v/>
      </c>
      <c r="Q943" s="8" t="str">
        <f t="shared" si="1071"/>
        <v/>
      </c>
      <c r="R943" s="8" t="str">
        <f t="shared" si="1071"/>
        <v/>
      </c>
      <c r="S943" s="8" t="str">
        <f t="shared" si="1071"/>
        <v/>
      </c>
      <c r="T943" s="8" t="str">
        <f t="shared" si="940"/>
        <v/>
      </c>
      <c r="U943" s="8"/>
      <c r="V943" s="8"/>
      <c r="W943" s="8"/>
      <c r="X943" s="8"/>
      <c r="Y943" s="8"/>
    </row>
    <row r="944" spans="1:25" ht="15.75" customHeight="1">
      <c r="A944" s="33"/>
      <c r="L944" s="8" t="str">
        <f t="shared" ref="L944:M944" si="1072">IF(ISBLANK(B949),"",B949/B948 -1)</f>
        <v/>
      </c>
      <c r="M944" s="8" t="str">
        <f t="shared" si="1072"/>
        <v/>
      </c>
      <c r="N944" s="8" t="str">
        <f t="shared" si="996"/>
        <v/>
      </c>
      <c r="O944" s="8"/>
      <c r="P944" s="8" t="str">
        <f t="shared" ref="P944:S944" si="1073">IF(ISBLANK(F945),"",F945/F944 -1)</f>
        <v/>
      </c>
      <c r="Q944" s="8" t="str">
        <f t="shared" si="1073"/>
        <v/>
      </c>
      <c r="R944" s="8" t="str">
        <f t="shared" si="1073"/>
        <v/>
      </c>
      <c r="S944" s="8" t="str">
        <f t="shared" si="1073"/>
        <v/>
      </c>
      <c r="T944" s="8" t="str">
        <f t="shared" si="940"/>
        <v/>
      </c>
      <c r="U944" s="8"/>
      <c r="V944" s="8"/>
      <c r="W944" s="8"/>
      <c r="X944" s="8"/>
      <c r="Y944" s="8"/>
    </row>
    <row r="945" spans="1:25" ht="15.75" customHeight="1">
      <c r="A945" s="33"/>
      <c r="L945" s="8" t="str">
        <f t="shared" ref="L945:M945" si="1074">IF(ISBLANK(B950),"",B950/B949 -1)</f>
        <v/>
      </c>
      <c r="M945" s="8" t="str">
        <f t="shared" si="1074"/>
        <v/>
      </c>
      <c r="N945" s="8" t="str">
        <f t="shared" si="996"/>
        <v/>
      </c>
      <c r="O945" s="8"/>
      <c r="P945" s="8" t="str">
        <f t="shared" ref="P945:S945" si="1075">IF(ISBLANK(F946),"",F946/F945 -1)</f>
        <v/>
      </c>
      <c r="Q945" s="8" t="str">
        <f t="shared" si="1075"/>
        <v/>
      </c>
      <c r="R945" s="8" t="str">
        <f t="shared" si="1075"/>
        <v/>
      </c>
      <c r="S945" s="8" t="str">
        <f t="shared" si="1075"/>
        <v/>
      </c>
      <c r="T945" s="8" t="str">
        <f t="shared" si="940"/>
        <v/>
      </c>
      <c r="U945" s="8"/>
      <c r="V945" s="8"/>
      <c r="W945" s="8"/>
      <c r="X945" s="8"/>
      <c r="Y945" s="8"/>
    </row>
    <row r="946" spans="1:25" ht="15.75" customHeight="1">
      <c r="A946" s="33"/>
      <c r="L946" s="8" t="str">
        <f t="shared" ref="L946:M946" si="1076">IF(ISBLANK(B951),"",B951/B950 -1)</f>
        <v/>
      </c>
      <c r="M946" s="8" t="str">
        <f t="shared" si="1076"/>
        <v/>
      </c>
      <c r="N946" s="8" t="str">
        <f t="shared" si="996"/>
        <v/>
      </c>
      <c r="O946" s="8"/>
      <c r="P946" s="8" t="str">
        <f t="shared" ref="P946:S946" si="1077">IF(ISBLANK(F947),"",F947/F946 -1)</f>
        <v/>
      </c>
      <c r="Q946" s="8" t="str">
        <f t="shared" si="1077"/>
        <v/>
      </c>
      <c r="R946" s="8" t="str">
        <f t="shared" si="1077"/>
        <v/>
      </c>
      <c r="S946" s="8" t="str">
        <f t="shared" si="1077"/>
        <v/>
      </c>
      <c r="T946" s="8" t="str">
        <f t="shared" si="940"/>
        <v/>
      </c>
      <c r="U946" s="8"/>
      <c r="V946" s="8"/>
      <c r="W946" s="8"/>
      <c r="X946" s="8"/>
      <c r="Y946" s="8"/>
    </row>
    <row r="947" spans="1:25" ht="15.75" customHeight="1">
      <c r="A947" s="33"/>
      <c r="L947" s="8" t="str">
        <f t="shared" ref="L947:M947" si="1078">IF(ISBLANK(B952),"",B952/B951 -1)</f>
        <v/>
      </c>
      <c r="M947" s="8" t="str">
        <f t="shared" si="1078"/>
        <v/>
      </c>
      <c r="N947" s="8" t="str">
        <f t="shared" si="996"/>
        <v/>
      </c>
      <c r="O947" s="8"/>
      <c r="P947" s="8" t="str">
        <f t="shared" ref="P947:S947" si="1079">IF(ISBLANK(F948),"",F948/F947 -1)</f>
        <v/>
      </c>
      <c r="Q947" s="8" t="str">
        <f t="shared" si="1079"/>
        <v/>
      </c>
      <c r="R947" s="8" t="str">
        <f t="shared" si="1079"/>
        <v/>
      </c>
      <c r="S947" s="8" t="str">
        <f t="shared" si="1079"/>
        <v/>
      </c>
      <c r="T947" s="8" t="str">
        <f t="shared" si="940"/>
        <v/>
      </c>
      <c r="U947" s="8"/>
      <c r="V947" s="8"/>
      <c r="W947" s="8"/>
      <c r="X947" s="8"/>
      <c r="Y947" s="8"/>
    </row>
    <row r="948" spans="1:25" ht="15.75" customHeight="1">
      <c r="A948" s="33"/>
      <c r="L948" s="8" t="str">
        <f t="shared" ref="L948:M948" si="1080">IF(ISBLANK(B953),"",B953/B952 -1)</f>
        <v/>
      </c>
      <c r="M948" s="8" t="str">
        <f t="shared" si="1080"/>
        <v/>
      </c>
      <c r="N948" s="8" t="str">
        <f t="shared" si="996"/>
        <v/>
      </c>
      <c r="O948" s="8"/>
      <c r="P948" s="8" t="str">
        <f t="shared" ref="P948:S948" si="1081">IF(ISBLANK(F949),"",F949/F948 -1)</f>
        <v/>
      </c>
      <c r="Q948" s="8" t="str">
        <f t="shared" si="1081"/>
        <v/>
      </c>
      <c r="R948" s="8" t="str">
        <f t="shared" si="1081"/>
        <v/>
      </c>
      <c r="S948" s="8" t="str">
        <f t="shared" si="1081"/>
        <v/>
      </c>
      <c r="T948" s="8" t="str">
        <f t="shared" si="940"/>
        <v/>
      </c>
      <c r="U948" s="8"/>
      <c r="V948" s="8"/>
      <c r="W948" s="8"/>
      <c r="X948" s="8"/>
      <c r="Y948" s="8"/>
    </row>
    <row r="949" spans="1:25" ht="15.75" customHeight="1">
      <c r="A949" s="33"/>
      <c r="L949" s="8" t="str">
        <f t="shared" ref="L949:M949" si="1082">IF(ISBLANK(B954),"",B954/B953 -1)</f>
        <v/>
      </c>
      <c r="M949" s="8" t="str">
        <f t="shared" si="1082"/>
        <v/>
      </c>
      <c r="N949" s="8" t="str">
        <f t="shared" si="996"/>
        <v/>
      </c>
      <c r="O949" s="8"/>
      <c r="P949" s="8" t="str">
        <f t="shared" ref="P949:S949" si="1083">IF(ISBLANK(F950),"",F950/F949 -1)</f>
        <v/>
      </c>
      <c r="Q949" s="8" t="str">
        <f t="shared" si="1083"/>
        <v/>
      </c>
      <c r="R949" s="8" t="str">
        <f t="shared" si="1083"/>
        <v/>
      </c>
      <c r="S949" s="8" t="str">
        <f t="shared" si="1083"/>
        <v/>
      </c>
      <c r="T949" s="8" t="str">
        <f t="shared" si="940"/>
        <v/>
      </c>
      <c r="U949" s="8"/>
      <c r="V949" s="8"/>
      <c r="W949" s="8"/>
      <c r="X949" s="8"/>
      <c r="Y949" s="8"/>
    </row>
    <row r="950" spans="1:25" ht="15.75" customHeight="1">
      <c r="A950" s="33"/>
      <c r="L950" s="8" t="str">
        <f t="shared" ref="L950:M950" si="1084">IF(ISBLANK(B955),"",B955/B954 -1)</f>
        <v/>
      </c>
      <c r="M950" s="8" t="str">
        <f t="shared" si="1084"/>
        <v/>
      </c>
      <c r="N950" s="8" t="str">
        <f t="shared" si="996"/>
        <v/>
      </c>
      <c r="O950" s="8"/>
      <c r="P950" s="8" t="str">
        <f t="shared" ref="P950:S950" si="1085">IF(ISBLANK(F951),"",F951/F950 -1)</f>
        <v/>
      </c>
      <c r="Q950" s="8" t="str">
        <f t="shared" si="1085"/>
        <v/>
      </c>
      <c r="R950" s="8" t="str">
        <f t="shared" si="1085"/>
        <v/>
      </c>
      <c r="S950" s="8" t="str">
        <f t="shared" si="1085"/>
        <v/>
      </c>
      <c r="T950" s="8" t="str">
        <f t="shared" si="940"/>
        <v/>
      </c>
      <c r="U950" s="8"/>
      <c r="V950" s="8"/>
      <c r="W950" s="8"/>
      <c r="X950" s="8"/>
      <c r="Y950" s="8"/>
    </row>
    <row r="951" spans="1:25" ht="15.75" customHeight="1">
      <c r="A951" s="33"/>
      <c r="L951" s="8" t="str">
        <f t="shared" ref="L951:M951" si="1086">IF(ISBLANK(B956),"",B956/B955 -1)</f>
        <v/>
      </c>
      <c r="M951" s="8" t="str">
        <f t="shared" si="1086"/>
        <v/>
      </c>
      <c r="N951" s="8" t="str">
        <f t="shared" si="996"/>
        <v/>
      </c>
      <c r="O951" s="8"/>
      <c r="P951" s="8" t="str">
        <f t="shared" ref="P951:S951" si="1087">IF(ISBLANK(F952),"",F952/F951 -1)</f>
        <v/>
      </c>
      <c r="Q951" s="8" t="str">
        <f t="shared" si="1087"/>
        <v/>
      </c>
      <c r="R951" s="8" t="str">
        <f t="shared" si="1087"/>
        <v/>
      </c>
      <c r="S951" s="8" t="str">
        <f t="shared" si="1087"/>
        <v/>
      </c>
      <c r="T951" s="8" t="str">
        <f t="shared" si="940"/>
        <v/>
      </c>
      <c r="U951" s="8"/>
      <c r="V951" s="8"/>
      <c r="W951" s="8"/>
      <c r="X951" s="8"/>
      <c r="Y951" s="8"/>
    </row>
    <row r="952" spans="1:25" ht="15.75" customHeight="1">
      <c r="A952" s="33"/>
      <c r="L952" s="8" t="str">
        <f t="shared" ref="L952:M952" si="1088">IF(ISBLANK(B957),"",B957/B956 -1)</f>
        <v/>
      </c>
      <c r="M952" s="8" t="str">
        <f t="shared" si="1088"/>
        <v/>
      </c>
      <c r="N952" s="8" t="str">
        <f t="shared" si="996"/>
        <v/>
      </c>
      <c r="O952" s="8"/>
      <c r="P952" s="8" t="str">
        <f t="shared" ref="P952:S952" si="1089">IF(ISBLANK(F953),"",F953/F952 -1)</f>
        <v/>
      </c>
      <c r="Q952" s="8" t="str">
        <f t="shared" si="1089"/>
        <v/>
      </c>
      <c r="R952" s="8" t="str">
        <f t="shared" si="1089"/>
        <v/>
      </c>
      <c r="S952" s="8" t="str">
        <f t="shared" si="1089"/>
        <v/>
      </c>
      <c r="T952" s="8" t="str">
        <f t="shared" si="940"/>
        <v/>
      </c>
      <c r="U952" s="8"/>
      <c r="V952" s="8"/>
      <c r="W952" s="8"/>
      <c r="X952" s="8"/>
      <c r="Y952" s="8"/>
    </row>
    <row r="953" spans="1:25" ht="15.75" customHeight="1">
      <c r="A953" s="33"/>
      <c r="L953" s="8" t="str">
        <f t="shared" ref="L953:M953" si="1090">IF(ISBLANK(B958),"",B958/B957 -1)</f>
        <v/>
      </c>
      <c r="M953" s="8" t="str">
        <f t="shared" si="1090"/>
        <v/>
      </c>
      <c r="N953" s="8" t="str">
        <f t="shared" si="996"/>
        <v/>
      </c>
      <c r="O953" s="8"/>
      <c r="P953" s="8" t="str">
        <f t="shared" ref="P953:S953" si="1091">IF(ISBLANK(F954),"",F954/F953 -1)</f>
        <v/>
      </c>
      <c r="Q953" s="8" t="str">
        <f t="shared" si="1091"/>
        <v/>
      </c>
      <c r="R953" s="8" t="str">
        <f t="shared" si="1091"/>
        <v/>
      </c>
      <c r="S953" s="8" t="str">
        <f t="shared" si="1091"/>
        <v/>
      </c>
      <c r="T953" s="8" t="str">
        <f t="shared" si="940"/>
        <v/>
      </c>
      <c r="U953" s="8"/>
      <c r="V953" s="8"/>
      <c r="W953" s="8"/>
      <c r="X953" s="8"/>
      <c r="Y953" s="8"/>
    </row>
    <row r="954" spans="1:25" ht="15.75" customHeight="1">
      <c r="A954" s="33"/>
      <c r="L954" s="8" t="str">
        <f t="shared" ref="L954:M954" si="1092">IF(ISBLANK(B959),"",B959/B958 -1)</f>
        <v/>
      </c>
      <c r="M954" s="8" t="str">
        <f t="shared" si="1092"/>
        <v/>
      </c>
      <c r="N954" s="8" t="str">
        <f t="shared" si="996"/>
        <v/>
      </c>
      <c r="O954" s="8"/>
      <c r="P954" s="8" t="str">
        <f t="shared" ref="P954:S954" si="1093">IF(ISBLANK(F955),"",F955/F954 -1)</f>
        <v/>
      </c>
      <c r="Q954" s="8" t="str">
        <f t="shared" si="1093"/>
        <v/>
      </c>
      <c r="R954" s="8" t="str">
        <f t="shared" si="1093"/>
        <v/>
      </c>
      <c r="S954" s="8" t="str">
        <f t="shared" si="1093"/>
        <v/>
      </c>
      <c r="T954" s="8" t="str">
        <f t="shared" si="940"/>
        <v/>
      </c>
      <c r="U954" s="8"/>
      <c r="V954" s="8"/>
      <c r="W954" s="8"/>
      <c r="X954" s="8"/>
      <c r="Y954" s="8"/>
    </row>
    <row r="955" spans="1:25" ht="15.75" customHeight="1">
      <c r="A955" s="33"/>
      <c r="L955" s="8" t="str">
        <f t="shared" ref="L955:M955" si="1094">IF(ISBLANK(B960),"",B960/B959 -1)</f>
        <v/>
      </c>
      <c r="M955" s="8" t="str">
        <f t="shared" si="1094"/>
        <v/>
      </c>
      <c r="N955" s="8" t="str">
        <f t="shared" si="996"/>
        <v/>
      </c>
      <c r="O955" s="8"/>
      <c r="P955" s="8" t="str">
        <f t="shared" ref="P955:S955" si="1095">IF(ISBLANK(F956),"",F956/F955 -1)</f>
        <v/>
      </c>
      <c r="Q955" s="8" t="str">
        <f t="shared" si="1095"/>
        <v/>
      </c>
      <c r="R955" s="8" t="str">
        <f t="shared" si="1095"/>
        <v/>
      </c>
      <c r="S955" s="8" t="str">
        <f t="shared" si="1095"/>
        <v/>
      </c>
      <c r="T955" s="8" t="str">
        <f t="shared" si="940"/>
        <v/>
      </c>
      <c r="U955" s="8"/>
      <c r="V955" s="8"/>
      <c r="W955" s="8"/>
      <c r="X955" s="8"/>
      <c r="Y955" s="8"/>
    </row>
    <row r="956" spans="1:25" ht="15.75" customHeight="1">
      <c r="A956" s="33"/>
      <c r="L956" s="8" t="str">
        <f t="shared" ref="L956:M956" si="1096">IF(ISBLANK(B961),"",B961/B960 -1)</f>
        <v/>
      </c>
      <c r="M956" s="8" t="str">
        <f t="shared" si="1096"/>
        <v/>
      </c>
      <c r="N956" s="8" t="str">
        <f t="shared" si="996"/>
        <v/>
      </c>
      <c r="O956" s="8"/>
      <c r="P956" s="8" t="str">
        <f t="shared" ref="P956:S956" si="1097">IF(ISBLANK(F957),"",F957/F956 -1)</f>
        <v/>
      </c>
      <c r="Q956" s="8" t="str">
        <f t="shared" si="1097"/>
        <v/>
      </c>
      <c r="R956" s="8" t="str">
        <f t="shared" si="1097"/>
        <v/>
      </c>
      <c r="S956" s="8" t="str">
        <f t="shared" si="1097"/>
        <v/>
      </c>
      <c r="T956" s="8" t="str">
        <f t="shared" si="940"/>
        <v/>
      </c>
      <c r="U956" s="8"/>
      <c r="V956" s="8"/>
      <c r="W956" s="8"/>
      <c r="X956" s="8"/>
      <c r="Y956" s="8"/>
    </row>
    <row r="957" spans="1:25" ht="15.75" customHeight="1">
      <c r="A957" s="33"/>
      <c r="L957" s="8" t="str">
        <f t="shared" ref="L957:M957" si="1098">IF(ISBLANK(B962),"",B962/B961 -1)</f>
        <v/>
      </c>
      <c r="M957" s="8" t="str">
        <f t="shared" si="1098"/>
        <v/>
      </c>
      <c r="N957" s="8" t="str">
        <f t="shared" si="996"/>
        <v/>
      </c>
      <c r="O957" s="8"/>
      <c r="P957" s="8" t="str">
        <f t="shared" ref="P957:S957" si="1099">IF(ISBLANK(F958),"",F958/F957 -1)</f>
        <v/>
      </c>
      <c r="Q957" s="8" t="str">
        <f t="shared" si="1099"/>
        <v/>
      </c>
      <c r="R957" s="8" t="str">
        <f t="shared" si="1099"/>
        <v/>
      </c>
      <c r="S957" s="8" t="str">
        <f t="shared" si="1099"/>
        <v/>
      </c>
      <c r="T957" s="8" t="str">
        <f t="shared" si="940"/>
        <v/>
      </c>
      <c r="U957" s="8"/>
      <c r="V957" s="8"/>
      <c r="W957" s="8"/>
      <c r="X957" s="8"/>
      <c r="Y957" s="8"/>
    </row>
    <row r="958" spans="1:25" ht="15.75" customHeight="1">
      <c r="A958" s="33"/>
      <c r="L958" s="8" t="str">
        <f t="shared" ref="L958:M958" si="1100">IF(ISBLANK(B963),"",B963/B962 -1)</f>
        <v/>
      </c>
      <c r="M958" s="8" t="str">
        <f t="shared" si="1100"/>
        <v/>
      </c>
      <c r="N958" s="8" t="str">
        <f t="shared" si="996"/>
        <v/>
      </c>
      <c r="O958" s="8"/>
      <c r="P958" s="8" t="str">
        <f t="shared" ref="P958:S958" si="1101">IF(ISBLANK(F959),"",F959/F958 -1)</f>
        <v/>
      </c>
      <c r="Q958" s="8" t="str">
        <f t="shared" si="1101"/>
        <v/>
      </c>
      <c r="R958" s="8" t="str">
        <f t="shared" si="1101"/>
        <v/>
      </c>
      <c r="S958" s="8" t="str">
        <f t="shared" si="1101"/>
        <v/>
      </c>
      <c r="T958" s="8" t="str">
        <f t="shared" si="940"/>
        <v/>
      </c>
      <c r="U958" s="8"/>
      <c r="V958" s="8"/>
      <c r="W958" s="8"/>
      <c r="X958" s="8"/>
      <c r="Y958" s="8"/>
    </row>
    <row r="959" spans="1:25" ht="15.75" customHeight="1">
      <c r="A959" s="33"/>
      <c r="L959" s="8" t="str">
        <f t="shared" ref="L959:M959" si="1102">IF(ISBLANK(B964),"",B964/B963 -1)</f>
        <v/>
      </c>
      <c r="M959" s="8" t="str">
        <f t="shared" si="1102"/>
        <v/>
      </c>
      <c r="N959" s="8" t="str">
        <f t="shared" si="996"/>
        <v/>
      </c>
      <c r="O959" s="8"/>
      <c r="P959" s="8" t="str">
        <f t="shared" ref="P959:S959" si="1103">IF(ISBLANK(F960),"",F960/F959 -1)</f>
        <v/>
      </c>
      <c r="Q959" s="8" t="str">
        <f t="shared" si="1103"/>
        <v/>
      </c>
      <c r="R959" s="8" t="str">
        <f t="shared" si="1103"/>
        <v/>
      </c>
      <c r="S959" s="8" t="str">
        <f t="shared" si="1103"/>
        <v/>
      </c>
      <c r="T959" s="8" t="str">
        <f t="shared" si="940"/>
        <v/>
      </c>
      <c r="U959" s="8"/>
      <c r="V959" s="8"/>
      <c r="W959" s="8"/>
      <c r="X959" s="8"/>
      <c r="Y959" s="8"/>
    </row>
    <row r="960" spans="1:25" ht="15.75" customHeight="1">
      <c r="A960" s="33"/>
      <c r="L960" s="8" t="str">
        <f t="shared" ref="L960:M960" si="1104">IF(ISBLANK(B965),"",B965/B964 -1)</f>
        <v/>
      </c>
      <c r="M960" s="8" t="str">
        <f t="shared" si="1104"/>
        <v/>
      </c>
      <c r="N960" s="8" t="str">
        <f t="shared" si="996"/>
        <v/>
      </c>
      <c r="O960" s="8"/>
      <c r="P960" s="8" t="str">
        <f t="shared" ref="P960:S960" si="1105">IF(ISBLANK(F961),"",F961/F960 -1)</f>
        <v/>
      </c>
      <c r="Q960" s="8" t="str">
        <f t="shared" si="1105"/>
        <v/>
      </c>
      <c r="R960" s="8" t="str">
        <f t="shared" si="1105"/>
        <v/>
      </c>
      <c r="S960" s="8" t="str">
        <f t="shared" si="1105"/>
        <v/>
      </c>
      <c r="T960" s="8" t="str">
        <f t="shared" si="940"/>
        <v/>
      </c>
      <c r="U960" s="8"/>
      <c r="V960" s="8"/>
      <c r="W960" s="8"/>
      <c r="X960" s="8"/>
      <c r="Y960" s="8"/>
    </row>
    <row r="961" spans="1:25" ht="15.75" customHeight="1">
      <c r="A961" s="33"/>
      <c r="L961" s="8" t="str">
        <f t="shared" ref="L961:M961" si="1106">IF(ISBLANK(B966),"",B966/B965 -1)</f>
        <v/>
      </c>
      <c r="M961" s="8" t="str">
        <f t="shared" si="1106"/>
        <v/>
      </c>
      <c r="N961" s="8" t="str">
        <f t="shared" si="996"/>
        <v/>
      </c>
      <c r="O961" s="8"/>
      <c r="P961" s="8" t="str">
        <f t="shared" ref="P961:S961" si="1107">IF(ISBLANK(F962),"",F962/F961 -1)</f>
        <v/>
      </c>
      <c r="Q961" s="8" t="str">
        <f t="shared" si="1107"/>
        <v/>
      </c>
      <c r="R961" s="8" t="str">
        <f t="shared" si="1107"/>
        <v/>
      </c>
      <c r="S961" s="8" t="str">
        <f t="shared" si="1107"/>
        <v/>
      </c>
      <c r="T961" s="8" t="str">
        <f t="shared" si="940"/>
        <v/>
      </c>
      <c r="U961" s="8"/>
      <c r="V961" s="8"/>
      <c r="W961" s="8"/>
      <c r="X961" s="8"/>
      <c r="Y961" s="8"/>
    </row>
    <row r="962" spans="1:25" ht="15.75" customHeight="1">
      <c r="A962" s="33"/>
      <c r="L962" s="8" t="str">
        <f t="shared" ref="L962:M962" si="1108">IF(ISBLANK(B967),"",B967/B966 -1)</f>
        <v/>
      </c>
      <c r="M962" s="8" t="str">
        <f t="shared" si="1108"/>
        <v/>
      </c>
      <c r="N962" s="8" t="str">
        <f t="shared" si="996"/>
        <v/>
      </c>
      <c r="O962" s="8"/>
      <c r="P962" s="8" t="str">
        <f t="shared" ref="P962:S962" si="1109">IF(ISBLANK(F963),"",F963/F962 -1)</f>
        <v/>
      </c>
      <c r="Q962" s="8" t="str">
        <f t="shared" si="1109"/>
        <v/>
      </c>
      <c r="R962" s="8" t="str">
        <f t="shared" si="1109"/>
        <v/>
      </c>
      <c r="S962" s="8" t="str">
        <f t="shared" si="1109"/>
        <v/>
      </c>
      <c r="T962" s="8" t="str">
        <f t="shared" si="940"/>
        <v/>
      </c>
      <c r="U962" s="8"/>
      <c r="V962" s="8"/>
      <c r="W962" s="8"/>
      <c r="X962" s="8"/>
      <c r="Y962" s="8"/>
    </row>
    <row r="963" spans="1:25" ht="15.75" customHeight="1">
      <c r="A963" s="33"/>
      <c r="L963" s="8" t="str">
        <f t="shared" ref="L963:M963" si="1110">IF(ISBLANK(B968),"",B968/B967 -1)</f>
        <v/>
      </c>
      <c r="M963" s="8" t="str">
        <f t="shared" si="1110"/>
        <v/>
      </c>
      <c r="N963" s="8" t="str">
        <f t="shared" si="996"/>
        <v/>
      </c>
      <c r="O963" s="8"/>
      <c r="P963" s="8" t="str">
        <f t="shared" ref="P963:S963" si="1111">IF(ISBLANK(F964),"",F964/F963 -1)</f>
        <v/>
      </c>
      <c r="Q963" s="8" t="str">
        <f t="shared" si="1111"/>
        <v/>
      </c>
      <c r="R963" s="8" t="str">
        <f t="shared" si="1111"/>
        <v/>
      </c>
      <c r="S963" s="8" t="str">
        <f t="shared" si="1111"/>
        <v/>
      </c>
      <c r="T963" s="8" t="str">
        <f t="shared" si="940"/>
        <v/>
      </c>
      <c r="U963" s="8"/>
      <c r="V963" s="8"/>
      <c r="W963" s="8"/>
      <c r="X963" s="8"/>
      <c r="Y963" s="8"/>
    </row>
    <row r="964" spans="1:25" ht="15.75" customHeight="1">
      <c r="A964" s="33"/>
      <c r="L964" s="8" t="str">
        <f t="shared" ref="L964:M964" si="1112">IF(ISBLANK(B969),"",B969/B968 -1)</f>
        <v/>
      </c>
      <c r="M964" s="8" t="str">
        <f t="shared" si="1112"/>
        <v/>
      </c>
      <c r="N964" s="8" t="str">
        <f t="shared" si="996"/>
        <v/>
      </c>
      <c r="O964" s="8"/>
      <c r="P964" s="8" t="str">
        <f t="shared" ref="P964:S964" si="1113">IF(ISBLANK(F965),"",F965/F964 -1)</f>
        <v/>
      </c>
      <c r="Q964" s="8" t="str">
        <f t="shared" si="1113"/>
        <v/>
      </c>
      <c r="R964" s="8" t="str">
        <f t="shared" si="1113"/>
        <v/>
      </c>
      <c r="S964" s="8" t="str">
        <f t="shared" si="1113"/>
        <v/>
      </c>
      <c r="T964" s="8" t="str">
        <f t="shared" si="940"/>
        <v/>
      </c>
      <c r="U964" s="8"/>
      <c r="V964" s="8"/>
      <c r="W964" s="8"/>
      <c r="X964" s="8"/>
      <c r="Y964" s="8"/>
    </row>
    <row r="965" spans="1:25" ht="15.75" customHeight="1">
      <c r="A965" s="33"/>
      <c r="L965" s="8" t="str">
        <f t="shared" ref="L965:M965" si="1114">IF(ISBLANK(B970),"",B970/B969 -1)</f>
        <v/>
      </c>
      <c r="M965" s="8" t="str">
        <f t="shared" si="1114"/>
        <v/>
      </c>
      <c r="N965" s="8" t="str">
        <f t="shared" si="996"/>
        <v/>
      </c>
      <c r="O965" s="8"/>
      <c r="P965" s="8" t="str">
        <f t="shared" ref="P965:S965" si="1115">IF(ISBLANK(F966),"",F966/F965 -1)</f>
        <v/>
      </c>
      <c r="Q965" s="8" t="str">
        <f t="shared" si="1115"/>
        <v/>
      </c>
      <c r="R965" s="8" t="str">
        <f t="shared" si="1115"/>
        <v/>
      </c>
      <c r="S965" s="8" t="str">
        <f t="shared" si="1115"/>
        <v/>
      </c>
      <c r="T965" s="8" t="str">
        <f t="shared" si="940"/>
        <v/>
      </c>
      <c r="U965" s="8"/>
      <c r="V965" s="8"/>
      <c r="W965" s="8"/>
      <c r="X965" s="8"/>
      <c r="Y965" s="8"/>
    </row>
    <row r="966" spans="1:25" ht="15.75" customHeight="1">
      <c r="A966" s="33"/>
      <c r="L966" s="8" t="str">
        <f t="shared" ref="L966:M966" si="1116">IF(ISBLANK(B971),"",B971/B970 -1)</f>
        <v/>
      </c>
      <c r="M966" s="8" t="str">
        <f t="shared" si="1116"/>
        <v/>
      </c>
      <c r="N966" s="8" t="str">
        <f t="shared" si="996"/>
        <v/>
      </c>
      <c r="O966" s="8"/>
      <c r="P966" s="8" t="str">
        <f t="shared" ref="P966:S966" si="1117">IF(ISBLANK(F967),"",F967/F966 -1)</f>
        <v/>
      </c>
      <c r="Q966" s="8" t="str">
        <f t="shared" si="1117"/>
        <v/>
      </c>
      <c r="R966" s="8" t="str">
        <f t="shared" si="1117"/>
        <v/>
      </c>
      <c r="S966" s="8" t="str">
        <f t="shared" si="1117"/>
        <v/>
      </c>
      <c r="T966" s="8" t="str">
        <f t="shared" si="940"/>
        <v/>
      </c>
      <c r="U966" s="8"/>
      <c r="V966" s="8"/>
      <c r="W966" s="8"/>
      <c r="X966" s="8"/>
      <c r="Y966" s="8"/>
    </row>
    <row r="967" spans="1:25" ht="15.75" customHeight="1">
      <c r="A967" s="33"/>
      <c r="L967" s="8" t="str">
        <f t="shared" ref="L967:M967" si="1118">IF(ISBLANK(B972),"",B972/B971 -1)</f>
        <v/>
      </c>
      <c r="M967" s="8" t="str">
        <f t="shared" si="1118"/>
        <v/>
      </c>
      <c r="N967" s="8" t="str">
        <f t="shared" si="996"/>
        <v/>
      </c>
      <c r="O967" s="8"/>
      <c r="P967" s="8" t="str">
        <f t="shared" ref="P967:S967" si="1119">IF(ISBLANK(F968),"",F968/F967 -1)</f>
        <v/>
      </c>
      <c r="Q967" s="8" t="str">
        <f t="shared" si="1119"/>
        <v/>
      </c>
      <c r="R967" s="8" t="str">
        <f t="shared" si="1119"/>
        <v/>
      </c>
      <c r="S967" s="8" t="str">
        <f t="shared" si="1119"/>
        <v/>
      </c>
      <c r="T967" s="8" t="str">
        <f t="shared" si="940"/>
        <v/>
      </c>
      <c r="U967" s="8"/>
      <c r="V967" s="8"/>
      <c r="W967" s="8"/>
      <c r="X967" s="8"/>
      <c r="Y967" s="8"/>
    </row>
    <row r="968" spans="1:25" ht="15.75" customHeight="1">
      <c r="A968" s="33"/>
      <c r="L968" s="8" t="str">
        <f t="shared" ref="L968:M968" si="1120">IF(ISBLANK(B973),"",B973/B972 -1)</f>
        <v/>
      </c>
      <c r="M968" s="8" t="str">
        <f t="shared" si="1120"/>
        <v/>
      </c>
      <c r="N968" s="8" t="str">
        <f t="shared" si="996"/>
        <v/>
      </c>
      <c r="O968" s="8"/>
      <c r="P968" s="8" t="str">
        <f t="shared" ref="P968:S968" si="1121">IF(ISBLANK(F969),"",F969/F968 -1)</f>
        <v/>
      </c>
      <c r="Q968" s="8" t="str">
        <f t="shared" si="1121"/>
        <v/>
      </c>
      <c r="R968" s="8" t="str">
        <f t="shared" si="1121"/>
        <v/>
      </c>
      <c r="S968" s="8" t="str">
        <f t="shared" si="1121"/>
        <v/>
      </c>
      <c r="T968" s="8" t="str">
        <f t="shared" si="940"/>
        <v/>
      </c>
      <c r="U968" s="8"/>
      <c r="V968" s="8"/>
      <c r="W968" s="8"/>
      <c r="X968" s="8"/>
      <c r="Y968" s="8"/>
    </row>
    <row r="969" spans="1:25" ht="15.75" customHeight="1">
      <c r="A969" s="33"/>
      <c r="L969" s="8" t="str">
        <f t="shared" ref="L969:M969" si="1122">IF(ISBLANK(B974),"",B974/B973 -1)</f>
        <v/>
      </c>
      <c r="M969" s="8" t="str">
        <f t="shared" si="1122"/>
        <v/>
      </c>
      <c r="N969" s="8" t="str">
        <f t="shared" si="996"/>
        <v/>
      </c>
      <c r="O969" s="8"/>
      <c r="P969" s="8" t="str">
        <f t="shared" ref="P969:S969" si="1123">IF(ISBLANK(F970),"",F970/F969 -1)</f>
        <v/>
      </c>
      <c r="Q969" s="8" t="str">
        <f t="shared" si="1123"/>
        <v/>
      </c>
      <c r="R969" s="8" t="str">
        <f t="shared" si="1123"/>
        <v/>
      </c>
      <c r="S969" s="8" t="str">
        <f t="shared" si="1123"/>
        <v/>
      </c>
      <c r="T969" s="8" t="str">
        <f t="shared" si="940"/>
        <v/>
      </c>
      <c r="U969" s="8"/>
      <c r="V969" s="8"/>
      <c r="W969" s="8"/>
      <c r="X969" s="8"/>
      <c r="Y969" s="8"/>
    </row>
    <row r="970" spans="1:25" ht="15.75" customHeight="1">
      <c r="A970" s="33"/>
      <c r="L970" s="8" t="str">
        <f t="shared" ref="L970:M970" si="1124">IF(ISBLANK(B975),"",B975/B974 -1)</f>
        <v/>
      </c>
      <c r="M970" s="8" t="str">
        <f t="shared" si="1124"/>
        <v/>
      </c>
      <c r="N970" s="8" t="str">
        <f t="shared" si="996"/>
        <v/>
      </c>
      <c r="O970" s="8"/>
      <c r="P970" s="8" t="str">
        <f t="shared" ref="P970:S970" si="1125">IF(ISBLANK(F971),"",F971/F970 -1)</f>
        <v/>
      </c>
      <c r="Q970" s="8" t="str">
        <f t="shared" si="1125"/>
        <v/>
      </c>
      <c r="R970" s="8" t="str">
        <f t="shared" si="1125"/>
        <v/>
      </c>
      <c r="S970" s="8" t="str">
        <f t="shared" si="1125"/>
        <v/>
      </c>
      <c r="T970" s="8" t="str">
        <f t="shared" si="940"/>
        <v/>
      </c>
      <c r="U970" s="8"/>
      <c r="V970" s="8"/>
      <c r="W970" s="8"/>
      <c r="X970" s="8"/>
      <c r="Y970" s="8"/>
    </row>
    <row r="971" spans="1:25" ht="15.75" customHeight="1">
      <c r="A971" s="33"/>
      <c r="L971" s="8" t="str">
        <f t="shared" ref="L971:M971" si="1126">IF(ISBLANK(B976),"",B976/B975 -1)</f>
        <v/>
      </c>
      <c r="M971" s="8" t="str">
        <f t="shared" si="1126"/>
        <v/>
      </c>
      <c r="N971" s="8" t="str">
        <f t="shared" si="996"/>
        <v/>
      </c>
      <c r="O971" s="8"/>
      <c r="P971" s="8" t="str">
        <f t="shared" ref="P971:S971" si="1127">IF(ISBLANK(F972),"",F972/F971 -1)</f>
        <v/>
      </c>
      <c r="Q971" s="8" t="str">
        <f t="shared" si="1127"/>
        <v/>
      </c>
      <c r="R971" s="8" t="str">
        <f t="shared" si="1127"/>
        <v/>
      </c>
      <c r="S971" s="8" t="str">
        <f t="shared" si="1127"/>
        <v/>
      </c>
      <c r="T971" s="8" t="str">
        <f t="shared" si="940"/>
        <v/>
      </c>
      <c r="U971" s="8"/>
      <c r="V971" s="8"/>
      <c r="W971" s="8"/>
      <c r="X971" s="8"/>
      <c r="Y971" s="8"/>
    </row>
    <row r="972" spans="1:25" ht="15.75" customHeight="1">
      <c r="A972" s="33"/>
      <c r="L972" s="8" t="str">
        <f t="shared" ref="L972:M972" si="1128">IF(ISBLANK(B977),"",B977/B976 -1)</f>
        <v/>
      </c>
      <c r="M972" s="8" t="str">
        <f t="shared" si="1128"/>
        <v/>
      </c>
      <c r="N972" s="8" t="str">
        <f t="shared" si="996"/>
        <v/>
      </c>
      <c r="O972" s="8"/>
      <c r="P972" s="8" t="str">
        <f t="shared" ref="P972:S972" si="1129">IF(ISBLANK(F973),"",F973/F972 -1)</f>
        <v/>
      </c>
      <c r="Q972" s="8" t="str">
        <f t="shared" si="1129"/>
        <v/>
      </c>
      <c r="R972" s="8" t="str">
        <f t="shared" si="1129"/>
        <v/>
      </c>
      <c r="S972" s="8" t="str">
        <f t="shared" si="1129"/>
        <v/>
      </c>
      <c r="T972" s="8" t="str">
        <f t="shared" si="940"/>
        <v/>
      </c>
      <c r="U972" s="8"/>
      <c r="V972" s="8"/>
      <c r="W972" s="8"/>
      <c r="X972" s="8"/>
      <c r="Y972" s="8"/>
    </row>
    <row r="973" spans="1:25" ht="15.75" customHeight="1">
      <c r="A973" s="33"/>
      <c r="L973" s="8" t="str">
        <f t="shared" ref="L973:M973" si="1130">IF(ISBLANK(B978),"",B978/B977 -1)</f>
        <v/>
      </c>
      <c r="M973" s="8" t="str">
        <f t="shared" si="1130"/>
        <v/>
      </c>
      <c r="N973" s="8" t="str">
        <f t="shared" si="996"/>
        <v/>
      </c>
      <c r="O973" s="8"/>
      <c r="P973" s="8" t="str">
        <f t="shared" ref="P973:S973" si="1131">IF(ISBLANK(F974),"",F974/F973 -1)</f>
        <v/>
      </c>
      <c r="Q973" s="8" t="str">
        <f t="shared" si="1131"/>
        <v/>
      </c>
      <c r="R973" s="8" t="str">
        <f t="shared" si="1131"/>
        <v/>
      </c>
      <c r="S973" s="8" t="str">
        <f t="shared" si="1131"/>
        <v/>
      </c>
      <c r="T973" s="8" t="str">
        <f t="shared" si="940"/>
        <v/>
      </c>
      <c r="U973" s="8"/>
      <c r="V973" s="8"/>
      <c r="W973" s="8"/>
      <c r="X973" s="8"/>
      <c r="Y973" s="8"/>
    </row>
    <row r="974" spans="1:25" ht="15.75" customHeight="1">
      <c r="A974" s="33"/>
      <c r="L974" s="8" t="str">
        <f t="shared" ref="L974:M974" si="1132">IF(ISBLANK(B979),"",B979/B978 -1)</f>
        <v/>
      </c>
      <c r="M974" s="8" t="str">
        <f t="shared" si="1132"/>
        <v/>
      </c>
      <c r="N974" s="8" t="str">
        <f t="shared" si="996"/>
        <v/>
      </c>
      <c r="O974" s="8"/>
      <c r="P974" s="8" t="str">
        <f t="shared" ref="P974:S974" si="1133">IF(ISBLANK(F975),"",F975/F974 -1)</f>
        <v/>
      </c>
      <c r="Q974" s="8" t="str">
        <f t="shared" si="1133"/>
        <v/>
      </c>
      <c r="R974" s="8" t="str">
        <f t="shared" si="1133"/>
        <v/>
      </c>
      <c r="S974" s="8" t="str">
        <f t="shared" si="1133"/>
        <v/>
      </c>
      <c r="T974" s="8" t="str">
        <f t="shared" si="940"/>
        <v/>
      </c>
      <c r="U974" s="8"/>
      <c r="V974" s="8"/>
      <c r="W974" s="8"/>
      <c r="X974" s="8"/>
      <c r="Y974" s="8"/>
    </row>
    <row r="975" spans="1:25" ht="15.75" customHeight="1">
      <c r="A975" s="33"/>
      <c r="L975" s="8" t="str">
        <f t="shared" ref="L975:M975" si="1134">IF(ISBLANK(B980),"",B980/B979 -1)</f>
        <v/>
      </c>
      <c r="M975" s="8" t="str">
        <f t="shared" si="1134"/>
        <v/>
      </c>
      <c r="N975" s="8" t="str">
        <f t="shared" si="996"/>
        <v/>
      </c>
      <c r="O975" s="8"/>
      <c r="P975" s="8" t="str">
        <f t="shared" ref="P975:S975" si="1135">IF(ISBLANK(F976),"",F976/F975 -1)</f>
        <v/>
      </c>
      <c r="Q975" s="8" t="str">
        <f t="shared" si="1135"/>
        <v/>
      </c>
      <c r="R975" s="8" t="str">
        <f t="shared" si="1135"/>
        <v/>
      </c>
      <c r="S975" s="8" t="str">
        <f t="shared" si="1135"/>
        <v/>
      </c>
      <c r="T975" s="8" t="str">
        <f t="shared" si="940"/>
        <v/>
      </c>
      <c r="U975" s="8"/>
      <c r="V975" s="8"/>
      <c r="W975" s="8"/>
      <c r="X975" s="8"/>
      <c r="Y975" s="8"/>
    </row>
    <row r="976" spans="1:25" ht="15.75" customHeight="1">
      <c r="A976" s="33"/>
      <c r="L976" s="8" t="str">
        <f t="shared" ref="L976:M976" si="1136">IF(ISBLANK(B981),"",B981/B980 -1)</f>
        <v/>
      </c>
      <c r="M976" s="8" t="str">
        <f t="shared" si="1136"/>
        <v/>
      </c>
      <c r="N976" s="8" t="str">
        <f t="shared" si="996"/>
        <v/>
      </c>
      <c r="O976" s="8"/>
      <c r="P976" s="8" t="str">
        <f t="shared" ref="P976:S976" si="1137">IF(ISBLANK(F977),"",F977/F976 -1)</f>
        <v/>
      </c>
      <c r="Q976" s="8" t="str">
        <f t="shared" si="1137"/>
        <v/>
      </c>
      <c r="R976" s="8" t="str">
        <f t="shared" si="1137"/>
        <v/>
      </c>
      <c r="S976" s="8" t="str">
        <f t="shared" si="1137"/>
        <v/>
      </c>
      <c r="T976" s="8" t="str">
        <f t="shared" si="940"/>
        <v/>
      </c>
      <c r="U976" s="8"/>
      <c r="V976" s="8"/>
      <c r="W976" s="8"/>
      <c r="X976" s="8"/>
      <c r="Y976" s="8"/>
    </row>
    <row r="977" spans="1:25" ht="15.75" customHeight="1">
      <c r="A977" s="33"/>
      <c r="L977" s="8" t="str">
        <f t="shared" ref="L977:M977" si="1138">IF(ISBLANK(B982),"",B982/B981 -1)</f>
        <v/>
      </c>
      <c r="M977" s="8" t="str">
        <f t="shared" si="1138"/>
        <v/>
      </c>
      <c r="N977" s="8" t="str">
        <f t="shared" si="996"/>
        <v/>
      </c>
      <c r="O977" s="8"/>
      <c r="P977" s="8" t="str">
        <f t="shared" ref="P977:S977" si="1139">IF(ISBLANK(F978),"",F978/F977 -1)</f>
        <v/>
      </c>
      <c r="Q977" s="8" t="str">
        <f t="shared" si="1139"/>
        <v/>
      </c>
      <c r="R977" s="8" t="str">
        <f t="shared" si="1139"/>
        <v/>
      </c>
      <c r="S977" s="8" t="str">
        <f t="shared" si="1139"/>
        <v/>
      </c>
      <c r="T977" s="8" t="str">
        <f t="shared" si="940"/>
        <v/>
      </c>
      <c r="U977" s="8"/>
      <c r="V977" s="8"/>
      <c r="W977" s="8"/>
      <c r="X977" s="8"/>
      <c r="Y977" s="8"/>
    </row>
    <row r="978" spans="1:25" ht="15.75" customHeight="1">
      <c r="A978" s="33"/>
      <c r="L978" s="8" t="str">
        <f t="shared" ref="L978:M978" si="1140">IF(ISBLANK(B983),"",B983/B982 -1)</f>
        <v/>
      </c>
      <c r="M978" s="8" t="str">
        <f t="shared" si="1140"/>
        <v/>
      </c>
      <c r="N978" s="8" t="str">
        <f t="shared" si="996"/>
        <v/>
      </c>
      <c r="O978" s="8"/>
      <c r="P978" s="8" t="str">
        <f t="shared" ref="P978:S978" si="1141">IF(ISBLANK(F979),"",F979/F978 -1)</f>
        <v/>
      </c>
      <c r="Q978" s="8" t="str">
        <f t="shared" si="1141"/>
        <v/>
      </c>
      <c r="R978" s="8" t="str">
        <f t="shared" si="1141"/>
        <v/>
      </c>
      <c r="S978" s="8" t="str">
        <f t="shared" si="1141"/>
        <v/>
      </c>
      <c r="T978" s="8" t="str">
        <f t="shared" si="940"/>
        <v/>
      </c>
      <c r="U978" s="8"/>
      <c r="V978" s="8"/>
      <c r="W978" s="8"/>
      <c r="X978" s="8"/>
      <c r="Y978" s="8"/>
    </row>
    <row r="979" spans="1:25" ht="15.75" customHeight="1">
      <c r="A979" s="33"/>
      <c r="L979" s="8" t="str">
        <f t="shared" ref="L979:M979" si="1142">IF(ISBLANK(B984),"",B984/B983 -1)</f>
        <v/>
      </c>
      <c r="M979" s="8" t="str">
        <f t="shared" si="1142"/>
        <v/>
      </c>
      <c r="N979" s="8" t="str">
        <f t="shared" si="996"/>
        <v/>
      </c>
      <c r="O979" s="8"/>
      <c r="P979" s="8" t="str">
        <f t="shared" ref="P979:S979" si="1143">IF(ISBLANK(F980),"",F980/F979 -1)</f>
        <v/>
      </c>
      <c r="Q979" s="8" t="str">
        <f t="shared" si="1143"/>
        <v/>
      </c>
      <c r="R979" s="8" t="str">
        <f t="shared" si="1143"/>
        <v/>
      </c>
      <c r="S979" s="8" t="str">
        <f t="shared" si="1143"/>
        <v/>
      </c>
      <c r="T979" s="8" t="str">
        <f t="shared" si="940"/>
        <v/>
      </c>
      <c r="U979" s="8"/>
      <c r="V979" s="8"/>
      <c r="W979" s="8"/>
      <c r="X979" s="8"/>
      <c r="Y979" s="8"/>
    </row>
    <row r="980" spans="1:25" ht="15.75" customHeight="1">
      <c r="A980" s="33"/>
      <c r="L980" s="8" t="str">
        <f t="shared" ref="L980:M980" si="1144">IF(ISBLANK(B985),"",B985/B984 -1)</f>
        <v/>
      </c>
      <c r="M980" s="8" t="str">
        <f t="shared" si="1144"/>
        <v/>
      </c>
      <c r="N980" s="8" t="str">
        <f t="shared" si="996"/>
        <v/>
      </c>
      <c r="O980" s="8"/>
      <c r="P980" s="8" t="str">
        <f t="shared" ref="P980:S980" si="1145">IF(ISBLANK(F981),"",F981/F980 -1)</f>
        <v/>
      </c>
      <c r="Q980" s="8" t="str">
        <f t="shared" si="1145"/>
        <v/>
      </c>
      <c r="R980" s="8" t="str">
        <f t="shared" si="1145"/>
        <v/>
      </c>
      <c r="S980" s="8" t="str">
        <f t="shared" si="1145"/>
        <v/>
      </c>
      <c r="T980" s="8" t="str">
        <f t="shared" si="940"/>
        <v/>
      </c>
      <c r="U980" s="8"/>
      <c r="V980" s="8"/>
      <c r="W980" s="8"/>
      <c r="X980" s="8"/>
      <c r="Y980" s="8"/>
    </row>
    <row r="981" spans="1:25" ht="15.75" customHeight="1">
      <c r="A981" s="33"/>
      <c r="L981" s="8" t="str">
        <f t="shared" ref="L981:M981" si="1146">IF(ISBLANK(B986),"",B986/B985 -1)</f>
        <v/>
      </c>
      <c r="M981" s="8" t="str">
        <f t="shared" si="1146"/>
        <v/>
      </c>
      <c r="N981" s="8" t="str">
        <f t="shared" si="996"/>
        <v/>
      </c>
      <c r="O981" s="8"/>
      <c r="P981" s="8" t="str">
        <f t="shared" ref="P981:S981" si="1147">IF(ISBLANK(F982),"",F982/F981 -1)</f>
        <v/>
      </c>
      <c r="Q981" s="8" t="str">
        <f t="shared" si="1147"/>
        <v/>
      </c>
      <c r="R981" s="8" t="str">
        <f t="shared" si="1147"/>
        <v/>
      </c>
      <c r="S981" s="8" t="str">
        <f t="shared" si="1147"/>
        <v/>
      </c>
      <c r="T981" s="8" t="str">
        <f t="shared" si="940"/>
        <v/>
      </c>
      <c r="U981" s="8"/>
      <c r="V981" s="8"/>
      <c r="W981" s="8"/>
      <c r="X981" s="8"/>
      <c r="Y981" s="8"/>
    </row>
    <row r="982" spans="1:25" ht="15.75" customHeight="1">
      <c r="A982" s="33"/>
      <c r="L982" s="8" t="str">
        <f t="shared" ref="L982:M982" si="1148">IF(ISBLANK(B987),"",B987/B986 -1)</f>
        <v/>
      </c>
      <c r="M982" s="8" t="str">
        <f t="shared" si="1148"/>
        <v/>
      </c>
      <c r="N982" s="8" t="str">
        <f t="shared" si="996"/>
        <v/>
      </c>
      <c r="O982" s="8"/>
      <c r="P982" s="8" t="str">
        <f t="shared" ref="P982:S982" si="1149">IF(ISBLANK(F983),"",F983/F982 -1)</f>
        <v/>
      </c>
      <c r="Q982" s="8" t="str">
        <f t="shared" si="1149"/>
        <v/>
      </c>
      <c r="R982" s="8" t="str">
        <f t="shared" si="1149"/>
        <v/>
      </c>
      <c r="S982" s="8" t="str">
        <f t="shared" si="1149"/>
        <v/>
      </c>
      <c r="T982" s="8" t="str">
        <f t="shared" si="940"/>
        <v/>
      </c>
      <c r="U982" s="8"/>
      <c r="V982" s="8"/>
      <c r="W982" s="8"/>
      <c r="X982" s="8"/>
      <c r="Y982" s="8"/>
    </row>
    <row r="983" spans="1:25" ht="15.75" customHeight="1">
      <c r="A983" s="33"/>
      <c r="L983" s="8" t="str">
        <f t="shared" ref="L983:M983" si="1150">IF(ISBLANK(B988),"",B988/B987 -1)</f>
        <v/>
      </c>
      <c r="M983" s="8" t="str">
        <f t="shared" si="1150"/>
        <v/>
      </c>
      <c r="N983" s="8" t="str">
        <f t="shared" si="996"/>
        <v/>
      </c>
      <c r="O983" s="8"/>
      <c r="P983" s="8" t="str">
        <f t="shared" ref="P983:S983" si="1151">IF(ISBLANK(F984),"",F984/F983 -1)</f>
        <v/>
      </c>
      <c r="Q983" s="8" t="str">
        <f t="shared" si="1151"/>
        <v/>
      </c>
      <c r="R983" s="8" t="str">
        <f t="shared" si="1151"/>
        <v/>
      </c>
      <c r="S983" s="8" t="str">
        <f t="shared" si="1151"/>
        <v/>
      </c>
      <c r="T983" s="8" t="str">
        <f t="shared" si="940"/>
        <v/>
      </c>
      <c r="U983" s="8"/>
      <c r="V983" s="8"/>
      <c r="W983" s="8"/>
      <c r="X983" s="8"/>
      <c r="Y983" s="8"/>
    </row>
    <row r="984" spans="1:25" ht="15.75" customHeight="1">
      <c r="A984" s="33"/>
      <c r="L984" s="8" t="str">
        <f t="shared" ref="L984:M984" si="1152">IF(ISBLANK(B989),"",B989/B988 -1)</f>
        <v/>
      </c>
      <c r="M984" s="8" t="str">
        <f t="shared" si="1152"/>
        <v/>
      </c>
      <c r="N984" s="8" t="str">
        <f t="shared" si="996"/>
        <v/>
      </c>
      <c r="O984" s="8"/>
      <c r="P984" s="8" t="str">
        <f t="shared" ref="P984:S984" si="1153">IF(ISBLANK(F985),"",F985/F984 -1)</f>
        <v/>
      </c>
      <c r="Q984" s="8" t="str">
        <f t="shared" si="1153"/>
        <v/>
      </c>
      <c r="R984" s="8" t="str">
        <f t="shared" si="1153"/>
        <v/>
      </c>
      <c r="S984" s="8" t="str">
        <f t="shared" si="1153"/>
        <v/>
      </c>
      <c r="T984" s="8" t="str">
        <f t="shared" si="940"/>
        <v/>
      </c>
      <c r="U984" s="8"/>
      <c r="V984" s="8"/>
      <c r="W984" s="8"/>
      <c r="X984" s="8"/>
      <c r="Y984" s="8"/>
    </row>
    <row r="985" spans="1:25" ht="15.75" customHeight="1">
      <c r="A985" s="33"/>
      <c r="L985" s="8" t="str">
        <f t="shared" ref="L985:M985" si="1154">IF(ISBLANK(B990),"",B990/B989 -1)</f>
        <v/>
      </c>
      <c r="M985" s="8" t="str">
        <f t="shared" si="1154"/>
        <v/>
      </c>
      <c r="N985" s="8" t="str">
        <f t="shared" si="996"/>
        <v/>
      </c>
      <c r="O985" s="8"/>
      <c r="P985" s="8" t="str">
        <f t="shared" ref="P985:S985" si="1155">IF(ISBLANK(F986),"",F986/F985 -1)</f>
        <v/>
      </c>
      <c r="Q985" s="8" t="str">
        <f t="shared" si="1155"/>
        <v/>
      </c>
      <c r="R985" s="8" t="str">
        <f t="shared" si="1155"/>
        <v/>
      </c>
      <c r="S985" s="8" t="str">
        <f t="shared" si="1155"/>
        <v/>
      </c>
      <c r="T985" s="8" t="str">
        <f t="shared" si="940"/>
        <v/>
      </c>
      <c r="U985" s="8"/>
      <c r="V985" s="8"/>
      <c r="W985" s="8"/>
      <c r="X985" s="8"/>
      <c r="Y985" s="8"/>
    </row>
    <row r="986" spans="1:25" ht="15.75" customHeight="1">
      <c r="A986" s="33"/>
      <c r="L986" s="8" t="str">
        <f t="shared" ref="L986:M986" si="1156">IF(ISBLANK(B991),"",B991/B990 -1)</f>
        <v/>
      </c>
      <c r="M986" s="8" t="str">
        <f t="shared" si="1156"/>
        <v/>
      </c>
      <c r="N986" s="8" t="str">
        <f t="shared" si="996"/>
        <v/>
      </c>
      <c r="O986" s="8"/>
      <c r="P986" s="8" t="str">
        <f t="shared" ref="P986:S986" si="1157">IF(ISBLANK(F987),"",F987/F986 -1)</f>
        <v/>
      </c>
      <c r="Q986" s="8" t="str">
        <f t="shared" si="1157"/>
        <v/>
      </c>
      <c r="R986" s="8" t="str">
        <f t="shared" si="1157"/>
        <v/>
      </c>
      <c r="S986" s="8" t="str">
        <f t="shared" si="1157"/>
        <v/>
      </c>
      <c r="T986" s="8" t="str">
        <f t="shared" si="940"/>
        <v/>
      </c>
      <c r="U986" s="8"/>
      <c r="V986" s="8"/>
      <c r="W986" s="8"/>
      <c r="X986" s="8"/>
      <c r="Y986" s="8"/>
    </row>
    <row r="987" spans="1:25" ht="15.75" customHeight="1">
      <c r="A987" s="33"/>
      <c r="L987" s="8" t="str">
        <f t="shared" ref="L987:M987" si="1158">IF(ISBLANK(B992),"",B992/B991 -1)</f>
        <v/>
      </c>
      <c r="M987" s="8" t="str">
        <f t="shared" si="1158"/>
        <v/>
      </c>
      <c r="N987" s="8" t="str">
        <f t="shared" si="996"/>
        <v/>
      </c>
      <c r="O987" s="8"/>
      <c r="P987" s="8" t="str">
        <f t="shared" ref="P987:S987" si="1159">IF(ISBLANK(F988),"",F988/F987 -1)</f>
        <v/>
      </c>
      <c r="Q987" s="8" t="str">
        <f t="shared" si="1159"/>
        <v/>
      </c>
      <c r="R987" s="8" t="str">
        <f t="shared" si="1159"/>
        <v/>
      </c>
      <c r="S987" s="8" t="str">
        <f t="shared" si="1159"/>
        <v/>
      </c>
      <c r="T987" s="8" t="str">
        <f t="shared" si="940"/>
        <v/>
      </c>
      <c r="U987" s="8"/>
      <c r="V987" s="8"/>
      <c r="W987" s="8"/>
      <c r="X987" s="8"/>
      <c r="Y987" s="8"/>
    </row>
    <row r="988" spans="1:25" ht="15.75" customHeight="1">
      <c r="A988" s="33"/>
      <c r="L988" s="8" t="str">
        <f t="shared" ref="L988:M988" si="1160">IF(ISBLANK(B993),"",B993/B992 -1)</f>
        <v/>
      </c>
      <c r="M988" s="8" t="str">
        <f t="shared" si="1160"/>
        <v/>
      </c>
      <c r="N988" s="8" t="str">
        <f t="shared" si="996"/>
        <v/>
      </c>
      <c r="O988" s="8"/>
      <c r="P988" s="8" t="str">
        <f t="shared" ref="P988:S988" si="1161">IF(ISBLANK(F989),"",F989/F988 -1)</f>
        <v/>
      </c>
      <c r="Q988" s="8" t="str">
        <f t="shared" si="1161"/>
        <v/>
      </c>
      <c r="R988" s="8" t="str">
        <f t="shared" si="1161"/>
        <v/>
      </c>
      <c r="S988" s="8" t="str">
        <f t="shared" si="1161"/>
        <v/>
      </c>
      <c r="T988" s="8" t="str">
        <f t="shared" si="940"/>
        <v/>
      </c>
      <c r="U988" s="8"/>
      <c r="V988" s="8"/>
      <c r="W988" s="8"/>
      <c r="X988" s="8"/>
      <c r="Y988" s="8"/>
    </row>
    <row r="989" spans="1:25" ht="15.75" customHeight="1">
      <c r="A989" s="33"/>
      <c r="L989" s="8" t="str">
        <f t="shared" ref="L989:M989" si="1162">IF(ISBLANK(B994),"",B994/B993 -1)</f>
        <v/>
      </c>
      <c r="M989" s="8" t="str">
        <f t="shared" si="1162"/>
        <v/>
      </c>
      <c r="N989" s="8" t="str">
        <f t="shared" si="996"/>
        <v/>
      </c>
      <c r="O989" s="8"/>
      <c r="P989" s="8" t="str">
        <f t="shared" ref="P989:S989" si="1163">IF(ISBLANK(F990),"",F990/F989 -1)</f>
        <v/>
      </c>
      <c r="Q989" s="8" t="str">
        <f t="shared" si="1163"/>
        <v/>
      </c>
      <c r="R989" s="8" t="str">
        <f t="shared" si="1163"/>
        <v/>
      </c>
      <c r="S989" s="8" t="str">
        <f t="shared" si="1163"/>
        <v/>
      </c>
      <c r="T989" s="8" t="str">
        <f t="shared" si="940"/>
        <v/>
      </c>
      <c r="U989" s="8"/>
      <c r="V989" s="8"/>
      <c r="W989" s="8"/>
      <c r="X989" s="8"/>
      <c r="Y989" s="8"/>
    </row>
    <row r="990" spans="1:25" ht="15.75" customHeight="1">
      <c r="A990" s="33"/>
      <c r="L990" s="8" t="str">
        <f t="shared" ref="L990:M990" si="1164">IF(ISBLANK(B995),"",B995/B994 -1)</f>
        <v/>
      </c>
      <c r="M990" s="8" t="str">
        <f t="shared" si="1164"/>
        <v/>
      </c>
      <c r="N990" s="8" t="str">
        <f t="shared" si="996"/>
        <v/>
      </c>
      <c r="O990" s="8"/>
      <c r="P990" s="8" t="str">
        <f t="shared" ref="P990:S990" si="1165">IF(ISBLANK(F991),"",F991/F990 -1)</f>
        <v/>
      </c>
      <c r="Q990" s="8" t="str">
        <f t="shared" si="1165"/>
        <v/>
      </c>
      <c r="R990" s="8" t="str">
        <f t="shared" si="1165"/>
        <v/>
      </c>
      <c r="S990" s="8" t="str">
        <f t="shared" si="1165"/>
        <v/>
      </c>
      <c r="T990" s="8" t="str">
        <f t="shared" si="940"/>
        <v/>
      </c>
      <c r="U990" s="8"/>
      <c r="V990" s="8"/>
      <c r="W990" s="8"/>
      <c r="X990" s="8"/>
      <c r="Y990" s="8"/>
    </row>
    <row r="991" spans="1:25" ht="15.75" customHeight="1">
      <c r="A991" s="33"/>
      <c r="L991" s="8" t="str">
        <f t="shared" ref="L991:M991" si="1166">IF(ISBLANK(B996),"",B996/B995 -1)</f>
        <v/>
      </c>
      <c r="M991" s="8" t="str">
        <f t="shared" si="1166"/>
        <v/>
      </c>
      <c r="N991" s="8" t="str">
        <f t="shared" si="996"/>
        <v/>
      </c>
      <c r="O991" s="8"/>
      <c r="P991" s="8" t="str">
        <f t="shared" ref="P991:S991" si="1167">IF(ISBLANK(F992),"",F992/F991 -1)</f>
        <v/>
      </c>
      <c r="Q991" s="8" t="str">
        <f t="shared" si="1167"/>
        <v/>
      </c>
      <c r="R991" s="8" t="str">
        <f t="shared" si="1167"/>
        <v/>
      </c>
      <c r="S991" s="8" t="str">
        <f t="shared" si="1167"/>
        <v/>
      </c>
      <c r="T991" s="8" t="str">
        <f t="shared" si="940"/>
        <v/>
      </c>
      <c r="U991" s="8"/>
      <c r="V991" s="8"/>
      <c r="W991" s="8"/>
      <c r="X991" s="8"/>
      <c r="Y991" s="8"/>
    </row>
    <row r="992" spans="1:25" ht="15.75" customHeight="1">
      <c r="A992" s="33"/>
      <c r="L992" s="8" t="str">
        <f t="shared" ref="L992:M992" si="1168">IF(ISBLANK(B997),"",B997/B996 -1)</f>
        <v/>
      </c>
      <c r="M992" s="8" t="str">
        <f t="shared" si="1168"/>
        <v/>
      </c>
      <c r="N992" s="8" t="str">
        <f t="shared" si="996"/>
        <v/>
      </c>
      <c r="O992" s="8"/>
      <c r="P992" s="8" t="str">
        <f t="shared" ref="P992:S992" si="1169">IF(ISBLANK(F993),"",F993/F992 -1)</f>
        <v/>
      </c>
      <c r="Q992" s="8" t="str">
        <f t="shared" si="1169"/>
        <v/>
      </c>
      <c r="R992" s="8" t="str">
        <f t="shared" si="1169"/>
        <v/>
      </c>
      <c r="S992" s="8" t="str">
        <f t="shared" si="1169"/>
        <v/>
      </c>
      <c r="T992" s="8" t="str">
        <f t="shared" si="940"/>
        <v/>
      </c>
      <c r="U992" s="8"/>
      <c r="V992" s="8"/>
      <c r="W992" s="8"/>
      <c r="X992" s="8"/>
      <c r="Y992" s="8"/>
    </row>
    <row r="993" spans="1:25" ht="15.75" customHeight="1">
      <c r="A993" s="33"/>
      <c r="L993" s="8" t="str">
        <f t="shared" ref="L993:M993" si="1170">IF(ISBLANK(B998),"",B998/B997 -1)</f>
        <v/>
      </c>
      <c r="M993" s="8" t="str">
        <f t="shared" si="1170"/>
        <v/>
      </c>
      <c r="N993" s="8" t="str">
        <f t="shared" si="996"/>
        <v/>
      </c>
      <c r="O993" s="8"/>
      <c r="P993" s="8" t="str">
        <f t="shared" ref="P993:S993" si="1171">IF(ISBLANK(F994),"",F994/F993 -1)</f>
        <v/>
      </c>
      <c r="Q993" s="8" t="str">
        <f t="shared" si="1171"/>
        <v/>
      </c>
      <c r="R993" s="8" t="str">
        <f t="shared" si="1171"/>
        <v/>
      </c>
      <c r="S993" s="8" t="str">
        <f t="shared" si="1171"/>
        <v/>
      </c>
      <c r="T993" s="8" t="str">
        <f t="shared" si="940"/>
        <v/>
      </c>
      <c r="U993" s="8"/>
      <c r="V993" s="8"/>
      <c r="W993" s="8"/>
      <c r="X993" s="8"/>
      <c r="Y993" s="8"/>
    </row>
    <row r="994" spans="1:25" ht="15.75" customHeight="1">
      <c r="A994" s="33"/>
      <c r="L994" s="8" t="str">
        <f t="shared" ref="L994:M994" si="1172">IF(ISBLANK(B999),"",B999/B998 -1)</f>
        <v/>
      </c>
      <c r="M994" s="8" t="str">
        <f t="shared" si="1172"/>
        <v/>
      </c>
      <c r="N994" s="8" t="str">
        <f t="shared" si="996"/>
        <v/>
      </c>
      <c r="O994" s="8"/>
      <c r="P994" s="8" t="str">
        <f t="shared" ref="P994:S994" si="1173">IF(ISBLANK(F995),"",F995/F994 -1)</f>
        <v/>
      </c>
      <c r="Q994" s="8" t="str">
        <f t="shared" si="1173"/>
        <v/>
      </c>
      <c r="R994" s="8" t="str">
        <f t="shared" si="1173"/>
        <v/>
      </c>
      <c r="S994" s="8" t="str">
        <f t="shared" si="1173"/>
        <v/>
      </c>
      <c r="T994" s="8" t="str">
        <f t="shared" si="940"/>
        <v/>
      </c>
      <c r="U994" s="8"/>
      <c r="V994" s="8"/>
      <c r="W994" s="8"/>
      <c r="X994" s="8"/>
      <c r="Y994" s="8"/>
    </row>
    <row r="995" spans="1:25" ht="15.75" customHeight="1">
      <c r="A995" s="33"/>
      <c r="L995" s="8" t="str">
        <f t="shared" ref="L995:M995" si="1174">IF(ISBLANK(B1000),"",B1000/B999 -1)</f>
        <v/>
      </c>
      <c r="M995" s="8" t="str">
        <f t="shared" si="1174"/>
        <v/>
      </c>
      <c r="N995" s="8" t="str">
        <f t="shared" si="996"/>
        <v/>
      </c>
      <c r="O995" s="8"/>
      <c r="P995" s="8" t="str">
        <f t="shared" ref="P995:S995" si="1175">IF(ISBLANK(F996),"",F996/F995 -1)</f>
        <v/>
      </c>
      <c r="Q995" s="8" t="str">
        <f t="shared" si="1175"/>
        <v/>
      </c>
      <c r="R995" s="8" t="str">
        <f t="shared" si="1175"/>
        <v/>
      </c>
      <c r="S995" s="8" t="str">
        <f t="shared" si="1175"/>
        <v/>
      </c>
      <c r="T995" s="8" t="str">
        <f t="shared" si="940"/>
        <v/>
      </c>
      <c r="U995" s="8"/>
      <c r="V995" s="8"/>
      <c r="W995" s="8"/>
      <c r="X995" s="8"/>
      <c r="Y995" s="8"/>
    </row>
    <row r="996" spans="1:25" ht="15.75" customHeight="1">
      <c r="A996" s="33"/>
      <c r="L996" s="8" t="str">
        <f t="shared" ref="L996:M996" si="1176">IF(ISBLANK(B1001),"",B1001/B1000 -1)</f>
        <v/>
      </c>
      <c r="M996" s="8" t="str">
        <f t="shared" si="1176"/>
        <v/>
      </c>
      <c r="N996" s="8" t="str">
        <f t="shared" si="996"/>
        <v/>
      </c>
      <c r="O996" s="8"/>
      <c r="P996" s="8" t="str">
        <f t="shared" ref="P996:S996" si="1177">IF(ISBLANK(F997),"",F997/F996 -1)</f>
        <v/>
      </c>
      <c r="Q996" s="8" t="str">
        <f t="shared" si="1177"/>
        <v/>
      </c>
      <c r="R996" s="8" t="str">
        <f t="shared" si="1177"/>
        <v/>
      </c>
      <c r="S996" s="8" t="str">
        <f t="shared" si="1177"/>
        <v/>
      </c>
      <c r="T996" s="8" t="str">
        <f t="shared" si="940"/>
        <v/>
      </c>
      <c r="U996" s="8"/>
      <c r="V996" s="8"/>
      <c r="W996" s="8"/>
      <c r="X996" s="8"/>
      <c r="Y996" s="8"/>
    </row>
    <row r="997" spans="1:25" ht="15.75" customHeight="1">
      <c r="A997" s="33"/>
      <c r="L997" s="8" t="str">
        <f t="shared" ref="L997:M997" si="1178">IF(ISBLANK(B1002),"",B1002/B1001 -1)</f>
        <v/>
      </c>
      <c r="M997" s="8" t="str">
        <f t="shared" si="1178"/>
        <v/>
      </c>
      <c r="N997" s="8" t="str">
        <f t="shared" si="996"/>
        <v/>
      </c>
      <c r="O997" s="8"/>
      <c r="P997" s="8" t="str">
        <f t="shared" ref="P997:S997" si="1179">IF(ISBLANK(F998),"",F998/F997 -1)</f>
        <v/>
      </c>
      <c r="Q997" s="8" t="str">
        <f t="shared" si="1179"/>
        <v/>
      </c>
      <c r="R997" s="8" t="str">
        <f t="shared" si="1179"/>
        <v/>
      </c>
      <c r="S997" s="8" t="str">
        <f t="shared" si="1179"/>
        <v/>
      </c>
      <c r="T997" s="8" t="str">
        <f t="shared" si="940"/>
        <v/>
      </c>
      <c r="U997" s="8"/>
      <c r="V997" s="8"/>
      <c r="W997" s="8"/>
      <c r="X997" s="8"/>
      <c r="Y997" s="8"/>
    </row>
    <row r="998" spans="1:25" ht="15.75" customHeight="1">
      <c r="A998" s="33"/>
      <c r="L998" s="8" t="str">
        <f t="shared" ref="L998:M998" si="1180">IF(ISBLANK(B1003),"",B1003/B1002 -1)</f>
        <v/>
      </c>
      <c r="M998" s="8" t="str">
        <f t="shared" si="1180"/>
        <v/>
      </c>
      <c r="N998" s="8" t="str">
        <f t="shared" si="996"/>
        <v/>
      </c>
      <c r="O998" s="8"/>
      <c r="P998" s="8" t="str">
        <f t="shared" ref="P998:S998" si="1181">IF(ISBLANK(F999),"",F999/F998 -1)</f>
        <v/>
      </c>
      <c r="Q998" s="8" t="str">
        <f t="shared" si="1181"/>
        <v/>
      </c>
      <c r="R998" s="8" t="str">
        <f t="shared" si="1181"/>
        <v/>
      </c>
      <c r="S998" s="8" t="str">
        <f t="shared" si="1181"/>
        <v/>
      </c>
      <c r="T998" s="8" t="str">
        <f t="shared" si="940"/>
        <v/>
      </c>
      <c r="U998" s="8"/>
      <c r="V998" s="8"/>
      <c r="W998" s="8"/>
      <c r="X998" s="8"/>
      <c r="Y998" s="8"/>
    </row>
    <row r="999" spans="1:25" ht="15.75" customHeight="1">
      <c r="A999" s="33"/>
      <c r="L999" s="8" t="str">
        <f t="shared" ref="L999:M999" si="1182">IF(ISBLANK(B1004),"",B1004/B1003 -1)</f>
        <v/>
      </c>
      <c r="M999" s="8" t="str">
        <f t="shared" si="1182"/>
        <v/>
      </c>
      <c r="N999" s="8" t="str">
        <f t="shared" si="996"/>
        <v/>
      </c>
      <c r="O999" s="8"/>
      <c r="P999" s="8" t="str">
        <f t="shared" ref="P999:S999" si="1183">IF(ISBLANK(F1000),"",F1000/F999 -1)</f>
        <v/>
      </c>
      <c r="Q999" s="8" t="str">
        <f t="shared" si="1183"/>
        <v/>
      </c>
      <c r="R999" s="8" t="str">
        <f t="shared" si="1183"/>
        <v/>
      </c>
      <c r="S999" s="8" t="str">
        <f t="shared" si="1183"/>
        <v/>
      </c>
      <c r="T999" s="8" t="str">
        <f t="shared" si="940"/>
        <v/>
      </c>
      <c r="U999" s="8"/>
      <c r="V999" s="8"/>
      <c r="W999" s="8"/>
      <c r="X999" s="8"/>
      <c r="Y999" s="8"/>
    </row>
    <row r="1000" spans="1:25" ht="15.75" customHeight="1">
      <c r="A1000" s="33"/>
      <c r="L1000" s="8" t="str">
        <f t="shared" ref="L1000:M1000" si="1184">IF(ISBLANK(B1005),"",B1005/B1004 -1)</f>
        <v/>
      </c>
      <c r="M1000" s="8" t="str">
        <f t="shared" si="1184"/>
        <v/>
      </c>
      <c r="N1000" s="8" t="str">
        <f t="shared" si="996"/>
        <v/>
      </c>
      <c r="O1000" s="8"/>
      <c r="P1000" s="8" t="str">
        <f t="shared" ref="P1000:S1000" si="1185">IF(ISBLANK(F1001),"",F1001/F1000 -1)</f>
        <v/>
      </c>
      <c r="Q1000" s="8" t="str">
        <f t="shared" si="1185"/>
        <v/>
      </c>
      <c r="R1000" s="8" t="str">
        <f t="shared" si="1185"/>
        <v/>
      </c>
      <c r="S1000" s="8" t="str">
        <f t="shared" si="1185"/>
        <v/>
      </c>
      <c r="T1000" s="8" t="str">
        <f t="shared" si="940"/>
        <v/>
      </c>
      <c r="U1000" s="8"/>
      <c r="V1000" s="8"/>
      <c r="W1000" s="8"/>
      <c r="X1000" s="8"/>
      <c r="Y1000" s="8"/>
    </row>
    <row r="1001" spans="1:25" ht="15.75" customHeight="1">
      <c r="A1001" s="33"/>
      <c r="L1001" s="8" t="str">
        <f t="shared" ref="L1001:M1001" si="1186">IF(ISBLANK(B1006),"",B1006/B1005 -1)</f>
        <v/>
      </c>
      <c r="M1001" s="8" t="str">
        <f t="shared" si="1186"/>
        <v/>
      </c>
      <c r="N1001" s="8" t="str">
        <f t="shared" si="996"/>
        <v/>
      </c>
      <c r="O1001" s="8"/>
      <c r="P1001" s="8" t="str">
        <f t="shared" ref="P1001:S1001" si="1187">IF(ISBLANK(F1002),"",F1002/F1001 -1)</f>
        <v/>
      </c>
      <c r="Q1001" s="8" t="str">
        <f t="shared" si="1187"/>
        <v/>
      </c>
      <c r="R1001" s="8" t="str">
        <f t="shared" si="1187"/>
        <v/>
      </c>
      <c r="S1001" s="8" t="str">
        <f t="shared" si="1187"/>
        <v/>
      </c>
      <c r="T1001" s="8" t="str">
        <f t="shared" si="940"/>
        <v/>
      </c>
      <c r="U1001" s="8"/>
      <c r="V1001" s="8"/>
      <c r="W1001" s="8"/>
      <c r="X1001" s="8"/>
      <c r="Y1001" s="8"/>
    </row>
    <row r="1002" spans="1:25" ht="15.75" customHeight="1">
      <c r="A1002" s="33"/>
      <c r="L1002" s="8" t="str">
        <f t="shared" ref="L1002:M1002" si="1188">IF(ISBLANK(B1007),"",B1007/B1006 -1)</f>
        <v/>
      </c>
      <c r="M1002" s="8" t="str">
        <f t="shared" si="1188"/>
        <v/>
      </c>
      <c r="N1002" s="8" t="str">
        <f t="shared" si="996"/>
        <v/>
      </c>
      <c r="O1002" s="8"/>
      <c r="P1002" s="8" t="str">
        <f t="shared" ref="P1002:S1002" si="1189">IF(ISBLANK(F1003),"",F1003/F1002 -1)</f>
        <v/>
      </c>
      <c r="Q1002" s="8" t="str">
        <f t="shared" si="1189"/>
        <v/>
      </c>
      <c r="R1002" s="8" t="str">
        <f t="shared" si="1189"/>
        <v/>
      </c>
      <c r="S1002" s="8" t="str">
        <f t="shared" si="1189"/>
        <v/>
      </c>
      <c r="T1002" s="8" t="str">
        <f t="shared" si="940"/>
        <v/>
      </c>
      <c r="U1002" s="8"/>
      <c r="V1002" s="8"/>
      <c r="W1002" s="8"/>
      <c r="X1002" s="8"/>
      <c r="Y1002" s="8"/>
    </row>
    <row r="1003" spans="1:25" ht="15.75" customHeight="1">
      <c r="A1003" s="33"/>
      <c r="L1003" s="8" t="str">
        <f t="shared" ref="L1003:M1003" si="1190">IF(ISBLANK(B1008),"",B1008/B1007 -1)</f>
        <v/>
      </c>
      <c r="M1003" s="8" t="str">
        <f t="shared" si="1190"/>
        <v/>
      </c>
      <c r="N1003" s="8" t="str">
        <f t="shared" si="996"/>
        <v/>
      </c>
      <c r="O1003" s="8"/>
      <c r="P1003" s="8" t="str">
        <f t="shared" ref="P1003:S1003" si="1191">IF(ISBLANK(F1004),"",F1004/F1003 -1)</f>
        <v/>
      </c>
      <c r="Q1003" s="8" t="str">
        <f t="shared" si="1191"/>
        <v/>
      </c>
      <c r="R1003" s="8" t="str">
        <f t="shared" si="1191"/>
        <v/>
      </c>
      <c r="S1003" s="8" t="str">
        <f t="shared" si="1191"/>
        <v/>
      </c>
      <c r="T1003" s="8" t="str">
        <f t="shared" si="940"/>
        <v/>
      </c>
      <c r="U1003" s="8"/>
      <c r="V1003" s="8"/>
      <c r="W1003" s="8"/>
      <c r="X1003" s="8"/>
      <c r="Y1003" s="8"/>
    </row>
    <row r="1004" spans="1:25" ht="15.75" customHeight="1">
      <c r="A1004" s="33"/>
      <c r="L1004" s="8" t="str">
        <f t="shared" ref="L1004:M1004" si="1192">IF(ISBLANK(B1009),"",B1009/B1008 -1)</f>
        <v/>
      </c>
      <c r="M1004" s="8" t="str">
        <f t="shared" si="1192"/>
        <v/>
      </c>
      <c r="N1004" s="8" t="str">
        <f t="shared" si="996"/>
        <v/>
      </c>
      <c r="O1004" s="8"/>
      <c r="P1004" s="8" t="str">
        <f t="shared" ref="P1004:S1004" si="1193">IF(ISBLANK(F1005),"",F1005/F1004 -1)</f>
        <v/>
      </c>
      <c r="Q1004" s="8" t="str">
        <f t="shared" si="1193"/>
        <v/>
      </c>
      <c r="R1004" s="8" t="str">
        <f t="shared" si="1193"/>
        <v/>
      </c>
      <c r="S1004" s="8" t="str">
        <f t="shared" si="1193"/>
        <v/>
      </c>
      <c r="T1004" s="8" t="str">
        <f t="shared" si="940"/>
        <v/>
      </c>
      <c r="U1004" s="8"/>
      <c r="V1004" s="8"/>
      <c r="W1004" s="8"/>
      <c r="X1004" s="8"/>
      <c r="Y1004" s="8"/>
    </row>
    <row r="1005" spans="1:25" ht="15.75" customHeight="1">
      <c r="A1005" s="33"/>
      <c r="L1005" s="8" t="str">
        <f t="shared" ref="L1005:M1005" si="1194">IF(ISBLANK(B1010),"",B1010/B1009 -1)</f>
        <v/>
      </c>
      <c r="M1005" s="8" t="str">
        <f t="shared" si="1194"/>
        <v/>
      </c>
      <c r="N1005" s="8" t="str">
        <f t="shared" si="996"/>
        <v/>
      </c>
      <c r="O1005" s="8"/>
      <c r="P1005" s="8" t="str">
        <f t="shared" ref="P1005:S1005" si="1195">IF(ISBLANK(F1006),"",F1006/F1005 -1)</f>
        <v/>
      </c>
      <c r="Q1005" s="8" t="str">
        <f t="shared" si="1195"/>
        <v/>
      </c>
      <c r="R1005" s="8" t="str">
        <f t="shared" si="1195"/>
        <v/>
      </c>
      <c r="S1005" s="8" t="str">
        <f t="shared" si="1195"/>
        <v/>
      </c>
      <c r="T1005" s="8" t="str">
        <f t="shared" si="940"/>
        <v/>
      </c>
      <c r="U1005" s="8"/>
      <c r="V1005" s="8"/>
      <c r="W1005" s="8"/>
      <c r="X1005" s="8"/>
      <c r="Y1005" s="8"/>
    </row>
    <row r="1006" spans="1:25" ht="15.75" customHeight="1">
      <c r="A1006" s="33"/>
      <c r="L1006" s="8" t="str">
        <f t="shared" ref="L1006:M1006" si="1196">IF(ISBLANK(B1011),"",B1011/B1010 -1)</f>
        <v/>
      </c>
      <c r="M1006" s="8" t="str">
        <f t="shared" si="1196"/>
        <v/>
      </c>
      <c r="N1006" s="8" t="str">
        <f t="shared" si="996"/>
        <v/>
      </c>
      <c r="O1006" s="8"/>
      <c r="P1006" s="8" t="str">
        <f t="shared" ref="P1006:S1006" si="1197">IF(ISBLANK(F1007),"",F1007/F1006 -1)</f>
        <v/>
      </c>
      <c r="Q1006" s="8" t="str">
        <f t="shared" si="1197"/>
        <v/>
      </c>
      <c r="R1006" s="8" t="str">
        <f t="shared" si="1197"/>
        <v/>
      </c>
      <c r="S1006" s="8" t="str">
        <f t="shared" si="1197"/>
        <v/>
      </c>
      <c r="T1006" s="8" t="str">
        <f t="shared" si="940"/>
        <v/>
      </c>
      <c r="U1006" s="8"/>
      <c r="V1006" s="8"/>
      <c r="W1006" s="8"/>
      <c r="X1006" s="8"/>
      <c r="Y1006" s="8"/>
    </row>
    <row r="1007" spans="1:25" ht="15.75" customHeight="1">
      <c r="A1007" s="33"/>
      <c r="L1007" s="8" t="str">
        <f t="shared" ref="L1007:M1007" si="1198">IF(ISBLANK(B1012),"",B1012/B1011 -1)</f>
        <v/>
      </c>
      <c r="M1007" s="8" t="str">
        <f t="shared" si="1198"/>
        <v/>
      </c>
      <c r="N1007" s="8" t="str">
        <f t="shared" si="996"/>
        <v/>
      </c>
      <c r="O1007" s="8"/>
      <c r="P1007" s="8" t="str">
        <f t="shared" ref="P1007:S1007" si="1199">IF(ISBLANK(F1008),"",F1008/F1007 -1)</f>
        <v/>
      </c>
      <c r="Q1007" s="8" t="str">
        <f t="shared" si="1199"/>
        <v/>
      </c>
      <c r="R1007" s="8" t="str">
        <f t="shared" si="1199"/>
        <v/>
      </c>
      <c r="S1007" s="8" t="str">
        <f t="shared" si="1199"/>
        <v/>
      </c>
      <c r="T1007" s="8" t="str">
        <f t="shared" si="940"/>
        <v/>
      </c>
      <c r="U1007" s="8"/>
      <c r="V1007" s="8"/>
      <c r="W1007" s="8"/>
      <c r="X1007" s="8"/>
      <c r="Y1007" s="8"/>
    </row>
    <row r="1008" spans="1:25" ht="15.75" customHeight="1">
      <c r="A1008" s="33"/>
      <c r="L1008" s="8" t="str">
        <f t="shared" ref="L1008:M1008" si="1200">IF(ISBLANK(B1013),"",B1013/B1012 -1)</f>
        <v/>
      </c>
      <c r="M1008" s="8" t="str">
        <f t="shared" si="1200"/>
        <v/>
      </c>
      <c r="N1008" s="8" t="str">
        <f t="shared" si="996"/>
        <v/>
      </c>
      <c r="O1008" s="8"/>
      <c r="P1008" s="8" t="str">
        <f t="shared" ref="P1008:S1008" si="1201">IF(ISBLANK(F1009),"",F1009/F1008 -1)</f>
        <v/>
      </c>
      <c r="Q1008" s="8" t="str">
        <f t="shared" si="1201"/>
        <v/>
      </c>
      <c r="R1008" s="8" t="str">
        <f t="shared" si="1201"/>
        <v/>
      </c>
      <c r="S1008" s="8" t="str">
        <f t="shared" si="1201"/>
        <v/>
      </c>
      <c r="T1008" s="8" t="str">
        <f t="shared" si="940"/>
        <v/>
      </c>
      <c r="U1008" s="8"/>
      <c r="V1008" s="8"/>
      <c r="W1008" s="8"/>
      <c r="X1008" s="8"/>
      <c r="Y1008" s="8"/>
    </row>
    <row r="1009" spans="1:25" ht="15.75" customHeight="1">
      <c r="A1009" s="33"/>
      <c r="L1009" s="8" t="str">
        <f t="shared" ref="L1009:M1009" si="1202">IF(ISBLANK(B1014),"",B1014/B1013 -1)</f>
        <v/>
      </c>
      <c r="M1009" s="8" t="str">
        <f t="shared" si="1202"/>
        <v/>
      </c>
      <c r="N1009" s="8" t="str">
        <f t="shared" si="996"/>
        <v/>
      </c>
      <c r="O1009" s="8"/>
      <c r="P1009" s="8" t="str">
        <f t="shared" ref="P1009:S1009" si="1203">IF(ISBLANK(F1010),"",F1010/F1009 -1)</f>
        <v/>
      </c>
      <c r="Q1009" s="8" t="str">
        <f t="shared" si="1203"/>
        <v/>
      </c>
      <c r="R1009" s="8" t="str">
        <f t="shared" si="1203"/>
        <v/>
      </c>
      <c r="S1009" s="8" t="str">
        <f t="shared" si="1203"/>
        <v/>
      </c>
      <c r="T1009" s="8" t="str">
        <f t="shared" si="940"/>
        <v/>
      </c>
      <c r="U1009" s="8"/>
      <c r="V1009" s="8"/>
      <c r="W1009" s="8"/>
      <c r="X1009" s="8"/>
      <c r="Y1009" s="8"/>
    </row>
    <row r="1010" spans="1:25" ht="15.75" customHeight="1">
      <c r="A1010" s="33"/>
      <c r="L1010" s="8" t="str">
        <f t="shared" ref="L1010:M1010" si="1204">IF(ISBLANK(B1015),"",B1015/B1014 -1)</f>
        <v/>
      </c>
      <c r="M1010" s="8" t="str">
        <f t="shared" si="1204"/>
        <v/>
      </c>
      <c r="N1010" s="8" t="str">
        <f t="shared" si="996"/>
        <v/>
      </c>
      <c r="O1010" s="8"/>
      <c r="P1010" s="8" t="str">
        <f t="shared" ref="P1010:S1010" si="1205">IF(ISBLANK(F1011),"",F1011/F1010 -1)</f>
        <v/>
      </c>
      <c r="Q1010" s="8" t="str">
        <f t="shared" si="1205"/>
        <v/>
      </c>
      <c r="R1010" s="8" t="str">
        <f t="shared" si="1205"/>
        <v/>
      </c>
      <c r="S1010" s="8" t="str">
        <f t="shared" si="1205"/>
        <v/>
      </c>
      <c r="T1010" s="8" t="str">
        <f t="shared" si="940"/>
        <v/>
      </c>
      <c r="U1010" s="8"/>
      <c r="V1010" s="8"/>
      <c r="W1010" s="8"/>
      <c r="X1010" s="8"/>
      <c r="Y1010" s="8"/>
    </row>
    <row r="1011" spans="1:25" ht="15.75" customHeight="1">
      <c r="A1011" s="33"/>
      <c r="L1011" s="8" t="str">
        <f t="shared" ref="L1011:M1011" si="1206">IF(ISBLANK(B1016),"",B1016/B1015 -1)</f>
        <v/>
      </c>
      <c r="M1011" s="8" t="str">
        <f t="shared" si="1206"/>
        <v/>
      </c>
      <c r="N1011" s="8" t="str">
        <f t="shared" si="996"/>
        <v/>
      </c>
      <c r="O1011" s="8"/>
      <c r="P1011" s="8" t="str">
        <f t="shared" ref="P1011:S1011" si="1207">IF(ISBLANK(F1012),"",F1012/F1011 -1)</f>
        <v/>
      </c>
      <c r="Q1011" s="8" t="str">
        <f t="shared" si="1207"/>
        <v/>
      </c>
      <c r="R1011" s="8" t="str">
        <f t="shared" si="1207"/>
        <v/>
      </c>
      <c r="S1011" s="8" t="str">
        <f t="shared" si="1207"/>
        <v/>
      </c>
      <c r="T1011" s="8" t="str">
        <f t="shared" si="940"/>
        <v/>
      </c>
      <c r="U1011" s="8"/>
      <c r="V1011" s="8"/>
      <c r="W1011" s="8"/>
      <c r="X1011" s="8"/>
      <c r="Y1011" s="8"/>
    </row>
    <row r="1012" spans="1:25" ht="15.75" customHeight="1">
      <c r="A1012" s="33"/>
      <c r="L1012" s="8" t="str">
        <f t="shared" ref="L1012:M1012" si="1208">IF(ISBLANK(B1017),"",B1017/B1016 -1)</f>
        <v/>
      </c>
      <c r="M1012" s="8" t="str">
        <f t="shared" si="1208"/>
        <v/>
      </c>
      <c r="N1012" s="8" t="str">
        <f t="shared" si="996"/>
        <v/>
      </c>
      <c r="O1012" s="8"/>
      <c r="P1012" s="8" t="str">
        <f t="shared" ref="P1012:S1012" si="1209">IF(ISBLANK(F1013),"",F1013/F1012 -1)</f>
        <v/>
      </c>
      <c r="Q1012" s="8" t="str">
        <f t="shared" si="1209"/>
        <v/>
      </c>
      <c r="R1012" s="8" t="str">
        <f t="shared" si="1209"/>
        <v/>
      </c>
      <c r="S1012" s="8" t="str">
        <f t="shared" si="1209"/>
        <v/>
      </c>
      <c r="T1012" s="8" t="str">
        <f t="shared" si="940"/>
        <v/>
      </c>
      <c r="U1012" s="8"/>
      <c r="V1012" s="8"/>
      <c r="W1012" s="8"/>
      <c r="X1012" s="8"/>
      <c r="Y1012" s="8"/>
    </row>
    <row r="1013" spans="1:25" ht="15.75" customHeight="1">
      <c r="A1013" s="33"/>
      <c r="L1013" s="8" t="str">
        <f t="shared" ref="L1013:M1013" si="1210">IF(ISBLANK(B1018),"",B1018/B1017 -1)</f>
        <v/>
      </c>
      <c r="M1013" s="8" t="str">
        <f t="shared" si="1210"/>
        <v/>
      </c>
      <c r="N1013" s="8" t="str">
        <f t="shared" si="996"/>
        <v/>
      </c>
      <c r="O1013" s="8"/>
      <c r="P1013" s="8" t="str">
        <f t="shared" ref="P1013:S1013" si="1211">IF(ISBLANK(F1014),"",F1014/F1013 -1)</f>
        <v/>
      </c>
      <c r="Q1013" s="8" t="str">
        <f t="shared" si="1211"/>
        <v/>
      </c>
      <c r="R1013" s="8" t="str">
        <f t="shared" si="1211"/>
        <v/>
      </c>
      <c r="S1013" s="8" t="str">
        <f t="shared" si="1211"/>
        <v/>
      </c>
      <c r="T1013" s="8" t="str">
        <f t="shared" si="940"/>
        <v/>
      </c>
      <c r="U1013" s="8"/>
      <c r="V1013" s="8"/>
      <c r="W1013" s="8"/>
      <c r="X1013" s="8"/>
      <c r="Y1013" s="8"/>
    </row>
    <row r="1014" spans="1:25" ht="15.75" customHeight="1">
      <c r="A1014" s="33"/>
      <c r="L1014" s="8" t="str">
        <f t="shared" ref="L1014:M1014" si="1212">IF(ISBLANK(B1019),"",B1019/B1018 -1)</f>
        <v/>
      </c>
      <c r="M1014" s="8" t="str">
        <f t="shared" si="1212"/>
        <v/>
      </c>
      <c r="N1014" s="8" t="str">
        <f t="shared" si="996"/>
        <v/>
      </c>
      <c r="O1014" s="8"/>
      <c r="P1014" s="8" t="str">
        <f t="shared" ref="P1014:S1014" si="1213">IF(ISBLANK(F1015),"",F1015/F1014 -1)</f>
        <v/>
      </c>
      <c r="Q1014" s="8" t="str">
        <f t="shared" si="1213"/>
        <v/>
      </c>
      <c r="R1014" s="8" t="str">
        <f t="shared" si="1213"/>
        <v/>
      </c>
      <c r="S1014" s="8" t="str">
        <f t="shared" si="1213"/>
        <v/>
      </c>
      <c r="T1014" s="8" t="str">
        <f t="shared" si="940"/>
        <v/>
      </c>
      <c r="U1014" s="8"/>
      <c r="V1014" s="8"/>
      <c r="W1014" s="8"/>
      <c r="X1014" s="8"/>
      <c r="Y1014" s="8"/>
    </row>
    <row r="1015" spans="1:25" ht="15.75" customHeight="1">
      <c r="A1015" s="33"/>
      <c r="L1015" s="8" t="str">
        <f t="shared" ref="L1015:M1015" si="1214">IF(ISBLANK(B1020),"",B1020/B1019 -1)</f>
        <v/>
      </c>
      <c r="M1015" s="8" t="str">
        <f t="shared" si="1214"/>
        <v/>
      </c>
      <c r="N1015" s="8" t="str">
        <f t="shared" si="996"/>
        <v/>
      </c>
      <c r="O1015" s="8"/>
      <c r="P1015" s="8" t="str">
        <f t="shared" ref="P1015:S1015" si="1215">IF(ISBLANK(F1016),"",F1016/F1015 -1)</f>
        <v/>
      </c>
      <c r="Q1015" s="8" t="str">
        <f t="shared" si="1215"/>
        <v/>
      </c>
      <c r="R1015" s="8" t="str">
        <f t="shared" si="1215"/>
        <v/>
      </c>
      <c r="S1015" s="8" t="str">
        <f t="shared" si="1215"/>
        <v/>
      </c>
      <c r="T1015" s="8" t="str">
        <f t="shared" si="940"/>
        <v/>
      </c>
      <c r="U1015" s="8"/>
      <c r="V1015" s="8"/>
      <c r="W1015" s="8"/>
      <c r="X1015" s="8"/>
      <c r="Y1015" s="8"/>
    </row>
    <row r="1016" spans="1:25" ht="15.75" customHeight="1">
      <c r="A1016" s="33"/>
      <c r="L1016" s="8" t="str">
        <f t="shared" ref="L1016:M1016" si="1216">IF(ISBLANK(B1021),"",B1021/B1020 -1)</f>
        <v/>
      </c>
      <c r="M1016" s="8" t="str">
        <f t="shared" si="1216"/>
        <v/>
      </c>
      <c r="N1016" s="8" t="str">
        <f t="shared" si="996"/>
        <v/>
      </c>
      <c r="O1016" s="8"/>
      <c r="P1016" s="8" t="str">
        <f t="shared" ref="P1016:S1016" si="1217">IF(ISBLANK(F1017),"",F1017/F1016 -1)</f>
        <v/>
      </c>
      <c r="Q1016" s="8" t="str">
        <f t="shared" si="1217"/>
        <v/>
      </c>
      <c r="R1016" s="8" t="str">
        <f t="shared" si="1217"/>
        <v/>
      </c>
      <c r="S1016" s="8" t="str">
        <f t="shared" si="1217"/>
        <v/>
      </c>
      <c r="T1016" s="8" t="str">
        <f t="shared" si="940"/>
        <v/>
      </c>
      <c r="U1016" s="8"/>
      <c r="V1016" s="8"/>
      <c r="W1016" s="8"/>
      <c r="X1016" s="8"/>
      <c r="Y1016" s="8"/>
    </row>
    <row r="1017" spans="1:25" ht="15.75" customHeight="1">
      <c r="A1017" s="33"/>
      <c r="L1017" s="8" t="str">
        <f t="shared" ref="L1017:M1017" si="1218">IF(ISBLANK(B1022),"",B1022/B1021 -1)</f>
        <v/>
      </c>
      <c r="M1017" s="8" t="str">
        <f t="shared" si="1218"/>
        <v/>
      </c>
      <c r="N1017" s="8" t="str">
        <f t="shared" si="996"/>
        <v/>
      </c>
      <c r="O1017" s="8"/>
      <c r="P1017" s="8" t="str">
        <f t="shared" ref="P1017:S1017" si="1219">IF(ISBLANK(F1018),"",F1018/F1017 -1)</f>
        <v/>
      </c>
      <c r="Q1017" s="8" t="str">
        <f t="shared" si="1219"/>
        <v/>
      </c>
      <c r="R1017" s="8" t="str">
        <f t="shared" si="1219"/>
        <v/>
      </c>
      <c r="S1017" s="8" t="str">
        <f t="shared" si="1219"/>
        <v/>
      </c>
      <c r="T1017" s="8" t="str">
        <f t="shared" si="940"/>
        <v/>
      </c>
      <c r="U1017" s="8"/>
      <c r="V1017" s="8"/>
      <c r="W1017" s="8"/>
      <c r="X1017" s="8"/>
      <c r="Y1017" s="8"/>
    </row>
    <row r="1018" spans="1:25" ht="15.75" customHeight="1">
      <c r="A1018" s="33"/>
      <c r="L1018" s="8" t="str">
        <f t="shared" ref="L1018:M1018" si="1220">IF(ISBLANK(B1023),"",B1023/B1022 -1)</f>
        <v/>
      </c>
      <c r="M1018" s="8" t="str">
        <f t="shared" si="1220"/>
        <v/>
      </c>
      <c r="N1018" s="8" t="str">
        <f t="shared" si="996"/>
        <v/>
      </c>
      <c r="O1018" s="8"/>
      <c r="P1018" s="8" t="str">
        <f t="shared" ref="P1018:S1018" si="1221">IF(ISBLANK(F1019),"",F1019/F1018 -1)</f>
        <v/>
      </c>
      <c r="Q1018" s="8" t="str">
        <f t="shared" si="1221"/>
        <v/>
      </c>
      <c r="R1018" s="8" t="str">
        <f t="shared" si="1221"/>
        <v/>
      </c>
      <c r="S1018" s="8" t="str">
        <f t="shared" si="1221"/>
        <v/>
      </c>
      <c r="T1018" s="8" t="str">
        <f t="shared" si="940"/>
        <v/>
      </c>
      <c r="U1018" s="8"/>
      <c r="V1018" s="8"/>
      <c r="W1018" s="8"/>
      <c r="X1018" s="8"/>
      <c r="Y1018" s="8"/>
    </row>
    <row r="1019" spans="1:25" ht="15.75" customHeight="1">
      <c r="A1019" s="33"/>
      <c r="L1019" s="8" t="str">
        <f t="shared" ref="L1019:M1019" si="1222">IF(ISBLANK(B1024),"",B1024/B1023 -1)</f>
        <v/>
      </c>
      <c r="M1019" s="8" t="str">
        <f t="shared" si="1222"/>
        <v/>
      </c>
      <c r="N1019" s="8" t="str">
        <f t="shared" si="996"/>
        <v/>
      </c>
      <c r="O1019" s="8"/>
      <c r="P1019" s="8" t="str">
        <f t="shared" ref="P1019:S1019" si="1223">IF(ISBLANK(F1020),"",F1020/F1019 -1)</f>
        <v/>
      </c>
      <c r="Q1019" s="8" t="str">
        <f t="shared" si="1223"/>
        <v/>
      </c>
      <c r="R1019" s="8" t="str">
        <f t="shared" si="1223"/>
        <v/>
      </c>
      <c r="S1019" s="8" t="str">
        <f t="shared" si="1223"/>
        <v/>
      </c>
      <c r="T1019" s="8" t="str">
        <f t="shared" si="940"/>
        <v/>
      </c>
      <c r="U1019" s="8"/>
      <c r="V1019" s="8"/>
      <c r="W1019" s="8"/>
      <c r="X1019" s="8"/>
      <c r="Y1019" s="8"/>
    </row>
    <row r="1020" spans="1:25" ht="15.75" customHeight="1">
      <c r="A1020" s="33"/>
      <c r="L1020" s="8" t="str">
        <f t="shared" ref="L1020:M1020" si="1224">IF(ISBLANK(B1025),"",B1025/B1024 -1)</f>
        <v/>
      </c>
      <c r="M1020" s="8" t="str">
        <f t="shared" si="1224"/>
        <v/>
      </c>
      <c r="N1020" s="8" t="str">
        <f t="shared" si="996"/>
        <v/>
      </c>
      <c r="O1020" s="8"/>
      <c r="P1020" s="8" t="str">
        <f t="shared" ref="P1020:S1020" si="1225">IF(ISBLANK(F1021),"",F1021/F1020 -1)</f>
        <v/>
      </c>
      <c r="Q1020" s="8" t="str">
        <f t="shared" si="1225"/>
        <v/>
      </c>
      <c r="R1020" s="8" t="str">
        <f t="shared" si="1225"/>
        <v/>
      </c>
      <c r="S1020" s="8" t="str">
        <f t="shared" si="1225"/>
        <v/>
      </c>
      <c r="T1020" s="8" t="str">
        <f t="shared" si="940"/>
        <v/>
      </c>
      <c r="U1020" s="8"/>
      <c r="V1020" s="8"/>
      <c r="W1020" s="8"/>
      <c r="X1020" s="8"/>
      <c r="Y1020" s="8"/>
    </row>
    <row r="1021" spans="1:25" ht="15.75" customHeight="1">
      <c r="A1021" s="33"/>
      <c r="L1021" s="8" t="str">
        <f t="shared" ref="L1021:M1021" si="1226">IF(ISBLANK(B1026),"",B1026/B1025 -1)</f>
        <v/>
      </c>
      <c r="M1021" s="8" t="str">
        <f t="shared" si="1226"/>
        <v/>
      </c>
      <c r="N1021" s="8" t="str">
        <f t="shared" si="996"/>
        <v/>
      </c>
      <c r="O1021" s="8"/>
      <c r="P1021" s="8" t="str">
        <f t="shared" ref="P1021:S1021" si="1227">IF(ISBLANK(F1022),"",F1022/F1021 -1)</f>
        <v/>
      </c>
      <c r="Q1021" s="8" t="str">
        <f t="shared" si="1227"/>
        <v/>
      </c>
      <c r="R1021" s="8" t="str">
        <f t="shared" si="1227"/>
        <v/>
      </c>
      <c r="S1021" s="8" t="str">
        <f t="shared" si="1227"/>
        <v/>
      </c>
      <c r="T1021" s="8" t="str">
        <f t="shared" si="940"/>
        <v/>
      </c>
      <c r="U1021" s="8"/>
      <c r="V1021" s="8"/>
      <c r="W1021" s="8"/>
      <c r="X1021" s="8"/>
      <c r="Y1021" s="8"/>
    </row>
    <row r="1022" spans="1:25" ht="15.75" customHeight="1">
      <c r="A1022" s="33"/>
      <c r="L1022" s="8" t="str">
        <f t="shared" ref="L1022:M1022" si="1228">IF(ISBLANK(B1027),"",B1027/B1026 -1)</f>
        <v/>
      </c>
      <c r="M1022" s="8" t="str">
        <f t="shared" si="1228"/>
        <v/>
      </c>
      <c r="N1022" s="8" t="str">
        <f t="shared" si="996"/>
        <v/>
      </c>
      <c r="O1022" s="8"/>
      <c r="P1022" s="8" t="str">
        <f t="shared" ref="P1022:S1022" si="1229">IF(ISBLANK(F1023),"",F1023/F1022 -1)</f>
        <v/>
      </c>
      <c r="Q1022" s="8" t="str">
        <f t="shared" si="1229"/>
        <v/>
      </c>
      <c r="R1022" s="8" t="str">
        <f t="shared" si="1229"/>
        <v/>
      </c>
      <c r="S1022" s="8" t="str">
        <f t="shared" si="1229"/>
        <v/>
      </c>
      <c r="T1022" s="8" t="str">
        <f t="shared" si="940"/>
        <v/>
      </c>
      <c r="U1022" s="8"/>
      <c r="V1022" s="8"/>
      <c r="W1022" s="8"/>
      <c r="X1022" s="8"/>
      <c r="Y1022" s="8"/>
    </row>
    <row r="1023" spans="1:25" ht="15.75" customHeight="1">
      <c r="A1023" s="33"/>
      <c r="L1023" s="8" t="str">
        <f t="shared" ref="L1023:M1023" si="1230">IF(ISBLANK(B1028),"",B1028/B1027 -1)</f>
        <v/>
      </c>
      <c r="M1023" s="8" t="str">
        <f t="shared" si="1230"/>
        <v/>
      </c>
      <c r="N1023" s="8" t="str">
        <f t="shared" si="996"/>
        <v/>
      </c>
      <c r="O1023" s="8"/>
      <c r="P1023" s="8" t="str">
        <f t="shared" ref="P1023:S1023" si="1231">IF(ISBLANK(F1024),"",F1024/F1023 -1)</f>
        <v/>
      </c>
      <c r="Q1023" s="8" t="str">
        <f t="shared" si="1231"/>
        <v/>
      </c>
      <c r="R1023" s="8" t="str">
        <f t="shared" si="1231"/>
        <v/>
      </c>
      <c r="S1023" s="8" t="str">
        <f t="shared" si="1231"/>
        <v/>
      </c>
      <c r="T1023" s="8" t="str">
        <f t="shared" si="940"/>
        <v/>
      </c>
      <c r="U1023" s="8"/>
      <c r="V1023" s="8"/>
      <c r="W1023" s="8"/>
      <c r="X1023" s="8"/>
      <c r="Y1023" s="8"/>
    </row>
    <row r="1024" spans="1:25" ht="15.75" customHeight="1">
      <c r="A1024" s="33"/>
      <c r="L1024" s="8" t="str">
        <f t="shared" ref="L1024:M1024" si="1232">IF(ISBLANK(B1029),"",B1029/B1028 -1)</f>
        <v/>
      </c>
      <c r="M1024" s="8" t="str">
        <f t="shared" si="1232"/>
        <v/>
      </c>
      <c r="N1024" s="8" t="str">
        <f t="shared" si="996"/>
        <v/>
      </c>
      <c r="O1024" s="8"/>
      <c r="P1024" s="8" t="str">
        <f t="shared" ref="P1024:S1024" si="1233">IF(ISBLANK(F1025),"",F1025/F1024 -1)</f>
        <v/>
      </c>
      <c r="Q1024" s="8" t="str">
        <f t="shared" si="1233"/>
        <v/>
      </c>
      <c r="R1024" s="8" t="str">
        <f t="shared" si="1233"/>
        <v/>
      </c>
      <c r="S1024" s="8" t="str">
        <f t="shared" si="1233"/>
        <v/>
      </c>
      <c r="T1024" s="8" t="str">
        <f t="shared" si="940"/>
        <v/>
      </c>
      <c r="U1024" s="8"/>
      <c r="V1024" s="8"/>
      <c r="W1024" s="8"/>
      <c r="X1024" s="8"/>
      <c r="Y1024" s="8"/>
    </row>
    <row r="1025" spans="1:25" ht="15.75" customHeight="1">
      <c r="A1025" s="33"/>
      <c r="L1025" s="8" t="str">
        <f t="shared" ref="L1025:M1025" si="1234">IF(ISBLANK(B1030),"",B1030/B1029 -1)</f>
        <v/>
      </c>
      <c r="M1025" s="8" t="str">
        <f t="shared" si="1234"/>
        <v/>
      </c>
      <c r="N1025" s="8" t="str">
        <f t="shared" si="996"/>
        <v/>
      </c>
      <c r="O1025" s="8"/>
      <c r="P1025" s="8" t="str">
        <f t="shared" ref="P1025:S1025" si="1235">IF(ISBLANK(F1026),"",F1026/F1025 -1)</f>
        <v/>
      </c>
      <c r="Q1025" s="8" t="str">
        <f t="shared" si="1235"/>
        <v/>
      </c>
      <c r="R1025" s="8" t="str">
        <f t="shared" si="1235"/>
        <v/>
      </c>
      <c r="S1025" s="8" t="str">
        <f t="shared" si="1235"/>
        <v/>
      </c>
      <c r="T1025" s="8" t="str">
        <f t="shared" si="940"/>
        <v/>
      </c>
      <c r="U1025" s="8"/>
      <c r="V1025" s="8"/>
      <c r="W1025" s="8"/>
      <c r="X1025" s="8"/>
      <c r="Y1025" s="8"/>
    </row>
    <row r="1026" spans="1:25" ht="15.75" customHeight="1">
      <c r="A1026" s="33"/>
      <c r="L1026" s="8" t="str">
        <f t="shared" ref="L1026:M1026" si="1236">IF(ISBLANK(B1031),"",B1031/B1030 -1)</f>
        <v/>
      </c>
      <c r="M1026" s="8" t="str">
        <f t="shared" si="1236"/>
        <v/>
      </c>
      <c r="N1026" s="8" t="str">
        <f t="shared" si="996"/>
        <v/>
      </c>
      <c r="O1026" s="8"/>
      <c r="P1026" s="8" t="str">
        <f t="shared" ref="P1026:S1026" si="1237">IF(ISBLANK(F1027),"",F1027/F1026 -1)</f>
        <v/>
      </c>
      <c r="Q1026" s="8" t="str">
        <f t="shared" si="1237"/>
        <v/>
      </c>
      <c r="R1026" s="8" t="str">
        <f t="shared" si="1237"/>
        <v/>
      </c>
      <c r="S1026" s="8" t="str">
        <f t="shared" si="1237"/>
        <v/>
      </c>
      <c r="T1026" s="8" t="str">
        <f t="shared" si="940"/>
        <v/>
      </c>
      <c r="U1026" s="8"/>
      <c r="V1026" s="8"/>
      <c r="W1026" s="8"/>
      <c r="X1026" s="8"/>
      <c r="Y1026" s="8"/>
    </row>
    <row r="1027" spans="1:25" ht="15.75" customHeight="1">
      <c r="A1027" s="33"/>
      <c r="L1027" s="8" t="str">
        <f t="shared" ref="L1027:M1027" si="1238">IF(ISBLANK(B1032),"",B1032/B1031 -1)</f>
        <v/>
      </c>
      <c r="M1027" s="8" t="str">
        <f t="shared" si="1238"/>
        <v/>
      </c>
      <c r="N1027" s="8" t="str">
        <f t="shared" si="996"/>
        <v/>
      </c>
      <c r="O1027" s="8"/>
      <c r="P1027" s="8" t="str">
        <f t="shared" ref="P1027:S1027" si="1239">IF(ISBLANK(F1028),"",F1028/F1027 -1)</f>
        <v/>
      </c>
      <c r="Q1027" s="8" t="str">
        <f t="shared" si="1239"/>
        <v/>
      </c>
      <c r="R1027" s="8" t="str">
        <f t="shared" si="1239"/>
        <v/>
      </c>
      <c r="S1027" s="8" t="str">
        <f t="shared" si="1239"/>
        <v/>
      </c>
      <c r="T1027" s="8" t="str">
        <f t="shared" si="940"/>
        <v/>
      </c>
      <c r="U1027" s="8"/>
      <c r="V1027" s="8"/>
      <c r="W1027" s="8"/>
      <c r="X1027" s="8"/>
      <c r="Y1027" s="8"/>
    </row>
    <row r="1028" spans="1:25" ht="15.75" customHeight="1">
      <c r="A1028" s="33"/>
      <c r="L1028" s="8" t="str">
        <f t="shared" ref="L1028:M1028" si="1240">IF(ISBLANK(B1033),"",B1033/B1032 -1)</f>
        <v/>
      </c>
      <c r="M1028" s="8" t="str">
        <f t="shared" si="1240"/>
        <v/>
      </c>
      <c r="N1028" s="8" t="str">
        <f t="shared" si="996"/>
        <v/>
      </c>
      <c r="O1028" s="8"/>
      <c r="P1028" s="8" t="str">
        <f t="shared" ref="P1028:S1028" si="1241">IF(ISBLANK(F1029),"",F1029/F1028 -1)</f>
        <v/>
      </c>
      <c r="Q1028" s="8" t="str">
        <f t="shared" si="1241"/>
        <v/>
      </c>
      <c r="R1028" s="8" t="str">
        <f t="shared" si="1241"/>
        <v/>
      </c>
      <c r="S1028" s="8" t="str">
        <f t="shared" si="1241"/>
        <v/>
      </c>
      <c r="T1028" s="8" t="str">
        <f t="shared" si="940"/>
        <v/>
      </c>
      <c r="U1028" s="8"/>
      <c r="V1028" s="8"/>
      <c r="W1028" s="8"/>
      <c r="X1028" s="8"/>
      <c r="Y1028" s="8"/>
    </row>
    <row r="1029" spans="1:25" ht="15.75" customHeight="1">
      <c r="A1029" s="33"/>
      <c r="L1029" s="8" t="str">
        <f t="shared" ref="L1029:M1029" si="1242">IF(ISBLANK(B1034),"",B1034/B1033 -1)</f>
        <v/>
      </c>
      <c r="M1029" s="8" t="str">
        <f t="shared" si="1242"/>
        <v/>
      </c>
      <c r="N1029" s="8" t="str">
        <f t="shared" si="996"/>
        <v/>
      </c>
      <c r="O1029" s="8"/>
      <c r="P1029" s="8" t="str">
        <f t="shared" ref="P1029:S1029" si="1243">IF(ISBLANK(F1030),"",F1030/F1029 -1)</f>
        <v/>
      </c>
      <c r="Q1029" s="8" t="str">
        <f t="shared" si="1243"/>
        <v/>
      </c>
      <c r="R1029" s="8" t="str">
        <f t="shared" si="1243"/>
        <v/>
      </c>
      <c r="S1029" s="8" t="str">
        <f t="shared" si="1243"/>
        <v/>
      </c>
      <c r="T1029" s="8" t="str">
        <f t="shared" si="940"/>
        <v/>
      </c>
      <c r="U1029" s="8"/>
      <c r="V1029" s="8"/>
      <c r="W1029" s="8"/>
      <c r="X1029" s="8"/>
      <c r="Y1029" s="8"/>
    </row>
    <row r="1030" spans="1:25" ht="15.75" customHeight="1">
      <c r="A1030" s="33"/>
      <c r="L1030" s="8" t="str">
        <f t="shared" ref="L1030:M1030" si="1244">IF(ISBLANK(B1035),"",B1035/B1034 -1)</f>
        <v/>
      </c>
      <c r="M1030" s="8" t="str">
        <f t="shared" si="1244"/>
        <v/>
      </c>
      <c r="N1030" s="8" t="str">
        <f t="shared" si="996"/>
        <v/>
      </c>
      <c r="O1030" s="8"/>
      <c r="P1030" s="8" t="str">
        <f t="shared" ref="P1030:S1030" si="1245">IF(ISBLANK(F1031),"",F1031/F1030 -1)</f>
        <v/>
      </c>
      <c r="Q1030" s="8" t="str">
        <f t="shared" si="1245"/>
        <v/>
      </c>
      <c r="R1030" s="8" t="str">
        <f t="shared" si="1245"/>
        <v/>
      </c>
      <c r="S1030" s="8" t="str">
        <f t="shared" si="1245"/>
        <v/>
      </c>
      <c r="T1030" s="8" t="str">
        <f t="shared" si="940"/>
        <v/>
      </c>
      <c r="U1030" s="8"/>
      <c r="V1030" s="8"/>
      <c r="W1030" s="8"/>
      <c r="X1030" s="8"/>
      <c r="Y1030" s="8"/>
    </row>
    <row r="1031" spans="1:25" ht="15.75" customHeight="1">
      <c r="A1031" s="33"/>
      <c r="L1031" s="8" t="str">
        <f t="shared" ref="L1031:M1031" si="1246">IF(ISBLANK(B1036),"",B1036/B1035 -1)</f>
        <v/>
      </c>
      <c r="M1031" s="8" t="str">
        <f t="shared" si="1246"/>
        <v/>
      </c>
      <c r="N1031" s="8" t="str">
        <f t="shared" si="996"/>
        <v/>
      </c>
      <c r="O1031" s="8"/>
      <c r="P1031" s="8" t="str">
        <f t="shared" ref="P1031:S1031" si="1247">IF(ISBLANK(F1032),"",F1032/F1031 -1)</f>
        <v/>
      </c>
      <c r="Q1031" s="8" t="str">
        <f t="shared" si="1247"/>
        <v/>
      </c>
      <c r="R1031" s="8" t="str">
        <f t="shared" si="1247"/>
        <v/>
      </c>
      <c r="S1031" s="8" t="str">
        <f t="shared" si="1247"/>
        <v/>
      </c>
      <c r="T1031" s="8" t="str">
        <f t="shared" si="940"/>
        <v/>
      </c>
      <c r="U1031" s="8"/>
      <c r="V1031" s="8"/>
      <c r="W1031" s="8"/>
      <c r="X1031" s="8"/>
      <c r="Y1031" s="8"/>
    </row>
    <row r="1032" spans="1:25" ht="15.75" customHeight="1">
      <c r="A1032" s="33"/>
      <c r="L1032" s="8" t="str">
        <f t="shared" ref="L1032:M1032" si="1248">IF(ISBLANK(B1037),"",B1037/B1036 -1)</f>
        <v/>
      </c>
      <c r="M1032" s="8" t="str">
        <f t="shared" si="1248"/>
        <v/>
      </c>
      <c r="N1032" s="8" t="str">
        <f t="shared" si="996"/>
        <v/>
      </c>
      <c r="O1032" s="8"/>
      <c r="P1032" s="8" t="str">
        <f t="shared" ref="P1032:S1032" si="1249">IF(ISBLANK(F1033),"",F1033/F1032 -1)</f>
        <v/>
      </c>
      <c r="Q1032" s="8" t="str">
        <f t="shared" si="1249"/>
        <v/>
      </c>
      <c r="R1032" s="8" t="str">
        <f t="shared" si="1249"/>
        <v/>
      </c>
      <c r="S1032" s="8" t="str">
        <f t="shared" si="1249"/>
        <v/>
      </c>
      <c r="T1032" s="8" t="str">
        <f t="shared" si="940"/>
        <v/>
      </c>
      <c r="U1032" s="8"/>
      <c r="V1032" s="8"/>
      <c r="W1032" s="8"/>
      <c r="X1032" s="8"/>
      <c r="Y1032" s="8"/>
    </row>
    <row r="1033" spans="1:25" ht="15.75" customHeight="1">
      <c r="A1033" s="33"/>
      <c r="L1033" s="8" t="str">
        <f t="shared" ref="L1033:M1033" si="1250">IF(ISBLANK(B1038),"",B1038/B1037 -1)</f>
        <v/>
      </c>
      <c r="M1033" s="8" t="str">
        <f t="shared" si="1250"/>
        <v/>
      </c>
      <c r="N1033" s="8" t="str">
        <f t="shared" si="996"/>
        <v/>
      </c>
      <c r="O1033" s="8"/>
      <c r="P1033" s="8" t="str">
        <f t="shared" ref="P1033:S1033" si="1251">IF(ISBLANK(F1034),"",F1034/F1033 -1)</f>
        <v/>
      </c>
      <c r="Q1033" s="8" t="str">
        <f t="shared" si="1251"/>
        <v/>
      </c>
      <c r="R1033" s="8" t="str">
        <f t="shared" si="1251"/>
        <v/>
      </c>
      <c r="S1033" s="8" t="str">
        <f t="shared" si="1251"/>
        <v/>
      </c>
      <c r="T1033" s="8" t="str">
        <f t="shared" si="940"/>
        <v/>
      </c>
      <c r="U1033" s="8"/>
      <c r="V1033" s="8"/>
      <c r="W1033" s="8"/>
      <c r="X1033" s="8"/>
      <c r="Y1033" s="8"/>
    </row>
    <row r="1034" spans="1:25" ht="15.75" customHeight="1">
      <c r="A1034" s="33"/>
      <c r="L1034" s="8" t="str">
        <f t="shared" ref="L1034:M1034" si="1252">IF(ISBLANK(B1039),"",B1039/B1038 -1)</f>
        <v/>
      </c>
      <c r="M1034" s="8" t="str">
        <f t="shared" si="1252"/>
        <v/>
      </c>
      <c r="N1034" s="8" t="str">
        <f t="shared" si="996"/>
        <v/>
      </c>
      <c r="O1034" s="8"/>
      <c r="P1034" s="8" t="str">
        <f t="shared" ref="P1034:S1034" si="1253">IF(ISBLANK(F1035),"",F1035/F1034 -1)</f>
        <v/>
      </c>
      <c r="Q1034" s="8" t="str">
        <f t="shared" si="1253"/>
        <v/>
      </c>
      <c r="R1034" s="8" t="str">
        <f t="shared" si="1253"/>
        <v/>
      </c>
      <c r="S1034" s="8" t="str">
        <f t="shared" si="1253"/>
        <v/>
      </c>
      <c r="T1034" s="8" t="str">
        <f t="shared" si="940"/>
        <v/>
      </c>
      <c r="U1034" s="8"/>
      <c r="V1034" s="8"/>
      <c r="W1034" s="8"/>
      <c r="X1034" s="8"/>
      <c r="Y1034" s="8"/>
    </row>
    <row r="1035" spans="1:25" ht="15.75" customHeight="1">
      <c r="A1035" s="33"/>
      <c r="L1035" s="8" t="str">
        <f t="shared" ref="L1035:M1035" si="1254">IF(ISBLANK(B1040),"",B1040/B1039 -1)</f>
        <v/>
      </c>
      <c r="M1035" s="8" t="str">
        <f t="shared" si="1254"/>
        <v/>
      </c>
      <c r="N1035" s="8" t="str">
        <f t="shared" si="996"/>
        <v/>
      </c>
      <c r="O1035" s="8"/>
      <c r="P1035" s="8" t="str">
        <f t="shared" ref="P1035:S1035" si="1255">IF(ISBLANK(F1036),"",F1036/F1035 -1)</f>
        <v/>
      </c>
      <c r="Q1035" s="8" t="str">
        <f t="shared" si="1255"/>
        <v/>
      </c>
      <c r="R1035" s="8" t="str">
        <f t="shared" si="1255"/>
        <v/>
      </c>
      <c r="S1035" s="8" t="str">
        <f t="shared" si="1255"/>
        <v/>
      </c>
      <c r="T1035" s="8" t="str">
        <f t="shared" si="940"/>
        <v/>
      </c>
      <c r="U1035" s="8"/>
      <c r="V1035" s="8"/>
      <c r="W1035" s="8"/>
      <c r="X1035" s="8"/>
      <c r="Y1035" s="8"/>
    </row>
    <row r="1036" spans="1:25" ht="15.75" customHeight="1">
      <c r="A1036" s="33"/>
      <c r="L1036" s="8" t="str">
        <f t="shared" ref="L1036:M1036" si="1256">IF(ISBLANK(B1041),"",B1041/B1040 -1)</f>
        <v/>
      </c>
      <c r="M1036" s="8" t="str">
        <f t="shared" si="1256"/>
        <v/>
      </c>
      <c r="N1036" s="8" t="str">
        <f t="shared" si="996"/>
        <v/>
      </c>
      <c r="O1036" s="8"/>
      <c r="P1036" s="8" t="str">
        <f t="shared" ref="P1036:S1036" si="1257">IF(ISBLANK(F1037),"",F1037/F1036 -1)</f>
        <v/>
      </c>
      <c r="Q1036" s="8" t="str">
        <f t="shared" si="1257"/>
        <v/>
      </c>
      <c r="R1036" s="8" t="str">
        <f t="shared" si="1257"/>
        <v/>
      </c>
      <c r="S1036" s="8" t="str">
        <f t="shared" si="1257"/>
        <v/>
      </c>
      <c r="T1036" s="8" t="str">
        <f t="shared" si="940"/>
        <v/>
      </c>
      <c r="U1036" s="8"/>
      <c r="V1036" s="8"/>
      <c r="W1036" s="8"/>
      <c r="X1036" s="8"/>
      <c r="Y1036" s="8"/>
    </row>
    <row r="1037" spans="1:25" ht="15.75" customHeight="1">
      <c r="A1037" s="33"/>
      <c r="L1037" s="8" t="str">
        <f t="shared" ref="L1037:M1037" si="1258">IF(ISBLANK(B1042),"",B1042/B1041 -1)</f>
        <v/>
      </c>
      <c r="M1037" s="8" t="str">
        <f t="shared" si="1258"/>
        <v/>
      </c>
      <c r="N1037" s="8" t="str">
        <f t="shared" si="996"/>
        <v/>
      </c>
      <c r="O1037" s="8"/>
      <c r="P1037" s="8" t="str">
        <f t="shared" ref="P1037:S1037" si="1259">IF(ISBLANK(F1038),"",F1038/F1037 -1)</f>
        <v/>
      </c>
      <c r="Q1037" s="8" t="str">
        <f t="shared" si="1259"/>
        <v/>
      </c>
      <c r="R1037" s="8" t="str">
        <f t="shared" si="1259"/>
        <v/>
      </c>
      <c r="S1037" s="8" t="str">
        <f t="shared" si="1259"/>
        <v/>
      </c>
      <c r="T1037" s="8" t="str">
        <f t="shared" si="940"/>
        <v/>
      </c>
      <c r="U1037" s="8"/>
      <c r="V1037" s="8"/>
      <c r="W1037" s="8"/>
      <c r="X1037" s="8"/>
      <c r="Y1037" s="8"/>
    </row>
    <row r="1038" spans="1:25" ht="15.75" customHeight="1">
      <c r="A1038" s="33"/>
      <c r="L1038" s="8" t="str">
        <f t="shared" ref="L1038:M1038" si="1260">IF(ISBLANK(B1043),"",B1043/B1042 -1)</f>
        <v/>
      </c>
      <c r="M1038" s="8" t="str">
        <f t="shared" si="1260"/>
        <v/>
      </c>
      <c r="N1038" s="8" t="str">
        <f t="shared" si="996"/>
        <v/>
      </c>
      <c r="O1038" s="8"/>
      <c r="P1038" s="8" t="str">
        <f t="shared" ref="P1038:S1038" si="1261">IF(ISBLANK(F1039),"",F1039/F1038 -1)</f>
        <v/>
      </c>
      <c r="Q1038" s="8" t="str">
        <f t="shared" si="1261"/>
        <v/>
      </c>
      <c r="R1038" s="8" t="str">
        <f t="shared" si="1261"/>
        <v/>
      </c>
      <c r="S1038" s="8" t="str">
        <f t="shared" si="1261"/>
        <v/>
      </c>
      <c r="T1038" s="8" t="str">
        <f t="shared" si="940"/>
        <v/>
      </c>
      <c r="U1038" s="8"/>
      <c r="V1038" s="8"/>
      <c r="W1038" s="8"/>
      <c r="X1038" s="8"/>
      <c r="Y1038" s="8"/>
    </row>
    <row r="1039" spans="1:25" ht="15.75" customHeight="1">
      <c r="A1039" s="33"/>
      <c r="L1039" s="8" t="str">
        <f t="shared" ref="L1039:M1039" si="1262">IF(ISBLANK(B1044),"",B1044/B1043 -1)</f>
        <v/>
      </c>
      <c r="M1039" s="8" t="str">
        <f t="shared" si="1262"/>
        <v/>
      </c>
      <c r="N1039" s="8" t="str">
        <f t="shared" si="996"/>
        <v/>
      </c>
      <c r="O1039" s="8"/>
      <c r="P1039" s="8" t="str">
        <f t="shared" ref="P1039:S1039" si="1263">IF(ISBLANK(F1040),"",F1040/F1039 -1)</f>
        <v/>
      </c>
      <c r="Q1039" s="8" t="str">
        <f t="shared" si="1263"/>
        <v/>
      </c>
      <c r="R1039" s="8" t="str">
        <f t="shared" si="1263"/>
        <v/>
      </c>
      <c r="S1039" s="8" t="str">
        <f t="shared" si="1263"/>
        <v/>
      </c>
      <c r="T1039" s="8" t="str">
        <f t="shared" si="940"/>
        <v/>
      </c>
      <c r="U1039" s="8"/>
      <c r="V1039" s="8"/>
      <c r="W1039" s="8"/>
      <c r="X1039" s="8"/>
      <c r="Y1039" s="8"/>
    </row>
    <row r="1040" spans="1:25" ht="15.75" customHeight="1">
      <c r="A1040" s="33"/>
      <c r="L1040" s="8" t="str">
        <f t="shared" ref="L1040:M1040" si="1264">IF(ISBLANK(B1045),"",B1045/B1044 -1)</f>
        <v/>
      </c>
      <c r="M1040" s="8" t="str">
        <f t="shared" si="1264"/>
        <v/>
      </c>
      <c r="N1040" s="8" t="str">
        <f t="shared" si="996"/>
        <v/>
      </c>
      <c r="O1040" s="8"/>
      <c r="P1040" s="8" t="str">
        <f t="shared" ref="P1040:S1040" si="1265">IF(ISBLANK(F1041),"",F1041/F1040 -1)</f>
        <v/>
      </c>
      <c r="Q1040" s="8" t="str">
        <f t="shared" si="1265"/>
        <v/>
      </c>
      <c r="R1040" s="8" t="str">
        <f t="shared" si="1265"/>
        <v/>
      </c>
      <c r="S1040" s="8" t="str">
        <f t="shared" si="1265"/>
        <v/>
      </c>
      <c r="T1040" s="8" t="str">
        <f t="shared" si="940"/>
        <v/>
      </c>
      <c r="U1040" s="8"/>
      <c r="V1040" s="8"/>
      <c r="W1040" s="8"/>
      <c r="X1040" s="8"/>
      <c r="Y1040" s="8"/>
    </row>
    <row r="1041" spans="1:25" ht="15.75" customHeight="1">
      <c r="A1041" s="33"/>
      <c r="L1041" s="8" t="str">
        <f t="shared" ref="L1041:M1041" si="1266">IF(ISBLANK(B1046),"",B1046/B1045 -1)</f>
        <v/>
      </c>
      <c r="M1041" s="8" t="str">
        <f t="shared" si="1266"/>
        <v/>
      </c>
      <c r="N1041" s="8" t="str">
        <f t="shared" si="996"/>
        <v/>
      </c>
      <c r="O1041" s="8"/>
      <c r="P1041" s="8" t="str">
        <f t="shared" ref="P1041:S1041" si="1267">IF(ISBLANK(F1042),"",F1042/F1041 -1)</f>
        <v/>
      </c>
      <c r="Q1041" s="8" t="str">
        <f t="shared" si="1267"/>
        <v/>
      </c>
      <c r="R1041" s="8" t="str">
        <f t="shared" si="1267"/>
        <v/>
      </c>
      <c r="S1041" s="8" t="str">
        <f t="shared" si="1267"/>
        <v/>
      </c>
      <c r="T1041" s="8" t="str">
        <f t="shared" si="940"/>
        <v/>
      </c>
      <c r="U1041" s="8"/>
      <c r="V1041" s="8"/>
      <c r="W1041" s="8"/>
      <c r="X1041" s="8"/>
      <c r="Y1041" s="8"/>
    </row>
    <row r="1042" spans="1:25" ht="15.75" customHeight="1">
      <c r="A1042" s="33"/>
      <c r="L1042" s="8" t="str">
        <f t="shared" ref="L1042:M1042" si="1268">IF(ISBLANK(B1047),"",B1047/B1046 -1)</f>
        <v/>
      </c>
      <c r="M1042" s="8" t="str">
        <f t="shared" si="1268"/>
        <v/>
      </c>
      <c r="N1042" s="8" t="str">
        <f t="shared" si="996"/>
        <v/>
      </c>
      <c r="O1042" s="8"/>
      <c r="P1042" s="8" t="str">
        <f t="shared" ref="P1042:S1042" si="1269">IF(ISBLANK(F1043),"",F1043/F1042 -1)</f>
        <v/>
      </c>
      <c r="Q1042" s="8" t="str">
        <f t="shared" si="1269"/>
        <v/>
      </c>
      <c r="R1042" s="8" t="str">
        <f t="shared" si="1269"/>
        <v/>
      </c>
      <c r="S1042" s="8" t="str">
        <f t="shared" si="1269"/>
        <v/>
      </c>
      <c r="T1042" s="8" t="str">
        <f t="shared" si="940"/>
        <v/>
      </c>
      <c r="U1042" s="8"/>
      <c r="V1042" s="8"/>
      <c r="W1042" s="8"/>
      <c r="X1042" s="8"/>
      <c r="Y1042" s="8"/>
    </row>
    <row r="1043" spans="1:25" ht="15.75" customHeight="1">
      <c r="A1043" s="33"/>
      <c r="L1043" s="8" t="str">
        <f t="shared" ref="L1043:M1043" si="1270">IF(ISBLANK(B1048),"",B1048/B1047 -1)</f>
        <v/>
      </c>
      <c r="M1043" s="8" t="str">
        <f t="shared" si="1270"/>
        <v/>
      </c>
      <c r="N1043" s="8" t="str">
        <f t="shared" si="996"/>
        <v/>
      </c>
      <c r="O1043" s="8"/>
      <c r="P1043" s="8" t="str">
        <f t="shared" ref="P1043:S1043" si="1271">IF(ISBLANK(F1044),"",F1044/F1043 -1)</f>
        <v/>
      </c>
      <c r="Q1043" s="8" t="str">
        <f t="shared" si="1271"/>
        <v/>
      </c>
      <c r="R1043" s="8" t="str">
        <f t="shared" si="1271"/>
        <v/>
      </c>
      <c r="S1043" s="8" t="str">
        <f t="shared" si="1271"/>
        <v/>
      </c>
      <c r="T1043" s="8" t="str">
        <f t="shared" si="940"/>
        <v/>
      </c>
      <c r="U1043" s="8"/>
      <c r="V1043" s="8"/>
      <c r="W1043" s="8"/>
      <c r="X1043" s="8"/>
      <c r="Y1043" s="8"/>
    </row>
    <row r="1044" spans="1:25" ht="15.75" customHeight="1">
      <c r="A1044" s="33"/>
      <c r="L1044" s="8" t="str">
        <f t="shared" ref="L1044:M1044" si="1272">IF(ISBLANK(B1049),"",B1049/B1048 -1)</f>
        <v/>
      </c>
      <c r="M1044" s="8" t="str">
        <f t="shared" si="1272"/>
        <v/>
      </c>
      <c r="N1044" s="8" t="str">
        <f t="shared" si="996"/>
        <v/>
      </c>
      <c r="O1044" s="8"/>
      <c r="P1044" s="8" t="str">
        <f t="shared" ref="P1044:S1044" si="1273">IF(ISBLANK(F1045),"",F1045/F1044 -1)</f>
        <v/>
      </c>
      <c r="Q1044" s="8" t="str">
        <f t="shared" si="1273"/>
        <v/>
      </c>
      <c r="R1044" s="8" t="str">
        <f t="shared" si="1273"/>
        <v/>
      </c>
      <c r="S1044" s="8" t="str">
        <f t="shared" si="1273"/>
        <v/>
      </c>
      <c r="T1044" s="8" t="str">
        <f t="shared" si="940"/>
        <v/>
      </c>
      <c r="U1044" s="8"/>
      <c r="V1044" s="8"/>
      <c r="W1044" s="8"/>
      <c r="X1044" s="8"/>
      <c r="Y1044" s="8"/>
    </row>
    <row r="1045" spans="1:25" ht="15.75" customHeight="1">
      <c r="A1045" s="33"/>
      <c r="L1045" s="8" t="str">
        <f t="shared" ref="L1045:M1045" si="1274">IF(ISBLANK(B1050),"",B1050/B1049 -1)</f>
        <v/>
      </c>
      <c r="M1045" s="8" t="str">
        <f t="shared" si="1274"/>
        <v/>
      </c>
      <c r="N1045" s="8" t="str">
        <f t="shared" si="996"/>
        <v/>
      </c>
      <c r="O1045" s="8"/>
      <c r="P1045" s="8" t="str">
        <f t="shared" ref="P1045:S1045" si="1275">IF(ISBLANK(F1046),"",F1046/F1045 -1)</f>
        <v/>
      </c>
      <c r="Q1045" s="8" t="str">
        <f t="shared" si="1275"/>
        <v/>
      </c>
      <c r="R1045" s="8" t="str">
        <f t="shared" si="1275"/>
        <v/>
      </c>
      <c r="S1045" s="8" t="str">
        <f t="shared" si="1275"/>
        <v/>
      </c>
      <c r="T1045" s="8" t="str">
        <f t="shared" si="940"/>
        <v/>
      </c>
      <c r="U1045" s="8"/>
      <c r="V1045" s="8"/>
      <c r="W1045" s="8"/>
      <c r="X1045" s="8"/>
      <c r="Y1045" s="8"/>
    </row>
    <row r="1046" spans="1:25" ht="15.75" customHeight="1">
      <c r="A1046" s="33"/>
      <c r="L1046" s="8" t="str">
        <f t="shared" ref="L1046:M1046" si="1276">IF(ISBLANK(B1051),"",B1051/B1050 -1)</f>
        <v/>
      </c>
      <c r="M1046" s="8" t="str">
        <f t="shared" si="1276"/>
        <v/>
      </c>
      <c r="N1046" s="8" t="str">
        <f t="shared" si="996"/>
        <v/>
      </c>
      <c r="O1046" s="8"/>
      <c r="P1046" s="8" t="str">
        <f t="shared" ref="P1046:S1046" si="1277">IF(ISBLANK(F1047),"",F1047/F1046 -1)</f>
        <v/>
      </c>
      <c r="Q1046" s="8" t="str">
        <f t="shared" si="1277"/>
        <v/>
      </c>
      <c r="R1046" s="8" t="str">
        <f t="shared" si="1277"/>
        <v/>
      </c>
      <c r="S1046" s="8" t="str">
        <f t="shared" si="1277"/>
        <v/>
      </c>
      <c r="T1046" s="8" t="str">
        <f t="shared" si="940"/>
        <v/>
      </c>
      <c r="U1046" s="8"/>
      <c r="V1046" s="8"/>
      <c r="W1046" s="8"/>
      <c r="X1046" s="8"/>
      <c r="Y1046" s="8"/>
    </row>
    <row r="1047" spans="1:25" ht="15.75" customHeight="1">
      <c r="A1047" s="33"/>
      <c r="L1047" s="8" t="str">
        <f t="shared" ref="L1047:M1047" si="1278">IF(ISBLANK(B1052),"",B1052/B1051 -1)</f>
        <v/>
      </c>
      <c r="M1047" s="8" t="str">
        <f t="shared" si="1278"/>
        <v/>
      </c>
      <c r="N1047" s="8" t="str">
        <f t="shared" si="996"/>
        <v/>
      </c>
      <c r="O1047" s="8"/>
      <c r="P1047" s="8" t="str">
        <f t="shared" ref="P1047:S1047" si="1279">IF(ISBLANK(F1048),"",F1048/F1047 -1)</f>
        <v/>
      </c>
      <c r="Q1047" s="8" t="str">
        <f t="shared" si="1279"/>
        <v/>
      </c>
      <c r="R1047" s="8" t="str">
        <f t="shared" si="1279"/>
        <v/>
      </c>
      <c r="S1047" s="8" t="str">
        <f t="shared" si="1279"/>
        <v/>
      </c>
      <c r="T1047" s="8" t="str">
        <f t="shared" si="940"/>
        <v/>
      </c>
      <c r="U1047" s="8"/>
      <c r="V1047" s="8"/>
      <c r="W1047" s="8"/>
      <c r="X1047" s="8"/>
      <c r="Y1047" s="8"/>
    </row>
    <row r="1048" spans="1:25" ht="15.75" customHeight="1">
      <c r="A1048" s="33"/>
      <c r="L1048" s="8" t="str">
        <f t="shared" ref="L1048:M1048" si="1280">IF(ISBLANK(B1053),"",B1053/B1052 -1)</f>
        <v/>
      </c>
      <c r="M1048" s="8" t="str">
        <f t="shared" si="1280"/>
        <v/>
      </c>
      <c r="N1048" s="8" t="str">
        <f t="shared" si="996"/>
        <v/>
      </c>
      <c r="O1048" s="8"/>
      <c r="P1048" s="8" t="str">
        <f t="shared" ref="P1048:S1048" si="1281">IF(ISBLANK(F1049),"",F1049/F1048 -1)</f>
        <v/>
      </c>
      <c r="Q1048" s="8" t="str">
        <f t="shared" si="1281"/>
        <v/>
      </c>
      <c r="R1048" s="8" t="str">
        <f t="shared" si="1281"/>
        <v/>
      </c>
      <c r="S1048" s="8" t="str">
        <f t="shared" si="1281"/>
        <v/>
      </c>
      <c r="T1048" s="8" t="str">
        <f t="shared" si="940"/>
        <v/>
      </c>
      <c r="U1048" s="8"/>
      <c r="V1048" s="8"/>
      <c r="W1048" s="8"/>
      <c r="X1048" s="8"/>
      <c r="Y1048" s="8"/>
    </row>
    <row r="1049" spans="1:25" ht="15.75" customHeight="1">
      <c r="A1049" s="33"/>
      <c r="L1049" s="8" t="str">
        <f t="shared" ref="L1049:M1049" si="1282">IF(ISBLANK(B1054),"",B1054/B1053 -1)</f>
        <v/>
      </c>
      <c r="M1049" s="8" t="str">
        <f t="shared" si="1282"/>
        <v/>
      </c>
      <c r="N1049" s="8" t="str">
        <f t="shared" si="996"/>
        <v/>
      </c>
      <c r="O1049" s="8"/>
      <c r="P1049" s="8" t="str">
        <f t="shared" ref="P1049:S1049" si="1283">IF(ISBLANK(F1050),"",F1050/F1049 -1)</f>
        <v/>
      </c>
      <c r="Q1049" s="8" t="str">
        <f t="shared" si="1283"/>
        <v/>
      </c>
      <c r="R1049" s="8" t="str">
        <f t="shared" si="1283"/>
        <v/>
      </c>
      <c r="S1049" s="8" t="str">
        <f t="shared" si="1283"/>
        <v/>
      </c>
      <c r="T1049" s="8" t="str">
        <f t="shared" si="940"/>
        <v/>
      </c>
      <c r="U1049" s="8"/>
      <c r="V1049" s="8"/>
      <c r="W1049" s="8"/>
      <c r="X1049" s="8"/>
      <c r="Y1049" s="8"/>
    </row>
    <row r="1050" spans="1:25" ht="15.75" customHeight="1">
      <c r="A1050" s="33"/>
      <c r="L1050" s="8" t="str">
        <f t="shared" ref="L1050:M1050" si="1284">IF(ISBLANK(B1055),"",B1055/B1054 -1)</f>
        <v/>
      </c>
      <c r="M1050" s="8" t="str">
        <f t="shared" si="1284"/>
        <v/>
      </c>
      <c r="N1050" s="8" t="str">
        <f t="shared" si="996"/>
        <v/>
      </c>
      <c r="O1050" s="8"/>
      <c r="P1050" s="8" t="str">
        <f t="shared" ref="P1050:S1050" si="1285">IF(ISBLANK(F1051),"",F1051/F1050 -1)</f>
        <v/>
      </c>
      <c r="Q1050" s="8" t="str">
        <f t="shared" si="1285"/>
        <v/>
      </c>
      <c r="R1050" s="8" t="str">
        <f t="shared" si="1285"/>
        <v/>
      </c>
      <c r="S1050" s="8" t="str">
        <f t="shared" si="1285"/>
        <v/>
      </c>
      <c r="T1050" s="8" t="str">
        <f t="shared" si="940"/>
        <v/>
      </c>
      <c r="U1050" s="8"/>
      <c r="V1050" s="8"/>
      <c r="W1050" s="8"/>
      <c r="X1050" s="8"/>
      <c r="Y1050" s="8"/>
    </row>
    <row r="1051" spans="1:25" ht="15.75" customHeight="1">
      <c r="A1051" s="33"/>
      <c r="L1051" s="8" t="str">
        <f t="shared" ref="L1051:M1051" si="1286">IF(ISBLANK(B1056),"",B1056/B1055 -1)</f>
        <v/>
      </c>
      <c r="M1051" s="8" t="str">
        <f t="shared" si="1286"/>
        <v/>
      </c>
      <c r="N1051" s="8" t="str">
        <f t="shared" si="996"/>
        <v/>
      </c>
      <c r="O1051" s="8"/>
      <c r="P1051" s="8" t="str">
        <f t="shared" ref="P1051:S1051" si="1287">IF(ISBLANK(F1052),"",F1052/F1051 -1)</f>
        <v/>
      </c>
      <c r="Q1051" s="8" t="str">
        <f t="shared" si="1287"/>
        <v/>
      </c>
      <c r="R1051" s="8" t="str">
        <f t="shared" si="1287"/>
        <v/>
      </c>
      <c r="S1051" s="8" t="str">
        <f t="shared" si="1287"/>
        <v/>
      </c>
      <c r="T1051" s="8" t="str">
        <f t="shared" si="940"/>
        <v/>
      </c>
      <c r="U1051" s="8"/>
      <c r="V1051" s="8"/>
      <c r="W1051" s="8"/>
      <c r="X1051" s="8"/>
      <c r="Y1051" s="8"/>
    </row>
    <row r="1052" spans="1:25" ht="15.75" customHeight="1">
      <c r="A1052" s="33"/>
      <c r="L1052" s="8" t="str">
        <f t="shared" ref="L1052:M1052" si="1288">IF(ISBLANK(B1057),"",B1057/B1056 -1)</f>
        <v/>
      </c>
      <c r="M1052" s="8" t="str">
        <f t="shared" si="1288"/>
        <v/>
      </c>
      <c r="N1052" s="8" t="str">
        <f t="shared" si="996"/>
        <v/>
      </c>
      <c r="O1052" s="8"/>
      <c r="P1052" s="8" t="str">
        <f t="shared" ref="P1052:S1052" si="1289">IF(ISBLANK(F1053),"",F1053/F1052 -1)</f>
        <v/>
      </c>
      <c r="Q1052" s="8" t="str">
        <f t="shared" si="1289"/>
        <v/>
      </c>
      <c r="R1052" s="8" t="str">
        <f t="shared" si="1289"/>
        <v/>
      </c>
      <c r="S1052" s="8" t="str">
        <f t="shared" si="1289"/>
        <v/>
      </c>
      <c r="T1052" s="8" t="str">
        <f t="shared" si="940"/>
        <v/>
      </c>
      <c r="U1052" s="8"/>
      <c r="V1052" s="8"/>
      <c r="W1052" s="8"/>
      <c r="X1052" s="8"/>
      <c r="Y1052" s="8"/>
    </row>
    <row r="1053" spans="1:25" ht="15.75" customHeight="1">
      <c r="A1053" s="33"/>
      <c r="L1053" s="8" t="str">
        <f t="shared" ref="L1053:M1053" si="1290">IF(ISBLANK(B1058),"",B1058/B1057 -1)</f>
        <v/>
      </c>
      <c r="M1053" s="8" t="str">
        <f t="shared" si="1290"/>
        <v/>
      </c>
      <c r="N1053" s="8" t="str">
        <f t="shared" si="996"/>
        <v/>
      </c>
      <c r="O1053" s="8"/>
      <c r="P1053" s="8" t="str">
        <f t="shared" ref="P1053:S1053" si="1291">IF(ISBLANK(F1054),"",F1054/F1053 -1)</f>
        <v/>
      </c>
      <c r="Q1053" s="8" t="str">
        <f t="shared" si="1291"/>
        <v/>
      </c>
      <c r="R1053" s="8" t="str">
        <f t="shared" si="1291"/>
        <v/>
      </c>
      <c r="S1053" s="8" t="str">
        <f t="shared" si="1291"/>
        <v/>
      </c>
      <c r="T1053" s="8" t="str">
        <f t="shared" si="940"/>
        <v/>
      </c>
      <c r="U1053" s="8"/>
      <c r="V1053" s="8"/>
      <c r="W1053" s="8"/>
      <c r="X1053" s="8"/>
      <c r="Y1053" s="8"/>
    </row>
    <row r="1054" spans="1:25" ht="15.75" customHeight="1">
      <c r="A1054" s="33"/>
      <c r="L1054" s="8" t="str">
        <f t="shared" ref="L1054:M1054" si="1292">IF(ISBLANK(B1059),"",B1059/B1058 -1)</f>
        <v/>
      </c>
      <c r="M1054" s="8" t="str">
        <f t="shared" si="1292"/>
        <v/>
      </c>
      <c r="N1054" s="8" t="str">
        <f t="shared" si="996"/>
        <v/>
      </c>
      <c r="O1054" s="8"/>
      <c r="P1054" s="8" t="str">
        <f t="shared" ref="P1054:S1054" si="1293">IF(ISBLANK(F1055),"",F1055/F1054 -1)</f>
        <v/>
      </c>
      <c r="Q1054" s="8" t="str">
        <f t="shared" si="1293"/>
        <v/>
      </c>
      <c r="R1054" s="8" t="str">
        <f t="shared" si="1293"/>
        <v/>
      </c>
      <c r="S1054" s="8" t="str">
        <f t="shared" si="1293"/>
        <v/>
      </c>
      <c r="T1054" s="8" t="str">
        <f t="shared" si="940"/>
        <v/>
      </c>
      <c r="U1054" s="8"/>
      <c r="V1054" s="8"/>
      <c r="W1054" s="8"/>
      <c r="X1054" s="8"/>
      <c r="Y1054" s="8"/>
    </row>
    <row r="1055" spans="1:25" ht="15.75" customHeight="1">
      <c r="A1055" s="33"/>
      <c r="L1055" s="8" t="str">
        <f t="shared" ref="L1055:M1055" si="1294">IF(ISBLANK(B1060),"",B1060/B1059 -1)</f>
        <v/>
      </c>
      <c r="M1055" s="8" t="str">
        <f t="shared" si="1294"/>
        <v/>
      </c>
      <c r="N1055" s="8" t="str">
        <f t="shared" si="996"/>
        <v/>
      </c>
      <c r="O1055" s="8"/>
      <c r="P1055" s="8" t="str">
        <f t="shared" ref="P1055:S1055" si="1295">IF(ISBLANK(F1056),"",F1056/F1055 -1)</f>
        <v/>
      </c>
      <c r="Q1055" s="8" t="str">
        <f t="shared" si="1295"/>
        <v/>
      </c>
      <c r="R1055" s="8" t="str">
        <f t="shared" si="1295"/>
        <v/>
      </c>
      <c r="S1055" s="8" t="str">
        <f t="shared" si="1295"/>
        <v/>
      </c>
      <c r="T1055" s="8" t="str">
        <f t="shared" si="940"/>
        <v/>
      </c>
      <c r="U1055" s="8"/>
      <c r="V1055" s="8"/>
      <c r="W1055" s="8"/>
      <c r="X1055" s="8"/>
      <c r="Y1055" s="8"/>
    </row>
    <row r="1056" spans="1:25" ht="15.75" customHeight="1">
      <c r="A1056" s="33"/>
      <c r="L1056" s="8" t="str">
        <f t="shared" ref="L1056:M1056" si="1296">IF(ISBLANK(B1061),"",B1061/B1060 -1)</f>
        <v/>
      </c>
      <c r="M1056" s="8" t="str">
        <f t="shared" si="1296"/>
        <v/>
      </c>
      <c r="N1056" s="8" t="str">
        <f t="shared" si="996"/>
        <v/>
      </c>
      <c r="O1056" s="8"/>
      <c r="P1056" s="8" t="str">
        <f t="shared" ref="P1056:S1056" si="1297">IF(ISBLANK(F1057),"",F1057/F1056 -1)</f>
        <v/>
      </c>
      <c r="Q1056" s="8" t="str">
        <f t="shared" si="1297"/>
        <v/>
      </c>
      <c r="R1056" s="8" t="str">
        <f t="shared" si="1297"/>
        <v/>
      </c>
      <c r="S1056" s="8" t="str">
        <f t="shared" si="1297"/>
        <v/>
      </c>
      <c r="T1056" s="8" t="str">
        <f t="shared" si="940"/>
        <v/>
      </c>
      <c r="U1056" s="8"/>
      <c r="V1056" s="8"/>
      <c r="W1056" s="8"/>
      <c r="X1056" s="8"/>
      <c r="Y1056" s="8"/>
    </row>
    <row r="1057" spans="1:25" ht="15.75" customHeight="1">
      <c r="A1057" s="33"/>
      <c r="L1057" s="8" t="str">
        <f t="shared" ref="L1057:M1057" si="1298">IF(ISBLANK(B1062),"",B1062/B1061 -1)</f>
        <v/>
      </c>
      <c r="M1057" s="8" t="str">
        <f t="shared" si="1298"/>
        <v/>
      </c>
      <c r="N1057" s="8" t="str">
        <f t="shared" si="996"/>
        <v/>
      </c>
      <c r="O1057" s="8"/>
      <c r="P1057" s="8" t="str">
        <f t="shared" ref="P1057:S1057" si="1299">IF(ISBLANK(F1058),"",F1058/F1057 -1)</f>
        <v/>
      </c>
      <c r="Q1057" s="8" t="str">
        <f t="shared" si="1299"/>
        <v/>
      </c>
      <c r="R1057" s="8" t="str">
        <f t="shared" si="1299"/>
        <v/>
      </c>
      <c r="S1057" s="8" t="str">
        <f t="shared" si="1299"/>
        <v/>
      </c>
      <c r="T1057" s="8" t="str">
        <f t="shared" si="940"/>
        <v/>
      </c>
      <c r="U1057" s="8"/>
      <c r="V1057" s="8"/>
      <c r="W1057" s="8"/>
      <c r="X1057" s="8"/>
      <c r="Y1057" s="8"/>
    </row>
    <row r="1058" spans="1:25" ht="15.75" customHeight="1">
      <c r="A1058" s="33"/>
      <c r="L1058" s="8" t="str">
        <f t="shared" ref="L1058:M1058" si="1300">IF(ISBLANK(B1063),"",B1063/B1062 -1)</f>
        <v/>
      </c>
      <c r="M1058" s="8" t="str">
        <f t="shared" si="1300"/>
        <v/>
      </c>
      <c r="N1058" s="8" t="str">
        <f t="shared" si="996"/>
        <v/>
      </c>
      <c r="O1058" s="8"/>
      <c r="P1058" s="8" t="str">
        <f t="shared" ref="P1058:S1058" si="1301">IF(ISBLANK(F1059),"",F1059/F1058 -1)</f>
        <v/>
      </c>
      <c r="Q1058" s="8" t="str">
        <f t="shared" si="1301"/>
        <v/>
      </c>
      <c r="R1058" s="8" t="str">
        <f t="shared" si="1301"/>
        <v/>
      </c>
      <c r="S1058" s="8" t="str">
        <f t="shared" si="1301"/>
        <v/>
      </c>
      <c r="T1058" s="8" t="str">
        <f t="shared" si="940"/>
        <v/>
      </c>
      <c r="U1058" s="8"/>
      <c r="V1058" s="8"/>
      <c r="W1058" s="8"/>
      <c r="X1058" s="8"/>
      <c r="Y1058" s="8"/>
    </row>
    <row r="1059" spans="1:25" ht="15.75" customHeight="1">
      <c r="A1059" s="33"/>
      <c r="L1059" s="8" t="str">
        <f t="shared" ref="L1059:M1059" si="1302">IF(ISBLANK(B1064),"",B1064/B1063 -1)</f>
        <v/>
      </c>
      <c r="M1059" s="8" t="str">
        <f t="shared" si="1302"/>
        <v/>
      </c>
      <c r="N1059" s="8" t="str">
        <f t="shared" si="996"/>
        <v/>
      </c>
      <c r="O1059" s="8"/>
      <c r="P1059" s="8" t="str">
        <f t="shared" ref="P1059:S1059" si="1303">IF(ISBLANK(F1060),"",F1060/F1059 -1)</f>
        <v/>
      </c>
      <c r="Q1059" s="8" t="str">
        <f t="shared" si="1303"/>
        <v/>
      </c>
      <c r="R1059" s="8" t="str">
        <f t="shared" si="1303"/>
        <v/>
      </c>
      <c r="S1059" s="8" t="str">
        <f t="shared" si="1303"/>
        <v/>
      </c>
      <c r="T1059" s="8" t="str">
        <f t="shared" si="940"/>
        <v/>
      </c>
      <c r="U1059" s="8"/>
      <c r="V1059" s="8"/>
      <c r="W1059" s="8"/>
      <c r="X1059" s="8"/>
      <c r="Y1059" s="8"/>
    </row>
    <row r="1060" spans="1:25" ht="15.75" customHeight="1">
      <c r="A1060" s="33"/>
      <c r="L1060" s="8" t="str">
        <f t="shared" ref="L1060:M1060" si="1304">IF(ISBLANK(B1065),"",B1065/B1064 -1)</f>
        <v/>
      </c>
      <c r="M1060" s="8" t="str">
        <f t="shared" si="1304"/>
        <v/>
      </c>
      <c r="N1060" s="8" t="str">
        <f t="shared" si="996"/>
        <v/>
      </c>
      <c r="O1060" s="8"/>
      <c r="P1060" s="8" t="str">
        <f t="shared" ref="P1060:S1060" si="1305">IF(ISBLANK(F1061),"",F1061/F1060 -1)</f>
        <v/>
      </c>
      <c r="Q1060" s="8" t="str">
        <f t="shared" si="1305"/>
        <v/>
      </c>
      <c r="R1060" s="8" t="str">
        <f t="shared" si="1305"/>
        <v/>
      </c>
      <c r="S1060" s="8" t="str">
        <f t="shared" si="1305"/>
        <v/>
      </c>
      <c r="T1060" s="8" t="str">
        <f t="shared" si="940"/>
        <v/>
      </c>
      <c r="U1060" s="8"/>
      <c r="V1060" s="8"/>
      <c r="W1060" s="8"/>
      <c r="X1060" s="8"/>
      <c r="Y1060" s="8"/>
    </row>
    <row r="1061" spans="1:25" ht="15.75" customHeight="1">
      <c r="A1061" s="33"/>
      <c r="L1061" s="8" t="str">
        <f t="shared" ref="L1061:M1061" si="1306">IF(ISBLANK(B1066),"",B1066/B1065 -1)</f>
        <v/>
      </c>
      <c r="M1061" s="8" t="str">
        <f t="shared" si="1306"/>
        <v/>
      </c>
      <c r="N1061" s="8" t="str">
        <f t="shared" si="996"/>
        <v/>
      </c>
      <c r="O1061" s="8"/>
      <c r="P1061" s="8" t="str">
        <f t="shared" ref="P1061:S1061" si="1307">IF(ISBLANK(F1062),"",F1062/F1061 -1)</f>
        <v/>
      </c>
      <c r="Q1061" s="8" t="str">
        <f t="shared" si="1307"/>
        <v/>
      </c>
      <c r="R1061" s="8" t="str">
        <f t="shared" si="1307"/>
        <v/>
      </c>
      <c r="S1061" s="8" t="str">
        <f t="shared" si="1307"/>
        <v/>
      </c>
      <c r="T1061" s="8" t="str">
        <f t="shared" si="940"/>
        <v/>
      </c>
      <c r="U1061" s="8"/>
      <c r="V1061" s="8"/>
      <c r="W1061" s="8"/>
      <c r="X1061" s="8"/>
      <c r="Y1061" s="8"/>
    </row>
    <row r="1062" spans="1:25" ht="15.75" customHeight="1">
      <c r="A1062" s="33"/>
      <c r="L1062" s="8" t="str">
        <f t="shared" ref="L1062:M1062" si="1308">IF(ISBLANK(B1067),"",B1067/B1066 -1)</f>
        <v/>
      </c>
      <c r="M1062" s="8" t="str">
        <f t="shared" si="1308"/>
        <v/>
      </c>
      <c r="N1062" s="8" t="str">
        <f t="shared" si="996"/>
        <v/>
      </c>
      <c r="O1062" s="8"/>
      <c r="P1062" s="8" t="str">
        <f t="shared" ref="P1062:S1062" si="1309">IF(ISBLANK(F1063),"",F1063/F1062 -1)</f>
        <v/>
      </c>
      <c r="Q1062" s="8" t="str">
        <f t="shared" si="1309"/>
        <v/>
      </c>
      <c r="R1062" s="8" t="str">
        <f t="shared" si="1309"/>
        <v/>
      </c>
      <c r="S1062" s="8" t="str">
        <f t="shared" si="1309"/>
        <v/>
      </c>
      <c r="T1062" s="8" t="str">
        <f t="shared" si="940"/>
        <v/>
      </c>
      <c r="U1062" s="8"/>
      <c r="V1062" s="8"/>
      <c r="W1062" s="8"/>
      <c r="X1062" s="8"/>
      <c r="Y1062" s="8"/>
    </row>
    <row r="1063" spans="1:25" ht="15.75" customHeight="1">
      <c r="A1063" s="33"/>
      <c r="L1063" s="8" t="str">
        <f t="shared" ref="L1063:M1063" si="1310">IF(ISBLANK(B1068),"",B1068/B1067 -1)</f>
        <v/>
      </c>
      <c r="M1063" s="8" t="str">
        <f t="shared" si="1310"/>
        <v/>
      </c>
      <c r="N1063" s="8" t="str">
        <f t="shared" si="996"/>
        <v/>
      </c>
      <c r="O1063" s="8"/>
      <c r="P1063" s="8" t="str">
        <f t="shared" ref="P1063:S1063" si="1311">IF(ISBLANK(F1064),"",F1064/F1063 -1)</f>
        <v/>
      </c>
      <c r="Q1063" s="8" t="str">
        <f t="shared" si="1311"/>
        <v/>
      </c>
      <c r="R1063" s="8" t="str">
        <f t="shared" si="1311"/>
        <v/>
      </c>
      <c r="S1063" s="8" t="str">
        <f t="shared" si="1311"/>
        <v/>
      </c>
      <c r="T1063" s="8" t="str">
        <f t="shared" si="940"/>
        <v/>
      </c>
      <c r="U1063" s="8"/>
      <c r="V1063" s="8"/>
      <c r="W1063" s="8"/>
      <c r="X1063" s="8"/>
      <c r="Y1063" s="8"/>
    </row>
    <row r="1064" spans="1:25" ht="15.75" customHeight="1">
      <c r="A1064" s="33"/>
      <c r="L1064" s="8" t="str">
        <f t="shared" ref="L1064:M1064" si="1312">IF(ISBLANK(B1069),"",B1069/B1068 -1)</f>
        <v/>
      </c>
      <c r="M1064" s="8" t="str">
        <f t="shared" si="1312"/>
        <v/>
      </c>
      <c r="N1064" s="8" t="str">
        <f t="shared" si="996"/>
        <v/>
      </c>
      <c r="O1064" s="8"/>
      <c r="P1064" s="8" t="str">
        <f t="shared" ref="P1064:S1064" si="1313">IF(ISBLANK(F1065),"",F1065/F1064 -1)</f>
        <v/>
      </c>
      <c r="Q1064" s="8" t="str">
        <f t="shared" si="1313"/>
        <v/>
      </c>
      <c r="R1064" s="8" t="str">
        <f t="shared" si="1313"/>
        <v/>
      </c>
      <c r="S1064" s="8" t="str">
        <f t="shared" si="1313"/>
        <v/>
      </c>
      <c r="T1064" s="8" t="str">
        <f t="shared" si="940"/>
        <v/>
      </c>
      <c r="U1064" s="8"/>
      <c r="V1064" s="8"/>
      <c r="W1064" s="8"/>
      <c r="X1064" s="8"/>
      <c r="Y1064" s="8"/>
    </row>
    <row r="1065" spans="1:25" ht="15.75" customHeight="1">
      <c r="A1065" s="33"/>
      <c r="L1065" s="8" t="str">
        <f t="shared" ref="L1065:M1065" si="1314">IF(ISBLANK(B1070),"",B1070/B1069 -1)</f>
        <v/>
      </c>
      <c r="M1065" s="8" t="str">
        <f t="shared" si="1314"/>
        <v/>
      </c>
      <c r="N1065" s="8" t="str">
        <f t="shared" si="996"/>
        <v/>
      </c>
      <c r="O1065" s="8"/>
      <c r="P1065" s="8" t="str">
        <f t="shared" ref="P1065:S1065" si="1315">IF(ISBLANK(F1066),"",F1066/F1065 -1)</f>
        <v/>
      </c>
      <c r="Q1065" s="8" t="str">
        <f t="shared" si="1315"/>
        <v/>
      </c>
      <c r="R1065" s="8" t="str">
        <f t="shared" si="1315"/>
        <v/>
      </c>
      <c r="S1065" s="8" t="str">
        <f t="shared" si="1315"/>
        <v/>
      </c>
      <c r="T1065" s="8" t="str">
        <f t="shared" si="940"/>
        <v/>
      </c>
      <c r="U1065" s="8"/>
      <c r="V1065" s="8"/>
      <c r="W1065" s="8"/>
      <c r="X1065" s="8"/>
      <c r="Y1065" s="8"/>
    </row>
    <row r="1066" spans="1:25" ht="15.75" customHeight="1">
      <c r="A1066" s="33"/>
      <c r="L1066" s="8" t="str">
        <f t="shared" ref="L1066:M1066" si="1316">IF(ISBLANK(B1071),"",B1071/B1070 -1)</f>
        <v/>
      </c>
      <c r="M1066" s="8" t="str">
        <f t="shared" si="1316"/>
        <v/>
      </c>
      <c r="N1066" s="8" t="str">
        <f t="shared" si="996"/>
        <v/>
      </c>
      <c r="O1066" s="8"/>
      <c r="P1066" s="8" t="str">
        <f t="shared" ref="P1066:S1066" si="1317">IF(ISBLANK(F1067),"",F1067/F1066 -1)</f>
        <v/>
      </c>
      <c r="Q1066" s="8" t="str">
        <f t="shared" si="1317"/>
        <v/>
      </c>
      <c r="R1066" s="8" t="str">
        <f t="shared" si="1317"/>
        <v/>
      </c>
      <c r="S1066" s="8" t="str">
        <f t="shared" si="1317"/>
        <v/>
      </c>
      <c r="T1066" s="8" t="str">
        <f t="shared" si="940"/>
        <v/>
      </c>
      <c r="U1066" s="8"/>
      <c r="V1066" s="8"/>
      <c r="W1066" s="8"/>
      <c r="X1066" s="8"/>
      <c r="Y1066" s="8"/>
    </row>
    <row r="1067" spans="1:25" ht="15.75" customHeight="1">
      <c r="A1067" s="33"/>
      <c r="L1067" s="8" t="str">
        <f t="shared" ref="L1067:M1067" si="1318">IF(ISBLANK(B1072),"",B1072/B1071 -1)</f>
        <v/>
      </c>
      <c r="M1067" s="8" t="str">
        <f t="shared" si="1318"/>
        <v/>
      </c>
      <c r="N1067" s="8" t="str">
        <f t="shared" si="996"/>
        <v/>
      </c>
      <c r="O1067" s="8"/>
      <c r="P1067" s="8" t="str">
        <f t="shared" ref="P1067:S1067" si="1319">IF(ISBLANK(F1068),"",F1068/F1067 -1)</f>
        <v/>
      </c>
      <c r="Q1067" s="8" t="str">
        <f t="shared" si="1319"/>
        <v/>
      </c>
      <c r="R1067" s="8" t="str">
        <f t="shared" si="1319"/>
        <v/>
      </c>
      <c r="S1067" s="8" t="str">
        <f t="shared" si="1319"/>
        <v/>
      </c>
      <c r="T1067" s="8" t="str">
        <f t="shared" si="940"/>
        <v/>
      </c>
      <c r="U1067" s="8"/>
      <c r="V1067" s="8"/>
      <c r="W1067" s="8"/>
      <c r="X1067" s="8"/>
      <c r="Y1067" s="8"/>
    </row>
    <row r="1068" spans="1:25" ht="15.75" customHeight="1">
      <c r="A1068" s="33"/>
      <c r="L1068" s="8" t="str">
        <f t="shared" ref="L1068:M1068" si="1320">IF(ISBLANK(B1073),"",B1073/B1072 -1)</f>
        <v/>
      </c>
      <c r="M1068" s="8" t="str">
        <f t="shared" si="1320"/>
        <v/>
      </c>
      <c r="N1068" s="8" t="str">
        <f t="shared" si="996"/>
        <v/>
      </c>
      <c r="O1068" s="8"/>
      <c r="P1068" s="8" t="str">
        <f t="shared" ref="P1068:S1068" si="1321">IF(ISBLANK(F1069),"",F1069/F1068 -1)</f>
        <v/>
      </c>
      <c r="Q1068" s="8" t="str">
        <f t="shared" si="1321"/>
        <v/>
      </c>
      <c r="R1068" s="8" t="str">
        <f t="shared" si="1321"/>
        <v/>
      </c>
      <c r="S1068" s="8" t="str">
        <f t="shared" si="1321"/>
        <v/>
      </c>
      <c r="T1068" s="8" t="str">
        <f t="shared" si="940"/>
        <v/>
      </c>
      <c r="U1068" s="8"/>
      <c r="V1068" s="8"/>
      <c r="W1068" s="8"/>
      <c r="X1068" s="8"/>
      <c r="Y1068" s="8"/>
    </row>
    <row r="1069" spans="1:25" ht="15.75" customHeight="1">
      <c r="A1069" s="33"/>
      <c r="L1069" s="8" t="str">
        <f t="shared" ref="L1069:M1069" si="1322">IF(ISBLANK(B1074),"",B1074/B1073 -1)</f>
        <v/>
      </c>
      <c r="M1069" s="8" t="str">
        <f t="shared" si="1322"/>
        <v/>
      </c>
      <c r="N1069" s="8" t="str">
        <f t="shared" si="996"/>
        <v/>
      </c>
      <c r="O1069" s="8"/>
      <c r="P1069" s="8" t="str">
        <f t="shared" ref="P1069:S1069" si="1323">IF(ISBLANK(F1070),"",F1070/F1069 -1)</f>
        <v/>
      </c>
      <c r="Q1069" s="8" t="str">
        <f t="shared" si="1323"/>
        <v/>
      </c>
      <c r="R1069" s="8" t="str">
        <f t="shared" si="1323"/>
        <v/>
      </c>
      <c r="S1069" s="8" t="str">
        <f t="shared" si="1323"/>
        <v/>
      </c>
      <c r="T1069" s="8" t="str">
        <f t="shared" si="940"/>
        <v/>
      </c>
      <c r="U1069" s="8"/>
      <c r="V1069" s="8"/>
      <c r="W1069" s="8"/>
      <c r="X1069" s="8"/>
      <c r="Y1069" s="8"/>
    </row>
    <row r="1070" spans="1:25" ht="15.75" customHeight="1">
      <c r="A1070" s="33"/>
      <c r="L1070" s="8" t="str">
        <f t="shared" ref="L1070:M1070" si="1324">IF(ISBLANK(B1075),"",B1075/B1074 -1)</f>
        <v/>
      </c>
      <c r="M1070" s="8" t="str">
        <f t="shared" si="1324"/>
        <v/>
      </c>
      <c r="N1070" s="8" t="str">
        <f t="shared" si="996"/>
        <v/>
      </c>
      <c r="O1070" s="8"/>
      <c r="P1070" s="8" t="str">
        <f t="shared" ref="P1070:S1070" si="1325">IF(ISBLANK(F1071),"",F1071/F1070 -1)</f>
        <v/>
      </c>
      <c r="Q1070" s="8" t="str">
        <f t="shared" si="1325"/>
        <v/>
      </c>
      <c r="R1070" s="8" t="str">
        <f t="shared" si="1325"/>
        <v/>
      </c>
      <c r="S1070" s="8" t="str">
        <f t="shared" si="1325"/>
        <v/>
      </c>
      <c r="T1070" s="8" t="str">
        <f t="shared" si="940"/>
        <v/>
      </c>
      <c r="U1070" s="8"/>
      <c r="V1070" s="8"/>
      <c r="W1070" s="8"/>
      <c r="X1070" s="8"/>
      <c r="Y1070" s="8"/>
    </row>
    <row r="1071" spans="1:25" ht="15.75" customHeight="1">
      <c r="A1071" s="33"/>
      <c r="L1071" s="8" t="str">
        <f t="shared" ref="L1071:M1071" si="1326">IF(ISBLANK(B1076),"",B1076/B1075 -1)</f>
        <v/>
      </c>
      <c r="M1071" s="8" t="str">
        <f t="shared" si="1326"/>
        <v/>
      </c>
      <c r="N1071" s="8" t="str">
        <f t="shared" si="996"/>
        <v/>
      </c>
      <c r="O1071" s="8"/>
      <c r="P1071" s="8" t="str">
        <f t="shared" ref="P1071:S1071" si="1327">IF(ISBLANK(F1072),"",F1072/F1071 -1)</f>
        <v/>
      </c>
      <c r="Q1071" s="8" t="str">
        <f t="shared" si="1327"/>
        <v/>
      </c>
      <c r="R1071" s="8" t="str">
        <f t="shared" si="1327"/>
        <v/>
      </c>
      <c r="S1071" s="8" t="str">
        <f t="shared" si="1327"/>
        <v/>
      </c>
      <c r="T1071" s="8" t="str">
        <f t="shared" si="940"/>
        <v/>
      </c>
      <c r="U1071" s="8"/>
      <c r="V1071" s="8"/>
      <c r="W1071" s="8"/>
      <c r="X1071" s="8"/>
      <c r="Y1071" s="8"/>
    </row>
    <row r="1072" spans="1:25" ht="15.75" customHeight="1">
      <c r="A1072" s="33"/>
      <c r="L1072" s="8" t="str">
        <f t="shared" ref="L1072:M1072" si="1328">IF(ISBLANK(B1077),"",B1077/B1076 -1)</f>
        <v/>
      </c>
      <c r="M1072" s="8" t="str">
        <f t="shared" si="1328"/>
        <v/>
      </c>
      <c r="N1072" s="8" t="str">
        <f t="shared" si="996"/>
        <v/>
      </c>
      <c r="O1072" s="8"/>
      <c r="P1072" s="8" t="str">
        <f t="shared" ref="P1072:S1072" si="1329">IF(ISBLANK(F1073),"",F1073/F1072 -1)</f>
        <v/>
      </c>
      <c r="Q1072" s="8" t="str">
        <f t="shared" si="1329"/>
        <v/>
      </c>
      <c r="R1072" s="8" t="str">
        <f t="shared" si="1329"/>
        <v/>
      </c>
      <c r="S1072" s="8" t="str">
        <f t="shared" si="1329"/>
        <v/>
      </c>
      <c r="T1072" s="8" t="str">
        <f t="shared" si="940"/>
        <v/>
      </c>
      <c r="U1072" s="8"/>
      <c r="V1072" s="8"/>
      <c r="W1072" s="8"/>
      <c r="X1072" s="8"/>
      <c r="Y1072" s="8"/>
    </row>
    <row r="1073" spans="1:25" ht="15.75" customHeight="1">
      <c r="A1073" s="33"/>
      <c r="L1073" s="8" t="str">
        <f t="shared" ref="L1073:M1073" si="1330">IF(ISBLANK(B1078),"",B1078/B1077 -1)</f>
        <v/>
      </c>
      <c r="M1073" s="8" t="str">
        <f t="shared" si="1330"/>
        <v/>
      </c>
      <c r="N1073" s="8" t="str">
        <f t="shared" si="996"/>
        <v/>
      </c>
      <c r="O1073" s="8"/>
      <c r="P1073" s="8" t="str">
        <f t="shared" ref="P1073:S1073" si="1331">IF(ISBLANK(F1074),"",F1074/F1073 -1)</f>
        <v/>
      </c>
      <c r="Q1073" s="8" t="str">
        <f t="shared" si="1331"/>
        <v/>
      </c>
      <c r="R1073" s="8" t="str">
        <f t="shared" si="1331"/>
        <v/>
      </c>
      <c r="S1073" s="8" t="str">
        <f t="shared" si="1331"/>
        <v/>
      </c>
      <c r="T1073" s="8" t="str">
        <f t="shared" si="940"/>
        <v/>
      </c>
      <c r="U1073" s="8"/>
      <c r="V1073" s="8"/>
      <c r="W1073" s="8"/>
      <c r="X1073" s="8"/>
      <c r="Y1073" s="8"/>
    </row>
    <row r="1074" spans="1:25" ht="15.75" customHeight="1">
      <c r="A1074" s="33"/>
      <c r="L1074" s="8" t="str">
        <f t="shared" ref="L1074:M1074" si="1332">IF(ISBLANK(B1079),"",B1079/B1078 -1)</f>
        <v/>
      </c>
      <c r="M1074" s="8" t="str">
        <f t="shared" si="1332"/>
        <v/>
      </c>
      <c r="N1074" s="8" t="str">
        <f t="shared" si="996"/>
        <v/>
      </c>
      <c r="O1074" s="8"/>
      <c r="P1074" s="8" t="str">
        <f t="shared" ref="P1074:S1074" si="1333">IF(ISBLANK(F1075),"",F1075/F1074 -1)</f>
        <v/>
      </c>
      <c r="Q1074" s="8" t="str">
        <f t="shared" si="1333"/>
        <v/>
      </c>
      <c r="R1074" s="8" t="str">
        <f t="shared" si="1333"/>
        <v/>
      </c>
      <c r="S1074" s="8" t="str">
        <f t="shared" si="1333"/>
        <v/>
      </c>
      <c r="T1074" s="8" t="str">
        <f t="shared" si="940"/>
        <v/>
      </c>
      <c r="U1074" s="8"/>
      <c r="V1074" s="8"/>
      <c r="W1074" s="8"/>
      <c r="X1074" s="8"/>
      <c r="Y1074" s="8"/>
    </row>
    <row r="1075" spans="1:25" ht="15.75" customHeight="1">
      <c r="A1075" s="33"/>
      <c r="L1075" s="8" t="str">
        <f t="shared" ref="L1075:M1075" si="1334">IF(ISBLANK(B1080),"",B1080/B1079 -1)</f>
        <v/>
      </c>
      <c r="M1075" s="8" t="str">
        <f t="shared" si="1334"/>
        <v/>
      </c>
      <c r="N1075" s="8" t="str">
        <f t="shared" si="996"/>
        <v/>
      </c>
      <c r="O1075" s="8"/>
      <c r="P1075" s="8" t="str">
        <f t="shared" ref="P1075:S1075" si="1335">IF(ISBLANK(F1076),"",F1076/F1075 -1)</f>
        <v/>
      </c>
      <c r="Q1075" s="8" t="str">
        <f t="shared" si="1335"/>
        <v/>
      </c>
      <c r="R1075" s="8" t="str">
        <f t="shared" si="1335"/>
        <v/>
      </c>
      <c r="S1075" s="8" t="str">
        <f t="shared" si="1335"/>
        <v/>
      </c>
      <c r="T1075" s="8" t="str">
        <f t="shared" si="940"/>
        <v/>
      </c>
      <c r="U1075" s="8"/>
      <c r="V1075" s="8"/>
      <c r="W1075" s="8"/>
      <c r="X1075" s="8"/>
      <c r="Y1075" s="8"/>
    </row>
    <row r="1076" spans="1:25" ht="15.75" customHeight="1">
      <c r="A1076" s="33"/>
      <c r="L1076" s="8" t="str">
        <f t="shared" ref="L1076:M1076" si="1336">IF(ISBLANK(B1081),"",B1081/B1080 -1)</f>
        <v/>
      </c>
      <c r="M1076" s="8" t="str">
        <f t="shared" si="1336"/>
        <v/>
      </c>
      <c r="N1076" s="8" t="str">
        <f t="shared" si="996"/>
        <v/>
      </c>
      <c r="O1076" s="8"/>
      <c r="P1076" s="8" t="str">
        <f t="shared" ref="P1076:S1076" si="1337">IF(ISBLANK(F1077),"",F1077/F1076 -1)</f>
        <v/>
      </c>
      <c r="Q1076" s="8" t="str">
        <f t="shared" si="1337"/>
        <v/>
      </c>
      <c r="R1076" s="8" t="str">
        <f t="shared" si="1337"/>
        <v/>
      </c>
      <c r="S1076" s="8" t="str">
        <f t="shared" si="1337"/>
        <v/>
      </c>
      <c r="T1076" s="8" t="str">
        <f t="shared" si="940"/>
        <v/>
      </c>
      <c r="U1076" s="8"/>
      <c r="V1076" s="8"/>
      <c r="W1076" s="8"/>
      <c r="X1076" s="8"/>
      <c r="Y1076" s="8"/>
    </row>
    <row r="1077" spans="1:25" ht="15.75" customHeight="1">
      <c r="A1077" s="33"/>
      <c r="L1077" s="8" t="str">
        <f t="shared" ref="L1077:M1077" si="1338">IF(ISBLANK(B1082),"",B1082/B1081 -1)</f>
        <v/>
      </c>
      <c r="M1077" s="8" t="str">
        <f t="shared" si="1338"/>
        <v/>
      </c>
      <c r="N1077" s="8" t="str">
        <f t="shared" si="996"/>
        <v/>
      </c>
      <c r="O1077" s="8"/>
      <c r="P1077" s="8" t="str">
        <f t="shared" ref="P1077:S1077" si="1339">IF(ISBLANK(F1078),"",F1078/F1077 -1)</f>
        <v/>
      </c>
      <c r="Q1077" s="8" t="str">
        <f t="shared" si="1339"/>
        <v/>
      </c>
      <c r="R1077" s="8" t="str">
        <f t="shared" si="1339"/>
        <v/>
      </c>
      <c r="S1077" s="8" t="str">
        <f t="shared" si="1339"/>
        <v/>
      </c>
      <c r="T1077" s="8" t="str">
        <f t="shared" si="940"/>
        <v/>
      </c>
      <c r="U1077" s="8"/>
      <c r="V1077" s="8"/>
      <c r="W1077" s="8"/>
      <c r="X1077" s="8"/>
      <c r="Y1077" s="8"/>
    </row>
    <row r="1078" spans="1:25" ht="15.75" customHeight="1">
      <c r="A1078" s="33"/>
      <c r="L1078" s="8" t="str">
        <f t="shared" ref="L1078:M1078" si="1340">IF(ISBLANK(B1083),"",B1083/B1082 -1)</f>
        <v/>
      </c>
      <c r="M1078" s="8" t="str">
        <f t="shared" si="1340"/>
        <v/>
      </c>
      <c r="N1078" s="8" t="str">
        <f t="shared" si="996"/>
        <v/>
      </c>
      <c r="O1078" s="8"/>
      <c r="P1078" s="8" t="str">
        <f t="shared" ref="P1078:S1078" si="1341">IF(ISBLANK(F1079),"",F1079/F1078 -1)</f>
        <v/>
      </c>
      <c r="Q1078" s="8" t="str">
        <f t="shared" si="1341"/>
        <v/>
      </c>
      <c r="R1078" s="8" t="str">
        <f t="shared" si="1341"/>
        <v/>
      </c>
      <c r="S1078" s="8" t="str">
        <f t="shared" si="1341"/>
        <v/>
      </c>
      <c r="T1078" s="8" t="str">
        <f t="shared" si="940"/>
        <v/>
      </c>
      <c r="U1078" s="8"/>
      <c r="V1078" s="8"/>
      <c r="W1078" s="8"/>
      <c r="X1078" s="8"/>
      <c r="Y1078" s="8"/>
    </row>
    <row r="1079" spans="1:25" ht="15.75" customHeight="1">
      <c r="A1079" s="33"/>
      <c r="L1079" s="8" t="str">
        <f t="shared" ref="L1079:M1079" si="1342">IF(ISBLANK(B1084),"",B1084/B1083 -1)</f>
        <v/>
      </c>
      <c r="M1079" s="8" t="str">
        <f t="shared" si="1342"/>
        <v/>
      </c>
      <c r="N1079" s="8" t="str">
        <f t="shared" si="996"/>
        <v/>
      </c>
      <c r="O1079" s="8"/>
      <c r="P1079" s="8" t="str">
        <f t="shared" ref="P1079:S1079" si="1343">IF(ISBLANK(F1080),"",F1080/F1079 -1)</f>
        <v/>
      </c>
      <c r="Q1079" s="8" t="str">
        <f t="shared" si="1343"/>
        <v/>
      </c>
      <c r="R1079" s="8" t="str">
        <f t="shared" si="1343"/>
        <v/>
      </c>
      <c r="S1079" s="8" t="str">
        <f t="shared" si="1343"/>
        <v/>
      </c>
      <c r="T1079" s="8" t="str">
        <f t="shared" si="940"/>
        <v/>
      </c>
      <c r="U1079" s="8"/>
      <c r="V1079" s="8"/>
      <c r="W1079" s="8"/>
      <c r="X1079" s="8"/>
      <c r="Y1079" s="8"/>
    </row>
    <row r="1080" spans="1:25" ht="15.75" customHeight="1">
      <c r="A1080" s="33"/>
      <c r="L1080" s="8" t="str">
        <f t="shared" ref="L1080:M1080" si="1344">IF(ISBLANK(B1085),"",B1085/B1084 -1)</f>
        <v/>
      </c>
      <c r="M1080" s="8" t="str">
        <f t="shared" si="1344"/>
        <v/>
      </c>
      <c r="N1080" s="8" t="str">
        <f t="shared" si="996"/>
        <v/>
      </c>
      <c r="O1080" s="8"/>
      <c r="P1080" s="8" t="str">
        <f t="shared" ref="P1080:S1080" si="1345">IF(ISBLANK(F1081),"",F1081/F1080 -1)</f>
        <v/>
      </c>
      <c r="Q1080" s="8" t="str">
        <f t="shared" si="1345"/>
        <v/>
      </c>
      <c r="R1080" s="8" t="str">
        <f t="shared" si="1345"/>
        <v/>
      </c>
      <c r="S1080" s="8" t="str">
        <f t="shared" si="1345"/>
        <v/>
      </c>
      <c r="T1080" s="8" t="str">
        <f t="shared" si="940"/>
        <v/>
      </c>
      <c r="U1080" s="8"/>
      <c r="V1080" s="8"/>
      <c r="W1080" s="8"/>
      <c r="X1080" s="8"/>
      <c r="Y1080" s="8"/>
    </row>
    <row r="1081" spans="1:25" ht="15.75" customHeight="1">
      <c r="A1081" s="33"/>
      <c r="L1081" s="8" t="str">
        <f t="shared" ref="L1081:M1081" si="1346">IF(ISBLANK(B1086),"",B1086/B1085 -1)</f>
        <v/>
      </c>
      <c r="M1081" s="8" t="str">
        <f t="shared" si="1346"/>
        <v/>
      </c>
      <c r="N1081" s="8" t="str">
        <f t="shared" si="996"/>
        <v/>
      </c>
      <c r="O1081" s="8"/>
      <c r="P1081" s="8" t="str">
        <f t="shared" ref="P1081:S1081" si="1347">IF(ISBLANK(F1082),"",F1082/F1081 -1)</f>
        <v/>
      </c>
      <c r="Q1081" s="8" t="str">
        <f t="shared" si="1347"/>
        <v/>
      </c>
      <c r="R1081" s="8" t="str">
        <f t="shared" si="1347"/>
        <v/>
      </c>
      <c r="S1081" s="8" t="str">
        <f t="shared" si="1347"/>
        <v/>
      </c>
      <c r="T1081" s="8" t="str">
        <f t="shared" si="940"/>
        <v/>
      </c>
      <c r="U1081" s="8"/>
      <c r="V1081" s="8"/>
      <c r="W1081" s="8"/>
      <c r="X1081" s="8"/>
      <c r="Y1081" s="8"/>
    </row>
    <row r="1082" spans="1:25" ht="15.75" customHeight="1">
      <c r="A1082" s="33"/>
      <c r="L1082" s="8" t="str">
        <f t="shared" ref="L1082:M1082" si="1348">IF(ISBLANK(B1087),"",B1087/B1086 -1)</f>
        <v/>
      </c>
      <c r="M1082" s="8" t="str">
        <f t="shared" si="1348"/>
        <v/>
      </c>
      <c r="N1082" s="8" t="str">
        <f t="shared" si="996"/>
        <v/>
      </c>
      <c r="O1082" s="8"/>
      <c r="P1082" s="8" t="str">
        <f t="shared" ref="P1082:S1082" si="1349">IF(ISBLANK(F1083),"",F1083/F1082 -1)</f>
        <v/>
      </c>
      <c r="Q1082" s="8" t="str">
        <f t="shared" si="1349"/>
        <v/>
      </c>
      <c r="R1082" s="8" t="str">
        <f t="shared" si="1349"/>
        <v/>
      </c>
      <c r="S1082" s="8" t="str">
        <f t="shared" si="1349"/>
        <v/>
      </c>
      <c r="T1082" s="8" t="str">
        <f t="shared" si="940"/>
        <v/>
      </c>
      <c r="U1082" s="8"/>
      <c r="V1082" s="8"/>
      <c r="W1082" s="8"/>
      <c r="X1082" s="8"/>
      <c r="Y1082" s="8"/>
    </row>
    <row r="1083" spans="1:25" ht="15.75" customHeight="1">
      <c r="A1083" s="33"/>
      <c r="L1083" s="8" t="str">
        <f t="shared" ref="L1083:M1083" si="1350">IF(ISBLANK(B1088),"",B1088/B1087 -1)</f>
        <v/>
      </c>
      <c r="M1083" s="8" t="str">
        <f t="shared" si="1350"/>
        <v/>
      </c>
      <c r="N1083" s="8" t="str">
        <f t="shared" si="996"/>
        <v/>
      </c>
      <c r="O1083" s="8"/>
      <c r="P1083" s="8" t="str">
        <f t="shared" ref="P1083:S1083" si="1351">IF(ISBLANK(F1084),"",F1084/F1083 -1)</f>
        <v/>
      </c>
      <c r="Q1083" s="8" t="str">
        <f t="shared" si="1351"/>
        <v/>
      </c>
      <c r="R1083" s="8" t="str">
        <f t="shared" si="1351"/>
        <v/>
      </c>
      <c r="S1083" s="8" t="str">
        <f t="shared" si="1351"/>
        <v/>
      </c>
      <c r="T1083" s="8" t="str">
        <f t="shared" si="940"/>
        <v/>
      </c>
      <c r="U1083" s="8"/>
      <c r="V1083" s="8"/>
      <c r="W1083" s="8"/>
      <c r="X1083" s="8"/>
      <c r="Y1083" s="8"/>
    </row>
    <row r="1084" spans="1:25" ht="15.75" customHeight="1">
      <c r="A1084" s="33"/>
      <c r="L1084" s="8" t="str">
        <f t="shared" ref="L1084:M1084" si="1352">IF(ISBLANK(B1089),"",B1089/B1088 -1)</f>
        <v/>
      </c>
      <c r="M1084" s="8" t="str">
        <f t="shared" si="1352"/>
        <v/>
      </c>
      <c r="N1084" s="8" t="str">
        <f t="shared" si="996"/>
        <v/>
      </c>
      <c r="O1084" s="8"/>
      <c r="P1084" s="8" t="str">
        <f t="shared" ref="P1084:S1084" si="1353">IF(ISBLANK(F1085),"",F1085/F1084 -1)</f>
        <v/>
      </c>
      <c r="Q1084" s="8" t="str">
        <f t="shared" si="1353"/>
        <v/>
      </c>
      <c r="R1084" s="8" t="str">
        <f t="shared" si="1353"/>
        <v/>
      </c>
      <c r="S1084" s="8" t="str">
        <f t="shared" si="1353"/>
        <v/>
      </c>
      <c r="T1084" s="8" t="str">
        <f t="shared" si="940"/>
        <v/>
      </c>
      <c r="U1084" s="8"/>
      <c r="V1084" s="8"/>
      <c r="W1084" s="8"/>
      <c r="X1084" s="8"/>
      <c r="Y1084" s="8"/>
    </row>
    <row r="1085" spans="1:25" ht="15.75" customHeight="1">
      <c r="A1085" s="33"/>
      <c r="L1085" s="8" t="str">
        <f t="shared" ref="L1085:M1085" si="1354">IF(ISBLANK(B1090),"",B1090/B1089 -1)</f>
        <v/>
      </c>
      <c r="M1085" s="8" t="str">
        <f t="shared" si="1354"/>
        <v/>
      </c>
      <c r="N1085" s="8" t="str">
        <f t="shared" si="996"/>
        <v/>
      </c>
      <c r="O1085" s="8"/>
      <c r="P1085" s="8" t="str">
        <f t="shared" ref="P1085:S1085" si="1355">IF(ISBLANK(F1086),"",F1086/F1085 -1)</f>
        <v/>
      </c>
      <c r="Q1085" s="8" t="str">
        <f t="shared" si="1355"/>
        <v/>
      </c>
      <c r="R1085" s="8" t="str">
        <f t="shared" si="1355"/>
        <v/>
      </c>
      <c r="S1085" s="8" t="str">
        <f t="shared" si="1355"/>
        <v/>
      </c>
      <c r="T1085" s="8" t="str">
        <f t="shared" si="940"/>
        <v/>
      </c>
      <c r="U1085" s="8"/>
      <c r="V1085" s="8"/>
      <c r="W1085" s="8"/>
      <c r="X1085" s="8"/>
      <c r="Y1085" s="8"/>
    </row>
    <row r="1086" spans="1:25" ht="15.75" customHeight="1">
      <c r="A1086" s="33"/>
      <c r="L1086" s="8" t="str">
        <f t="shared" ref="L1086:M1086" si="1356">IF(ISBLANK(B1091),"",B1091/B1090 -1)</f>
        <v/>
      </c>
      <c r="M1086" s="8" t="str">
        <f t="shared" si="1356"/>
        <v/>
      </c>
      <c r="N1086" s="8" t="str">
        <f t="shared" si="996"/>
        <v/>
      </c>
      <c r="O1086" s="8"/>
      <c r="P1086" s="8" t="str">
        <f t="shared" ref="P1086:S1086" si="1357">IF(ISBLANK(F1087),"",F1087/F1086 -1)</f>
        <v/>
      </c>
      <c r="Q1086" s="8" t="str">
        <f t="shared" si="1357"/>
        <v/>
      </c>
      <c r="R1086" s="8" t="str">
        <f t="shared" si="1357"/>
        <v/>
      </c>
      <c r="S1086" s="8" t="str">
        <f t="shared" si="1357"/>
        <v/>
      </c>
      <c r="T1086" s="8" t="str">
        <f t="shared" si="940"/>
        <v/>
      </c>
      <c r="U1086" s="8"/>
      <c r="V1086" s="8"/>
      <c r="W1086" s="8"/>
      <c r="X1086" s="8"/>
      <c r="Y1086" s="8"/>
    </row>
    <row r="1087" spans="1:25" ht="15.75" customHeight="1">
      <c r="A1087" s="33"/>
      <c r="L1087" s="8" t="str">
        <f t="shared" ref="L1087:M1087" si="1358">IF(ISBLANK(B1092),"",B1092/B1091 -1)</f>
        <v/>
      </c>
      <c r="M1087" s="8" t="str">
        <f t="shared" si="1358"/>
        <v/>
      </c>
      <c r="N1087" s="8" t="str">
        <f t="shared" si="996"/>
        <v/>
      </c>
      <c r="O1087" s="8"/>
      <c r="P1087" s="8" t="str">
        <f t="shared" ref="P1087:S1087" si="1359">IF(ISBLANK(F1088),"",F1088/F1087 -1)</f>
        <v/>
      </c>
      <c r="Q1087" s="8" t="str">
        <f t="shared" si="1359"/>
        <v/>
      </c>
      <c r="R1087" s="8" t="str">
        <f t="shared" si="1359"/>
        <v/>
      </c>
      <c r="S1087" s="8" t="str">
        <f t="shared" si="1359"/>
        <v/>
      </c>
      <c r="T1087" s="8" t="str">
        <f t="shared" si="940"/>
        <v/>
      </c>
      <c r="U1087" s="8"/>
      <c r="V1087" s="8"/>
      <c r="W1087" s="8"/>
      <c r="X1087" s="8"/>
      <c r="Y1087" s="8"/>
    </row>
    <row r="1088" spans="1:25" ht="15.75" customHeight="1">
      <c r="A1088" s="33"/>
      <c r="L1088" s="8" t="str">
        <f t="shared" ref="L1088:M1088" si="1360">IF(ISBLANK(B1093),"",B1093/B1092 -1)</f>
        <v/>
      </c>
      <c r="M1088" s="8" t="str">
        <f t="shared" si="1360"/>
        <v/>
      </c>
      <c r="N1088" s="8" t="str">
        <f t="shared" si="996"/>
        <v/>
      </c>
      <c r="O1088" s="8"/>
      <c r="P1088" s="8" t="str">
        <f t="shared" ref="P1088:S1088" si="1361">IF(ISBLANK(F1089),"",F1089/F1088 -1)</f>
        <v/>
      </c>
      <c r="Q1088" s="8" t="str">
        <f t="shared" si="1361"/>
        <v/>
      </c>
      <c r="R1088" s="8" t="str">
        <f t="shared" si="1361"/>
        <v/>
      </c>
      <c r="S1088" s="8" t="str">
        <f t="shared" si="1361"/>
        <v/>
      </c>
      <c r="T1088" s="8" t="str">
        <f t="shared" si="940"/>
        <v/>
      </c>
      <c r="U1088" s="8"/>
      <c r="V1088" s="8"/>
      <c r="W1088" s="8"/>
      <c r="X1088" s="8"/>
      <c r="Y1088" s="8"/>
    </row>
    <row r="1089" spans="1:25" ht="15.75" customHeight="1">
      <c r="A1089" s="33"/>
      <c r="L1089" s="8" t="str">
        <f t="shared" ref="L1089:M1089" si="1362">IF(ISBLANK(B1094),"",B1094/B1093 -1)</f>
        <v/>
      </c>
      <c r="M1089" s="8" t="str">
        <f t="shared" si="1362"/>
        <v/>
      </c>
      <c r="N1089" s="8" t="str">
        <f t="shared" si="996"/>
        <v/>
      </c>
      <c r="O1089" s="8"/>
      <c r="P1089" s="8" t="str">
        <f t="shared" ref="P1089:S1089" si="1363">IF(ISBLANK(F1090),"",F1090/F1089 -1)</f>
        <v/>
      </c>
      <c r="Q1089" s="8" t="str">
        <f t="shared" si="1363"/>
        <v/>
      </c>
      <c r="R1089" s="8" t="str">
        <f t="shared" si="1363"/>
        <v/>
      </c>
      <c r="S1089" s="8" t="str">
        <f t="shared" si="1363"/>
        <v/>
      </c>
      <c r="T1089" s="8" t="str">
        <f t="shared" si="940"/>
        <v/>
      </c>
      <c r="U1089" s="8"/>
      <c r="V1089" s="8"/>
      <c r="W1089" s="8"/>
      <c r="X1089" s="8"/>
      <c r="Y1089" s="8"/>
    </row>
    <row r="1090" spans="1:25" ht="15.75" customHeight="1">
      <c r="A1090" s="33"/>
      <c r="L1090" s="8" t="str">
        <f t="shared" ref="L1090:M1090" si="1364">IF(ISBLANK(B1095),"",B1095/B1094 -1)</f>
        <v/>
      </c>
      <c r="M1090" s="8" t="str">
        <f t="shared" si="1364"/>
        <v/>
      </c>
      <c r="N1090" s="8" t="str">
        <f t="shared" si="996"/>
        <v/>
      </c>
      <c r="O1090" s="8"/>
      <c r="P1090" s="8" t="str">
        <f t="shared" ref="P1090:S1090" si="1365">IF(ISBLANK(F1091),"",F1091/F1090 -1)</f>
        <v/>
      </c>
      <c r="Q1090" s="8" t="str">
        <f t="shared" si="1365"/>
        <v/>
      </c>
      <c r="R1090" s="8" t="str">
        <f t="shared" si="1365"/>
        <v/>
      </c>
      <c r="S1090" s="8" t="str">
        <f t="shared" si="1365"/>
        <v/>
      </c>
      <c r="T1090" s="8" t="str">
        <f t="shared" si="940"/>
        <v/>
      </c>
      <c r="U1090" s="8"/>
      <c r="V1090" s="8"/>
      <c r="W1090" s="8"/>
      <c r="X1090" s="8"/>
      <c r="Y1090" s="8"/>
    </row>
    <row r="1091" spans="1:25" ht="15.75" customHeight="1">
      <c r="A1091" s="33"/>
      <c r="L1091" s="8" t="str">
        <f t="shared" ref="L1091:M1091" si="1366">IF(ISBLANK(B1096),"",B1096/B1095 -1)</f>
        <v/>
      </c>
      <c r="M1091" s="8" t="str">
        <f t="shared" si="1366"/>
        <v/>
      </c>
      <c r="N1091" s="8" t="str">
        <f t="shared" si="996"/>
        <v/>
      </c>
      <c r="O1091" s="8"/>
      <c r="P1091" s="8" t="str">
        <f t="shared" ref="P1091:S1091" si="1367">IF(ISBLANK(F1092),"",F1092/F1091 -1)</f>
        <v/>
      </c>
      <c r="Q1091" s="8" t="str">
        <f t="shared" si="1367"/>
        <v/>
      </c>
      <c r="R1091" s="8" t="str">
        <f t="shared" si="1367"/>
        <v/>
      </c>
      <c r="S1091" s="8" t="str">
        <f t="shared" si="1367"/>
        <v/>
      </c>
      <c r="T1091" s="8" t="str">
        <f t="shared" si="940"/>
        <v/>
      </c>
      <c r="U1091" s="8"/>
      <c r="V1091" s="8"/>
      <c r="W1091" s="8"/>
      <c r="X1091" s="8"/>
      <c r="Y1091" s="8"/>
    </row>
    <row r="1092" spans="1:25" ht="15.75" customHeight="1">
      <c r="A1092" s="33"/>
      <c r="L1092" s="8" t="str">
        <f t="shared" ref="L1092:M1092" si="1368">IF(ISBLANK(B1097),"",B1097/B1096 -1)</f>
        <v/>
      </c>
      <c r="M1092" s="8" t="str">
        <f t="shared" si="1368"/>
        <v/>
      </c>
      <c r="N1092" s="8" t="str">
        <f t="shared" si="996"/>
        <v/>
      </c>
      <c r="O1092" s="8"/>
      <c r="P1092" s="8" t="str">
        <f t="shared" ref="P1092:S1092" si="1369">IF(ISBLANK(F1093),"",F1093/F1092 -1)</f>
        <v/>
      </c>
      <c r="Q1092" s="8" t="str">
        <f t="shared" si="1369"/>
        <v/>
      </c>
      <c r="R1092" s="8" t="str">
        <f t="shared" si="1369"/>
        <v/>
      </c>
      <c r="S1092" s="8" t="str">
        <f t="shared" si="1369"/>
        <v/>
      </c>
      <c r="T1092" s="8" t="str">
        <f t="shared" si="940"/>
        <v/>
      </c>
      <c r="U1092" s="8"/>
      <c r="V1092" s="8"/>
      <c r="W1092" s="8"/>
      <c r="X1092" s="8"/>
      <c r="Y1092" s="8"/>
    </row>
    <row r="1093" spans="1:25" ht="15.75" customHeight="1">
      <c r="A1093" s="33"/>
      <c r="L1093" s="8" t="str">
        <f t="shared" ref="L1093:M1093" si="1370">IF(ISBLANK(B1098),"",B1098/B1097 -1)</f>
        <v/>
      </c>
      <c r="M1093" s="8" t="str">
        <f t="shared" si="1370"/>
        <v/>
      </c>
      <c r="N1093" s="8" t="str">
        <f t="shared" si="996"/>
        <v/>
      </c>
      <c r="O1093" s="8"/>
      <c r="P1093" s="8" t="str">
        <f t="shared" ref="P1093:S1093" si="1371">IF(ISBLANK(F1094),"",F1094/F1093 -1)</f>
        <v/>
      </c>
      <c r="Q1093" s="8" t="str">
        <f t="shared" si="1371"/>
        <v/>
      </c>
      <c r="R1093" s="8" t="str">
        <f t="shared" si="1371"/>
        <v/>
      </c>
      <c r="S1093" s="8" t="str">
        <f t="shared" si="1371"/>
        <v/>
      </c>
      <c r="T1093" s="8" t="str">
        <f t="shared" si="940"/>
        <v/>
      </c>
      <c r="U1093" s="8"/>
      <c r="V1093" s="8"/>
      <c r="W1093" s="8"/>
      <c r="X1093" s="8"/>
      <c r="Y1093" s="8"/>
    </row>
    <row r="1094" spans="1:25" ht="15.75" customHeight="1">
      <c r="A1094" s="33"/>
      <c r="L1094" s="8" t="str">
        <f t="shared" ref="L1094:M1094" si="1372">IF(ISBLANK(B1099),"",B1099/B1098 -1)</f>
        <v/>
      </c>
      <c r="M1094" s="8" t="str">
        <f t="shared" si="1372"/>
        <v/>
      </c>
      <c r="N1094" s="8" t="str">
        <f t="shared" si="996"/>
        <v/>
      </c>
      <c r="O1094" s="8"/>
      <c r="P1094" s="8" t="str">
        <f t="shared" ref="P1094:S1094" si="1373">IF(ISBLANK(F1095),"",F1095/F1094 -1)</f>
        <v/>
      </c>
      <c r="Q1094" s="8" t="str">
        <f t="shared" si="1373"/>
        <v/>
      </c>
      <c r="R1094" s="8" t="str">
        <f t="shared" si="1373"/>
        <v/>
      </c>
      <c r="S1094" s="8" t="str">
        <f t="shared" si="1373"/>
        <v/>
      </c>
      <c r="T1094" s="8" t="str">
        <f t="shared" si="940"/>
        <v/>
      </c>
      <c r="U1094" s="8"/>
      <c r="V1094" s="8"/>
      <c r="W1094" s="8"/>
      <c r="X1094" s="8"/>
      <c r="Y1094" s="8"/>
    </row>
    <row r="1095" spans="1:25" ht="15.75" customHeight="1">
      <c r="A1095" s="33"/>
      <c r="L1095" s="8" t="str">
        <f t="shared" ref="L1095:M1095" si="1374">IF(ISBLANK(B1100),"",B1100/B1099 -1)</f>
        <v/>
      </c>
      <c r="M1095" s="8" t="str">
        <f t="shared" si="1374"/>
        <v/>
      </c>
      <c r="N1095" s="8" t="str">
        <f t="shared" si="996"/>
        <v/>
      </c>
      <c r="O1095" s="8"/>
      <c r="P1095" s="8" t="str">
        <f t="shared" ref="P1095:S1095" si="1375">IF(ISBLANK(F1096),"",F1096/F1095 -1)</f>
        <v/>
      </c>
      <c r="Q1095" s="8" t="str">
        <f t="shared" si="1375"/>
        <v/>
      </c>
      <c r="R1095" s="8" t="str">
        <f t="shared" si="1375"/>
        <v/>
      </c>
      <c r="S1095" s="8" t="str">
        <f t="shared" si="1375"/>
        <v/>
      </c>
      <c r="T1095" s="8" t="str">
        <f t="shared" si="940"/>
        <v/>
      </c>
      <c r="U1095" s="8"/>
      <c r="V1095" s="8"/>
      <c r="W1095" s="8"/>
      <c r="X1095" s="8"/>
      <c r="Y1095" s="8"/>
    </row>
    <row r="1096" spans="1:25" ht="15.75" customHeight="1">
      <c r="A1096" s="33"/>
      <c r="L1096" s="8" t="str">
        <f t="shared" ref="L1096:M1096" si="1376">IF(ISBLANK(B1101),"",B1101/B1100 -1)</f>
        <v/>
      </c>
      <c r="M1096" s="8" t="str">
        <f t="shared" si="1376"/>
        <v/>
      </c>
      <c r="N1096" s="8" t="str">
        <f t="shared" si="996"/>
        <v/>
      </c>
      <c r="O1096" s="8"/>
      <c r="P1096" s="8" t="str">
        <f t="shared" ref="P1096:S1096" si="1377">IF(ISBLANK(F1097),"",F1097/F1096 -1)</f>
        <v/>
      </c>
      <c r="Q1096" s="8" t="str">
        <f t="shared" si="1377"/>
        <v/>
      </c>
      <c r="R1096" s="8" t="str">
        <f t="shared" si="1377"/>
        <v/>
      </c>
      <c r="S1096" s="8" t="str">
        <f t="shared" si="1377"/>
        <v/>
      </c>
      <c r="T1096" s="8" t="str">
        <f t="shared" si="940"/>
        <v/>
      </c>
      <c r="U1096" s="8"/>
      <c r="V1096" s="8"/>
      <c r="W1096" s="8"/>
      <c r="X1096" s="8"/>
      <c r="Y1096" s="8"/>
    </row>
    <row r="1097" spans="1:25" ht="15.75" customHeight="1">
      <c r="A1097" s="33"/>
      <c r="L1097" s="8" t="str">
        <f t="shared" ref="L1097:M1097" si="1378">IF(ISBLANK(B1102),"",B1102/B1101 -1)</f>
        <v/>
      </c>
      <c r="M1097" s="8" t="str">
        <f t="shared" si="1378"/>
        <v/>
      </c>
      <c r="N1097" s="8" t="str">
        <f t="shared" si="996"/>
        <v/>
      </c>
      <c r="O1097" s="8"/>
      <c r="P1097" s="8" t="str">
        <f t="shared" ref="P1097:S1097" si="1379">IF(ISBLANK(F1098),"",F1098/F1097 -1)</f>
        <v/>
      </c>
      <c r="Q1097" s="8" t="str">
        <f t="shared" si="1379"/>
        <v/>
      </c>
      <c r="R1097" s="8" t="str">
        <f t="shared" si="1379"/>
        <v/>
      </c>
      <c r="S1097" s="8" t="str">
        <f t="shared" si="1379"/>
        <v/>
      </c>
      <c r="T1097" s="8" t="str">
        <f t="shared" si="940"/>
        <v/>
      </c>
      <c r="U1097" s="8"/>
      <c r="V1097" s="8"/>
      <c r="W1097" s="8"/>
      <c r="X1097" s="8"/>
      <c r="Y1097" s="8"/>
    </row>
    <row r="1098" spans="1:25" ht="15.75" customHeight="1">
      <c r="A1098" s="33"/>
      <c r="L1098" s="8" t="str">
        <f t="shared" ref="L1098:M1098" si="1380">IF(ISBLANK(B1103),"",B1103/B1102 -1)</f>
        <v/>
      </c>
      <c r="M1098" s="8" t="str">
        <f t="shared" si="1380"/>
        <v/>
      </c>
      <c r="N1098" s="8" t="str">
        <f t="shared" si="996"/>
        <v/>
      </c>
      <c r="O1098" s="8"/>
      <c r="P1098" s="8" t="str">
        <f t="shared" ref="P1098:S1098" si="1381">IF(ISBLANK(F1099),"",F1099/F1098 -1)</f>
        <v/>
      </c>
      <c r="Q1098" s="8" t="str">
        <f t="shared" si="1381"/>
        <v/>
      </c>
      <c r="R1098" s="8" t="str">
        <f t="shared" si="1381"/>
        <v/>
      </c>
      <c r="S1098" s="8" t="str">
        <f t="shared" si="1381"/>
        <v/>
      </c>
      <c r="T1098" s="8" t="str">
        <f t="shared" si="940"/>
        <v/>
      </c>
      <c r="U1098" s="8"/>
      <c r="V1098" s="8"/>
      <c r="W1098" s="8"/>
      <c r="X1098" s="8"/>
      <c r="Y1098" s="8"/>
    </row>
    <row r="1099" spans="1:25" ht="15.75" customHeight="1">
      <c r="A1099" s="33"/>
      <c r="L1099" s="8" t="str">
        <f t="shared" ref="L1099:M1099" si="1382">IF(ISBLANK(B1104),"",B1104/B1103 -1)</f>
        <v/>
      </c>
      <c r="M1099" s="8" t="str">
        <f t="shared" si="1382"/>
        <v/>
      </c>
      <c r="N1099" s="8" t="str">
        <f t="shared" si="996"/>
        <v/>
      </c>
      <c r="O1099" s="8"/>
      <c r="P1099" s="8" t="str">
        <f t="shared" ref="P1099:S1099" si="1383">IF(ISBLANK(F1100),"",F1100/F1099 -1)</f>
        <v/>
      </c>
      <c r="Q1099" s="8" t="str">
        <f t="shared" si="1383"/>
        <v/>
      </c>
      <c r="R1099" s="8" t="str">
        <f t="shared" si="1383"/>
        <v/>
      </c>
      <c r="S1099" s="8" t="str">
        <f t="shared" si="1383"/>
        <v/>
      </c>
      <c r="T1099" s="8" t="str">
        <f t="shared" si="940"/>
        <v/>
      </c>
      <c r="U1099" s="8"/>
      <c r="V1099" s="8"/>
      <c r="W1099" s="8"/>
      <c r="X1099" s="8"/>
      <c r="Y1099" s="8"/>
    </row>
    <row r="1100" spans="1:25" ht="15.75" customHeight="1">
      <c r="A1100" s="33"/>
      <c r="L1100" s="8" t="str">
        <f t="shared" ref="L1100:M1100" si="1384">IF(ISBLANK(B1105),"",B1105/B1104 -1)</f>
        <v/>
      </c>
      <c r="M1100" s="8" t="str">
        <f t="shared" si="1384"/>
        <v/>
      </c>
      <c r="N1100" s="8" t="str">
        <f t="shared" si="996"/>
        <v/>
      </c>
      <c r="O1100" s="8"/>
      <c r="P1100" s="8" t="str">
        <f t="shared" ref="P1100:S1100" si="1385">IF(ISBLANK(F1101),"",F1101/F1100 -1)</f>
        <v/>
      </c>
      <c r="Q1100" s="8" t="str">
        <f t="shared" si="1385"/>
        <v/>
      </c>
      <c r="R1100" s="8" t="str">
        <f t="shared" si="1385"/>
        <v/>
      </c>
      <c r="S1100" s="8" t="str">
        <f t="shared" si="1385"/>
        <v/>
      </c>
      <c r="T1100" s="8" t="str">
        <f t="shared" si="940"/>
        <v/>
      </c>
      <c r="U1100" s="8"/>
      <c r="V1100" s="8"/>
      <c r="W1100" s="8"/>
      <c r="X1100" s="8"/>
      <c r="Y1100" s="8"/>
    </row>
    <row r="1101" spans="1:25" ht="15.75" customHeight="1">
      <c r="A1101" s="33"/>
      <c r="L1101" s="8" t="str">
        <f t="shared" ref="L1101:M1101" si="1386">IF(ISBLANK(B1106),"",B1106/B1105 -1)</f>
        <v/>
      </c>
      <c r="M1101" s="8" t="str">
        <f t="shared" si="1386"/>
        <v/>
      </c>
      <c r="N1101" s="8" t="str">
        <f t="shared" si="996"/>
        <v/>
      </c>
      <c r="O1101" s="8"/>
      <c r="P1101" s="8" t="str">
        <f t="shared" ref="P1101:S1101" si="1387">IF(ISBLANK(F1102),"",F1102/F1101 -1)</f>
        <v/>
      </c>
      <c r="Q1101" s="8" t="str">
        <f t="shared" si="1387"/>
        <v/>
      </c>
      <c r="R1101" s="8" t="str">
        <f t="shared" si="1387"/>
        <v/>
      </c>
      <c r="S1101" s="8" t="str">
        <f t="shared" si="1387"/>
        <v/>
      </c>
      <c r="T1101" s="8" t="str">
        <f t="shared" si="940"/>
        <v/>
      </c>
      <c r="U1101" s="8"/>
      <c r="V1101" s="8"/>
      <c r="W1101" s="8"/>
      <c r="X1101" s="8"/>
      <c r="Y1101" s="8"/>
    </row>
    <row r="1102" spans="1:25" ht="15.75" customHeight="1">
      <c r="A1102" s="33"/>
      <c r="L1102" s="8" t="str">
        <f t="shared" ref="L1102:M1102" si="1388">IF(ISBLANK(B1107),"",B1107/B1106 -1)</f>
        <v/>
      </c>
      <c r="M1102" s="8" t="str">
        <f t="shared" si="1388"/>
        <v/>
      </c>
      <c r="N1102" s="8" t="str">
        <f t="shared" si="996"/>
        <v/>
      </c>
      <c r="O1102" s="8"/>
      <c r="P1102" s="8" t="str">
        <f t="shared" ref="P1102:S1102" si="1389">IF(ISBLANK(F1103),"",F1103/F1102 -1)</f>
        <v/>
      </c>
      <c r="Q1102" s="8" t="str">
        <f t="shared" si="1389"/>
        <v/>
      </c>
      <c r="R1102" s="8" t="str">
        <f t="shared" si="1389"/>
        <v/>
      </c>
      <c r="S1102" s="8" t="str">
        <f t="shared" si="1389"/>
        <v/>
      </c>
      <c r="T1102" s="8" t="str">
        <f t="shared" si="940"/>
        <v/>
      </c>
      <c r="U1102" s="8"/>
      <c r="V1102" s="8"/>
      <c r="W1102" s="8"/>
      <c r="X1102" s="8"/>
      <c r="Y1102" s="8"/>
    </row>
    <row r="1103" spans="1:25" ht="15.75" customHeight="1">
      <c r="A1103" s="33"/>
      <c r="L1103" s="8" t="str">
        <f t="shared" ref="L1103:M1103" si="1390">IF(ISBLANK(B1108),"",B1108/B1107 -1)</f>
        <v/>
      </c>
      <c r="M1103" s="8" t="str">
        <f t="shared" si="1390"/>
        <v/>
      </c>
      <c r="N1103" s="8" t="str">
        <f t="shared" si="996"/>
        <v/>
      </c>
      <c r="O1103" s="8"/>
      <c r="P1103" s="8" t="str">
        <f t="shared" ref="P1103:S1103" si="1391">IF(ISBLANK(F1104),"",F1104/F1103 -1)</f>
        <v/>
      </c>
      <c r="Q1103" s="8" t="str">
        <f t="shared" si="1391"/>
        <v/>
      </c>
      <c r="R1103" s="8" t="str">
        <f t="shared" si="1391"/>
        <v/>
      </c>
      <c r="S1103" s="8" t="str">
        <f t="shared" si="1391"/>
        <v/>
      </c>
      <c r="T1103" s="8" t="str">
        <f t="shared" si="940"/>
        <v/>
      </c>
      <c r="U1103" s="8"/>
      <c r="V1103" s="8"/>
      <c r="W1103" s="8"/>
      <c r="X1103" s="8"/>
      <c r="Y1103" s="8"/>
    </row>
    <row r="1104" spans="1:25" ht="15.75" customHeight="1">
      <c r="A1104" s="33"/>
      <c r="L1104" s="8" t="str">
        <f t="shared" ref="L1104:M1104" si="1392">IF(ISBLANK(B1109),"",B1109/B1108 -1)</f>
        <v/>
      </c>
      <c r="M1104" s="8" t="str">
        <f t="shared" si="1392"/>
        <v/>
      </c>
      <c r="N1104" s="8" t="str">
        <f t="shared" si="996"/>
        <v/>
      </c>
      <c r="O1104" s="8"/>
      <c r="P1104" s="8" t="str">
        <f t="shared" ref="P1104:S1104" si="1393">IF(ISBLANK(F1105),"",F1105/F1104 -1)</f>
        <v/>
      </c>
      <c r="Q1104" s="8" t="str">
        <f t="shared" si="1393"/>
        <v/>
      </c>
      <c r="R1104" s="8" t="str">
        <f t="shared" si="1393"/>
        <v/>
      </c>
      <c r="S1104" s="8" t="str">
        <f t="shared" si="1393"/>
        <v/>
      </c>
      <c r="T1104" s="8" t="str">
        <f t="shared" si="940"/>
        <v/>
      </c>
      <c r="U1104" s="8"/>
      <c r="V1104" s="8"/>
      <c r="W1104" s="8"/>
      <c r="X1104" s="8"/>
      <c r="Y1104" s="8"/>
    </row>
    <row r="1105" spans="1:25" ht="15.75" customHeight="1">
      <c r="A1105" s="33"/>
      <c r="L1105" s="8" t="str">
        <f t="shared" ref="L1105:M1105" si="1394">IF(ISBLANK(B1110),"",B1110/B1109 -1)</f>
        <v/>
      </c>
      <c r="M1105" s="8" t="str">
        <f t="shared" si="1394"/>
        <v/>
      </c>
      <c r="N1105" s="8" t="str">
        <f t="shared" si="996"/>
        <v/>
      </c>
      <c r="O1105" s="8"/>
      <c r="P1105" s="8" t="str">
        <f t="shared" ref="P1105:S1105" si="1395">IF(ISBLANK(F1106),"",F1106/F1105 -1)</f>
        <v/>
      </c>
      <c r="Q1105" s="8" t="str">
        <f t="shared" si="1395"/>
        <v/>
      </c>
      <c r="R1105" s="8" t="str">
        <f t="shared" si="1395"/>
        <v/>
      </c>
      <c r="S1105" s="8" t="str">
        <f t="shared" si="1395"/>
        <v/>
      </c>
      <c r="T1105" s="8" t="str">
        <f t="shared" si="940"/>
        <v/>
      </c>
      <c r="U1105" s="8"/>
      <c r="V1105" s="8"/>
      <c r="W1105" s="8"/>
      <c r="X1105" s="8"/>
      <c r="Y1105" s="8"/>
    </row>
    <row r="1106" spans="1:25" ht="15.75" customHeight="1">
      <c r="A1106" s="33"/>
      <c r="L1106" s="8" t="str">
        <f t="shared" ref="L1106:M1106" si="1396">IF(ISBLANK(B1111),"",B1111/B1110 -1)</f>
        <v/>
      </c>
      <c r="M1106" s="8" t="str">
        <f t="shared" si="1396"/>
        <v/>
      </c>
      <c r="N1106" s="8" t="str">
        <f t="shared" si="996"/>
        <v/>
      </c>
      <c r="O1106" s="8"/>
      <c r="P1106" s="8" t="str">
        <f t="shared" ref="P1106:S1106" si="1397">IF(ISBLANK(F1107),"",F1107/F1106 -1)</f>
        <v/>
      </c>
      <c r="Q1106" s="8" t="str">
        <f t="shared" si="1397"/>
        <v/>
      </c>
      <c r="R1106" s="8" t="str">
        <f t="shared" si="1397"/>
        <v/>
      </c>
      <c r="S1106" s="8" t="str">
        <f t="shared" si="1397"/>
        <v/>
      </c>
      <c r="T1106" s="8" t="str">
        <f t="shared" si="940"/>
        <v/>
      </c>
      <c r="U1106" s="8"/>
      <c r="V1106" s="8"/>
      <c r="W1106" s="8"/>
      <c r="X1106" s="8"/>
      <c r="Y1106" s="8"/>
    </row>
    <row r="1107" spans="1:25" ht="15.75" customHeight="1">
      <c r="A1107" s="33"/>
      <c r="L1107" s="8" t="str">
        <f t="shared" ref="L1107:M1107" si="1398">IF(ISBLANK(B1112),"",B1112/B1111 -1)</f>
        <v/>
      </c>
      <c r="M1107" s="8" t="str">
        <f t="shared" si="1398"/>
        <v/>
      </c>
      <c r="N1107" s="8" t="str">
        <f t="shared" si="996"/>
        <v/>
      </c>
      <c r="O1107" s="8"/>
      <c r="P1107" s="8" t="str">
        <f t="shared" ref="P1107:S1107" si="1399">IF(ISBLANK(F1108),"",F1108/F1107 -1)</f>
        <v/>
      </c>
      <c r="Q1107" s="8" t="str">
        <f t="shared" si="1399"/>
        <v/>
      </c>
      <c r="R1107" s="8" t="str">
        <f t="shared" si="1399"/>
        <v/>
      </c>
      <c r="S1107" s="8" t="str">
        <f t="shared" si="1399"/>
        <v/>
      </c>
      <c r="T1107" s="8" t="str">
        <f t="shared" si="940"/>
        <v/>
      </c>
      <c r="U1107" s="8"/>
      <c r="V1107" s="8"/>
      <c r="W1107" s="8"/>
      <c r="X1107" s="8"/>
      <c r="Y1107" s="8"/>
    </row>
    <row r="1108" spans="1:25" ht="15.75" customHeight="1">
      <c r="A1108" s="33"/>
      <c r="L1108" s="8" t="str">
        <f t="shared" ref="L1108:M1108" si="1400">IF(ISBLANK(B1113),"",B1113/B1112 -1)</f>
        <v/>
      </c>
      <c r="M1108" s="8" t="str">
        <f t="shared" si="1400"/>
        <v/>
      </c>
      <c r="N1108" s="8" t="str">
        <f t="shared" si="996"/>
        <v/>
      </c>
      <c r="O1108" s="8"/>
      <c r="P1108" s="8" t="str">
        <f t="shared" ref="P1108:S1108" si="1401">IF(ISBLANK(F1109),"",F1109/F1108 -1)</f>
        <v/>
      </c>
      <c r="Q1108" s="8" t="str">
        <f t="shared" si="1401"/>
        <v/>
      </c>
      <c r="R1108" s="8" t="str">
        <f t="shared" si="1401"/>
        <v/>
      </c>
      <c r="S1108" s="8" t="str">
        <f t="shared" si="1401"/>
        <v/>
      </c>
      <c r="T1108" s="8" t="str">
        <f t="shared" si="940"/>
        <v/>
      </c>
      <c r="U1108" s="8"/>
      <c r="V1108" s="8"/>
      <c r="W1108" s="8"/>
      <c r="X1108" s="8"/>
      <c r="Y1108" s="8"/>
    </row>
    <row r="1109" spans="1:25" ht="15.75" customHeight="1">
      <c r="A1109" s="33"/>
      <c r="L1109" s="8" t="str">
        <f t="shared" ref="L1109:M1109" si="1402">IF(ISBLANK(B1114),"",B1114/B1113 -1)</f>
        <v/>
      </c>
      <c r="M1109" s="8" t="str">
        <f t="shared" si="1402"/>
        <v/>
      </c>
      <c r="N1109" s="8" t="str">
        <f t="shared" si="996"/>
        <v/>
      </c>
      <c r="O1109" s="8"/>
      <c r="P1109" s="8" t="str">
        <f t="shared" ref="P1109:S1109" si="1403">IF(ISBLANK(F1110),"",F1110/F1109 -1)</f>
        <v/>
      </c>
      <c r="Q1109" s="8" t="str">
        <f t="shared" si="1403"/>
        <v/>
      </c>
      <c r="R1109" s="8" t="str">
        <f t="shared" si="1403"/>
        <v/>
      </c>
      <c r="S1109" s="8" t="str">
        <f t="shared" si="1403"/>
        <v/>
      </c>
      <c r="T1109" s="8" t="str">
        <f t="shared" si="940"/>
        <v/>
      </c>
      <c r="U1109" s="8"/>
      <c r="V1109" s="8"/>
      <c r="W1109" s="8"/>
      <c r="X1109" s="8"/>
      <c r="Y1109" s="8"/>
    </row>
    <row r="1110" spans="1:25" ht="15.75" customHeight="1">
      <c r="A1110" s="33"/>
      <c r="L1110" s="8" t="str">
        <f t="shared" ref="L1110:M1110" si="1404">IF(ISBLANK(B1115),"",B1115/B1114 -1)</f>
        <v/>
      </c>
      <c r="M1110" s="8" t="str">
        <f t="shared" si="1404"/>
        <v/>
      </c>
      <c r="N1110" s="8" t="str">
        <f t="shared" si="996"/>
        <v/>
      </c>
      <c r="O1110" s="8"/>
      <c r="P1110" s="8" t="str">
        <f t="shared" ref="P1110:S1110" si="1405">IF(ISBLANK(F1111),"",F1111/F1110 -1)</f>
        <v/>
      </c>
      <c r="Q1110" s="8" t="str">
        <f t="shared" si="1405"/>
        <v/>
      </c>
      <c r="R1110" s="8" t="str">
        <f t="shared" si="1405"/>
        <v/>
      </c>
      <c r="S1110" s="8" t="str">
        <f t="shared" si="1405"/>
        <v/>
      </c>
      <c r="T1110" s="8" t="str">
        <f t="shared" si="940"/>
        <v/>
      </c>
      <c r="U1110" s="8"/>
      <c r="V1110" s="8"/>
      <c r="W1110" s="8"/>
      <c r="X1110" s="8"/>
      <c r="Y1110" s="8"/>
    </row>
    <row r="1111" spans="1:25" ht="15.75" customHeight="1">
      <c r="A1111" s="33"/>
      <c r="L1111" s="8" t="str">
        <f t="shared" ref="L1111:M1111" si="1406">IF(ISBLANK(B1116),"",B1116/B1115 -1)</f>
        <v/>
      </c>
      <c r="M1111" s="8" t="str">
        <f t="shared" si="1406"/>
        <v/>
      </c>
      <c r="N1111" s="8" t="str">
        <f t="shared" si="996"/>
        <v/>
      </c>
      <c r="O1111" s="8"/>
      <c r="P1111" s="8" t="str">
        <f t="shared" ref="P1111:S1111" si="1407">IF(ISBLANK(F1112),"",F1112/F1111 -1)</f>
        <v/>
      </c>
      <c r="Q1111" s="8" t="str">
        <f t="shared" si="1407"/>
        <v/>
      </c>
      <c r="R1111" s="8" t="str">
        <f t="shared" si="1407"/>
        <v/>
      </c>
      <c r="S1111" s="8" t="str">
        <f t="shared" si="1407"/>
        <v/>
      </c>
      <c r="T1111" s="8" t="str">
        <f t="shared" si="940"/>
        <v/>
      </c>
      <c r="U1111" s="8"/>
      <c r="V1111" s="8"/>
      <c r="W1111" s="8"/>
      <c r="X1111" s="8"/>
      <c r="Y1111" s="8"/>
    </row>
    <row r="1112" spans="1:25" ht="15.75" customHeight="1">
      <c r="A1112" s="33"/>
      <c r="L1112" s="8" t="str">
        <f t="shared" ref="L1112:M1112" si="1408">IF(ISBLANK(B1117),"",B1117/B1116 -1)</f>
        <v/>
      </c>
      <c r="M1112" s="8" t="str">
        <f t="shared" si="1408"/>
        <v/>
      </c>
      <c r="N1112" s="8" t="str">
        <f t="shared" si="996"/>
        <v/>
      </c>
      <c r="O1112" s="8"/>
      <c r="P1112" s="8" t="str">
        <f t="shared" ref="P1112:S1112" si="1409">IF(ISBLANK(F1113),"",F1113/F1112 -1)</f>
        <v/>
      </c>
      <c r="Q1112" s="8" t="str">
        <f t="shared" si="1409"/>
        <v/>
      </c>
      <c r="R1112" s="8" t="str">
        <f t="shared" si="1409"/>
        <v/>
      </c>
      <c r="S1112" s="8" t="str">
        <f t="shared" si="1409"/>
        <v/>
      </c>
      <c r="T1112" s="8" t="str">
        <f t="shared" si="940"/>
        <v/>
      </c>
      <c r="U1112" s="8"/>
      <c r="V1112" s="8"/>
      <c r="W1112" s="8"/>
      <c r="X1112" s="8"/>
      <c r="Y1112" s="8"/>
    </row>
    <row r="1113" spans="1:25" ht="15.75" customHeight="1">
      <c r="A1113" s="33"/>
      <c r="L1113" s="8" t="str">
        <f t="shared" ref="L1113:M1113" si="1410">IF(ISBLANK(B1118),"",B1118/B1117 -1)</f>
        <v/>
      </c>
      <c r="M1113" s="8" t="str">
        <f t="shared" si="1410"/>
        <v/>
      </c>
      <c r="N1113" s="8" t="str">
        <f t="shared" si="996"/>
        <v/>
      </c>
      <c r="O1113" s="8"/>
      <c r="P1113" s="8" t="str">
        <f t="shared" ref="P1113:S1113" si="1411">IF(ISBLANK(F1114),"",F1114/F1113 -1)</f>
        <v/>
      </c>
      <c r="Q1113" s="8" t="str">
        <f t="shared" si="1411"/>
        <v/>
      </c>
      <c r="R1113" s="8" t="str">
        <f t="shared" si="1411"/>
        <v/>
      </c>
      <c r="S1113" s="8" t="str">
        <f t="shared" si="1411"/>
        <v/>
      </c>
      <c r="T1113" s="8" t="str">
        <f t="shared" si="940"/>
        <v/>
      </c>
      <c r="U1113" s="8"/>
      <c r="V1113" s="8"/>
      <c r="W1113" s="8"/>
      <c r="X1113" s="8"/>
      <c r="Y1113" s="8"/>
    </row>
    <row r="1114" spans="1:25" ht="15.75" customHeight="1">
      <c r="A1114" s="33"/>
      <c r="L1114" s="8" t="str">
        <f t="shared" ref="L1114:M1114" si="1412">IF(ISBLANK(B1119),"",B1119/B1118 -1)</f>
        <v/>
      </c>
      <c r="M1114" s="8" t="str">
        <f t="shared" si="1412"/>
        <v/>
      </c>
      <c r="N1114" s="8" t="str">
        <f t="shared" si="996"/>
        <v/>
      </c>
      <c r="O1114" s="8"/>
      <c r="P1114" s="8" t="str">
        <f t="shared" ref="P1114:S1114" si="1413">IF(ISBLANK(F1115),"",F1115/F1114 -1)</f>
        <v/>
      </c>
      <c r="Q1114" s="8" t="str">
        <f t="shared" si="1413"/>
        <v/>
      </c>
      <c r="R1114" s="8" t="str">
        <f t="shared" si="1413"/>
        <v/>
      </c>
      <c r="S1114" s="8" t="str">
        <f t="shared" si="1413"/>
        <v/>
      </c>
      <c r="T1114" s="8" t="str">
        <f t="shared" si="940"/>
        <v/>
      </c>
      <c r="U1114" s="8"/>
      <c r="V1114" s="8"/>
      <c r="W1114" s="8"/>
      <c r="X1114" s="8"/>
      <c r="Y1114" s="8"/>
    </row>
    <row r="1115" spans="1:25" ht="15.75" customHeight="1">
      <c r="A1115" s="33"/>
      <c r="L1115" s="8" t="str">
        <f t="shared" ref="L1115:M1115" si="1414">IF(ISBLANK(B1120),"",B1120/B1119 -1)</f>
        <v/>
      </c>
      <c r="M1115" s="8" t="str">
        <f t="shared" si="1414"/>
        <v/>
      </c>
      <c r="N1115" s="8" t="str">
        <f t="shared" si="996"/>
        <v/>
      </c>
      <c r="O1115" s="8"/>
      <c r="P1115" s="8" t="str">
        <f t="shared" ref="P1115:S1115" si="1415">IF(ISBLANK(F1116),"",F1116/F1115 -1)</f>
        <v/>
      </c>
      <c r="Q1115" s="8" t="str">
        <f t="shared" si="1415"/>
        <v/>
      </c>
      <c r="R1115" s="8" t="str">
        <f t="shared" si="1415"/>
        <v/>
      </c>
      <c r="S1115" s="8" t="str">
        <f t="shared" si="1415"/>
        <v/>
      </c>
      <c r="T1115" s="8" t="str">
        <f t="shared" si="940"/>
        <v/>
      </c>
      <c r="U1115" s="8"/>
      <c r="V1115" s="8"/>
      <c r="W1115" s="8"/>
      <c r="X1115" s="8"/>
      <c r="Y1115" s="8"/>
    </row>
    <row r="1116" spans="1:25" ht="15.75" customHeight="1">
      <c r="A1116" s="33"/>
      <c r="L1116" s="8" t="str">
        <f t="shared" ref="L1116:M1116" si="1416">IF(ISBLANK(B1121),"",B1121/B1120 -1)</f>
        <v/>
      </c>
      <c r="M1116" s="8" t="str">
        <f t="shared" si="1416"/>
        <v/>
      </c>
      <c r="N1116" s="8" t="str">
        <f t="shared" si="996"/>
        <v/>
      </c>
      <c r="O1116" s="8"/>
      <c r="P1116" s="8" t="str">
        <f t="shared" ref="P1116:S1116" si="1417">IF(ISBLANK(F1117),"",F1117/F1116 -1)</f>
        <v/>
      </c>
      <c r="Q1116" s="8" t="str">
        <f t="shared" si="1417"/>
        <v/>
      </c>
      <c r="R1116" s="8" t="str">
        <f t="shared" si="1417"/>
        <v/>
      </c>
      <c r="S1116" s="8" t="str">
        <f t="shared" si="1417"/>
        <v/>
      </c>
      <c r="T1116" s="8" t="str">
        <f t="shared" si="940"/>
        <v/>
      </c>
      <c r="U1116" s="8"/>
      <c r="V1116" s="8"/>
      <c r="W1116" s="8"/>
      <c r="X1116" s="8"/>
      <c r="Y1116" s="8"/>
    </row>
    <row r="1117" spans="1:25" ht="15.75" customHeight="1">
      <c r="A1117" s="33"/>
      <c r="L1117" s="8" t="str">
        <f t="shared" ref="L1117:M1117" si="1418">IF(ISBLANK(B1122),"",B1122/B1121 -1)</f>
        <v/>
      </c>
      <c r="M1117" s="8" t="str">
        <f t="shared" si="1418"/>
        <v/>
      </c>
      <c r="N1117" s="8" t="str">
        <f t="shared" si="996"/>
        <v/>
      </c>
      <c r="O1117" s="8"/>
      <c r="P1117" s="8" t="str">
        <f t="shared" ref="P1117:S1117" si="1419">IF(ISBLANK(F1118),"",F1118/F1117 -1)</f>
        <v/>
      </c>
      <c r="Q1117" s="8" t="str">
        <f t="shared" si="1419"/>
        <v/>
      </c>
      <c r="R1117" s="8" t="str">
        <f t="shared" si="1419"/>
        <v/>
      </c>
      <c r="S1117" s="8" t="str">
        <f t="shared" si="1419"/>
        <v/>
      </c>
      <c r="T1117" s="8" t="str">
        <f t="shared" si="940"/>
        <v/>
      </c>
      <c r="U1117" s="8"/>
      <c r="V1117" s="8"/>
      <c r="W1117" s="8"/>
      <c r="X1117" s="8"/>
      <c r="Y1117" s="8"/>
    </row>
    <row r="1118" spans="1:25" ht="15.75" customHeight="1">
      <c r="A1118" s="33"/>
      <c r="L1118" s="8" t="str">
        <f t="shared" ref="L1118:M1118" si="1420">IF(ISBLANK(B1123),"",B1123/B1122 -1)</f>
        <v/>
      </c>
      <c r="M1118" s="8" t="str">
        <f t="shared" si="1420"/>
        <v/>
      </c>
      <c r="N1118" s="8" t="str">
        <f t="shared" si="996"/>
        <v/>
      </c>
      <c r="O1118" s="8"/>
      <c r="P1118" s="8" t="str">
        <f t="shared" ref="P1118:S1118" si="1421">IF(ISBLANK(F1119),"",F1119/F1118 -1)</f>
        <v/>
      </c>
      <c r="Q1118" s="8" t="str">
        <f t="shared" si="1421"/>
        <v/>
      </c>
      <c r="R1118" s="8" t="str">
        <f t="shared" si="1421"/>
        <v/>
      </c>
      <c r="S1118" s="8" t="str">
        <f t="shared" si="1421"/>
        <v/>
      </c>
      <c r="T1118" s="8" t="str">
        <f t="shared" si="940"/>
        <v/>
      </c>
      <c r="U1118" s="8"/>
      <c r="V1118" s="8"/>
      <c r="W1118" s="8"/>
      <c r="X1118" s="8"/>
      <c r="Y1118" s="8"/>
    </row>
    <row r="1119" spans="1:25" ht="15.75" customHeight="1">
      <c r="A1119" s="33"/>
      <c r="L1119" s="8" t="str">
        <f t="shared" ref="L1119:M1119" si="1422">IF(ISBLANK(B1124),"",B1124/B1123 -1)</f>
        <v/>
      </c>
      <c r="M1119" s="8" t="str">
        <f t="shared" si="1422"/>
        <v/>
      </c>
      <c r="N1119" s="8" t="str">
        <f t="shared" si="996"/>
        <v/>
      </c>
      <c r="O1119" s="8"/>
      <c r="P1119" s="8" t="str">
        <f t="shared" ref="P1119:S1119" si="1423">IF(ISBLANK(F1120),"",F1120/F1119 -1)</f>
        <v/>
      </c>
      <c r="Q1119" s="8" t="str">
        <f t="shared" si="1423"/>
        <v/>
      </c>
      <c r="R1119" s="8" t="str">
        <f t="shared" si="1423"/>
        <v/>
      </c>
      <c r="S1119" s="8" t="str">
        <f t="shared" si="1423"/>
        <v/>
      </c>
      <c r="T1119" s="8" t="str">
        <f t="shared" si="940"/>
        <v/>
      </c>
      <c r="U1119" s="8"/>
      <c r="V1119" s="8"/>
      <c r="W1119" s="8"/>
      <c r="X1119" s="8"/>
      <c r="Y1119" s="8"/>
    </row>
    <row r="1120" spans="1:25" ht="15.75" customHeight="1">
      <c r="A1120" s="33"/>
      <c r="L1120" s="8" t="str">
        <f t="shared" ref="L1120:M1120" si="1424">IF(ISBLANK(B1125),"",B1125/B1124 -1)</f>
        <v/>
      </c>
      <c r="M1120" s="8" t="str">
        <f t="shared" si="1424"/>
        <v/>
      </c>
      <c r="N1120" s="8" t="str">
        <f t="shared" si="996"/>
        <v/>
      </c>
      <c r="O1120" s="8"/>
      <c r="P1120" s="8" t="str">
        <f t="shared" ref="P1120:S1120" si="1425">IF(ISBLANK(F1121),"",F1121/F1120 -1)</f>
        <v/>
      </c>
      <c r="Q1120" s="8" t="str">
        <f t="shared" si="1425"/>
        <v/>
      </c>
      <c r="R1120" s="8" t="str">
        <f t="shared" si="1425"/>
        <v/>
      </c>
      <c r="S1120" s="8" t="str">
        <f t="shared" si="1425"/>
        <v/>
      </c>
      <c r="T1120" s="8" t="str">
        <f t="shared" si="940"/>
        <v/>
      </c>
      <c r="U1120" s="8"/>
      <c r="V1120" s="8"/>
      <c r="W1120" s="8"/>
      <c r="X1120" s="8"/>
      <c r="Y1120" s="8"/>
    </row>
    <row r="1121" spans="1:25" ht="15.75" customHeight="1">
      <c r="A1121" s="33"/>
      <c r="L1121" s="8" t="str">
        <f t="shared" ref="L1121:M1121" si="1426">IF(ISBLANK(B1126),"",B1126/B1125 -1)</f>
        <v/>
      </c>
      <c r="M1121" s="8" t="str">
        <f t="shared" si="1426"/>
        <v/>
      </c>
      <c r="N1121" s="8" t="str">
        <f t="shared" si="996"/>
        <v/>
      </c>
      <c r="O1121" s="8"/>
      <c r="P1121" s="8" t="str">
        <f t="shared" ref="P1121:S1121" si="1427">IF(ISBLANK(F1122),"",F1122/F1121 -1)</f>
        <v/>
      </c>
      <c r="Q1121" s="8" t="str">
        <f t="shared" si="1427"/>
        <v/>
      </c>
      <c r="R1121" s="8" t="str">
        <f t="shared" si="1427"/>
        <v/>
      </c>
      <c r="S1121" s="8" t="str">
        <f t="shared" si="1427"/>
        <v/>
      </c>
      <c r="T1121" s="8" t="str">
        <f t="shared" si="940"/>
        <v/>
      </c>
      <c r="U1121" s="8"/>
      <c r="V1121" s="8"/>
      <c r="W1121" s="8"/>
      <c r="X1121" s="8"/>
      <c r="Y1121" s="8"/>
    </row>
    <row r="1122" spans="1:25" ht="15.75" customHeight="1">
      <c r="A1122" s="33"/>
      <c r="L1122" s="8" t="str">
        <f t="shared" ref="L1122:M1122" si="1428">IF(ISBLANK(B1127),"",B1127/B1126 -1)</f>
        <v/>
      </c>
      <c r="M1122" s="8" t="str">
        <f t="shared" si="1428"/>
        <v/>
      </c>
      <c r="N1122" s="8" t="str">
        <f t="shared" si="996"/>
        <v/>
      </c>
      <c r="O1122" s="8"/>
      <c r="P1122" s="8" t="str">
        <f t="shared" ref="P1122:S1122" si="1429">IF(ISBLANK(F1123),"",F1123/F1122 -1)</f>
        <v/>
      </c>
      <c r="Q1122" s="8" t="str">
        <f t="shared" si="1429"/>
        <v/>
      </c>
      <c r="R1122" s="8" t="str">
        <f t="shared" si="1429"/>
        <v/>
      </c>
      <c r="S1122" s="8" t="str">
        <f t="shared" si="1429"/>
        <v/>
      </c>
      <c r="T1122" s="8" t="str">
        <f t="shared" si="940"/>
        <v/>
      </c>
      <c r="U1122" s="8"/>
      <c r="V1122" s="8"/>
      <c r="W1122" s="8"/>
      <c r="X1122" s="8"/>
      <c r="Y1122" s="8"/>
    </row>
    <row r="1123" spans="1:25" ht="15.75" customHeight="1">
      <c r="A1123" s="33"/>
      <c r="L1123" s="8" t="str">
        <f t="shared" ref="L1123:M1123" si="1430">IF(ISBLANK(B1128),"",B1128/B1127 -1)</f>
        <v/>
      </c>
      <c r="M1123" s="8" t="str">
        <f t="shared" si="1430"/>
        <v/>
      </c>
      <c r="N1123" s="8" t="str">
        <f t="shared" si="996"/>
        <v/>
      </c>
      <c r="O1123" s="8"/>
      <c r="P1123" s="8" t="str">
        <f t="shared" ref="P1123:S1123" si="1431">IF(ISBLANK(F1124),"",F1124/F1123 -1)</f>
        <v/>
      </c>
      <c r="Q1123" s="8" t="str">
        <f t="shared" si="1431"/>
        <v/>
      </c>
      <c r="R1123" s="8" t="str">
        <f t="shared" si="1431"/>
        <v/>
      </c>
      <c r="S1123" s="8" t="str">
        <f t="shared" si="1431"/>
        <v/>
      </c>
      <c r="T1123" s="8" t="str">
        <f t="shared" si="940"/>
        <v/>
      </c>
      <c r="U1123" s="8"/>
      <c r="V1123" s="8"/>
      <c r="W1123" s="8"/>
      <c r="X1123" s="8"/>
      <c r="Y1123" s="8"/>
    </row>
    <row r="1124" spans="1:25" ht="15.75" customHeight="1">
      <c r="A1124" s="33"/>
      <c r="L1124" s="8" t="str">
        <f t="shared" ref="L1124:M1124" si="1432">IF(ISBLANK(B1129),"",B1129/B1128 -1)</f>
        <v/>
      </c>
      <c r="M1124" s="8" t="str">
        <f t="shared" si="1432"/>
        <v/>
      </c>
      <c r="N1124" s="8" t="str">
        <f t="shared" si="996"/>
        <v/>
      </c>
      <c r="O1124" s="8"/>
      <c r="P1124" s="8" t="str">
        <f t="shared" ref="P1124:S1124" si="1433">IF(ISBLANK(F1125),"",F1125/F1124 -1)</f>
        <v/>
      </c>
      <c r="Q1124" s="8" t="str">
        <f t="shared" si="1433"/>
        <v/>
      </c>
      <c r="R1124" s="8" t="str">
        <f t="shared" si="1433"/>
        <v/>
      </c>
      <c r="S1124" s="8" t="str">
        <f t="shared" si="1433"/>
        <v/>
      </c>
      <c r="T1124" s="8" t="str">
        <f t="shared" si="940"/>
        <v/>
      </c>
      <c r="U1124" s="8"/>
      <c r="V1124" s="8"/>
      <c r="W1124" s="8"/>
      <c r="X1124" s="8"/>
      <c r="Y1124" s="8"/>
    </row>
    <row r="1125" spans="1:25" ht="15.75" customHeight="1">
      <c r="A1125" s="33"/>
      <c r="L1125" s="8" t="str">
        <f t="shared" ref="L1125:M1125" si="1434">IF(ISBLANK(B1130),"",B1130/B1129 -1)</f>
        <v/>
      </c>
      <c r="M1125" s="8" t="str">
        <f t="shared" si="1434"/>
        <v/>
      </c>
      <c r="N1125" s="8" t="str">
        <f t="shared" si="996"/>
        <v/>
      </c>
      <c r="O1125" s="8"/>
      <c r="P1125" s="8" t="str">
        <f t="shared" ref="P1125:S1125" si="1435">IF(ISBLANK(F1126),"",F1126/F1125 -1)</f>
        <v/>
      </c>
      <c r="Q1125" s="8" t="str">
        <f t="shared" si="1435"/>
        <v/>
      </c>
      <c r="R1125" s="8" t="str">
        <f t="shared" si="1435"/>
        <v/>
      </c>
      <c r="S1125" s="8" t="str">
        <f t="shared" si="1435"/>
        <v/>
      </c>
      <c r="T1125" s="8" t="str">
        <f t="shared" si="940"/>
        <v/>
      </c>
      <c r="U1125" s="8"/>
      <c r="V1125" s="8"/>
      <c r="W1125" s="8"/>
      <c r="X1125" s="8"/>
      <c r="Y1125" s="8"/>
    </row>
    <row r="1126" spans="1:25" ht="15.75" customHeight="1">
      <c r="A1126" s="33"/>
      <c r="L1126" s="8" t="str">
        <f t="shared" ref="L1126:M1126" si="1436">IF(ISBLANK(B1131),"",B1131/B1130 -1)</f>
        <v/>
      </c>
      <c r="M1126" s="8" t="str">
        <f t="shared" si="1436"/>
        <v/>
      </c>
      <c r="N1126" s="8" t="str">
        <f t="shared" si="996"/>
        <v/>
      </c>
      <c r="O1126" s="8"/>
      <c r="P1126" s="8" t="str">
        <f t="shared" ref="P1126:S1126" si="1437">IF(ISBLANK(F1127),"",F1127/F1126 -1)</f>
        <v/>
      </c>
      <c r="Q1126" s="8" t="str">
        <f t="shared" si="1437"/>
        <v/>
      </c>
      <c r="R1126" s="8" t="str">
        <f t="shared" si="1437"/>
        <v/>
      </c>
      <c r="S1126" s="8" t="str">
        <f t="shared" si="1437"/>
        <v/>
      </c>
      <c r="T1126" s="8" t="str">
        <f t="shared" si="940"/>
        <v/>
      </c>
      <c r="U1126" s="8"/>
      <c r="V1126" s="8"/>
      <c r="W1126" s="8"/>
      <c r="X1126" s="8"/>
      <c r="Y1126" s="8"/>
    </row>
    <row r="1127" spans="1:25" ht="15.75" customHeight="1">
      <c r="A1127" s="33"/>
      <c r="L1127" s="8" t="str">
        <f t="shared" ref="L1127:M1127" si="1438">IF(ISBLANK(B1132),"",B1132/B1131 -1)</f>
        <v/>
      </c>
      <c r="M1127" s="8" t="str">
        <f t="shared" si="1438"/>
        <v/>
      </c>
      <c r="N1127" s="8" t="str">
        <f t="shared" si="996"/>
        <v/>
      </c>
      <c r="O1127" s="8"/>
      <c r="P1127" s="8" t="str">
        <f t="shared" ref="P1127:S1127" si="1439">IF(ISBLANK(F1128),"",F1128/F1127 -1)</f>
        <v/>
      </c>
      <c r="Q1127" s="8" t="str">
        <f t="shared" si="1439"/>
        <v/>
      </c>
      <c r="R1127" s="8" t="str">
        <f t="shared" si="1439"/>
        <v/>
      </c>
      <c r="S1127" s="8" t="str">
        <f t="shared" si="1439"/>
        <v/>
      </c>
      <c r="T1127" s="8" t="str">
        <f t="shared" si="940"/>
        <v/>
      </c>
      <c r="U1127" s="8"/>
      <c r="V1127" s="8"/>
      <c r="W1127" s="8"/>
      <c r="X1127" s="8"/>
      <c r="Y1127" s="8"/>
    </row>
    <row r="1128" spans="1:25" ht="15.75" customHeight="1">
      <c r="A1128" s="33"/>
      <c r="L1128" s="8" t="str">
        <f t="shared" ref="L1128:M1128" si="1440">IF(ISBLANK(B1133),"",B1133/B1132 -1)</f>
        <v/>
      </c>
      <c r="M1128" s="8" t="str">
        <f t="shared" si="1440"/>
        <v/>
      </c>
      <c r="N1128" s="8" t="str">
        <f t="shared" si="996"/>
        <v/>
      </c>
      <c r="O1128" s="8"/>
      <c r="P1128" s="8" t="str">
        <f t="shared" ref="P1128:S1128" si="1441">IF(ISBLANK(F1129),"",F1129/F1128 -1)</f>
        <v/>
      </c>
      <c r="Q1128" s="8" t="str">
        <f t="shared" si="1441"/>
        <v/>
      </c>
      <c r="R1128" s="8" t="str">
        <f t="shared" si="1441"/>
        <v/>
      </c>
      <c r="S1128" s="8" t="str">
        <f t="shared" si="1441"/>
        <v/>
      </c>
      <c r="T1128" s="8" t="str">
        <f t="shared" si="940"/>
        <v/>
      </c>
      <c r="U1128" s="8"/>
      <c r="V1128" s="8"/>
      <c r="W1128" s="8"/>
      <c r="X1128" s="8"/>
      <c r="Y1128" s="8"/>
    </row>
    <row r="1129" spans="1:25" ht="15.75" customHeight="1">
      <c r="A1129" s="33"/>
      <c r="L1129" s="8" t="str">
        <f t="shared" ref="L1129:M1129" si="1442">IF(ISBLANK(B1134),"",B1134/B1133 -1)</f>
        <v/>
      </c>
      <c r="M1129" s="8" t="str">
        <f t="shared" si="1442"/>
        <v/>
      </c>
      <c r="N1129" s="8" t="str">
        <f t="shared" si="996"/>
        <v/>
      </c>
      <c r="O1129" s="8"/>
      <c r="P1129" s="8" t="str">
        <f t="shared" ref="P1129:S1129" si="1443">IF(ISBLANK(F1130),"",F1130/F1129 -1)</f>
        <v/>
      </c>
      <c r="Q1129" s="8" t="str">
        <f t="shared" si="1443"/>
        <v/>
      </c>
      <c r="R1129" s="8" t="str">
        <f t="shared" si="1443"/>
        <v/>
      </c>
      <c r="S1129" s="8" t="str">
        <f t="shared" si="1443"/>
        <v/>
      </c>
      <c r="T1129" s="8" t="str">
        <f t="shared" si="940"/>
        <v/>
      </c>
      <c r="U1129" s="8"/>
      <c r="V1129" s="8"/>
      <c r="W1129" s="8"/>
      <c r="X1129" s="8"/>
      <c r="Y1129" s="8"/>
    </row>
    <row r="1130" spans="1:25" ht="15.75" customHeight="1">
      <c r="A1130" s="33"/>
      <c r="L1130" s="8" t="str">
        <f t="shared" ref="L1130:M1130" si="1444">IF(ISBLANK(B1135),"",B1135/B1134 -1)</f>
        <v/>
      </c>
      <c r="M1130" s="8" t="str">
        <f t="shared" si="1444"/>
        <v/>
      </c>
      <c r="N1130" s="8" t="str">
        <f t="shared" si="996"/>
        <v/>
      </c>
      <c r="O1130" s="8"/>
      <c r="P1130" s="8" t="str">
        <f t="shared" ref="P1130:S1130" si="1445">IF(ISBLANK(F1131),"",F1131/F1130 -1)</f>
        <v/>
      </c>
      <c r="Q1130" s="8" t="str">
        <f t="shared" si="1445"/>
        <v/>
      </c>
      <c r="R1130" s="8" t="str">
        <f t="shared" si="1445"/>
        <v/>
      </c>
      <c r="S1130" s="8" t="str">
        <f t="shared" si="1445"/>
        <v/>
      </c>
      <c r="T1130" s="8" t="str">
        <f t="shared" si="940"/>
        <v/>
      </c>
      <c r="U1130" s="8"/>
      <c r="V1130" s="8"/>
      <c r="W1130" s="8"/>
      <c r="X1130" s="8"/>
      <c r="Y1130" s="8"/>
    </row>
    <row r="1131" spans="1:25" ht="15.75" customHeight="1">
      <c r="A1131" s="33"/>
      <c r="L1131" s="8" t="str">
        <f t="shared" ref="L1131:M1131" si="1446">IF(ISBLANK(B1136),"",B1136/B1135 -1)</f>
        <v/>
      </c>
      <c r="M1131" s="8" t="str">
        <f t="shared" si="1446"/>
        <v/>
      </c>
      <c r="N1131" s="8" t="str">
        <f t="shared" si="996"/>
        <v/>
      </c>
      <c r="O1131" s="8"/>
      <c r="P1131" s="8" t="str">
        <f t="shared" ref="P1131:S1131" si="1447">IF(ISBLANK(F1132),"",F1132/F1131 -1)</f>
        <v/>
      </c>
      <c r="Q1131" s="8" t="str">
        <f t="shared" si="1447"/>
        <v/>
      </c>
      <c r="R1131" s="8" t="str">
        <f t="shared" si="1447"/>
        <v/>
      </c>
      <c r="S1131" s="8" t="str">
        <f t="shared" si="1447"/>
        <v/>
      </c>
      <c r="T1131" s="8" t="str">
        <f t="shared" si="940"/>
        <v/>
      </c>
      <c r="U1131" s="8"/>
      <c r="V1131" s="8"/>
      <c r="W1131" s="8"/>
      <c r="X1131" s="8"/>
      <c r="Y1131" s="8"/>
    </row>
    <row r="1132" spans="1:25" ht="15.75" customHeight="1">
      <c r="A1132" s="33"/>
      <c r="L1132" s="8" t="str">
        <f t="shared" ref="L1132:M1132" si="1448">IF(ISBLANK(B1137),"",B1137/B1136 -1)</f>
        <v/>
      </c>
      <c r="M1132" s="8" t="str">
        <f t="shared" si="1448"/>
        <v/>
      </c>
      <c r="N1132" s="8" t="str">
        <f t="shared" si="996"/>
        <v/>
      </c>
      <c r="O1132" s="8"/>
      <c r="P1132" s="8" t="str">
        <f t="shared" ref="P1132:S1132" si="1449">IF(ISBLANK(F1133),"",F1133/F1132 -1)</f>
        <v/>
      </c>
      <c r="Q1132" s="8" t="str">
        <f t="shared" si="1449"/>
        <v/>
      </c>
      <c r="R1132" s="8" t="str">
        <f t="shared" si="1449"/>
        <v/>
      </c>
      <c r="S1132" s="8" t="str">
        <f t="shared" si="1449"/>
        <v/>
      </c>
      <c r="T1132" s="8" t="str">
        <f t="shared" si="940"/>
        <v/>
      </c>
      <c r="U1132" s="8"/>
      <c r="V1132" s="8"/>
      <c r="W1132" s="8"/>
      <c r="X1132" s="8"/>
      <c r="Y1132" s="8"/>
    </row>
    <row r="1133" spans="1:25" ht="15.75" customHeight="1">
      <c r="A1133" s="33"/>
      <c r="L1133" s="8" t="str">
        <f t="shared" ref="L1133:M1133" si="1450">IF(ISBLANK(B1138),"",B1138/B1137 -1)</f>
        <v/>
      </c>
      <c r="M1133" s="8" t="str">
        <f t="shared" si="1450"/>
        <v/>
      </c>
      <c r="N1133" s="8" t="str">
        <f t="shared" si="996"/>
        <v/>
      </c>
      <c r="O1133" s="8"/>
      <c r="P1133" s="8" t="str">
        <f t="shared" ref="P1133:S1133" si="1451">IF(ISBLANK(F1134),"",F1134/F1133 -1)</f>
        <v/>
      </c>
      <c r="Q1133" s="8" t="str">
        <f t="shared" si="1451"/>
        <v/>
      </c>
      <c r="R1133" s="8" t="str">
        <f t="shared" si="1451"/>
        <v/>
      </c>
      <c r="S1133" s="8" t="str">
        <f t="shared" si="1451"/>
        <v/>
      </c>
      <c r="T1133" s="8" t="str">
        <f t="shared" si="940"/>
        <v/>
      </c>
      <c r="U1133" s="8"/>
      <c r="V1133" s="8"/>
      <c r="W1133" s="8"/>
      <c r="X1133" s="8"/>
      <c r="Y1133" s="8"/>
    </row>
    <row r="1134" spans="1:25" ht="15.75" customHeight="1">
      <c r="A1134" s="33"/>
      <c r="L1134" s="8" t="str">
        <f t="shared" ref="L1134:M1134" si="1452">IF(ISBLANK(B1139),"",B1139/B1138 -1)</f>
        <v/>
      </c>
      <c r="M1134" s="8" t="str">
        <f t="shared" si="1452"/>
        <v/>
      </c>
      <c r="N1134" s="8" t="str">
        <f t="shared" si="996"/>
        <v/>
      </c>
      <c r="O1134" s="8"/>
      <c r="P1134" s="8" t="str">
        <f t="shared" ref="P1134:S1134" si="1453">IF(ISBLANK(F1135),"",F1135/F1134 -1)</f>
        <v/>
      </c>
      <c r="Q1134" s="8" t="str">
        <f t="shared" si="1453"/>
        <v/>
      </c>
      <c r="R1134" s="8" t="str">
        <f t="shared" si="1453"/>
        <v/>
      </c>
      <c r="S1134" s="8" t="str">
        <f t="shared" si="1453"/>
        <v/>
      </c>
      <c r="T1134" s="8" t="str">
        <f t="shared" si="940"/>
        <v/>
      </c>
      <c r="U1134" s="8"/>
      <c r="V1134" s="8"/>
      <c r="W1134" s="8"/>
      <c r="X1134" s="8"/>
      <c r="Y1134" s="8"/>
    </row>
    <row r="1135" spans="1:25" ht="15.75" customHeight="1">
      <c r="A1135" s="33"/>
      <c r="L1135" s="8" t="str">
        <f t="shared" ref="L1135:M1135" si="1454">IF(ISBLANK(B1140),"",B1140/B1139 -1)</f>
        <v/>
      </c>
      <c r="M1135" s="8" t="str">
        <f t="shared" si="1454"/>
        <v/>
      </c>
      <c r="N1135" s="8" t="str">
        <f t="shared" si="996"/>
        <v/>
      </c>
      <c r="O1135" s="8"/>
      <c r="P1135" s="8" t="str">
        <f t="shared" ref="P1135:S1135" si="1455">IF(ISBLANK(F1136),"",F1136/F1135 -1)</f>
        <v/>
      </c>
      <c r="Q1135" s="8" t="str">
        <f t="shared" si="1455"/>
        <v/>
      </c>
      <c r="R1135" s="8" t="str">
        <f t="shared" si="1455"/>
        <v/>
      </c>
      <c r="S1135" s="8" t="str">
        <f t="shared" si="1455"/>
        <v/>
      </c>
      <c r="T1135" s="8" t="str">
        <f t="shared" si="940"/>
        <v/>
      </c>
      <c r="U1135" s="8"/>
      <c r="V1135" s="8"/>
      <c r="W1135" s="8"/>
      <c r="X1135" s="8"/>
      <c r="Y1135" s="8"/>
    </row>
    <row r="1136" spans="1:25" ht="15.75" customHeight="1">
      <c r="A1136" s="33"/>
      <c r="L1136" s="8" t="str">
        <f t="shared" ref="L1136:M1136" si="1456">IF(ISBLANK(B1141),"",B1141/B1140 -1)</f>
        <v/>
      </c>
      <c r="M1136" s="8" t="str">
        <f t="shared" si="1456"/>
        <v/>
      </c>
      <c r="N1136" s="8" t="str">
        <f t="shared" si="996"/>
        <v/>
      </c>
      <c r="O1136" s="8"/>
      <c r="P1136" s="8" t="str">
        <f t="shared" ref="P1136:S1136" si="1457">IF(ISBLANK(F1137),"",F1137/F1136 -1)</f>
        <v/>
      </c>
      <c r="Q1136" s="8" t="str">
        <f t="shared" si="1457"/>
        <v/>
      </c>
      <c r="R1136" s="8" t="str">
        <f t="shared" si="1457"/>
        <v/>
      </c>
      <c r="S1136" s="8" t="str">
        <f t="shared" si="1457"/>
        <v/>
      </c>
      <c r="T1136" s="8" t="str">
        <f t="shared" si="940"/>
        <v/>
      </c>
      <c r="U1136" s="8"/>
      <c r="V1136" s="8"/>
      <c r="W1136" s="8"/>
      <c r="X1136" s="8"/>
      <c r="Y1136" s="8"/>
    </row>
    <row r="1137" spans="1:25" ht="15.75" customHeight="1">
      <c r="A1137" s="33"/>
      <c r="L1137" s="8" t="str">
        <f t="shared" ref="L1137:M1137" si="1458">IF(ISBLANK(B1142),"",B1142/B1141 -1)</f>
        <v/>
      </c>
      <c r="M1137" s="8" t="str">
        <f t="shared" si="1458"/>
        <v/>
      </c>
      <c r="N1137" s="8" t="str">
        <f t="shared" si="996"/>
        <v/>
      </c>
      <c r="O1137" s="8"/>
      <c r="P1137" s="8" t="str">
        <f t="shared" ref="P1137:S1137" si="1459">IF(ISBLANK(F1138),"",F1138/F1137 -1)</f>
        <v/>
      </c>
      <c r="Q1137" s="8" t="str">
        <f t="shared" si="1459"/>
        <v/>
      </c>
      <c r="R1137" s="8" t="str">
        <f t="shared" si="1459"/>
        <v/>
      </c>
      <c r="S1137" s="8" t="str">
        <f t="shared" si="1459"/>
        <v/>
      </c>
      <c r="T1137" s="8" t="str">
        <f t="shared" si="940"/>
        <v/>
      </c>
      <c r="U1137" s="8"/>
      <c r="V1137" s="8"/>
      <c r="W1137" s="8"/>
      <c r="X1137" s="8"/>
      <c r="Y1137" s="8"/>
    </row>
    <row r="1138" spans="1:25" ht="15.75" customHeight="1">
      <c r="A1138" s="33"/>
      <c r="L1138" s="8" t="str">
        <f t="shared" ref="L1138:M1138" si="1460">IF(ISBLANK(B1143),"",B1143/B1142 -1)</f>
        <v/>
      </c>
      <c r="M1138" s="8" t="str">
        <f t="shared" si="1460"/>
        <v/>
      </c>
      <c r="N1138" s="8" t="str">
        <f t="shared" si="996"/>
        <v/>
      </c>
      <c r="O1138" s="8"/>
      <c r="P1138" s="8" t="str">
        <f t="shared" ref="P1138:S1138" si="1461">IF(ISBLANK(F1139),"",F1139/F1138 -1)</f>
        <v/>
      </c>
      <c r="Q1138" s="8" t="str">
        <f t="shared" si="1461"/>
        <v/>
      </c>
      <c r="R1138" s="8" t="str">
        <f t="shared" si="1461"/>
        <v/>
      </c>
      <c r="S1138" s="8" t="str">
        <f t="shared" si="1461"/>
        <v/>
      </c>
      <c r="T1138" s="8" t="str">
        <f t="shared" si="940"/>
        <v/>
      </c>
      <c r="U1138" s="8"/>
      <c r="V1138" s="8"/>
      <c r="W1138" s="8"/>
      <c r="X1138" s="8"/>
      <c r="Y1138" s="8"/>
    </row>
    <row r="1139" spans="1:25" ht="15.75" customHeight="1">
      <c r="A1139" s="33"/>
      <c r="L1139" s="8" t="str">
        <f t="shared" ref="L1139:M1139" si="1462">IF(ISBLANK(B1144),"",B1144/B1143 -1)</f>
        <v/>
      </c>
      <c r="M1139" s="8" t="str">
        <f t="shared" si="1462"/>
        <v/>
      </c>
      <c r="N1139" s="8" t="str">
        <f t="shared" si="996"/>
        <v/>
      </c>
      <c r="O1139" s="8"/>
      <c r="P1139" s="8" t="str">
        <f t="shared" ref="P1139:S1139" si="1463">IF(ISBLANK(F1140),"",F1140/F1139 -1)</f>
        <v/>
      </c>
      <c r="Q1139" s="8" t="str">
        <f t="shared" si="1463"/>
        <v/>
      </c>
      <c r="R1139" s="8" t="str">
        <f t="shared" si="1463"/>
        <v/>
      </c>
      <c r="S1139" s="8" t="str">
        <f t="shared" si="1463"/>
        <v/>
      </c>
      <c r="T1139" s="8" t="str">
        <f t="shared" si="940"/>
        <v/>
      </c>
      <c r="U1139" s="8"/>
      <c r="V1139" s="8"/>
      <c r="W1139" s="8"/>
      <c r="X1139" s="8"/>
      <c r="Y1139" s="8"/>
    </row>
    <row r="1140" spans="1:25" ht="15.75" customHeight="1">
      <c r="A1140" s="33"/>
      <c r="L1140" s="8" t="str">
        <f t="shared" ref="L1140:M1140" si="1464">IF(ISBLANK(B1145),"",B1145/B1144 -1)</f>
        <v/>
      </c>
      <c r="M1140" s="8" t="str">
        <f t="shared" si="1464"/>
        <v/>
      </c>
      <c r="N1140" s="8" t="str">
        <f t="shared" si="996"/>
        <v/>
      </c>
      <c r="O1140" s="8"/>
      <c r="P1140" s="8" t="str">
        <f t="shared" ref="P1140:S1140" si="1465">IF(ISBLANK(F1141),"",F1141/F1140 -1)</f>
        <v/>
      </c>
      <c r="Q1140" s="8" t="str">
        <f t="shared" si="1465"/>
        <v/>
      </c>
      <c r="R1140" s="8" t="str">
        <f t="shared" si="1465"/>
        <v/>
      </c>
      <c r="S1140" s="8" t="str">
        <f t="shared" si="1465"/>
        <v/>
      </c>
      <c r="T1140" s="8" t="str">
        <f t="shared" si="940"/>
        <v/>
      </c>
      <c r="U1140" s="8"/>
      <c r="V1140" s="8"/>
      <c r="W1140" s="8"/>
      <c r="X1140" s="8"/>
      <c r="Y1140" s="8"/>
    </row>
    <row r="1141" spans="1:25" ht="15.75" customHeight="1">
      <c r="A1141" s="33"/>
      <c r="L1141" s="8" t="str">
        <f t="shared" ref="L1141:M1141" si="1466">IF(ISBLANK(B1146),"",B1146/B1145 -1)</f>
        <v/>
      </c>
      <c r="M1141" s="8" t="str">
        <f t="shared" si="1466"/>
        <v/>
      </c>
      <c r="N1141" s="8" t="str">
        <f t="shared" si="996"/>
        <v/>
      </c>
      <c r="O1141" s="8"/>
      <c r="P1141" s="8" t="str">
        <f t="shared" ref="P1141:S1141" si="1467">IF(ISBLANK(F1142),"",F1142/F1141 -1)</f>
        <v/>
      </c>
      <c r="Q1141" s="8" t="str">
        <f t="shared" si="1467"/>
        <v/>
      </c>
      <c r="R1141" s="8" t="str">
        <f t="shared" si="1467"/>
        <v/>
      </c>
      <c r="S1141" s="8" t="str">
        <f t="shared" si="1467"/>
        <v/>
      </c>
      <c r="T1141" s="8" t="str">
        <f t="shared" si="940"/>
        <v/>
      </c>
      <c r="U1141" s="8"/>
      <c r="V1141" s="8"/>
      <c r="W1141" s="8"/>
      <c r="X1141" s="8"/>
      <c r="Y1141" s="8"/>
    </row>
    <row r="1142" spans="1:25" ht="15.75" customHeight="1">
      <c r="A1142" s="33"/>
      <c r="L1142" s="8" t="str">
        <f t="shared" ref="L1142:M1142" si="1468">IF(ISBLANK(B1147),"",B1147/B1146 -1)</f>
        <v/>
      </c>
      <c r="M1142" s="8" t="str">
        <f t="shared" si="1468"/>
        <v/>
      </c>
      <c r="N1142" s="8" t="str">
        <f t="shared" si="996"/>
        <v/>
      </c>
      <c r="O1142" s="8"/>
      <c r="P1142" s="8" t="str">
        <f t="shared" ref="P1142:S1142" si="1469">IF(ISBLANK(F1143),"",F1143/F1142 -1)</f>
        <v/>
      </c>
      <c r="Q1142" s="8" t="str">
        <f t="shared" si="1469"/>
        <v/>
      </c>
      <c r="R1142" s="8" t="str">
        <f t="shared" si="1469"/>
        <v/>
      </c>
      <c r="S1142" s="8" t="str">
        <f t="shared" si="1469"/>
        <v/>
      </c>
      <c r="T1142" s="8" t="str">
        <f t="shared" si="940"/>
        <v/>
      </c>
      <c r="U1142" s="8"/>
      <c r="V1142" s="8"/>
      <c r="W1142" s="8"/>
      <c r="X1142" s="8"/>
      <c r="Y1142" s="8"/>
    </row>
    <row r="1143" spans="1:25" ht="15.75" customHeight="1">
      <c r="A1143" s="33"/>
      <c r="L1143" s="8" t="str">
        <f t="shared" ref="L1143:M1143" si="1470">IF(ISBLANK(B1148),"",B1148/B1147 -1)</f>
        <v/>
      </c>
      <c r="M1143" s="8" t="str">
        <f t="shared" si="1470"/>
        <v/>
      </c>
      <c r="N1143" s="8" t="str">
        <f t="shared" si="996"/>
        <v/>
      </c>
      <c r="O1143" s="8"/>
      <c r="P1143" s="8" t="str">
        <f t="shared" ref="P1143:S1143" si="1471">IF(ISBLANK(F1144),"",F1144/F1143 -1)</f>
        <v/>
      </c>
      <c r="Q1143" s="8" t="str">
        <f t="shared" si="1471"/>
        <v/>
      </c>
      <c r="R1143" s="8" t="str">
        <f t="shared" si="1471"/>
        <v/>
      </c>
      <c r="S1143" s="8" t="str">
        <f t="shared" si="1471"/>
        <v/>
      </c>
      <c r="T1143" s="8" t="str">
        <f t="shared" si="940"/>
        <v/>
      </c>
      <c r="U1143" s="8"/>
      <c r="V1143" s="8"/>
      <c r="W1143" s="8"/>
      <c r="X1143" s="8"/>
      <c r="Y1143" s="8"/>
    </row>
    <row r="1144" spans="1:25" ht="15.75" customHeight="1">
      <c r="A1144" s="33"/>
      <c r="L1144" s="8" t="str">
        <f t="shared" ref="L1144:M1144" si="1472">IF(ISBLANK(B1149),"",B1149/B1148 -1)</f>
        <v/>
      </c>
      <c r="M1144" s="8" t="str">
        <f t="shared" si="1472"/>
        <v/>
      </c>
      <c r="N1144" s="8" t="str">
        <f t="shared" si="996"/>
        <v/>
      </c>
      <c r="O1144" s="8"/>
      <c r="P1144" s="8" t="str">
        <f t="shared" ref="P1144:S1144" si="1473">IF(ISBLANK(F1145),"",F1145/F1144 -1)</f>
        <v/>
      </c>
      <c r="Q1144" s="8" t="str">
        <f t="shared" si="1473"/>
        <v/>
      </c>
      <c r="R1144" s="8" t="str">
        <f t="shared" si="1473"/>
        <v/>
      </c>
      <c r="S1144" s="8" t="str">
        <f t="shared" si="1473"/>
        <v/>
      </c>
      <c r="T1144" s="8" t="str">
        <f t="shared" si="940"/>
        <v/>
      </c>
      <c r="U1144" s="8"/>
      <c r="V1144" s="8"/>
      <c r="W1144" s="8"/>
      <c r="X1144" s="8"/>
      <c r="Y1144" s="8"/>
    </row>
    <row r="1145" spans="1:25" ht="15.75" customHeight="1">
      <c r="A1145" s="33"/>
      <c r="L1145" s="8" t="str">
        <f t="shared" ref="L1145:M1145" si="1474">IF(ISBLANK(B1150),"",B1150/B1149 -1)</f>
        <v/>
      </c>
      <c r="M1145" s="8" t="str">
        <f t="shared" si="1474"/>
        <v/>
      </c>
      <c r="N1145" s="8" t="str">
        <f t="shared" si="996"/>
        <v/>
      </c>
      <c r="O1145" s="8"/>
      <c r="P1145" s="8" t="str">
        <f t="shared" ref="P1145:S1145" si="1475">IF(ISBLANK(F1146),"",F1146/F1145 -1)</f>
        <v/>
      </c>
      <c r="Q1145" s="8" t="str">
        <f t="shared" si="1475"/>
        <v/>
      </c>
      <c r="R1145" s="8" t="str">
        <f t="shared" si="1475"/>
        <v/>
      </c>
      <c r="S1145" s="8" t="str">
        <f t="shared" si="1475"/>
        <v/>
      </c>
      <c r="T1145" s="8" t="str">
        <f t="shared" si="940"/>
        <v/>
      </c>
      <c r="U1145" s="8"/>
      <c r="V1145" s="8"/>
      <c r="W1145" s="8"/>
      <c r="X1145" s="8"/>
      <c r="Y1145" s="8"/>
    </row>
    <row r="1146" spans="1:25" ht="15.75" customHeight="1">
      <c r="A1146" s="33"/>
      <c r="L1146" s="8" t="str">
        <f t="shared" ref="L1146:M1146" si="1476">IF(ISBLANK(B1151),"",B1151/B1150 -1)</f>
        <v/>
      </c>
      <c r="M1146" s="8" t="str">
        <f t="shared" si="1476"/>
        <v/>
      </c>
      <c r="N1146" s="8" t="str">
        <f t="shared" si="996"/>
        <v/>
      </c>
      <c r="O1146" s="8"/>
      <c r="P1146" s="8" t="str">
        <f t="shared" ref="P1146:S1146" si="1477">IF(ISBLANK(F1147),"",F1147/F1146 -1)</f>
        <v/>
      </c>
      <c r="Q1146" s="8" t="str">
        <f t="shared" si="1477"/>
        <v/>
      </c>
      <c r="R1146" s="8" t="str">
        <f t="shared" si="1477"/>
        <v/>
      </c>
      <c r="S1146" s="8" t="str">
        <f t="shared" si="1477"/>
        <v/>
      </c>
      <c r="T1146" s="8" t="str">
        <f t="shared" si="940"/>
        <v/>
      </c>
      <c r="U1146" s="8"/>
      <c r="V1146" s="8"/>
      <c r="W1146" s="8"/>
      <c r="X1146" s="8"/>
      <c r="Y1146" s="8"/>
    </row>
    <row r="1147" spans="1:25" ht="15.75" customHeight="1">
      <c r="A1147" s="33"/>
      <c r="L1147" s="8" t="str">
        <f t="shared" ref="L1147:M1147" si="1478">IF(ISBLANK(B1152),"",B1152/B1151 -1)</f>
        <v/>
      </c>
      <c r="M1147" s="8" t="str">
        <f t="shared" si="1478"/>
        <v/>
      </c>
      <c r="N1147" s="8" t="str">
        <f t="shared" si="996"/>
        <v/>
      </c>
      <c r="O1147" s="8"/>
      <c r="P1147" s="8" t="str">
        <f t="shared" ref="P1147:S1147" si="1479">IF(ISBLANK(F1148),"",F1148/F1147 -1)</f>
        <v/>
      </c>
      <c r="Q1147" s="8" t="str">
        <f t="shared" si="1479"/>
        <v/>
      </c>
      <c r="R1147" s="8" t="str">
        <f t="shared" si="1479"/>
        <v/>
      </c>
      <c r="S1147" s="8" t="str">
        <f t="shared" si="1479"/>
        <v/>
      </c>
      <c r="T1147" s="8" t="str">
        <f t="shared" si="940"/>
        <v/>
      </c>
      <c r="U1147" s="8"/>
      <c r="V1147" s="8"/>
      <c r="W1147" s="8"/>
      <c r="X1147" s="8"/>
      <c r="Y1147" s="8"/>
    </row>
    <row r="1148" spans="1:25" ht="15.75" customHeight="1">
      <c r="A1148" s="33"/>
      <c r="L1148" s="8" t="str">
        <f t="shared" ref="L1148:M1148" si="1480">IF(ISBLANK(B1153),"",B1153/B1152 -1)</f>
        <v/>
      </c>
      <c r="M1148" s="8" t="str">
        <f t="shared" si="1480"/>
        <v/>
      </c>
      <c r="N1148" s="8" t="str">
        <f t="shared" si="996"/>
        <v/>
      </c>
      <c r="O1148" s="8"/>
      <c r="P1148" s="8" t="str">
        <f t="shared" ref="P1148:S1148" si="1481">IF(ISBLANK(F1149),"",F1149/F1148 -1)</f>
        <v/>
      </c>
      <c r="Q1148" s="8" t="str">
        <f t="shared" si="1481"/>
        <v/>
      </c>
      <c r="R1148" s="8" t="str">
        <f t="shared" si="1481"/>
        <v/>
      </c>
      <c r="S1148" s="8" t="str">
        <f t="shared" si="1481"/>
        <v/>
      </c>
      <c r="T1148" s="8" t="str">
        <f t="shared" si="940"/>
        <v/>
      </c>
      <c r="U1148" s="8"/>
      <c r="V1148" s="8"/>
      <c r="W1148" s="8"/>
      <c r="X1148" s="8"/>
      <c r="Y1148" s="8"/>
    </row>
    <row r="1149" spans="1:25" ht="15.75" customHeight="1">
      <c r="A1149" s="33"/>
      <c r="L1149" s="8" t="str">
        <f t="shared" ref="L1149:M1149" si="1482">IF(ISBLANK(B1154),"",B1154/B1153 -1)</f>
        <v/>
      </c>
      <c r="M1149" s="8" t="str">
        <f t="shared" si="1482"/>
        <v/>
      </c>
      <c r="N1149" s="8" t="str">
        <f t="shared" si="996"/>
        <v/>
      </c>
      <c r="O1149" s="8"/>
      <c r="P1149" s="8" t="str">
        <f t="shared" ref="P1149:S1149" si="1483">IF(ISBLANK(F1150),"",F1150/F1149 -1)</f>
        <v/>
      </c>
      <c r="Q1149" s="8" t="str">
        <f t="shared" si="1483"/>
        <v/>
      </c>
      <c r="R1149" s="8" t="str">
        <f t="shared" si="1483"/>
        <v/>
      </c>
      <c r="S1149" s="8" t="str">
        <f t="shared" si="1483"/>
        <v/>
      </c>
      <c r="T1149" s="8" t="str">
        <f t="shared" si="940"/>
        <v/>
      </c>
      <c r="U1149" s="8"/>
      <c r="V1149" s="8"/>
      <c r="W1149" s="8"/>
      <c r="X1149" s="8"/>
      <c r="Y1149" s="8"/>
    </row>
    <row r="1150" spans="1:25" ht="15.75" customHeight="1">
      <c r="A1150" s="33"/>
      <c r="L1150" s="8" t="str">
        <f t="shared" ref="L1150:M1150" si="1484">IF(ISBLANK(B1155),"",B1155/B1154 -1)</f>
        <v/>
      </c>
      <c r="M1150" s="8" t="str">
        <f t="shared" si="1484"/>
        <v/>
      </c>
      <c r="N1150" s="8" t="str">
        <f t="shared" si="996"/>
        <v/>
      </c>
      <c r="O1150" s="8"/>
      <c r="P1150" s="8" t="str">
        <f t="shared" ref="P1150:S1150" si="1485">IF(ISBLANK(F1151),"",F1151/F1150 -1)</f>
        <v/>
      </c>
      <c r="Q1150" s="8" t="str">
        <f t="shared" si="1485"/>
        <v/>
      </c>
      <c r="R1150" s="8" t="str">
        <f t="shared" si="1485"/>
        <v/>
      </c>
      <c r="S1150" s="8" t="str">
        <f t="shared" si="1485"/>
        <v/>
      </c>
      <c r="T1150" s="8" t="str">
        <f t="shared" si="940"/>
        <v/>
      </c>
      <c r="U1150" s="8"/>
      <c r="V1150" s="8"/>
      <c r="W1150" s="8"/>
      <c r="X1150" s="8"/>
      <c r="Y1150" s="8"/>
    </row>
    <row r="1151" spans="1:25" ht="15.75" customHeight="1">
      <c r="A1151" s="33"/>
      <c r="L1151" s="8" t="str">
        <f t="shared" ref="L1151:M1151" si="1486">IF(ISBLANK(B1156),"",B1156/B1155 -1)</f>
        <v/>
      </c>
      <c r="M1151" s="8" t="str">
        <f t="shared" si="1486"/>
        <v/>
      </c>
      <c r="N1151" s="8" t="str">
        <f t="shared" si="996"/>
        <v/>
      </c>
      <c r="O1151" s="8"/>
      <c r="P1151" s="8" t="str">
        <f t="shared" ref="P1151:S1151" si="1487">IF(ISBLANK(F1152),"",F1152/F1151 -1)</f>
        <v/>
      </c>
      <c r="Q1151" s="8" t="str">
        <f t="shared" si="1487"/>
        <v/>
      </c>
      <c r="R1151" s="8" t="str">
        <f t="shared" si="1487"/>
        <v/>
      </c>
      <c r="S1151" s="8" t="str">
        <f t="shared" si="1487"/>
        <v/>
      </c>
      <c r="T1151" s="8" t="str">
        <f t="shared" si="940"/>
        <v/>
      </c>
      <c r="U1151" s="8"/>
      <c r="V1151" s="8"/>
      <c r="W1151" s="8"/>
      <c r="X1151" s="8"/>
      <c r="Y1151" s="8"/>
    </row>
    <row r="1152" spans="1:25" ht="15.75" customHeight="1">
      <c r="A1152" s="33"/>
      <c r="L1152" s="8" t="str">
        <f t="shared" ref="L1152:M1152" si="1488">IF(ISBLANK(B1157),"",B1157/B1156 -1)</f>
        <v/>
      </c>
      <c r="M1152" s="8" t="str">
        <f t="shared" si="1488"/>
        <v/>
      </c>
      <c r="N1152" s="8" t="str">
        <f t="shared" si="996"/>
        <v/>
      </c>
      <c r="O1152" s="8"/>
      <c r="P1152" s="8" t="str">
        <f t="shared" ref="P1152:S1152" si="1489">IF(ISBLANK(F1153),"",F1153/F1152 -1)</f>
        <v/>
      </c>
      <c r="Q1152" s="8" t="str">
        <f t="shared" si="1489"/>
        <v/>
      </c>
      <c r="R1152" s="8" t="str">
        <f t="shared" si="1489"/>
        <v/>
      </c>
      <c r="S1152" s="8" t="str">
        <f t="shared" si="1489"/>
        <v/>
      </c>
      <c r="T1152" s="8" t="str">
        <f t="shared" si="940"/>
        <v/>
      </c>
      <c r="U1152" s="8"/>
      <c r="V1152" s="8"/>
      <c r="W1152" s="8"/>
      <c r="X1152" s="8"/>
      <c r="Y1152" s="8"/>
    </row>
    <row r="1153" spans="1:25" ht="15.75" customHeight="1">
      <c r="A1153" s="33"/>
      <c r="L1153" s="8" t="str">
        <f t="shared" ref="L1153:M1153" si="1490">IF(ISBLANK(B1158),"",B1158/B1157 -1)</f>
        <v/>
      </c>
      <c r="M1153" s="8" t="str">
        <f t="shared" si="1490"/>
        <v/>
      </c>
      <c r="N1153" s="8" t="str">
        <f t="shared" si="996"/>
        <v/>
      </c>
      <c r="O1153" s="8"/>
      <c r="P1153" s="8" t="str">
        <f t="shared" ref="P1153:S1153" si="1491">IF(ISBLANK(F1154),"",F1154/F1153 -1)</f>
        <v/>
      </c>
      <c r="Q1153" s="8" t="str">
        <f t="shared" si="1491"/>
        <v/>
      </c>
      <c r="R1153" s="8" t="str">
        <f t="shared" si="1491"/>
        <v/>
      </c>
      <c r="S1153" s="8" t="str">
        <f t="shared" si="1491"/>
        <v/>
      </c>
      <c r="T1153" s="8" t="str">
        <f t="shared" si="940"/>
        <v/>
      </c>
      <c r="U1153" s="8"/>
      <c r="V1153" s="8"/>
      <c r="W1153" s="8"/>
      <c r="X1153" s="8"/>
      <c r="Y1153" s="8"/>
    </row>
    <row r="1154" spans="1:25" ht="15.75" customHeight="1">
      <c r="A1154" s="33"/>
      <c r="L1154" s="8" t="str">
        <f t="shared" ref="L1154:M1154" si="1492">IF(ISBLANK(B1159),"",B1159/B1158 -1)</f>
        <v/>
      </c>
      <c r="M1154" s="8" t="str">
        <f t="shared" si="1492"/>
        <v/>
      </c>
      <c r="N1154" s="8" t="str">
        <f t="shared" si="996"/>
        <v/>
      </c>
      <c r="O1154" s="8"/>
      <c r="P1154" s="8" t="str">
        <f t="shared" ref="P1154:S1154" si="1493">IF(ISBLANK(F1155),"",F1155/F1154 -1)</f>
        <v/>
      </c>
      <c r="Q1154" s="8" t="str">
        <f t="shared" si="1493"/>
        <v/>
      </c>
      <c r="R1154" s="8" t="str">
        <f t="shared" si="1493"/>
        <v/>
      </c>
      <c r="S1154" s="8" t="str">
        <f t="shared" si="1493"/>
        <v/>
      </c>
      <c r="T1154" s="8" t="str">
        <f t="shared" si="940"/>
        <v/>
      </c>
      <c r="U1154" s="8"/>
      <c r="V1154" s="8"/>
      <c r="W1154" s="8"/>
      <c r="X1154" s="8"/>
      <c r="Y1154" s="8"/>
    </row>
    <row r="1155" spans="1:25" ht="15.75" customHeight="1">
      <c r="A1155" s="33"/>
      <c r="L1155" s="8" t="str">
        <f t="shared" ref="L1155:M1155" si="1494">IF(ISBLANK(B1160),"",B1160/B1159 -1)</f>
        <v/>
      </c>
      <c r="M1155" s="8" t="str">
        <f t="shared" si="1494"/>
        <v/>
      </c>
      <c r="N1155" s="8" t="str">
        <f t="shared" si="996"/>
        <v/>
      </c>
      <c r="O1155" s="8"/>
      <c r="P1155" s="8" t="str">
        <f t="shared" ref="P1155:S1155" si="1495">IF(ISBLANK(F1156),"",F1156/F1155 -1)</f>
        <v/>
      </c>
      <c r="Q1155" s="8" t="str">
        <f t="shared" si="1495"/>
        <v/>
      </c>
      <c r="R1155" s="8" t="str">
        <f t="shared" si="1495"/>
        <v/>
      </c>
      <c r="S1155" s="8" t="str">
        <f t="shared" si="1495"/>
        <v/>
      </c>
      <c r="T1155" s="8" t="str">
        <f t="shared" si="940"/>
        <v/>
      </c>
      <c r="U1155" s="8"/>
      <c r="V1155" s="8"/>
      <c r="W1155" s="8"/>
      <c r="X1155" s="8"/>
      <c r="Y1155" s="8"/>
    </row>
    <row r="1156" spans="1:25" ht="15.75" customHeight="1">
      <c r="A1156" s="33"/>
      <c r="L1156" s="8" t="str">
        <f t="shared" ref="L1156:M1156" si="1496">IF(ISBLANK(B1161),"",B1161/B1160 -1)</f>
        <v/>
      </c>
      <c r="M1156" s="8" t="str">
        <f t="shared" si="1496"/>
        <v/>
      </c>
      <c r="N1156" s="8" t="str">
        <f t="shared" si="996"/>
        <v/>
      </c>
      <c r="O1156" s="8"/>
      <c r="P1156" s="8" t="str">
        <f t="shared" ref="P1156:S1156" si="1497">IF(ISBLANK(F1157),"",F1157/F1156 -1)</f>
        <v/>
      </c>
      <c r="Q1156" s="8" t="str">
        <f t="shared" si="1497"/>
        <v/>
      </c>
      <c r="R1156" s="8" t="str">
        <f t="shared" si="1497"/>
        <v/>
      </c>
      <c r="S1156" s="8" t="str">
        <f t="shared" si="1497"/>
        <v/>
      </c>
      <c r="T1156" s="8" t="str">
        <f t="shared" si="940"/>
        <v/>
      </c>
      <c r="U1156" s="8"/>
      <c r="V1156" s="8"/>
      <c r="W1156" s="8"/>
      <c r="X1156" s="8"/>
      <c r="Y1156" s="8"/>
    </row>
    <row r="1157" spans="1:25" ht="15.75" customHeight="1">
      <c r="A1157" s="33"/>
      <c r="L1157" s="8" t="str">
        <f t="shared" ref="L1157:M1157" si="1498">IF(ISBLANK(B1162),"",B1162/B1161 -1)</f>
        <v/>
      </c>
      <c r="M1157" s="8" t="str">
        <f t="shared" si="1498"/>
        <v/>
      </c>
      <c r="N1157" s="8" t="str">
        <f t="shared" si="996"/>
        <v/>
      </c>
      <c r="O1157" s="8"/>
      <c r="P1157" s="8" t="str">
        <f t="shared" ref="P1157:S1157" si="1499">IF(ISBLANK(F1158),"",F1158/F1157 -1)</f>
        <v/>
      </c>
      <c r="Q1157" s="8" t="str">
        <f t="shared" si="1499"/>
        <v/>
      </c>
      <c r="R1157" s="8" t="str">
        <f t="shared" si="1499"/>
        <v/>
      </c>
      <c r="S1157" s="8" t="str">
        <f t="shared" si="1499"/>
        <v/>
      </c>
      <c r="T1157" s="8" t="str">
        <f t="shared" si="940"/>
        <v/>
      </c>
      <c r="U1157" s="8"/>
      <c r="V1157" s="8"/>
      <c r="W1157" s="8"/>
      <c r="X1157" s="8"/>
      <c r="Y1157" s="8"/>
    </row>
    <row r="1158" spans="1:25" ht="15.75" customHeight="1">
      <c r="A1158" s="33"/>
      <c r="L1158" s="8" t="str">
        <f t="shared" ref="L1158:M1158" si="1500">IF(ISBLANK(B1163),"",B1163/B1162 -1)</f>
        <v/>
      </c>
      <c r="M1158" s="8" t="str">
        <f t="shared" si="1500"/>
        <v/>
      </c>
      <c r="N1158" s="8" t="str">
        <f t="shared" si="996"/>
        <v/>
      </c>
      <c r="O1158" s="8"/>
      <c r="P1158" s="8" t="str">
        <f t="shared" ref="P1158:S1158" si="1501">IF(ISBLANK(F1159),"",F1159/F1158 -1)</f>
        <v/>
      </c>
      <c r="Q1158" s="8" t="str">
        <f t="shared" si="1501"/>
        <v/>
      </c>
      <c r="R1158" s="8" t="str">
        <f t="shared" si="1501"/>
        <v/>
      </c>
      <c r="S1158" s="8" t="str">
        <f t="shared" si="1501"/>
        <v/>
      </c>
      <c r="T1158" s="8" t="str">
        <f t="shared" si="940"/>
        <v/>
      </c>
      <c r="U1158" s="8"/>
      <c r="V1158" s="8"/>
      <c r="W1158" s="8"/>
      <c r="X1158" s="8"/>
      <c r="Y1158" s="8"/>
    </row>
    <row r="1159" spans="1:25" ht="15.75" customHeight="1">
      <c r="A1159" s="33"/>
      <c r="L1159" s="8" t="str">
        <f t="shared" ref="L1159:M1159" si="1502">IF(ISBLANK(B1164),"",B1164/B1163 -1)</f>
        <v/>
      </c>
      <c r="M1159" s="8" t="str">
        <f t="shared" si="1502"/>
        <v/>
      </c>
      <c r="N1159" s="8" t="str">
        <f t="shared" si="996"/>
        <v/>
      </c>
      <c r="O1159" s="8"/>
      <c r="P1159" s="8" t="str">
        <f t="shared" ref="P1159:S1159" si="1503">IF(ISBLANK(F1160),"",F1160/F1159 -1)</f>
        <v/>
      </c>
      <c r="Q1159" s="8" t="str">
        <f t="shared" si="1503"/>
        <v/>
      </c>
      <c r="R1159" s="8" t="str">
        <f t="shared" si="1503"/>
        <v/>
      </c>
      <c r="S1159" s="8" t="str">
        <f t="shared" si="1503"/>
        <v/>
      </c>
      <c r="T1159" s="8" t="str">
        <f t="shared" si="940"/>
        <v/>
      </c>
      <c r="U1159" s="8"/>
      <c r="V1159" s="8"/>
      <c r="W1159" s="8"/>
      <c r="X1159" s="8"/>
      <c r="Y1159" s="8"/>
    </row>
    <row r="1160" spans="1:25" ht="15.75" customHeight="1">
      <c r="A1160" s="33"/>
      <c r="L1160" s="8" t="str">
        <f t="shared" ref="L1160:M1160" si="1504">IF(ISBLANK(B1165),"",B1165/B1164 -1)</f>
        <v/>
      </c>
      <c r="M1160" s="8" t="str">
        <f t="shared" si="1504"/>
        <v/>
      </c>
      <c r="N1160" s="8" t="str">
        <f t="shared" si="996"/>
        <v/>
      </c>
      <c r="O1160" s="8"/>
      <c r="P1160" s="8" t="str">
        <f t="shared" ref="P1160:S1160" si="1505">IF(ISBLANK(F1161),"",F1161/F1160 -1)</f>
        <v/>
      </c>
      <c r="Q1160" s="8" t="str">
        <f t="shared" si="1505"/>
        <v/>
      </c>
      <c r="R1160" s="8" t="str">
        <f t="shared" si="1505"/>
        <v/>
      </c>
      <c r="S1160" s="8" t="str">
        <f t="shared" si="1505"/>
        <v/>
      </c>
      <c r="T1160" s="8" t="str">
        <f t="shared" si="940"/>
        <v/>
      </c>
      <c r="U1160" s="8"/>
      <c r="V1160" s="8"/>
      <c r="W1160" s="8"/>
      <c r="X1160" s="8"/>
      <c r="Y1160" s="8"/>
    </row>
    <row r="1161" spans="1:25" ht="15.75" customHeight="1">
      <c r="A1161" s="33"/>
      <c r="L1161" s="8" t="str">
        <f t="shared" ref="L1161:M1161" si="1506">IF(ISBLANK(B1166),"",B1166/B1165 -1)</f>
        <v/>
      </c>
      <c r="M1161" s="8" t="str">
        <f t="shared" si="1506"/>
        <v/>
      </c>
      <c r="N1161" s="8" t="str">
        <f t="shared" si="996"/>
        <v/>
      </c>
      <c r="O1161" s="8"/>
      <c r="P1161" s="8" t="str">
        <f t="shared" ref="P1161:S1161" si="1507">IF(ISBLANK(F1162),"",F1162/F1161 -1)</f>
        <v/>
      </c>
      <c r="Q1161" s="8" t="str">
        <f t="shared" si="1507"/>
        <v/>
      </c>
      <c r="R1161" s="8" t="str">
        <f t="shared" si="1507"/>
        <v/>
      </c>
      <c r="S1161" s="8" t="str">
        <f t="shared" si="1507"/>
        <v/>
      </c>
      <c r="T1161" s="8" t="str">
        <f t="shared" si="940"/>
        <v/>
      </c>
      <c r="U1161" s="8"/>
      <c r="V1161" s="8"/>
      <c r="W1161" s="8"/>
      <c r="X1161" s="8"/>
      <c r="Y1161" s="8"/>
    </row>
    <row r="1162" spans="1:25" ht="15.75" customHeight="1">
      <c r="A1162" s="33"/>
      <c r="L1162" s="8" t="str">
        <f t="shared" ref="L1162:M1162" si="1508">IF(ISBLANK(B1167),"",B1167/B1166 -1)</f>
        <v/>
      </c>
      <c r="M1162" s="8" t="str">
        <f t="shared" si="1508"/>
        <v/>
      </c>
      <c r="N1162" s="8" t="str">
        <f t="shared" si="996"/>
        <v/>
      </c>
      <c r="O1162" s="8"/>
      <c r="P1162" s="8" t="str">
        <f t="shared" ref="P1162:S1162" si="1509">IF(ISBLANK(F1163),"",F1163/F1162 -1)</f>
        <v/>
      </c>
      <c r="Q1162" s="8" t="str">
        <f t="shared" si="1509"/>
        <v/>
      </c>
      <c r="R1162" s="8" t="str">
        <f t="shared" si="1509"/>
        <v/>
      </c>
      <c r="S1162" s="8" t="str">
        <f t="shared" si="1509"/>
        <v/>
      </c>
      <c r="T1162" s="8" t="str">
        <f t="shared" si="940"/>
        <v/>
      </c>
      <c r="U1162" s="8"/>
      <c r="V1162" s="8"/>
      <c r="W1162" s="8"/>
      <c r="X1162" s="8"/>
      <c r="Y1162" s="8"/>
    </row>
    <row r="1163" spans="1:25" ht="15.75" customHeight="1">
      <c r="A1163" s="33"/>
      <c r="L1163" s="8" t="str">
        <f t="shared" ref="L1163:M1163" si="1510">IF(ISBLANK(B1168),"",B1168/B1167 -1)</f>
        <v/>
      </c>
      <c r="M1163" s="8" t="str">
        <f t="shared" si="1510"/>
        <v/>
      </c>
      <c r="N1163" s="8" t="str">
        <f t="shared" si="996"/>
        <v/>
      </c>
      <c r="O1163" s="8"/>
      <c r="P1163" s="8" t="str">
        <f t="shared" ref="P1163:S1163" si="1511">IF(ISBLANK(F1164),"",F1164/F1163 -1)</f>
        <v/>
      </c>
      <c r="Q1163" s="8" t="str">
        <f t="shared" si="1511"/>
        <v/>
      </c>
      <c r="R1163" s="8" t="str">
        <f t="shared" si="1511"/>
        <v/>
      </c>
      <c r="S1163" s="8" t="str">
        <f t="shared" si="1511"/>
        <v/>
      </c>
      <c r="T1163" s="8" t="str">
        <f t="shared" si="940"/>
        <v/>
      </c>
      <c r="U1163" s="8"/>
      <c r="V1163" s="8"/>
      <c r="W1163" s="8"/>
      <c r="X1163" s="8"/>
      <c r="Y1163" s="8"/>
    </row>
    <row r="1164" spans="1:25" ht="15.75" customHeight="1">
      <c r="A1164" s="33"/>
      <c r="L1164" s="8" t="str">
        <f t="shared" ref="L1164:M1164" si="1512">IF(ISBLANK(B1169),"",B1169/B1168 -1)</f>
        <v/>
      </c>
      <c r="M1164" s="8" t="str">
        <f t="shared" si="1512"/>
        <v/>
      </c>
      <c r="N1164" s="8" t="str">
        <f t="shared" si="996"/>
        <v/>
      </c>
      <c r="O1164" s="8"/>
      <c r="P1164" s="8" t="str">
        <f t="shared" ref="P1164:S1164" si="1513">IF(ISBLANK(F1165),"",F1165/F1164 -1)</f>
        <v/>
      </c>
      <c r="Q1164" s="8" t="str">
        <f t="shared" si="1513"/>
        <v/>
      </c>
      <c r="R1164" s="8" t="str">
        <f t="shared" si="1513"/>
        <v/>
      </c>
      <c r="S1164" s="8" t="str">
        <f t="shared" si="1513"/>
        <v/>
      </c>
      <c r="T1164" s="8" t="str">
        <f t="shared" si="940"/>
        <v/>
      </c>
      <c r="U1164" s="8"/>
      <c r="V1164" s="8"/>
      <c r="W1164" s="8"/>
      <c r="X1164" s="8"/>
      <c r="Y1164" s="8"/>
    </row>
    <row r="1165" spans="1:25" ht="15.75" customHeight="1">
      <c r="A1165" s="33"/>
      <c r="L1165" s="8" t="str">
        <f t="shared" ref="L1165:M1165" si="1514">IF(ISBLANK(B1170),"",B1170/B1169 -1)</f>
        <v/>
      </c>
      <c r="M1165" s="8" t="str">
        <f t="shared" si="1514"/>
        <v/>
      </c>
      <c r="N1165" s="8" t="str">
        <f t="shared" si="996"/>
        <v/>
      </c>
      <c r="O1165" s="8"/>
      <c r="P1165" s="8" t="str">
        <f t="shared" ref="P1165:S1165" si="1515">IF(ISBLANK(F1166),"",F1166/F1165 -1)</f>
        <v/>
      </c>
      <c r="Q1165" s="8" t="str">
        <f t="shared" si="1515"/>
        <v/>
      </c>
      <c r="R1165" s="8" t="str">
        <f t="shared" si="1515"/>
        <v/>
      </c>
      <c r="S1165" s="8" t="str">
        <f t="shared" si="1515"/>
        <v/>
      </c>
      <c r="T1165" s="8" t="str">
        <f t="shared" si="940"/>
        <v/>
      </c>
      <c r="U1165" s="8"/>
      <c r="V1165" s="8"/>
      <c r="W1165" s="8"/>
      <c r="X1165" s="8"/>
      <c r="Y1165" s="8"/>
    </row>
    <row r="1166" spans="1:25" ht="15.75" customHeight="1">
      <c r="A1166" s="33"/>
      <c r="L1166" s="8" t="str">
        <f t="shared" ref="L1166:M1166" si="1516">IF(ISBLANK(B1171),"",B1171/B1170 -1)</f>
        <v/>
      </c>
      <c r="M1166" s="8" t="str">
        <f t="shared" si="1516"/>
        <v/>
      </c>
      <c r="N1166" s="8" t="str">
        <f t="shared" si="996"/>
        <v/>
      </c>
      <c r="O1166" s="8"/>
      <c r="P1166" s="8" t="str">
        <f t="shared" ref="P1166:S1166" si="1517">IF(ISBLANK(F1167),"",F1167/F1166 -1)</f>
        <v/>
      </c>
      <c r="Q1166" s="8" t="str">
        <f t="shared" si="1517"/>
        <v/>
      </c>
      <c r="R1166" s="8" t="str">
        <f t="shared" si="1517"/>
        <v/>
      </c>
      <c r="S1166" s="8" t="str">
        <f t="shared" si="1517"/>
        <v/>
      </c>
      <c r="T1166" s="8" t="str">
        <f t="shared" si="940"/>
        <v/>
      </c>
      <c r="U1166" s="8"/>
      <c r="V1166" s="8"/>
      <c r="W1166" s="8"/>
      <c r="X1166" s="8"/>
      <c r="Y1166" s="8"/>
    </row>
    <row r="1167" spans="1:25" ht="15.75" customHeight="1">
      <c r="A1167" s="33"/>
      <c r="L1167" s="8" t="str">
        <f t="shared" ref="L1167:M1167" si="1518">IF(ISBLANK(B1172),"",B1172/B1171 -1)</f>
        <v/>
      </c>
      <c r="M1167" s="8" t="str">
        <f t="shared" si="1518"/>
        <v/>
      </c>
      <c r="N1167" s="8" t="str">
        <f t="shared" si="996"/>
        <v/>
      </c>
      <c r="O1167" s="8"/>
      <c r="P1167" s="8" t="str">
        <f t="shared" ref="P1167:S1167" si="1519">IF(ISBLANK(F1168),"",F1168/F1167 -1)</f>
        <v/>
      </c>
      <c r="Q1167" s="8" t="str">
        <f t="shared" si="1519"/>
        <v/>
      </c>
      <c r="R1167" s="8" t="str">
        <f t="shared" si="1519"/>
        <v/>
      </c>
      <c r="S1167" s="8" t="str">
        <f t="shared" si="1519"/>
        <v/>
      </c>
      <c r="T1167" s="8" t="str">
        <f t="shared" si="940"/>
        <v/>
      </c>
      <c r="U1167" s="8"/>
      <c r="V1167" s="8"/>
      <c r="W1167" s="8"/>
      <c r="X1167" s="8"/>
      <c r="Y1167" s="8"/>
    </row>
    <row r="1168" spans="1:25" ht="15.75" customHeight="1">
      <c r="A1168" s="33"/>
      <c r="L1168" s="8" t="str">
        <f t="shared" ref="L1168:M1168" si="1520">IF(ISBLANK(B1173),"",B1173/B1172 -1)</f>
        <v/>
      </c>
      <c r="M1168" s="8" t="str">
        <f t="shared" si="1520"/>
        <v/>
      </c>
      <c r="N1168" s="8" t="str">
        <f t="shared" si="996"/>
        <v/>
      </c>
      <c r="O1168" s="8"/>
      <c r="P1168" s="8" t="str">
        <f t="shared" ref="P1168:S1168" si="1521">IF(ISBLANK(F1169),"",F1169/F1168 -1)</f>
        <v/>
      </c>
      <c r="Q1168" s="8" t="str">
        <f t="shared" si="1521"/>
        <v/>
      </c>
      <c r="R1168" s="8" t="str">
        <f t="shared" si="1521"/>
        <v/>
      </c>
      <c r="S1168" s="8" t="str">
        <f t="shared" si="1521"/>
        <v/>
      </c>
      <c r="T1168" s="8" t="str">
        <f t="shared" si="940"/>
        <v/>
      </c>
      <c r="U1168" s="8"/>
      <c r="V1168" s="8"/>
      <c r="W1168" s="8"/>
      <c r="X1168" s="8"/>
      <c r="Y1168" s="8"/>
    </row>
    <row r="1169" spans="1:25" ht="15.75" customHeight="1">
      <c r="A1169" s="33"/>
      <c r="L1169" s="8" t="str">
        <f t="shared" ref="L1169:M1169" si="1522">IF(ISBLANK(B1174),"",B1174/B1173 -1)</f>
        <v/>
      </c>
      <c r="M1169" s="8" t="str">
        <f t="shared" si="1522"/>
        <v/>
      </c>
      <c r="N1169" s="8" t="str">
        <f t="shared" si="996"/>
        <v/>
      </c>
      <c r="O1169" s="8"/>
      <c r="P1169" s="8" t="str">
        <f t="shared" ref="P1169:S1169" si="1523">IF(ISBLANK(F1170),"",F1170/F1169 -1)</f>
        <v/>
      </c>
      <c r="Q1169" s="8" t="str">
        <f t="shared" si="1523"/>
        <v/>
      </c>
      <c r="R1169" s="8" t="str">
        <f t="shared" si="1523"/>
        <v/>
      </c>
      <c r="S1169" s="8" t="str">
        <f t="shared" si="1523"/>
        <v/>
      </c>
      <c r="T1169" s="8" t="str">
        <f t="shared" si="940"/>
        <v/>
      </c>
      <c r="U1169" s="8"/>
      <c r="V1169" s="8"/>
      <c r="W1169" s="8"/>
      <c r="X1169" s="8"/>
      <c r="Y1169" s="8"/>
    </row>
    <row r="1170" spans="1:25" ht="15.75" customHeight="1">
      <c r="A1170" s="33"/>
      <c r="L1170" s="8" t="str">
        <f t="shared" ref="L1170:M1170" si="1524">IF(ISBLANK(B1175),"",B1175/B1174 -1)</f>
        <v/>
      </c>
      <c r="M1170" s="8" t="str">
        <f t="shared" si="1524"/>
        <v/>
      </c>
      <c r="N1170" s="8" t="str">
        <f t="shared" si="996"/>
        <v/>
      </c>
      <c r="O1170" s="8"/>
      <c r="P1170" s="8" t="str">
        <f t="shared" ref="P1170:S1170" si="1525">IF(ISBLANK(F1171),"",F1171/F1170 -1)</f>
        <v/>
      </c>
      <c r="Q1170" s="8" t="str">
        <f t="shared" si="1525"/>
        <v/>
      </c>
      <c r="R1170" s="8" t="str">
        <f t="shared" si="1525"/>
        <v/>
      </c>
      <c r="S1170" s="8" t="str">
        <f t="shared" si="1525"/>
        <v/>
      </c>
      <c r="T1170" s="8" t="str">
        <f t="shared" si="940"/>
        <v/>
      </c>
      <c r="U1170" s="8"/>
      <c r="V1170" s="8"/>
      <c r="W1170" s="8"/>
      <c r="X1170" s="8"/>
      <c r="Y1170" s="8"/>
    </row>
    <row r="1171" spans="1:25" ht="15.75" customHeight="1">
      <c r="A1171" s="33"/>
      <c r="L1171" s="8" t="str">
        <f t="shared" ref="L1171:M1171" si="1526">IF(ISBLANK(B1176),"",B1176/B1175 -1)</f>
        <v/>
      </c>
      <c r="M1171" s="8" t="str">
        <f t="shared" si="1526"/>
        <v/>
      </c>
      <c r="N1171" s="8" t="str">
        <f t="shared" si="996"/>
        <v/>
      </c>
      <c r="O1171" s="8"/>
      <c r="P1171" s="8" t="str">
        <f t="shared" ref="P1171:S1171" si="1527">IF(ISBLANK(F1172),"",F1172/F1171 -1)</f>
        <v/>
      </c>
      <c r="Q1171" s="8" t="str">
        <f t="shared" si="1527"/>
        <v/>
      </c>
      <c r="R1171" s="8" t="str">
        <f t="shared" si="1527"/>
        <v/>
      </c>
      <c r="S1171" s="8" t="str">
        <f t="shared" si="1527"/>
        <v/>
      </c>
      <c r="T1171" s="8" t="str">
        <f t="shared" si="940"/>
        <v/>
      </c>
      <c r="U1171" s="8"/>
      <c r="V1171" s="8"/>
      <c r="W1171" s="8"/>
      <c r="X1171" s="8"/>
      <c r="Y1171" s="8"/>
    </row>
    <row r="1172" spans="1:25" ht="15.75" customHeight="1">
      <c r="A1172" s="33"/>
      <c r="L1172" s="8" t="str">
        <f t="shared" ref="L1172:M1172" si="1528">IF(ISBLANK(B1177),"",B1177/B1176 -1)</f>
        <v/>
      </c>
      <c r="M1172" s="8" t="str">
        <f t="shared" si="1528"/>
        <v/>
      </c>
      <c r="N1172" s="8" t="str">
        <f t="shared" si="996"/>
        <v/>
      </c>
      <c r="O1172" s="8"/>
      <c r="P1172" s="8" t="str">
        <f t="shared" ref="P1172:S1172" si="1529">IF(ISBLANK(F1173),"",F1173/F1172 -1)</f>
        <v/>
      </c>
      <c r="Q1172" s="8" t="str">
        <f t="shared" si="1529"/>
        <v/>
      </c>
      <c r="R1172" s="8" t="str">
        <f t="shared" si="1529"/>
        <v/>
      </c>
      <c r="S1172" s="8" t="str">
        <f t="shared" si="1529"/>
        <v/>
      </c>
      <c r="T1172" s="8" t="str">
        <f t="shared" si="940"/>
        <v/>
      </c>
      <c r="U1172" s="8"/>
      <c r="V1172" s="8"/>
      <c r="W1172" s="8"/>
      <c r="X1172" s="8"/>
      <c r="Y1172" s="8"/>
    </row>
    <row r="1173" spans="1:25" ht="15.75" customHeight="1">
      <c r="A1173" s="33"/>
      <c r="L1173" s="8" t="str">
        <f t="shared" ref="L1173:M1173" si="1530">IF(ISBLANK(B1178),"",B1178/B1177 -1)</f>
        <v/>
      </c>
      <c r="M1173" s="8" t="str">
        <f t="shared" si="1530"/>
        <v/>
      </c>
      <c r="N1173" s="8" t="str">
        <f t="shared" si="996"/>
        <v/>
      </c>
      <c r="O1173" s="8"/>
      <c r="P1173" s="8" t="str">
        <f t="shared" ref="P1173:S1173" si="1531">IF(ISBLANK(F1174),"",F1174/F1173 -1)</f>
        <v/>
      </c>
      <c r="Q1173" s="8" t="str">
        <f t="shared" si="1531"/>
        <v/>
      </c>
      <c r="R1173" s="8" t="str">
        <f t="shared" si="1531"/>
        <v/>
      </c>
      <c r="S1173" s="8" t="str">
        <f t="shared" si="1531"/>
        <v/>
      </c>
      <c r="T1173" s="8" t="str">
        <f t="shared" si="940"/>
        <v/>
      </c>
      <c r="U1173" s="8"/>
      <c r="V1173" s="8"/>
      <c r="W1173" s="8"/>
      <c r="X1173" s="8"/>
      <c r="Y1173" s="8"/>
    </row>
    <row r="1174" spans="1:25" ht="15.75" customHeight="1">
      <c r="A1174" s="33"/>
      <c r="L1174" s="8" t="str">
        <f t="shared" ref="L1174:M1174" si="1532">IF(ISBLANK(B1179),"",B1179/B1178 -1)</f>
        <v/>
      </c>
      <c r="M1174" s="8" t="str">
        <f t="shared" si="1532"/>
        <v/>
      </c>
      <c r="N1174" s="8" t="str">
        <f t="shared" si="996"/>
        <v/>
      </c>
      <c r="O1174" s="8"/>
      <c r="P1174" s="8" t="str">
        <f t="shared" ref="P1174:S1174" si="1533">IF(ISBLANK(F1175),"",F1175/F1174 -1)</f>
        <v/>
      </c>
      <c r="Q1174" s="8" t="str">
        <f t="shared" si="1533"/>
        <v/>
      </c>
      <c r="R1174" s="8" t="str">
        <f t="shared" si="1533"/>
        <v/>
      </c>
      <c r="S1174" s="8" t="str">
        <f t="shared" si="1533"/>
        <v/>
      </c>
      <c r="T1174" s="8" t="str">
        <f t="shared" si="940"/>
        <v/>
      </c>
      <c r="U1174" s="8"/>
      <c r="V1174" s="8"/>
      <c r="W1174" s="8"/>
      <c r="X1174" s="8"/>
      <c r="Y1174" s="8"/>
    </row>
    <row r="1175" spans="1:25" ht="15.75" customHeight="1">
      <c r="A1175" s="33"/>
      <c r="L1175" s="8" t="str">
        <f t="shared" ref="L1175:M1175" si="1534">IF(ISBLANK(B1180),"",B1180/B1179 -1)</f>
        <v/>
      </c>
      <c r="M1175" s="8" t="str">
        <f t="shared" si="1534"/>
        <v/>
      </c>
      <c r="N1175" s="8" t="str">
        <f t="shared" si="996"/>
        <v/>
      </c>
      <c r="O1175" s="8"/>
      <c r="P1175" s="8" t="str">
        <f t="shared" ref="P1175:S1175" si="1535">IF(ISBLANK(F1176),"",F1176/F1175 -1)</f>
        <v/>
      </c>
      <c r="Q1175" s="8" t="str">
        <f t="shared" si="1535"/>
        <v/>
      </c>
      <c r="R1175" s="8" t="str">
        <f t="shared" si="1535"/>
        <v/>
      </c>
      <c r="S1175" s="8" t="str">
        <f t="shared" si="1535"/>
        <v/>
      </c>
      <c r="T1175" s="8" t="str">
        <f t="shared" si="940"/>
        <v/>
      </c>
      <c r="U1175" s="8"/>
      <c r="V1175" s="8"/>
      <c r="W1175" s="8"/>
      <c r="X1175" s="8"/>
      <c r="Y1175" s="8"/>
    </row>
    <row r="1176" spans="1:25" ht="15.75" customHeight="1">
      <c r="A1176" s="33"/>
      <c r="L1176" s="8" t="str">
        <f t="shared" ref="L1176:M1176" si="1536">IF(ISBLANK(B1181),"",B1181/B1180 -1)</f>
        <v/>
      </c>
      <c r="M1176" s="8" t="str">
        <f t="shared" si="1536"/>
        <v/>
      </c>
      <c r="N1176" s="8" t="str">
        <f t="shared" si="996"/>
        <v/>
      </c>
      <c r="O1176" s="8"/>
      <c r="P1176" s="8" t="str">
        <f t="shared" ref="P1176:S1176" si="1537">IF(ISBLANK(F1177),"",F1177/F1176 -1)</f>
        <v/>
      </c>
      <c r="Q1176" s="8" t="str">
        <f t="shared" si="1537"/>
        <v/>
      </c>
      <c r="R1176" s="8" t="str">
        <f t="shared" si="1537"/>
        <v/>
      </c>
      <c r="S1176" s="8" t="str">
        <f t="shared" si="1537"/>
        <v/>
      </c>
      <c r="T1176" s="8" t="str">
        <f t="shared" si="940"/>
        <v/>
      </c>
      <c r="U1176" s="8"/>
      <c r="V1176" s="8"/>
      <c r="W1176" s="8"/>
      <c r="X1176" s="8"/>
      <c r="Y1176" s="8"/>
    </row>
    <row r="1177" spans="1:25" ht="15.75" customHeight="1">
      <c r="A1177" s="33"/>
      <c r="L1177" s="8" t="str">
        <f t="shared" ref="L1177:M1177" si="1538">IF(ISBLANK(B1182),"",B1182/B1181 -1)</f>
        <v/>
      </c>
      <c r="M1177" s="8" t="str">
        <f t="shared" si="1538"/>
        <v/>
      </c>
      <c r="N1177" s="8" t="str">
        <f t="shared" si="996"/>
        <v/>
      </c>
      <c r="O1177" s="8"/>
      <c r="P1177" s="8" t="str">
        <f t="shared" ref="P1177:S1177" si="1539">IF(ISBLANK(F1178),"",F1178/F1177 -1)</f>
        <v/>
      </c>
      <c r="Q1177" s="8" t="str">
        <f t="shared" si="1539"/>
        <v/>
      </c>
      <c r="R1177" s="8" t="str">
        <f t="shared" si="1539"/>
        <v/>
      </c>
      <c r="S1177" s="8" t="str">
        <f t="shared" si="1539"/>
        <v/>
      </c>
      <c r="T1177" s="8" t="str">
        <f t="shared" si="940"/>
        <v/>
      </c>
      <c r="U1177" s="8"/>
      <c r="V1177" s="8"/>
      <c r="W1177" s="8"/>
      <c r="X1177" s="8"/>
      <c r="Y1177" s="8"/>
    </row>
    <row r="1178" spans="1:25" ht="15.75" customHeight="1">
      <c r="A1178" s="33"/>
      <c r="L1178" s="8" t="str">
        <f t="shared" ref="L1178:M1178" si="1540">IF(ISBLANK(B1183),"",B1183/B1182 -1)</f>
        <v/>
      </c>
      <c r="M1178" s="8" t="str">
        <f t="shared" si="1540"/>
        <v/>
      </c>
      <c r="N1178" s="8" t="str">
        <f t="shared" si="996"/>
        <v/>
      </c>
      <c r="O1178" s="8"/>
      <c r="P1178" s="8" t="str">
        <f t="shared" ref="P1178:S1178" si="1541">IF(ISBLANK(F1179),"",F1179/F1178 -1)</f>
        <v/>
      </c>
      <c r="Q1178" s="8" t="str">
        <f t="shared" si="1541"/>
        <v/>
      </c>
      <c r="R1178" s="8" t="str">
        <f t="shared" si="1541"/>
        <v/>
      </c>
      <c r="S1178" s="8" t="str">
        <f t="shared" si="1541"/>
        <v/>
      </c>
      <c r="T1178" s="8" t="str">
        <f t="shared" si="940"/>
        <v/>
      </c>
      <c r="U1178" s="8"/>
      <c r="V1178" s="8"/>
      <c r="W1178" s="8"/>
      <c r="X1178" s="8"/>
      <c r="Y1178" s="8"/>
    </row>
    <row r="1179" spans="1:25" ht="15.75" customHeight="1">
      <c r="A1179" s="33"/>
      <c r="L1179" s="8" t="str">
        <f t="shared" ref="L1179:M1179" si="1542">IF(ISBLANK(B1184),"",B1184/B1183 -1)</f>
        <v/>
      </c>
      <c r="M1179" s="8" t="str">
        <f t="shared" si="1542"/>
        <v/>
      </c>
      <c r="N1179" s="8" t="str">
        <f t="shared" si="996"/>
        <v/>
      </c>
      <c r="O1179" s="8"/>
      <c r="P1179" s="8" t="str">
        <f t="shared" ref="P1179:S1179" si="1543">IF(ISBLANK(F1180),"",F1180/F1179 -1)</f>
        <v/>
      </c>
      <c r="Q1179" s="8" t="str">
        <f t="shared" si="1543"/>
        <v/>
      </c>
      <c r="R1179" s="8" t="str">
        <f t="shared" si="1543"/>
        <v/>
      </c>
      <c r="S1179" s="8" t="str">
        <f t="shared" si="1543"/>
        <v/>
      </c>
      <c r="T1179" s="8" t="str">
        <f t="shared" si="940"/>
        <v/>
      </c>
      <c r="U1179" s="8"/>
      <c r="V1179" s="8"/>
      <c r="W1179" s="8"/>
      <c r="X1179" s="8"/>
      <c r="Y1179" s="8"/>
    </row>
    <row r="1180" spans="1:25" ht="15.75" customHeight="1">
      <c r="A1180" s="33"/>
      <c r="L1180" s="8" t="str">
        <f t="shared" ref="L1180:M1180" si="1544">IF(ISBLANK(B1185),"",B1185/B1184 -1)</f>
        <v/>
      </c>
      <c r="M1180" s="8" t="str">
        <f t="shared" si="1544"/>
        <v/>
      </c>
      <c r="N1180" s="8" t="str">
        <f t="shared" si="996"/>
        <v/>
      </c>
      <c r="O1180" s="8"/>
      <c r="P1180" s="8" t="str">
        <f t="shared" ref="P1180:S1180" si="1545">IF(ISBLANK(F1181),"",F1181/F1180 -1)</f>
        <v/>
      </c>
      <c r="Q1180" s="8" t="str">
        <f t="shared" si="1545"/>
        <v/>
      </c>
      <c r="R1180" s="8" t="str">
        <f t="shared" si="1545"/>
        <v/>
      </c>
      <c r="S1180" s="8" t="str">
        <f t="shared" si="1545"/>
        <v/>
      </c>
      <c r="T1180" s="8" t="str">
        <f t="shared" si="940"/>
        <v/>
      </c>
      <c r="U1180" s="8"/>
      <c r="V1180" s="8"/>
      <c r="W1180" s="8"/>
      <c r="X1180" s="8"/>
      <c r="Y1180" s="8"/>
    </row>
    <row r="1181" spans="1:25" ht="15.75" customHeight="1">
      <c r="A1181" s="33"/>
      <c r="L1181" s="8" t="str">
        <f t="shared" ref="L1181:M1181" si="1546">IF(ISBLANK(B1186),"",B1186/B1185 -1)</f>
        <v/>
      </c>
      <c r="M1181" s="8" t="str">
        <f t="shared" si="1546"/>
        <v/>
      </c>
      <c r="N1181" s="8" t="str">
        <f t="shared" si="996"/>
        <v/>
      </c>
      <c r="O1181" s="8"/>
      <c r="P1181" s="8" t="str">
        <f t="shared" ref="P1181:S1181" si="1547">IF(ISBLANK(F1182),"",F1182/F1181 -1)</f>
        <v/>
      </c>
      <c r="Q1181" s="8" t="str">
        <f t="shared" si="1547"/>
        <v/>
      </c>
      <c r="R1181" s="8" t="str">
        <f t="shared" si="1547"/>
        <v/>
      </c>
      <c r="S1181" s="8" t="str">
        <f t="shared" si="1547"/>
        <v/>
      </c>
      <c r="T1181" s="8" t="str">
        <f t="shared" si="940"/>
        <v/>
      </c>
      <c r="U1181" s="8"/>
      <c r="V1181" s="8"/>
      <c r="W1181" s="8"/>
      <c r="X1181" s="8"/>
      <c r="Y1181" s="8"/>
    </row>
    <row r="1182" spans="1:25" ht="15.75" customHeight="1">
      <c r="A1182" s="33"/>
      <c r="L1182" s="8" t="str">
        <f t="shared" ref="L1182:M1182" si="1548">IF(ISBLANK(B1187),"",B1187/B1186 -1)</f>
        <v/>
      </c>
      <c r="M1182" s="8" t="str">
        <f t="shared" si="1548"/>
        <v/>
      </c>
      <c r="N1182" s="8" t="str">
        <f t="shared" si="996"/>
        <v/>
      </c>
      <c r="O1182" s="8"/>
      <c r="P1182" s="8" t="str">
        <f t="shared" ref="P1182:S1182" si="1549">IF(ISBLANK(F1183),"",F1183/F1182 -1)</f>
        <v/>
      </c>
      <c r="Q1182" s="8" t="str">
        <f t="shared" si="1549"/>
        <v/>
      </c>
      <c r="R1182" s="8" t="str">
        <f t="shared" si="1549"/>
        <v/>
      </c>
      <c r="S1182" s="8" t="str">
        <f t="shared" si="1549"/>
        <v/>
      </c>
      <c r="T1182" s="8" t="str">
        <f t="shared" si="940"/>
        <v/>
      </c>
      <c r="U1182" s="8"/>
      <c r="V1182" s="8"/>
      <c r="W1182" s="8"/>
      <c r="X1182" s="8"/>
      <c r="Y1182" s="8"/>
    </row>
    <row r="1183" spans="1:25" ht="15.75" customHeight="1">
      <c r="A1183" s="33"/>
      <c r="L1183" s="8" t="str">
        <f t="shared" ref="L1183:M1183" si="1550">IF(ISBLANK(B1188),"",B1188/B1187 -1)</f>
        <v/>
      </c>
      <c r="M1183" s="8" t="str">
        <f t="shared" si="1550"/>
        <v/>
      </c>
      <c r="N1183" s="8" t="str">
        <f t="shared" si="996"/>
        <v/>
      </c>
      <c r="O1183" s="8"/>
      <c r="P1183" s="8" t="str">
        <f t="shared" ref="P1183:S1183" si="1551">IF(ISBLANK(F1184),"",F1184/F1183 -1)</f>
        <v/>
      </c>
      <c r="Q1183" s="8" t="str">
        <f t="shared" si="1551"/>
        <v/>
      </c>
      <c r="R1183" s="8" t="str">
        <f t="shared" si="1551"/>
        <v/>
      </c>
      <c r="S1183" s="8" t="str">
        <f t="shared" si="1551"/>
        <v/>
      </c>
      <c r="T1183" s="8" t="str">
        <f t="shared" si="940"/>
        <v/>
      </c>
      <c r="U1183" s="8"/>
      <c r="V1183" s="8"/>
      <c r="W1183" s="8"/>
      <c r="X1183" s="8"/>
      <c r="Y1183" s="8"/>
    </row>
    <row r="1184" spans="1:25" ht="15.75" customHeight="1">
      <c r="A1184" s="33"/>
      <c r="L1184" s="8" t="str">
        <f t="shared" ref="L1184:M1184" si="1552">IF(ISBLANK(B1189),"",B1189/B1188 -1)</f>
        <v/>
      </c>
      <c r="M1184" s="8" t="str">
        <f t="shared" si="1552"/>
        <v/>
      </c>
      <c r="N1184" s="8" t="str">
        <f t="shared" si="996"/>
        <v/>
      </c>
      <c r="O1184" s="8"/>
      <c r="P1184" s="8" t="str">
        <f t="shared" ref="P1184:S1184" si="1553">IF(ISBLANK(F1185),"",F1185/F1184 -1)</f>
        <v/>
      </c>
      <c r="Q1184" s="8" t="str">
        <f t="shared" si="1553"/>
        <v/>
      </c>
      <c r="R1184" s="8" t="str">
        <f t="shared" si="1553"/>
        <v/>
      </c>
      <c r="S1184" s="8" t="str">
        <f t="shared" si="1553"/>
        <v/>
      </c>
      <c r="T1184" s="8" t="str">
        <f t="shared" si="940"/>
        <v/>
      </c>
      <c r="U1184" s="8"/>
      <c r="V1184" s="8"/>
      <c r="W1184" s="8"/>
      <c r="X1184" s="8"/>
      <c r="Y1184" s="8"/>
    </row>
    <row r="1185" spans="1:25" ht="15.75" customHeight="1">
      <c r="A1185" s="33"/>
      <c r="L1185" s="8" t="str">
        <f t="shared" ref="L1185:M1185" si="1554">IF(ISBLANK(B1190),"",B1190/B1189 -1)</f>
        <v/>
      </c>
      <c r="M1185" s="8" t="str">
        <f t="shared" si="1554"/>
        <v/>
      </c>
      <c r="N1185" s="8" t="str">
        <f t="shared" si="996"/>
        <v/>
      </c>
      <c r="O1185" s="8"/>
      <c r="P1185" s="8" t="str">
        <f t="shared" ref="P1185:S1185" si="1555">IF(ISBLANK(F1186),"",F1186/F1185 -1)</f>
        <v/>
      </c>
      <c r="Q1185" s="8" t="str">
        <f t="shared" si="1555"/>
        <v/>
      </c>
      <c r="R1185" s="8" t="str">
        <f t="shared" si="1555"/>
        <v/>
      </c>
      <c r="S1185" s="8" t="str">
        <f t="shared" si="1555"/>
        <v/>
      </c>
      <c r="T1185" s="8" t="str">
        <f t="shared" si="940"/>
        <v/>
      </c>
      <c r="U1185" s="8"/>
      <c r="V1185" s="8"/>
      <c r="W1185" s="8"/>
      <c r="X1185" s="8"/>
      <c r="Y1185" s="8"/>
    </row>
    <row r="1186" spans="1:25" ht="15.75" customHeight="1">
      <c r="A1186" s="33"/>
      <c r="L1186" s="8" t="str">
        <f t="shared" ref="L1186:M1186" si="1556">IF(ISBLANK(B1191),"",B1191/B1190 -1)</f>
        <v/>
      </c>
      <c r="M1186" s="8" t="str">
        <f t="shared" si="1556"/>
        <v/>
      </c>
      <c r="N1186" s="8" t="str">
        <f t="shared" si="996"/>
        <v/>
      </c>
      <c r="O1186" s="8"/>
      <c r="P1186" s="8" t="str">
        <f t="shared" ref="P1186:S1186" si="1557">IF(ISBLANK(F1187),"",F1187/F1186 -1)</f>
        <v/>
      </c>
      <c r="Q1186" s="8" t="str">
        <f t="shared" si="1557"/>
        <v/>
      </c>
      <c r="R1186" s="8" t="str">
        <f t="shared" si="1557"/>
        <v/>
      </c>
      <c r="S1186" s="8" t="str">
        <f t="shared" si="1557"/>
        <v/>
      </c>
      <c r="T1186" s="8" t="str">
        <f t="shared" si="940"/>
        <v/>
      </c>
      <c r="U1186" s="8"/>
      <c r="V1186" s="8"/>
      <c r="W1186" s="8"/>
      <c r="X1186" s="8"/>
      <c r="Y1186" s="8"/>
    </row>
    <row r="1187" spans="1:25" ht="15.75" customHeight="1">
      <c r="A1187" s="33"/>
      <c r="L1187" s="8" t="str">
        <f t="shared" ref="L1187:M1187" si="1558">IF(ISBLANK(B1192),"",B1192/B1191 -1)</f>
        <v/>
      </c>
      <c r="M1187" s="8" t="str">
        <f t="shared" si="1558"/>
        <v/>
      </c>
      <c r="N1187" s="8" t="str">
        <f t="shared" si="996"/>
        <v/>
      </c>
      <c r="O1187" s="8"/>
      <c r="P1187" s="8" t="str">
        <f t="shared" ref="P1187:S1187" si="1559">IF(ISBLANK(F1188),"",F1188/F1187 -1)</f>
        <v/>
      </c>
      <c r="Q1187" s="8" t="str">
        <f t="shared" si="1559"/>
        <v/>
      </c>
      <c r="R1187" s="8" t="str">
        <f t="shared" si="1559"/>
        <v/>
      </c>
      <c r="S1187" s="8" t="str">
        <f t="shared" si="1559"/>
        <v/>
      </c>
      <c r="T1187" s="8" t="str">
        <f t="shared" si="940"/>
        <v/>
      </c>
      <c r="U1187" s="8"/>
      <c r="V1187" s="8"/>
      <c r="W1187" s="8"/>
      <c r="X1187" s="8"/>
      <c r="Y1187" s="8"/>
    </row>
    <row r="1188" spans="1:25" ht="15.75" customHeight="1">
      <c r="A1188" s="33"/>
      <c r="L1188" s="8" t="str">
        <f t="shared" ref="L1188:M1188" si="1560">IF(ISBLANK(B1193),"",B1193/B1192 -1)</f>
        <v/>
      </c>
      <c r="M1188" s="8" t="str">
        <f t="shared" si="1560"/>
        <v/>
      </c>
      <c r="N1188" s="8" t="str">
        <f t="shared" si="996"/>
        <v/>
      </c>
      <c r="O1188" s="8"/>
      <c r="P1188" s="8" t="str">
        <f t="shared" ref="P1188:S1188" si="1561">IF(ISBLANK(F1189),"",F1189/F1188 -1)</f>
        <v/>
      </c>
      <c r="Q1188" s="8" t="str">
        <f t="shared" si="1561"/>
        <v/>
      </c>
      <c r="R1188" s="8" t="str">
        <f t="shared" si="1561"/>
        <v/>
      </c>
      <c r="S1188" s="8" t="str">
        <f t="shared" si="1561"/>
        <v/>
      </c>
      <c r="T1188" s="8" t="str">
        <f t="shared" si="940"/>
        <v/>
      </c>
      <c r="U1188" s="8"/>
      <c r="V1188" s="8"/>
      <c r="W1188" s="8"/>
      <c r="X1188" s="8"/>
      <c r="Y1188" s="8"/>
    </row>
    <row r="1189" spans="1:25" ht="15.75" customHeight="1">
      <c r="A1189" s="33"/>
      <c r="L1189" s="8" t="str">
        <f t="shared" ref="L1189:M1189" si="1562">IF(ISBLANK(B1194),"",B1194/B1193 -1)</f>
        <v/>
      </c>
      <c r="M1189" s="8" t="str">
        <f t="shared" si="1562"/>
        <v/>
      </c>
      <c r="N1189" s="8" t="str">
        <f t="shared" si="996"/>
        <v/>
      </c>
      <c r="O1189" s="8"/>
      <c r="P1189" s="8" t="str">
        <f t="shared" ref="P1189:S1189" si="1563">IF(ISBLANK(F1190),"",F1190/F1189 -1)</f>
        <v/>
      </c>
      <c r="Q1189" s="8" t="str">
        <f t="shared" si="1563"/>
        <v/>
      </c>
      <c r="R1189" s="8" t="str">
        <f t="shared" si="1563"/>
        <v/>
      </c>
      <c r="S1189" s="8" t="str">
        <f t="shared" si="1563"/>
        <v/>
      </c>
      <c r="T1189" s="8" t="str">
        <f t="shared" si="940"/>
        <v/>
      </c>
      <c r="U1189" s="8"/>
      <c r="V1189" s="8"/>
      <c r="W1189" s="8"/>
      <c r="X1189" s="8"/>
      <c r="Y1189" s="8"/>
    </row>
    <row r="1190" spans="1:25" ht="15.75" customHeight="1">
      <c r="A1190" s="33"/>
      <c r="L1190" s="8" t="str">
        <f t="shared" ref="L1190:M1190" si="1564">IF(ISBLANK(B1195),"",B1195/B1194 -1)</f>
        <v/>
      </c>
      <c r="M1190" s="8" t="str">
        <f t="shared" si="1564"/>
        <v/>
      </c>
      <c r="N1190" s="8" t="str">
        <f t="shared" si="996"/>
        <v/>
      </c>
      <c r="O1190" s="8"/>
      <c r="P1190" s="8" t="str">
        <f t="shared" ref="P1190:S1190" si="1565">IF(ISBLANK(F1191),"",F1191/F1190 -1)</f>
        <v/>
      </c>
      <c r="Q1190" s="8" t="str">
        <f t="shared" si="1565"/>
        <v/>
      </c>
      <c r="R1190" s="8" t="str">
        <f t="shared" si="1565"/>
        <v/>
      </c>
      <c r="S1190" s="8" t="str">
        <f t="shared" si="1565"/>
        <v/>
      </c>
      <c r="T1190" s="8" t="str">
        <f t="shared" si="940"/>
        <v/>
      </c>
      <c r="U1190" s="8"/>
      <c r="V1190" s="8"/>
      <c r="W1190" s="8"/>
      <c r="X1190" s="8"/>
      <c r="Y1190" s="8"/>
    </row>
    <row r="1191" spans="1:25" ht="15.75" customHeight="1">
      <c r="A1191" s="33"/>
      <c r="L1191" s="8" t="str">
        <f t="shared" ref="L1191:M1191" si="1566">IF(ISBLANK(B1196),"",B1196/B1195 -1)</f>
        <v/>
      </c>
      <c r="M1191" s="8" t="str">
        <f t="shared" si="1566"/>
        <v/>
      </c>
      <c r="N1191" s="8" t="str">
        <f t="shared" si="996"/>
        <v/>
      </c>
      <c r="O1191" s="8"/>
      <c r="P1191" s="8" t="str">
        <f t="shared" ref="P1191:S1191" si="1567">IF(ISBLANK(F1192),"",F1192/F1191 -1)</f>
        <v/>
      </c>
      <c r="Q1191" s="8" t="str">
        <f t="shared" si="1567"/>
        <v/>
      </c>
      <c r="R1191" s="8" t="str">
        <f t="shared" si="1567"/>
        <v/>
      </c>
      <c r="S1191" s="8" t="str">
        <f t="shared" si="1567"/>
        <v/>
      </c>
      <c r="T1191" s="8" t="str">
        <f t="shared" si="940"/>
        <v/>
      </c>
      <c r="U1191" s="8"/>
      <c r="V1191" s="8"/>
      <c r="W1191" s="8"/>
      <c r="X1191" s="8"/>
      <c r="Y1191" s="8"/>
    </row>
    <row r="1192" spans="1:25" ht="15.75" customHeight="1">
      <c r="A1192" s="33"/>
      <c r="L1192" s="8" t="str">
        <f t="shared" ref="L1192:M1192" si="1568">IF(ISBLANK(B1197),"",B1197/B1196 -1)</f>
        <v/>
      </c>
      <c r="M1192" s="8" t="str">
        <f t="shared" si="1568"/>
        <v/>
      </c>
      <c r="N1192" s="8" t="str">
        <f t="shared" si="996"/>
        <v/>
      </c>
      <c r="O1192" s="8"/>
      <c r="P1192" s="8" t="str">
        <f t="shared" ref="P1192:S1192" si="1569">IF(ISBLANK(F1193),"",F1193/F1192 -1)</f>
        <v/>
      </c>
      <c r="Q1192" s="8" t="str">
        <f t="shared" si="1569"/>
        <v/>
      </c>
      <c r="R1192" s="8" t="str">
        <f t="shared" si="1569"/>
        <v/>
      </c>
      <c r="S1192" s="8" t="str">
        <f t="shared" si="1569"/>
        <v/>
      </c>
      <c r="T1192" s="8" t="str">
        <f t="shared" si="940"/>
        <v/>
      </c>
      <c r="U1192" s="8"/>
      <c r="V1192" s="8"/>
      <c r="W1192" s="8"/>
      <c r="X1192" s="8"/>
      <c r="Y1192" s="8"/>
    </row>
    <row r="1193" spans="1:25" ht="15.75" customHeight="1">
      <c r="A1193" s="33"/>
      <c r="L1193" s="8" t="str">
        <f t="shared" ref="L1193:M1193" si="1570">IF(ISBLANK(B1198),"",B1198/B1197 -1)</f>
        <v/>
      </c>
      <c r="M1193" s="8" t="str">
        <f t="shared" si="1570"/>
        <v/>
      </c>
      <c r="N1193" s="8" t="str">
        <f t="shared" si="996"/>
        <v/>
      </c>
      <c r="O1193" s="8"/>
      <c r="P1193" s="8" t="str">
        <f t="shared" ref="P1193:S1193" si="1571">IF(ISBLANK(F1194),"",F1194/F1193 -1)</f>
        <v/>
      </c>
      <c r="Q1193" s="8" t="str">
        <f t="shared" si="1571"/>
        <v/>
      </c>
      <c r="R1193" s="8" t="str">
        <f t="shared" si="1571"/>
        <v/>
      </c>
      <c r="S1193" s="8" t="str">
        <f t="shared" si="1571"/>
        <v/>
      </c>
      <c r="T1193" s="8" t="str">
        <f t="shared" si="940"/>
        <v/>
      </c>
      <c r="U1193" s="8"/>
      <c r="V1193" s="8"/>
      <c r="W1193" s="8"/>
      <c r="X1193" s="8"/>
      <c r="Y1193" s="8"/>
    </row>
    <row r="1194" spans="1:25" ht="15.75" customHeight="1">
      <c r="A1194" s="33"/>
      <c r="L1194" s="8" t="str">
        <f t="shared" ref="L1194:M1194" si="1572">IF(ISBLANK(B1199),"",B1199/B1198 -1)</f>
        <v/>
      </c>
      <c r="M1194" s="8" t="str">
        <f t="shared" si="1572"/>
        <v/>
      </c>
      <c r="N1194" s="8" t="str">
        <f t="shared" si="996"/>
        <v/>
      </c>
      <c r="O1194" s="8"/>
      <c r="P1194" s="8" t="str">
        <f t="shared" ref="P1194:S1194" si="1573">IF(ISBLANK(F1195),"",F1195/F1194 -1)</f>
        <v/>
      </c>
      <c r="Q1194" s="8" t="str">
        <f t="shared" si="1573"/>
        <v/>
      </c>
      <c r="R1194" s="8" t="str">
        <f t="shared" si="1573"/>
        <v/>
      </c>
      <c r="S1194" s="8" t="str">
        <f t="shared" si="1573"/>
        <v/>
      </c>
      <c r="T1194" s="8" t="str">
        <f t="shared" si="940"/>
        <v/>
      </c>
      <c r="U1194" s="8"/>
      <c r="V1194" s="8"/>
      <c r="W1194" s="8"/>
      <c r="X1194" s="8"/>
      <c r="Y1194" s="8"/>
    </row>
    <row r="1195" spans="1:25" ht="15.75" customHeight="1">
      <c r="A1195" s="33"/>
      <c r="L1195" s="8" t="str">
        <f t="shared" ref="L1195:M1195" si="1574">IF(ISBLANK(B1200),"",B1200/B1199 -1)</f>
        <v/>
      </c>
      <c r="M1195" s="8" t="str">
        <f t="shared" si="1574"/>
        <v/>
      </c>
      <c r="N1195" s="8" t="str">
        <f t="shared" si="996"/>
        <v/>
      </c>
      <c r="O1195" s="8"/>
      <c r="P1195" s="8" t="str">
        <f t="shared" ref="P1195:S1195" si="1575">IF(ISBLANK(F1196),"",F1196/F1195 -1)</f>
        <v/>
      </c>
      <c r="Q1195" s="8" t="str">
        <f t="shared" si="1575"/>
        <v/>
      </c>
      <c r="R1195" s="8" t="str">
        <f t="shared" si="1575"/>
        <v/>
      </c>
      <c r="S1195" s="8" t="str">
        <f t="shared" si="1575"/>
        <v/>
      </c>
      <c r="T1195" s="8" t="str">
        <f t="shared" si="940"/>
        <v/>
      </c>
      <c r="U1195" s="8"/>
      <c r="V1195" s="8"/>
      <c r="W1195" s="8"/>
      <c r="X1195" s="8"/>
      <c r="Y1195" s="8"/>
    </row>
    <row r="1196" spans="1:25" ht="15.75" customHeight="1">
      <c r="A1196" s="33"/>
      <c r="L1196" s="8" t="str">
        <f t="shared" ref="L1196:M1196" si="1576">IF(ISBLANK(B1201),"",B1201/B1200 -1)</f>
        <v/>
      </c>
      <c r="M1196" s="8" t="str">
        <f t="shared" si="1576"/>
        <v/>
      </c>
      <c r="N1196" s="8" t="str">
        <f t="shared" si="996"/>
        <v/>
      </c>
      <c r="O1196" s="8"/>
      <c r="P1196" s="8" t="str">
        <f t="shared" ref="P1196:S1196" si="1577">IF(ISBLANK(F1197),"",F1197/F1196 -1)</f>
        <v/>
      </c>
      <c r="Q1196" s="8" t="str">
        <f t="shared" si="1577"/>
        <v/>
      </c>
      <c r="R1196" s="8" t="str">
        <f t="shared" si="1577"/>
        <v/>
      </c>
      <c r="S1196" s="8" t="str">
        <f t="shared" si="1577"/>
        <v/>
      </c>
      <c r="T1196" s="8" t="str">
        <f t="shared" si="940"/>
        <v/>
      </c>
      <c r="U1196" s="8"/>
      <c r="V1196" s="8"/>
      <c r="W1196" s="8"/>
      <c r="X1196" s="8"/>
      <c r="Y1196" s="8"/>
    </row>
    <row r="1197" spans="1:25" ht="15.75" customHeight="1">
      <c r="A1197" s="33"/>
      <c r="L1197" s="8" t="str">
        <f t="shared" ref="L1197:M1197" si="1578">IF(ISBLANK(B1202),"",B1202/B1201 -1)</f>
        <v/>
      </c>
      <c r="M1197" s="8" t="str">
        <f t="shared" si="1578"/>
        <v/>
      </c>
      <c r="N1197" s="8" t="str">
        <f t="shared" si="996"/>
        <v/>
      </c>
      <c r="O1197" s="8"/>
      <c r="P1197" s="8" t="str">
        <f t="shared" ref="P1197:S1197" si="1579">IF(ISBLANK(F1198),"",F1198/F1197 -1)</f>
        <v/>
      </c>
      <c r="Q1197" s="8" t="str">
        <f t="shared" si="1579"/>
        <v/>
      </c>
      <c r="R1197" s="8" t="str">
        <f t="shared" si="1579"/>
        <v/>
      </c>
      <c r="S1197" s="8" t="str">
        <f t="shared" si="1579"/>
        <v/>
      </c>
      <c r="T1197" s="8" t="str">
        <f t="shared" si="940"/>
        <v/>
      </c>
      <c r="U1197" s="8"/>
      <c r="V1197" s="8"/>
      <c r="W1197" s="8"/>
      <c r="X1197" s="8"/>
      <c r="Y1197" s="8"/>
    </row>
    <row r="1198" spans="1:25" ht="15.75" customHeight="1">
      <c r="A1198" s="33"/>
      <c r="L1198" s="8" t="str">
        <f t="shared" ref="L1198:M1198" si="1580">IF(ISBLANK(B1203),"",B1203/B1202 -1)</f>
        <v/>
      </c>
      <c r="M1198" s="8" t="str">
        <f t="shared" si="1580"/>
        <v/>
      </c>
      <c r="N1198" s="8" t="str">
        <f t="shared" si="996"/>
        <v/>
      </c>
      <c r="O1198" s="8"/>
      <c r="P1198" s="8" t="str">
        <f t="shared" ref="P1198:S1198" si="1581">IF(ISBLANK(F1199),"",F1199/F1198 -1)</f>
        <v/>
      </c>
      <c r="Q1198" s="8" t="str">
        <f t="shared" si="1581"/>
        <v/>
      </c>
      <c r="R1198" s="8" t="str">
        <f t="shared" si="1581"/>
        <v/>
      </c>
      <c r="S1198" s="8" t="str">
        <f t="shared" si="1581"/>
        <v/>
      </c>
      <c r="T1198" s="8" t="str">
        <f t="shared" si="940"/>
        <v/>
      </c>
      <c r="U1198" s="8"/>
      <c r="V1198" s="8"/>
      <c r="W1198" s="8"/>
      <c r="X1198" s="8"/>
      <c r="Y1198" s="8"/>
    </row>
    <row r="1199" spans="1:25" ht="15.75" customHeight="1">
      <c r="A1199" s="33"/>
      <c r="L1199" s="8" t="str">
        <f t="shared" ref="L1199:M1199" si="1582">IF(ISBLANK(B1204),"",B1204/B1203 -1)</f>
        <v/>
      </c>
      <c r="M1199" s="8" t="str">
        <f t="shared" si="1582"/>
        <v/>
      </c>
      <c r="N1199" s="8" t="str">
        <f t="shared" si="996"/>
        <v/>
      </c>
      <c r="O1199" s="8"/>
      <c r="P1199" s="8" t="str">
        <f t="shared" ref="P1199:S1199" si="1583">IF(ISBLANK(F1200),"",F1200/F1199 -1)</f>
        <v/>
      </c>
      <c r="Q1199" s="8" t="str">
        <f t="shared" si="1583"/>
        <v/>
      </c>
      <c r="R1199" s="8" t="str">
        <f t="shared" si="1583"/>
        <v/>
      </c>
      <c r="S1199" s="8" t="str">
        <f t="shared" si="1583"/>
        <v/>
      </c>
      <c r="T1199" s="8" t="str">
        <f t="shared" si="940"/>
        <v/>
      </c>
      <c r="U1199" s="8"/>
      <c r="V1199" s="8"/>
      <c r="W1199" s="8"/>
      <c r="X1199" s="8"/>
      <c r="Y1199" s="8"/>
    </row>
    <row r="1200" spans="1:25" ht="15.75" customHeight="1">
      <c r="A1200" s="33"/>
      <c r="L1200" s="8" t="str">
        <f t="shared" ref="L1200:M1200" si="1584">IF(ISBLANK(B1205),"",B1205/B1204 -1)</f>
        <v/>
      </c>
      <c r="M1200" s="8" t="str">
        <f t="shared" si="1584"/>
        <v/>
      </c>
      <c r="N1200" s="8" t="str">
        <f t="shared" si="996"/>
        <v/>
      </c>
      <c r="O1200" s="8"/>
      <c r="P1200" s="8" t="str">
        <f t="shared" ref="P1200:S1200" si="1585">IF(ISBLANK(F1201),"",F1201/F1200 -1)</f>
        <v/>
      </c>
      <c r="Q1200" s="8" t="str">
        <f t="shared" si="1585"/>
        <v/>
      </c>
      <c r="R1200" s="8" t="str">
        <f t="shared" si="1585"/>
        <v/>
      </c>
      <c r="S1200" s="8" t="str">
        <f t="shared" si="1585"/>
        <v/>
      </c>
      <c r="T1200" s="8" t="str">
        <f t="shared" si="940"/>
        <v/>
      </c>
      <c r="U1200" s="8"/>
      <c r="V1200" s="8"/>
      <c r="W1200" s="8"/>
      <c r="X1200" s="8"/>
      <c r="Y1200" s="8"/>
    </row>
    <row r="1201" spans="1:25" ht="15.75" customHeight="1">
      <c r="A1201" s="33"/>
      <c r="L1201" s="8" t="str">
        <f t="shared" ref="L1201:M1201" si="1586">IF(ISBLANK(B1206),"",B1206/B1205 -1)</f>
        <v/>
      </c>
      <c r="M1201" s="8" t="str">
        <f t="shared" si="1586"/>
        <v/>
      </c>
      <c r="N1201" s="8" t="str">
        <f t="shared" si="996"/>
        <v/>
      </c>
      <c r="O1201" s="8"/>
      <c r="P1201" s="8" t="str">
        <f t="shared" ref="P1201:S1201" si="1587">IF(ISBLANK(F1202),"",F1202/F1201 -1)</f>
        <v/>
      </c>
      <c r="Q1201" s="8" t="str">
        <f t="shared" si="1587"/>
        <v/>
      </c>
      <c r="R1201" s="8" t="str">
        <f t="shared" si="1587"/>
        <v/>
      </c>
      <c r="S1201" s="8" t="str">
        <f t="shared" si="1587"/>
        <v/>
      </c>
      <c r="T1201" s="8" t="str">
        <f t="shared" si="940"/>
        <v/>
      </c>
      <c r="U1201" s="8"/>
      <c r="V1201" s="8"/>
      <c r="W1201" s="8"/>
      <c r="X1201" s="8"/>
      <c r="Y1201" s="8"/>
    </row>
    <row r="1202" spans="1:25" ht="15.75" customHeight="1">
      <c r="A1202" s="33"/>
      <c r="L1202" s="8" t="str">
        <f t="shared" ref="L1202:M1202" si="1588">IF(ISBLANK(B1207),"",B1207/B1206 -1)</f>
        <v/>
      </c>
      <c r="M1202" s="8" t="str">
        <f t="shared" si="1588"/>
        <v/>
      </c>
      <c r="N1202" s="8" t="str">
        <f t="shared" si="996"/>
        <v/>
      </c>
      <c r="O1202" s="8"/>
      <c r="P1202" s="8" t="str">
        <f t="shared" ref="P1202:S1202" si="1589">IF(ISBLANK(F1203),"",F1203/F1202 -1)</f>
        <v/>
      </c>
      <c r="Q1202" s="8" t="str">
        <f t="shared" si="1589"/>
        <v/>
      </c>
      <c r="R1202" s="8" t="str">
        <f t="shared" si="1589"/>
        <v/>
      </c>
      <c r="S1202" s="8" t="str">
        <f t="shared" si="1589"/>
        <v/>
      </c>
      <c r="T1202" s="8" t="str">
        <f t="shared" si="940"/>
        <v/>
      </c>
      <c r="U1202" s="8"/>
      <c r="V1202" s="8"/>
      <c r="W1202" s="8"/>
      <c r="X1202" s="8"/>
      <c r="Y1202" s="8"/>
    </row>
    <row r="1203" spans="1:25" ht="15.75" customHeight="1">
      <c r="A1203" s="33"/>
      <c r="L1203" s="8" t="str">
        <f t="shared" ref="L1203:M1203" si="1590">IF(ISBLANK(B1208),"",B1208/B1207 -1)</f>
        <v/>
      </c>
      <c r="M1203" s="8" t="str">
        <f t="shared" si="1590"/>
        <v/>
      </c>
      <c r="N1203" s="8" t="str">
        <f t="shared" si="996"/>
        <v/>
      </c>
      <c r="O1203" s="8"/>
      <c r="P1203" s="8" t="str">
        <f t="shared" ref="P1203:S1203" si="1591">IF(ISBLANK(F1204),"",F1204/F1203 -1)</f>
        <v/>
      </c>
      <c r="Q1203" s="8" t="str">
        <f t="shared" si="1591"/>
        <v/>
      </c>
      <c r="R1203" s="8" t="str">
        <f t="shared" si="1591"/>
        <v/>
      </c>
      <c r="S1203" s="8" t="str">
        <f t="shared" si="1591"/>
        <v/>
      </c>
      <c r="T1203" s="8" t="str">
        <f t="shared" si="940"/>
        <v/>
      </c>
      <c r="U1203" s="8"/>
      <c r="V1203" s="8"/>
      <c r="W1203" s="8"/>
      <c r="X1203" s="8"/>
      <c r="Y1203" s="8"/>
    </row>
    <row r="1204" spans="1:25" ht="15.75" customHeight="1">
      <c r="A1204" s="33"/>
      <c r="L1204" s="8" t="str">
        <f t="shared" ref="L1204:M1204" si="1592">IF(ISBLANK(B1209),"",B1209/B1208 -1)</f>
        <v/>
      </c>
      <c r="M1204" s="8" t="str">
        <f t="shared" si="1592"/>
        <v/>
      </c>
      <c r="N1204" s="8" t="str">
        <f t="shared" si="996"/>
        <v/>
      </c>
      <c r="O1204" s="8"/>
      <c r="P1204" s="8" t="str">
        <f t="shared" ref="P1204:S1204" si="1593">IF(ISBLANK(F1205),"",F1205/F1204 -1)</f>
        <v/>
      </c>
      <c r="Q1204" s="8" t="str">
        <f t="shared" si="1593"/>
        <v/>
      </c>
      <c r="R1204" s="8" t="str">
        <f t="shared" si="1593"/>
        <v/>
      </c>
      <c r="S1204" s="8" t="str">
        <f t="shared" si="1593"/>
        <v/>
      </c>
      <c r="T1204" s="8" t="str">
        <f t="shared" si="940"/>
        <v/>
      </c>
      <c r="U1204" s="8"/>
      <c r="V1204" s="8"/>
      <c r="W1204" s="8"/>
      <c r="X1204" s="8"/>
      <c r="Y1204" s="8"/>
    </row>
    <row r="1205" spans="1:25" ht="15.75" customHeight="1">
      <c r="A1205" s="33"/>
      <c r="L1205" s="8" t="str">
        <f t="shared" ref="L1205:M1205" si="1594">IF(ISBLANK(B1210),"",B1210/B1209 -1)</f>
        <v/>
      </c>
      <c r="M1205" s="8" t="str">
        <f t="shared" si="1594"/>
        <v/>
      </c>
      <c r="N1205" s="8" t="str">
        <f t="shared" si="996"/>
        <v/>
      </c>
      <c r="O1205" s="8"/>
      <c r="P1205" s="8" t="str">
        <f t="shared" ref="P1205:S1205" si="1595">IF(ISBLANK(F1206),"",F1206/F1205 -1)</f>
        <v/>
      </c>
      <c r="Q1205" s="8" t="str">
        <f t="shared" si="1595"/>
        <v/>
      </c>
      <c r="R1205" s="8" t="str">
        <f t="shared" si="1595"/>
        <v/>
      </c>
      <c r="S1205" s="8" t="str">
        <f t="shared" si="1595"/>
        <v/>
      </c>
      <c r="T1205" s="8" t="str">
        <f t="shared" si="940"/>
        <v/>
      </c>
      <c r="U1205" s="8"/>
      <c r="V1205" s="8"/>
      <c r="W1205" s="8"/>
      <c r="X1205" s="8"/>
      <c r="Y1205" s="8"/>
    </row>
    <row r="1206" spans="1:25" ht="15.75" customHeight="1">
      <c r="A1206" s="33"/>
      <c r="L1206" s="8" t="str">
        <f t="shared" ref="L1206:M1206" si="1596">IF(ISBLANK(B1211),"",B1211/B1210 -1)</f>
        <v/>
      </c>
      <c r="M1206" s="8" t="str">
        <f t="shared" si="1596"/>
        <v/>
      </c>
      <c r="N1206" s="8" t="str">
        <f t="shared" si="996"/>
        <v/>
      </c>
      <c r="O1206" s="8"/>
      <c r="P1206" s="8" t="str">
        <f t="shared" ref="P1206:S1206" si="1597">IF(ISBLANK(F1207),"",F1207/F1206 -1)</f>
        <v/>
      </c>
      <c r="Q1206" s="8" t="str">
        <f t="shared" si="1597"/>
        <v/>
      </c>
      <c r="R1206" s="8" t="str">
        <f t="shared" si="1597"/>
        <v/>
      </c>
      <c r="S1206" s="8" t="str">
        <f t="shared" si="1597"/>
        <v/>
      </c>
      <c r="T1206" s="8" t="str">
        <f t="shared" si="940"/>
        <v/>
      </c>
      <c r="U1206" s="8"/>
      <c r="V1206" s="8"/>
      <c r="W1206" s="8"/>
      <c r="X1206" s="8"/>
      <c r="Y1206" s="8"/>
    </row>
    <row r="1207" spans="1:25" ht="15.75" customHeight="1">
      <c r="A1207" s="33"/>
      <c r="L1207" s="8" t="str">
        <f t="shared" ref="L1207:M1207" si="1598">IF(ISBLANK(B1212),"",B1212/B1211 -1)</f>
        <v/>
      </c>
      <c r="M1207" s="8" t="str">
        <f t="shared" si="1598"/>
        <v/>
      </c>
      <c r="N1207" s="8" t="str">
        <f t="shared" si="996"/>
        <v/>
      </c>
      <c r="O1207" s="8"/>
      <c r="P1207" s="8" t="str">
        <f t="shared" ref="P1207:S1207" si="1599">IF(ISBLANK(F1208),"",F1208/F1207 -1)</f>
        <v/>
      </c>
      <c r="Q1207" s="8" t="str">
        <f t="shared" si="1599"/>
        <v/>
      </c>
      <c r="R1207" s="8" t="str">
        <f t="shared" si="1599"/>
        <v/>
      </c>
      <c r="S1207" s="8" t="str">
        <f t="shared" si="1599"/>
        <v/>
      </c>
      <c r="T1207" s="8" t="str">
        <f t="shared" si="940"/>
        <v/>
      </c>
      <c r="U1207" s="8"/>
      <c r="V1207" s="8"/>
      <c r="W1207" s="8"/>
      <c r="X1207" s="8"/>
      <c r="Y1207" s="8"/>
    </row>
    <row r="1208" spans="1:25" ht="15.75" customHeight="1">
      <c r="A1208" s="33"/>
      <c r="L1208" s="8" t="str">
        <f t="shared" ref="L1208:M1208" si="1600">IF(ISBLANK(B1213),"",B1213/B1212 -1)</f>
        <v/>
      </c>
      <c r="M1208" s="8" t="str">
        <f t="shared" si="1600"/>
        <v/>
      </c>
      <c r="N1208" s="8" t="str">
        <f t="shared" si="996"/>
        <v/>
      </c>
      <c r="O1208" s="8"/>
      <c r="P1208" s="8" t="str">
        <f t="shared" ref="P1208:S1208" si="1601">IF(ISBLANK(F1209),"",F1209/F1208 -1)</f>
        <v/>
      </c>
      <c r="Q1208" s="8" t="str">
        <f t="shared" si="1601"/>
        <v/>
      </c>
      <c r="R1208" s="8" t="str">
        <f t="shared" si="1601"/>
        <v/>
      </c>
      <c r="S1208" s="8" t="str">
        <f t="shared" si="1601"/>
        <v/>
      </c>
      <c r="T1208" s="8" t="str">
        <f t="shared" si="940"/>
        <v/>
      </c>
      <c r="U1208" s="8"/>
      <c r="V1208" s="8"/>
      <c r="W1208" s="8"/>
      <c r="X1208" s="8"/>
      <c r="Y1208" s="8"/>
    </row>
    <row r="1209" spans="1:25" ht="15.75" customHeight="1">
      <c r="A1209" s="33"/>
      <c r="L1209" s="8" t="str">
        <f t="shared" ref="L1209:M1209" si="1602">IF(ISBLANK(B1214),"",B1214/B1213 -1)</f>
        <v/>
      </c>
      <c r="M1209" s="8" t="str">
        <f t="shared" si="1602"/>
        <v/>
      </c>
      <c r="N1209" s="8" t="str">
        <f t="shared" si="996"/>
        <v/>
      </c>
      <c r="O1209" s="8"/>
      <c r="P1209" s="8" t="str">
        <f t="shared" ref="P1209:S1209" si="1603">IF(ISBLANK(F1210),"",F1210/F1209 -1)</f>
        <v/>
      </c>
      <c r="Q1209" s="8" t="str">
        <f t="shared" si="1603"/>
        <v/>
      </c>
      <c r="R1209" s="8" t="str">
        <f t="shared" si="1603"/>
        <v/>
      </c>
      <c r="S1209" s="8" t="str">
        <f t="shared" si="1603"/>
        <v/>
      </c>
      <c r="T1209" s="8" t="str">
        <f t="shared" si="940"/>
        <v/>
      </c>
      <c r="U1209" s="8"/>
      <c r="V1209" s="8"/>
      <c r="W1209" s="8"/>
      <c r="X1209" s="8"/>
      <c r="Y1209" s="8"/>
    </row>
    <row r="1210" spans="1:25" ht="15.75" customHeight="1">
      <c r="A1210" s="33"/>
      <c r="L1210" s="8" t="str">
        <f t="shared" ref="L1210:M1210" si="1604">IF(ISBLANK(B1215),"",B1215/B1214 -1)</f>
        <v/>
      </c>
      <c r="M1210" s="8" t="str">
        <f t="shared" si="1604"/>
        <v/>
      </c>
      <c r="N1210" s="8" t="str">
        <f t="shared" si="996"/>
        <v/>
      </c>
      <c r="O1210" s="8"/>
      <c r="P1210" s="8" t="str">
        <f t="shared" ref="P1210:S1210" si="1605">IF(ISBLANK(F1211),"",F1211/F1210 -1)</f>
        <v/>
      </c>
      <c r="Q1210" s="8" t="str">
        <f t="shared" si="1605"/>
        <v/>
      </c>
      <c r="R1210" s="8" t="str">
        <f t="shared" si="1605"/>
        <v/>
      </c>
      <c r="S1210" s="8" t="str">
        <f t="shared" si="1605"/>
        <v/>
      </c>
      <c r="T1210" s="8" t="str">
        <f t="shared" si="940"/>
        <v/>
      </c>
      <c r="U1210" s="8"/>
      <c r="V1210" s="8"/>
      <c r="W1210" s="8"/>
      <c r="X1210" s="8"/>
      <c r="Y1210" s="8"/>
    </row>
    <row r="1211" spans="1:25" ht="15.75" customHeight="1">
      <c r="A1211" s="33"/>
      <c r="L1211" s="8" t="str">
        <f t="shared" ref="L1211:M1211" si="1606">IF(ISBLANK(B1216),"",B1216/B1215 -1)</f>
        <v/>
      </c>
      <c r="M1211" s="8" t="str">
        <f t="shared" si="1606"/>
        <v/>
      </c>
      <c r="N1211" s="8" t="str">
        <f t="shared" si="996"/>
        <v/>
      </c>
      <c r="O1211" s="8"/>
      <c r="P1211" s="8" t="str">
        <f t="shared" ref="P1211:S1211" si="1607">IF(ISBLANK(F1212),"",F1212/F1211 -1)</f>
        <v/>
      </c>
      <c r="Q1211" s="8" t="str">
        <f t="shared" si="1607"/>
        <v/>
      </c>
      <c r="R1211" s="8" t="str">
        <f t="shared" si="1607"/>
        <v/>
      </c>
      <c r="S1211" s="8" t="str">
        <f t="shared" si="1607"/>
        <v/>
      </c>
      <c r="T1211" s="8" t="str">
        <f t="shared" si="940"/>
        <v/>
      </c>
      <c r="U1211" s="8"/>
      <c r="V1211" s="8"/>
      <c r="W1211" s="8"/>
      <c r="X1211" s="8"/>
      <c r="Y1211" s="8"/>
    </row>
    <row r="1212" spans="1:25" ht="15.75" customHeight="1">
      <c r="A1212" s="33"/>
      <c r="L1212" s="8" t="str">
        <f t="shared" ref="L1212:M1212" si="1608">IF(ISBLANK(B1217),"",B1217/B1216 -1)</f>
        <v/>
      </c>
      <c r="M1212" s="8" t="str">
        <f t="shared" si="1608"/>
        <v/>
      </c>
      <c r="N1212" s="8" t="str">
        <f t="shared" si="996"/>
        <v/>
      </c>
      <c r="O1212" s="8"/>
      <c r="P1212" s="8" t="str">
        <f t="shared" ref="P1212:S1212" si="1609">IF(ISBLANK(F1213),"",F1213/F1212 -1)</f>
        <v/>
      </c>
      <c r="Q1212" s="8" t="str">
        <f t="shared" si="1609"/>
        <v/>
      </c>
      <c r="R1212" s="8" t="str">
        <f t="shared" si="1609"/>
        <v/>
      </c>
      <c r="S1212" s="8" t="str">
        <f t="shared" si="1609"/>
        <v/>
      </c>
      <c r="T1212" s="8" t="str">
        <f t="shared" si="940"/>
        <v/>
      </c>
      <c r="U1212" s="8"/>
      <c r="V1212" s="8"/>
      <c r="W1212" s="8"/>
      <c r="X1212" s="8"/>
      <c r="Y1212" s="8"/>
    </row>
    <row r="1213" spans="1:25" ht="15.75" customHeight="1">
      <c r="A1213" s="33"/>
      <c r="L1213" s="8" t="str">
        <f t="shared" ref="L1213:M1213" si="1610">IF(ISBLANK(B1218),"",B1218/B1217 -1)</f>
        <v/>
      </c>
      <c r="M1213" s="8" t="str">
        <f t="shared" si="1610"/>
        <v/>
      </c>
      <c r="N1213" s="8" t="str">
        <f t="shared" si="996"/>
        <v/>
      </c>
      <c r="O1213" s="8"/>
      <c r="P1213" s="8" t="str">
        <f t="shared" ref="P1213:S1213" si="1611">IF(ISBLANK(F1214),"",F1214/F1213 -1)</f>
        <v/>
      </c>
      <c r="Q1213" s="8" t="str">
        <f t="shared" si="1611"/>
        <v/>
      </c>
      <c r="R1213" s="8" t="str">
        <f t="shared" si="1611"/>
        <v/>
      </c>
      <c r="S1213" s="8" t="str">
        <f t="shared" si="1611"/>
        <v/>
      </c>
      <c r="T1213" s="8" t="str">
        <f t="shared" si="940"/>
        <v/>
      </c>
      <c r="U1213" s="8"/>
      <c r="V1213" s="8"/>
      <c r="W1213" s="8"/>
      <c r="X1213" s="8"/>
      <c r="Y1213" s="8"/>
    </row>
    <row r="1214" spans="1:25" ht="15.75" customHeight="1">
      <c r="A1214" s="33"/>
      <c r="L1214" s="8" t="str">
        <f t="shared" ref="L1214:M1214" si="1612">IF(ISBLANK(B1219),"",B1219/B1218 -1)</f>
        <v/>
      </c>
      <c r="M1214" s="8" t="str">
        <f t="shared" si="1612"/>
        <v/>
      </c>
      <c r="N1214" s="8" t="str">
        <f t="shared" si="996"/>
        <v/>
      </c>
      <c r="O1214" s="8"/>
      <c r="P1214" s="8" t="str">
        <f t="shared" ref="P1214:S1214" si="1613">IF(ISBLANK(F1215),"",F1215/F1214 -1)</f>
        <v/>
      </c>
      <c r="Q1214" s="8" t="str">
        <f t="shared" si="1613"/>
        <v/>
      </c>
      <c r="R1214" s="8" t="str">
        <f t="shared" si="1613"/>
        <v/>
      </c>
      <c r="S1214" s="8" t="str">
        <f t="shared" si="1613"/>
        <v/>
      </c>
      <c r="T1214" s="8" t="str">
        <f t="shared" si="940"/>
        <v/>
      </c>
      <c r="U1214" s="8"/>
      <c r="V1214" s="8"/>
      <c r="W1214" s="8"/>
      <c r="X1214" s="8"/>
      <c r="Y1214" s="8"/>
    </row>
    <row r="1215" spans="1:25" ht="15.75" customHeight="1">
      <c r="A1215" s="33"/>
      <c r="L1215" s="8" t="str">
        <f t="shared" ref="L1215:M1215" si="1614">IF(ISBLANK(B1220),"",B1220/B1219 -1)</f>
        <v/>
      </c>
      <c r="M1215" s="8" t="str">
        <f t="shared" si="1614"/>
        <v/>
      </c>
      <c r="N1215" s="8" t="str">
        <f t="shared" si="996"/>
        <v/>
      </c>
      <c r="O1215" s="8"/>
      <c r="P1215" s="8" t="str">
        <f t="shared" ref="P1215:S1215" si="1615">IF(ISBLANK(F1216),"",F1216/F1215 -1)</f>
        <v/>
      </c>
      <c r="Q1215" s="8" t="str">
        <f t="shared" si="1615"/>
        <v/>
      </c>
      <c r="R1215" s="8" t="str">
        <f t="shared" si="1615"/>
        <v/>
      </c>
      <c r="S1215" s="8" t="str">
        <f t="shared" si="1615"/>
        <v/>
      </c>
      <c r="T1215" s="8" t="str">
        <f t="shared" si="940"/>
        <v/>
      </c>
      <c r="U1215" s="8"/>
      <c r="V1215" s="8"/>
      <c r="W1215" s="8"/>
      <c r="X1215" s="8"/>
      <c r="Y1215" s="8"/>
    </row>
    <row r="1216" spans="1:25" ht="15.75" customHeight="1">
      <c r="A1216" s="33"/>
      <c r="L1216" s="8" t="str">
        <f t="shared" ref="L1216:M1216" si="1616">IF(ISBLANK(B1221),"",B1221/B1220 -1)</f>
        <v/>
      </c>
      <c r="M1216" s="8" t="str">
        <f t="shared" si="1616"/>
        <v/>
      </c>
      <c r="N1216" s="8" t="str">
        <f t="shared" si="996"/>
        <v/>
      </c>
      <c r="O1216" s="8"/>
      <c r="P1216" s="8" t="str">
        <f t="shared" ref="P1216:S1216" si="1617">IF(ISBLANK(F1217),"",F1217/F1216 -1)</f>
        <v/>
      </c>
      <c r="Q1216" s="8" t="str">
        <f t="shared" si="1617"/>
        <v/>
      </c>
      <c r="R1216" s="8" t="str">
        <f t="shared" si="1617"/>
        <v/>
      </c>
      <c r="S1216" s="8" t="str">
        <f t="shared" si="1617"/>
        <v/>
      </c>
      <c r="T1216" s="8" t="str">
        <f t="shared" si="940"/>
        <v/>
      </c>
      <c r="U1216" s="8"/>
      <c r="V1216" s="8"/>
      <c r="W1216" s="8"/>
      <c r="X1216" s="8"/>
      <c r="Y1216" s="8"/>
    </row>
    <row r="1217" spans="1:25" ht="15.75" customHeight="1">
      <c r="A1217" s="33"/>
      <c r="L1217" s="8" t="str">
        <f t="shared" ref="L1217:M1217" si="1618">IF(ISBLANK(B1222),"",B1222/B1221 -1)</f>
        <v/>
      </c>
      <c r="M1217" s="8" t="str">
        <f t="shared" si="1618"/>
        <v/>
      </c>
      <c r="N1217" s="8" t="str">
        <f t="shared" si="996"/>
        <v/>
      </c>
      <c r="O1217" s="8"/>
      <c r="P1217" s="8" t="str">
        <f t="shared" ref="P1217:S1217" si="1619">IF(ISBLANK(F1218),"",F1218/F1217 -1)</f>
        <v/>
      </c>
      <c r="Q1217" s="8" t="str">
        <f t="shared" si="1619"/>
        <v/>
      </c>
      <c r="R1217" s="8" t="str">
        <f t="shared" si="1619"/>
        <v/>
      </c>
      <c r="S1217" s="8" t="str">
        <f t="shared" si="1619"/>
        <v/>
      </c>
      <c r="T1217" s="8" t="str">
        <f t="shared" si="940"/>
        <v/>
      </c>
      <c r="U1217" s="8"/>
      <c r="V1217" s="8"/>
      <c r="W1217" s="8"/>
      <c r="X1217" s="8"/>
      <c r="Y1217" s="8"/>
    </row>
    <row r="1218" spans="1:25" ht="15.75" customHeight="1">
      <c r="A1218" s="33"/>
      <c r="L1218" s="8" t="str">
        <f t="shared" ref="L1218:M1218" si="1620">IF(ISBLANK(B1223),"",B1223/B1222 -1)</f>
        <v/>
      </c>
      <c r="M1218" s="8" t="str">
        <f t="shared" si="1620"/>
        <v/>
      </c>
      <c r="N1218" s="8" t="str">
        <f t="shared" si="996"/>
        <v/>
      </c>
      <c r="O1218" s="8"/>
      <c r="P1218" s="8" t="str">
        <f t="shared" ref="P1218:S1218" si="1621">IF(ISBLANK(F1219),"",F1219/F1218 -1)</f>
        <v/>
      </c>
      <c r="Q1218" s="8" t="str">
        <f t="shared" si="1621"/>
        <v/>
      </c>
      <c r="R1218" s="8" t="str">
        <f t="shared" si="1621"/>
        <v/>
      </c>
      <c r="S1218" s="8" t="str">
        <f t="shared" si="1621"/>
        <v/>
      </c>
      <c r="T1218" s="8" t="str">
        <f t="shared" si="940"/>
        <v/>
      </c>
      <c r="U1218" s="8"/>
      <c r="V1218" s="8"/>
      <c r="W1218" s="8"/>
      <c r="X1218" s="8"/>
      <c r="Y1218" s="8"/>
    </row>
    <row r="1219" spans="1:25" ht="15.75" customHeight="1">
      <c r="A1219" s="33"/>
      <c r="L1219" s="8" t="str">
        <f t="shared" ref="L1219:M1219" si="1622">IF(ISBLANK(B1224),"",B1224/B1223 -1)</f>
        <v/>
      </c>
      <c r="M1219" s="8" t="str">
        <f t="shared" si="1622"/>
        <v/>
      </c>
      <c r="N1219" s="8" t="str">
        <f t="shared" si="996"/>
        <v/>
      </c>
      <c r="O1219" s="8"/>
      <c r="P1219" s="8" t="str">
        <f t="shared" ref="P1219:S1219" si="1623">IF(ISBLANK(F1220),"",F1220/F1219 -1)</f>
        <v/>
      </c>
      <c r="Q1219" s="8" t="str">
        <f t="shared" si="1623"/>
        <v/>
      </c>
      <c r="R1219" s="8" t="str">
        <f t="shared" si="1623"/>
        <v/>
      </c>
      <c r="S1219" s="8" t="str">
        <f t="shared" si="1623"/>
        <v/>
      </c>
      <c r="T1219" s="8" t="str">
        <f t="shared" si="940"/>
        <v/>
      </c>
      <c r="U1219" s="8"/>
      <c r="V1219" s="8"/>
      <c r="W1219" s="8"/>
      <c r="X1219" s="8"/>
      <c r="Y1219" s="8"/>
    </row>
    <row r="1220" spans="1:25" ht="15.75" customHeight="1">
      <c r="A1220" s="33"/>
      <c r="L1220" s="8" t="str">
        <f t="shared" ref="L1220:M1220" si="1624">IF(ISBLANK(B1225),"",B1225/B1224 -1)</f>
        <v/>
      </c>
      <c r="M1220" s="8" t="str">
        <f t="shared" si="1624"/>
        <v/>
      </c>
      <c r="N1220" s="8" t="str">
        <f t="shared" si="996"/>
        <v/>
      </c>
      <c r="O1220" s="8"/>
      <c r="P1220" s="8" t="str">
        <f t="shared" ref="P1220:S1220" si="1625">IF(ISBLANK(F1221),"",F1221/F1220 -1)</f>
        <v/>
      </c>
      <c r="Q1220" s="8" t="str">
        <f t="shared" si="1625"/>
        <v/>
      </c>
      <c r="R1220" s="8" t="str">
        <f t="shared" si="1625"/>
        <v/>
      </c>
      <c r="S1220" s="8" t="str">
        <f t="shared" si="1625"/>
        <v/>
      </c>
      <c r="T1220" s="8" t="str">
        <f t="shared" si="940"/>
        <v/>
      </c>
      <c r="U1220" s="8"/>
      <c r="V1220" s="8"/>
      <c r="W1220" s="8"/>
      <c r="X1220" s="8"/>
      <c r="Y1220" s="8"/>
    </row>
    <row r="1221" spans="1:25" ht="15.75" customHeight="1">
      <c r="A1221" s="33"/>
      <c r="L1221" s="8" t="str">
        <f t="shared" ref="L1221:M1221" si="1626">IF(ISBLANK(B1226),"",B1226/B1225 -1)</f>
        <v/>
      </c>
      <c r="M1221" s="8" t="str">
        <f t="shared" si="1626"/>
        <v/>
      </c>
      <c r="N1221" s="8" t="str">
        <f t="shared" si="996"/>
        <v/>
      </c>
      <c r="O1221" s="8"/>
      <c r="P1221" s="8" t="str">
        <f t="shared" ref="P1221:S1221" si="1627">IF(ISBLANK(F1222),"",F1222/F1221 -1)</f>
        <v/>
      </c>
      <c r="Q1221" s="8" t="str">
        <f t="shared" si="1627"/>
        <v/>
      </c>
      <c r="R1221" s="8" t="str">
        <f t="shared" si="1627"/>
        <v/>
      </c>
      <c r="S1221" s="8" t="str">
        <f t="shared" si="1627"/>
        <v/>
      </c>
      <c r="T1221" s="8" t="str">
        <f t="shared" si="940"/>
        <v/>
      </c>
      <c r="U1221" s="8"/>
      <c r="V1221" s="8"/>
      <c r="W1221" s="8"/>
      <c r="X1221" s="8"/>
      <c r="Y1221" s="8"/>
    </row>
    <row r="1222" spans="1:25" ht="15.75" customHeight="1">
      <c r="A1222" s="33"/>
      <c r="L1222" s="8" t="str">
        <f t="shared" ref="L1222:M1222" si="1628">IF(ISBLANK(B1227),"",B1227/B1226 -1)</f>
        <v/>
      </c>
      <c r="M1222" s="8" t="str">
        <f t="shared" si="1628"/>
        <v/>
      </c>
      <c r="N1222" s="8" t="str">
        <f t="shared" si="996"/>
        <v/>
      </c>
      <c r="O1222" s="8"/>
      <c r="P1222" s="8" t="str">
        <f t="shared" ref="P1222:S1222" si="1629">IF(ISBLANK(F1223),"",F1223/F1222 -1)</f>
        <v/>
      </c>
      <c r="Q1222" s="8" t="str">
        <f t="shared" si="1629"/>
        <v/>
      </c>
      <c r="R1222" s="8" t="str">
        <f t="shared" si="1629"/>
        <v/>
      </c>
      <c r="S1222" s="8" t="str">
        <f t="shared" si="1629"/>
        <v/>
      </c>
      <c r="T1222" s="8" t="str">
        <f t="shared" si="940"/>
        <v/>
      </c>
      <c r="U1222" s="8"/>
      <c r="V1222" s="8"/>
      <c r="W1222" s="8"/>
      <c r="X1222" s="8"/>
      <c r="Y1222" s="8"/>
    </row>
    <row r="1223" spans="1:25" ht="15.75" customHeight="1">
      <c r="A1223" s="33"/>
      <c r="L1223" s="8" t="str">
        <f t="shared" ref="L1223:M1223" si="1630">IF(ISBLANK(B1228),"",B1228/B1227 -1)</f>
        <v/>
      </c>
      <c r="M1223" s="8" t="str">
        <f t="shared" si="1630"/>
        <v/>
      </c>
      <c r="N1223" s="8" t="str">
        <f t="shared" si="996"/>
        <v/>
      </c>
      <c r="O1223" s="8"/>
      <c r="P1223" s="8" t="str">
        <f t="shared" ref="P1223:S1223" si="1631">IF(ISBLANK(F1224),"",F1224/F1223 -1)</f>
        <v/>
      </c>
      <c r="Q1223" s="8" t="str">
        <f t="shared" si="1631"/>
        <v/>
      </c>
      <c r="R1223" s="8" t="str">
        <f t="shared" si="1631"/>
        <v/>
      </c>
      <c r="S1223" s="8" t="str">
        <f t="shared" si="1631"/>
        <v/>
      </c>
      <c r="T1223" s="8" t="str">
        <f t="shared" si="940"/>
        <v/>
      </c>
      <c r="U1223" s="8"/>
      <c r="V1223" s="8"/>
      <c r="W1223" s="8"/>
      <c r="X1223" s="8"/>
      <c r="Y1223" s="8"/>
    </row>
    <row r="1224" spans="1:25" ht="15.75" customHeight="1">
      <c r="A1224" s="33"/>
      <c r="L1224" s="8" t="str">
        <f t="shared" ref="L1224:M1224" si="1632">IF(ISBLANK(B1229),"",B1229/B1228 -1)</f>
        <v/>
      </c>
      <c r="M1224" s="8" t="str">
        <f t="shared" si="1632"/>
        <v/>
      </c>
      <c r="N1224" s="8" t="str">
        <f t="shared" si="996"/>
        <v/>
      </c>
      <c r="O1224" s="8"/>
      <c r="P1224" s="8" t="str">
        <f t="shared" ref="P1224:S1224" si="1633">IF(ISBLANK(F1225),"",F1225/F1224 -1)</f>
        <v/>
      </c>
      <c r="Q1224" s="8" t="str">
        <f t="shared" si="1633"/>
        <v/>
      </c>
      <c r="R1224" s="8" t="str">
        <f t="shared" si="1633"/>
        <v/>
      </c>
      <c r="S1224" s="8" t="str">
        <f t="shared" si="1633"/>
        <v/>
      </c>
      <c r="T1224" s="8" t="str">
        <f t="shared" si="940"/>
        <v/>
      </c>
      <c r="U1224" s="8"/>
      <c r="V1224" s="8"/>
      <c r="W1224" s="8"/>
      <c r="X1224" s="8"/>
      <c r="Y1224" s="8"/>
    </row>
    <row r="1225" spans="1:25" ht="15.75" customHeight="1">
      <c r="A1225" s="33"/>
      <c r="L1225" s="8" t="str">
        <f t="shared" ref="L1225:M1225" si="1634">IF(ISBLANK(B1230),"",B1230/B1229 -1)</f>
        <v/>
      </c>
      <c r="M1225" s="8" t="str">
        <f t="shared" si="1634"/>
        <v/>
      </c>
      <c r="N1225" s="8" t="str">
        <f t="shared" si="996"/>
        <v/>
      </c>
      <c r="O1225" s="8"/>
      <c r="P1225" s="8" t="str">
        <f t="shared" ref="P1225:S1225" si="1635">IF(ISBLANK(F1226),"",F1226/F1225 -1)</f>
        <v/>
      </c>
      <c r="Q1225" s="8" t="str">
        <f t="shared" si="1635"/>
        <v/>
      </c>
      <c r="R1225" s="8" t="str">
        <f t="shared" si="1635"/>
        <v/>
      </c>
      <c r="S1225" s="8" t="str">
        <f t="shared" si="1635"/>
        <v/>
      </c>
      <c r="T1225" s="8" t="str">
        <f t="shared" si="940"/>
        <v/>
      </c>
      <c r="U1225" s="8"/>
      <c r="V1225" s="8"/>
      <c r="W1225" s="8"/>
      <c r="X1225" s="8"/>
      <c r="Y1225" s="8"/>
    </row>
    <row r="1226" spans="1:25" ht="15.75" customHeight="1">
      <c r="A1226" s="33"/>
      <c r="L1226" s="8" t="str">
        <f t="shared" ref="L1226:M1226" si="1636">IF(ISBLANK(B1231),"",B1231/B1230 -1)</f>
        <v/>
      </c>
      <c r="M1226" s="8" t="str">
        <f t="shared" si="1636"/>
        <v/>
      </c>
      <c r="N1226" s="8" t="str">
        <f t="shared" si="996"/>
        <v/>
      </c>
      <c r="O1226" s="8"/>
      <c r="P1226" s="8" t="str">
        <f t="shared" ref="P1226:S1226" si="1637">IF(ISBLANK(F1227),"",F1227/F1226 -1)</f>
        <v/>
      </c>
      <c r="Q1226" s="8" t="str">
        <f t="shared" si="1637"/>
        <v/>
      </c>
      <c r="R1226" s="8" t="str">
        <f t="shared" si="1637"/>
        <v/>
      </c>
      <c r="S1226" s="8" t="str">
        <f t="shared" si="1637"/>
        <v/>
      </c>
      <c r="T1226" s="8" t="str">
        <f t="shared" si="940"/>
        <v/>
      </c>
      <c r="U1226" s="8"/>
      <c r="V1226" s="8"/>
      <c r="W1226" s="8"/>
      <c r="X1226" s="8"/>
      <c r="Y1226" s="8"/>
    </row>
    <row r="1227" spans="1:25" ht="15.75" customHeight="1">
      <c r="A1227" s="33"/>
      <c r="L1227" s="8" t="str">
        <f t="shared" ref="L1227:M1227" si="1638">IF(ISBLANK(B1232),"",B1232/B1231 -1)</f>
        <v/>
      </c>
      <c r="M1227" s="8" t="str">
        <f t="shared" si="1638"/>
        <v/>
      </c>
      <c r="N1227" s="8" t="str">
        <f t="shared" si="996"/>
        <v/>
      </c>
      <c r="O1227" s="8"/>
      <c r="P1227" s="8" t="str">
        <f t="shared" ref="P1227:S1227" si="1639">IF(ISBLANK(F1228),"",F1228/F1227 -1)</f>
        <v/>
      </c>
      <c r="Q1227" s="8" t="str">
        <f t="shared" si="1639"/>
        <v/>
      </c>
      <c r="R1227" s="8" t="str">
        <f t="shared" si="1639"/>
        <v/>
      </c>
      <c r="S1227" s="8" t="str">
        <f t="shared" si="1639"/>
        <v/>
      </c>
      <c r="T1227" s="8" t="str">
        <f t="shared" si="940"/>
        <v/>
      </c>
      <c r="U1227" s="8"/>
      <c r="V1227" s="8"/>
      <c r="W1227" s="8"/>
      <c r="X1227" s="8"/>
      <c r="Y1227" s="8"/>
    </row>
    <row r="1228" spans="1:25" ht="15.75" customHeight="1">
      <c r="A1228" s="33"/>
      <c r="L1228" s="8" t="str">
        <f t="shared" ref="L1228:M1228" si="1640">IF(ISBLANK(B1233),"",B1233/B1232 -1)</f>
        <v/>
      </c>
      <c r="M1228" s="8" t="str">
        <f t="shared" si="1640"/>
        <v/>
      </c>
      <c r="N1228" s="8" t="str">
        <f t="shared" si="996"/>
        <v/>
      </c>
      <c r="O1228" s="8"/>
      <c r="P1228" s="8" t="str">
        <f t="shared" ref="P1228:S1228" si="1641">IF(ISBLANK(F1229),"",F1229/F1228 -1)</f>
        <v/>
      </c>
      <c r="Q1228" s="8" t="str">
        <f t="shared" si="1641"/>
        <v/>
      </c>
      <c r="R1228" s="8" t="str">
        <f t="shared" si="1641"/>
        <v/>
      </c>
      <c r="S1228" s="8" t="str">
        <f t="shared" si="1641"/>
        <v/>
      </c>
      <c r="T1228" s="8" t="str">
        <f t="shared" si="940"/>
        <v/>
      </c>
      <c r="U1228" s="8"/>
      <c r="V1228" s="8"/>
      <c r="W1228" s="8"/>
      <c r="X1228" s="8"/>
      <c r="Y1228" s="8"/>
    </row>
    <row r="1229" spans="1:25" ht="15.75" customHeight="1">
      <c r="A1229" s="33"/>
      <c r="L1229" s="8" t="str">
        <f t="shared" ref="L1229:M1229" si="1642">IF(ISBLANK(B1234),"",B1234/B1233 -1)</f>
        <v/>
      </c>
      <c r="M1229" s="8" t="str">
        <f t="shared" si="1642"/>
        <v/>
      </c>
      <c r="N1229" s="8" t="str">
        <f t="shared" si="996"/>
        <v/>
      </c>
      <c r="O1229" s="8"/>
      <c r="P1229" s="8" t="str">
        <f t="shared" ref="P1229:S1229" si="1643">IF(ISBLANK(F1230),"",F1230/F1229 -1)</f>
        <v/>
      </c>
      <c r="Q1229" s="8" t="str">
        <f t="shared" si="1643"/>
        <v/>
      </c>
      <c r="R1229" s="8" t="str">
        <f t="shared" si="1643"/>
        <v/>
      </c>
      <c r="S1229" s="8" t="str">
        <f t="shared" si="1643"/>
        <v/>
      </c>
      <c r="T1229" s="8" t="str">
        <f t="shared" si="940"/>
        <v/>
      </c>
      <c r="U1229" s="8"/>
      <c r="V1229" s="8"/>
      <c r="W1229" s="8"/>
      <c r="X1229" s="8"/>
      <c r="Y1229" s="8"/>
    </row>
    <row r="1230" spans="1:25" ht="15.75" customHeight="1">
      <c r="A1230" s="33"/>
      <c r="L1230" s="8" t="str">
        <f t="shared" ref="L1230:M1230" si="1644">IF(ISBLANK(B1235),"",B1235/B1234 -1)</f>
        <v/>
      </c>
      <c r="M1230" s="8" t="str">
        <f t="shared" si="1644"/>
        <v/>
      </c>
      <c r="N1230" s="8" t="str">
        <f t="shared" si="996"/>
        <v/>
      </c>
      <c r="O1230" s="8"/>
      <c r="P1230" s="8" t="str">
        <f t="shared" ref="P1230:S1230" si="1645">IF(ISBLANK(F1231),"",F1231/F1230 -1)</f>
        <v/>
      </c>
      <c r="Q1230" s="8" t="str">
        <f t="shared" si="1645"/>
        <v/>
      </c>
      <c r="R1230" s="8" t="str">
        <f t="shared" si="1645"/>
        <v/>
      </c>
      <c r="S1230" s="8" t="str">
        <f t="shared" si="1645"/>
        <v/>
      </c>
      <c r="T1230" s="8" t="str">
        <f t="shared" si="940"/>
        <v/>
      </c>
      <c r="U1230" s="8"/>
      <c r="V1230" s="8"/>
      <c r="W1230" s="8"/>
      <c r="X1230" s="8"/>
      <c r="Y1230" s="8"/>
    </row>
    <row r="1231" spans="1:25" ht="15.75" customHeight="1">
      <c r="A1231" s="33"/>
      <c r="L1231" s="8" t="str">
        <f t="shared" ref="L1231:M1231" si="1646">IF(ISBLANK(B1236),"",B1236/B1235 -1)</f>
        <v/>
      </c>
      <c r="M1231" s="8" t="str">
        <f t="shared" si="1646"/>
        <v/>
      </c>
      <c r="N1231" s="8" t="str">
        <f t="shared" si="996"/>
        <v/>
      </c>
      <c r="O1231" s="8"/>
      <c r="P1231" s="8" t="str">
        <f t="shared" ref="P1231:S1231" si="1647">IF(ISBLANK(F1232),"",F1232/F1231 -1)</f>
        <v/>
      </c>
      <c r="Q1231" s="8" t="str">
        <f t="shared" si="1647"/>
        <v/>
      </c>
      <c r="R1231" s="8" t="str">
        <f t="shared" si="1647"/>
        <v/>
      </c>
      <c r="S1231" s="8" t="str">
        <f t="shared" si="1647"/>
        <v/>
      </c>
      <c r="T1231" s="8" t="str">
        <f t="shared" si="940"/>
        <v/>
      </c>
      <c r="U1231" s="8"/>
      <c r="V1231" s="8"/>
      <c r="W1231" s="8"/>
      <c r="X1231" s="8"/>
      <c r="Y1231" s="8"/>
    </row>
    <row r="1232" spans="1:25" ht="15.75" customHeight="1">
      <c r="A1232" s="33"/>
      <c r="L1232" s="8" t="str">
        <f t="shared" ref="L1232:M1232" si="1648">IF(ISBLANK(B1237),"",B1237/B1236 -1)</f>
        <v/>
      </c>
      <c r="M1232" s="8" t="str">
        <f t="shared" si="1648"/>
        <v/>
      </c>
      <c r="N1232" s="8" t="str">
        <f t="shared" si="996"/>
        <v/>
      </c>
      <c r="O1232" s="8"/>
      <c r="P1232" s="8" t="str">
        <f t="shared" ref="P1232:S1232" si="1649">IF(ISBLANK(F1233),"",F1233/F1232 -1)</f>
        <v/>
      </c>
      <c r="Q1232" s="8" t="str">
        <f t="shared" si="1649"/>
        <v/>
      </c>
      <c r="R1232" s="8" t="str">
        <f t="shared" si="1649"/>
        <v/>
      </c>
      <c r="S1232" s="8" t="str">
        <f t="shared" si="1649"/>
        <v/>
      </c>
      <c r="T1232" s="8" t="str">
        <f t="shared" si="940"/>
        <v/>
      </c>
      <c r="U1232" s="8"/>
      <c r="V1232" s="8"/>
      <c r="W1232" s="8"/>
      <c r="X1232" s="8"/>
      <c r="Y1232" s="8"/>
    </row>
    <row r="1233" spans="1:25" ht="15.75" customHeight="1">
      <c r="A1233" s="33"/>
      <c r="L1233" s="8" t="str">
        <f t="shared" ref="L1233:M1233" si="1650">IF(ISBLANK(B1238),"",B1238/B1237 -1)</f>
        <v/>
      </c>
      <c r="M1233" s="8" t="str">
        <f t="shared" si="1650"/>
        <v/>
      </c>
      <c r="N1233" s="8" t="str">
        <f t="shared" si="996"/>
        <v/>
      </c>
      <c r="O1233" s="8"/>
      <c r="P1233" s="8" t="str">
        <f t="shared" ref="P1233:S1233" si="1651">IF(ISBLANK(F1234),"",F1234/F1233 -1)</f>
        <v/>
      </c>
      <c r="Q1233" s="8" t="str">
        <f t="shared" si="1651"/>
        <v/>
      </c>
      <c r="R1233" s="8" t="str">
        <f t="shared" si="1651"/>
        <v/>
      </c>
      <c r="S1233" s="8" t="str">
        <f t="shared" si="1651"/>
        <v/>
      </c>
      <c r="T1233" s="8" t="str">
        <f t="shared" si="940"/>
        <v/>
      </c>
      <c r="U1233" s="8"/>
      <c r="V1233" s="8"/>
      <c r="W1233" s="8"/>
      <c r="X1233" s="8"/>
      <c r="Y1233" s="8"/>
    </row>
    <row r="1234" spans="1:25" ht="15.75" customHeight="1">
      <c r="A1234" s="33"/>
      <c r="L1234" s="8" t="str">
        <f t="shared" ref="L1234:M1234" si="1652">IF(ISBLANK(B1239),"",B1239/B1238 -1)</f>
        <v/>
      </c>
      <c r="M1234" s="8" t="str">
        <f t="shared" si="1652"/>
        <v/>
      </c>
      <c r="N1234" s="8" t="str">
        <f t="shared" si="996"/>
        <v/>
      </c>
      <c r="O1234" s="8"/>
      <c r="P1234" s="8" t="str">
        <f t="shared" ref="P1234:S1234" si="1653">IF(ISBLANK(F1235),"",F1235/F1234 -1)</f>
        <v/>
      </c>
      <c r="Q1234" s="8" t="str">
        <f t="shared" si="1653"/>
        <v/>
      </c>
      <c r="R1234" s="8" t="str">
        <f t="shared" si="1653"/>
        <v/>
      </c>
      <c r="S1234" s="8" t="str">
        <f t="shared" si="1653"/>
        <v/>
      </c>
      <c r="T1234" s="8" t="str">
        <f t="shared" si="940"/>
        <v/>
      </c>
      <c r="U1234" s="8"/>
      <c r="V1234" s="8"/>
      <c r="W1234" s="8"/>
      <c r="X1234" s="8"/>
      <c r="Y1234" s="8"/>
    </row>
    <row r="1235" spans="1:25" ht="15.75" customHeight="1">
      <c r="A1235" s="33"/>
      <c r="L1235" s="8" t="str">
        <f t="shared" ref="L1235:M1235" si="1654">IF(ISBLANK(B1240),"",B1240/B1239 -1)</f>
        <v/>
      </c>
      <c r="M1235" s="8" t="str">
        <f t="shared" si="1654"/>
        <v/>
      </c>
      <c r="N1235" s="8" t="str">
        <f t="shared" si="996"/>
        <v/>
      </c>
      <c r="O1235" s="8"/>
      <c r="P1235" s="8" t="str">
        <f t="shared" ref="P1235:S1235" si="1655">IF(ISBLANK(F1236),"",F1236/F1235 -1)</f>
        <v/>
      </c>
      <c r="Q1235" s="8" t="str">
        <f t="shared" si="1655"/>
        <v/>
      </c>
      <c r="R1235" s="8" t="str">
        <f t="shared" si="1655"/>
        <v/>
      </c>
      <c r="S1235" s="8" t="str">
        <f t="shared" si="1655"/>
        <v/>
      </c>
      <c r="T1235" s="8" t="str">
        <f t="shared" si="940"/>
        <v/>
      </c>
      <c r="U1235" s="8"/>
      <c r="V1235" s="8"/>
      <c r="W1235" s="8"/>
      <c r="X1235" s="8"/>
      <c r="Y1235" s="8"/>
    </row>
    <row r="1236" spans="1:25" ht="15.75" customHeight="1">
      <c r="A1236" s="33"/>
      <c r="L1236" s="8" t="str">
        <f t="shared" ref="L1236:M1236" si="1656">IF(ISBLANK(B1241),"",B1241/B1240 -1)</f>
        <v/>
      </c>
      <c r="M1236" s="8" t="str">
        <f t="shared" si="1656"/>
        <v/>
      </c>
      <c r="N1236" s="8" t="str">
        <f t="shared" si="996"/>
        <v/>
      </c>
      <c r="O1236" s="8"/>
      <c r="P1236" s="8" t="str">
        <f t="shared" ref="P1236:S1236" si="1657">IF(ISBLANK(F1237),"",F1237/F1236 -1)</f>
        <v/>
      </c>
      <c r="Q1236" s="8" t="str">
        <f t="shared" si="1657"/>
        <v/>
      </c>
      <c r="R1236" s="8" t="str">
        <f t="shared" si="1657"/>
        <v/>
      </c>
      <c r="S1236" s="8" t="str">
        <f t="shared" si="1657"/>
        <v/>
      </c>
      <c r="T1236" s="8" t="str">
        <f t="shared" si="940"/>
        <v/>
      </c>
      <c r="U1236" s="8"/>
      <c r="V1236" s="8"/>
      <c r="W1236" s="8"/>
      <c r="X1236" s="8"/>
      <c r="Y1236" s="8"/>
    </row>
    <row r="1237" spans="1:25" ht="15.75" customHeight="1">
      <c r="A1237" s="33"/>
      <c r="L1237" s="8" t="str">
        <f t="shared" ref="L1237:M1237" si="1658">IF(ISBLANK(B1242),"",B1242/B1241 -1)</f>
        <v/>
      </c>
      <c r="M1237" s="8" t="str">
        <f t="shared" si="1658"/>
        <v/>
      </c>
      <c r="N1237" s="8" t="str">
        <f t="shared" si="996"/>
        <v/>
      </c>
      <c r="O1237" s="8"/>
      <c r="P1237" s="8" t="str">
        <f t="shared" ref="P1237:S1237" si="1659">IF(ISBLANK(F1238),"",F1238/F1237 -1)</f>
        <v/>
      </c>
      <c r="Q1237" s="8" t="str">
        <f t="shared" si="1659"/>
        <v/>
      </c>
      <c r="R1237" s="8" t="str">
        <f t="shared" si="1659"/>
        <v/>
      </c>
      <c r="S1237" s="8" t="str">
        <f t="shared" si="1659"/>
        <v/>
      </c>
      <c r="T1237" s="8" t="str">
        <f t="shared" si="940"/>
        <v/>
      </c>
      <c r="U1237" s="8"/>
      <c r="V1237" s="8"/>
      <c r="W1237" s="8"/>
      <c r="X1237" s="8"/>
      <c r="Y1237" s="8"/>
    </row>
    <row r="1238" spans="1:25" ht="15.75" customHeight="1">
      <c r="A1238" s="33"/>
      <c r="L1238" s="8" t="str">
        <f t="shared" ref="L1238:M1238" si="1660">IF(ISBLANK(B1243),"",B1243/B1242 -1)</f>
        <v/>
      </c>
      <c r="M1238" s="8" t="str">
        <f t="shared" si="1660"/>
        <v/>
      </c>
      <c r="N1238" s="8" t="str">
        <f t="shared" si="996"/>
        <v/>
      </c>
      <c r="O1238" s="8"/>
      <c r="P1238" s="8" t="str">
        <f t="shared" ref="P1238:S1238" si="1661">IF(ISBLANK(F1239),"",F1239/F1238 -1)</f>
        <v/>
      </c>
      <c r="Q1238" s="8" t="str">
        <f t="shared" si="1661"/>
        <v/>
      </c>
      <c r="R1238" s="8" t="str">
        <f t="shared" si="1661"/>
        <v/>
      </c>
      <c r="S1238" s="8" t="str">
        <f t="shared" si="1661"/>
        <v/>
      </c>
      <c r="T1238" s="8" t="str">
        <f t="shared" si="940"/>
        <v/>
      </c>
      <c r="U1238" s="8"/>
      <c r="V1238" s="8"/>
      <c r="W1238" s="8"/>
      <c r="X1238" s="8"/>
      <c r="Y1238" s="8"/>
    </row>
    <row r="1239" spans="1:25" ht="15.75" customHeight="1">
      <c r="A1239" s="33"/>
      <c r="L1239" s="8" t="str">
        <f t="shared" ref="L1239:M1239" si="1662">IF(ISBLANK(B1244),"",B1244/B1243 -1)</f>
        <v/>
      </c>
      <c r="M1239" s="8" t="str">
        <f t="shared" si="1662"/>
        <v/>
      </c>
      <c r="N1239" s="8" t="str">
        <f t="shared" si="996"/>
        <v/>
      </c>
      <c r="O1239" s="8"/>
      <c r="P1239" s="8" t="str">
        <f t="shared" ref="P1239:S1239" si="1663">IF(ISBLANK(F1240),"",F1240/F1239 -1)</f>
        <v/>
      </c>
      <c r="Q1239" s="8" t="str">
        <f t="shared" si="1663"/>
        <v/>
      </c>
      <c r="R1239" s="8" t="str">
        <f t="shared" si="1663"/>
        <v/>
      </c>
      <c r="S1239" s="8" t="str">
        <f t="shared" si="1663"/>
        <v/>
      </c>
      <c r="T1239" s="8" t="str">
        <f t="shared" si="940"/>
        <v/>
      </c>
      <c r="U1239" s="8"/>
      <c r="V1239" s="8"/>
      <c r="W1239" s="8"/>
      <c r="X1239" s="8"/>
      <c r="Y1239" s="8"/>
    </row>
    <row r="1240" spans="1:25" ht="15.75" customHeight="1">
      <c r="A1240" s="33"/>
      <c r="L1240" s="8" t="str">
        <f t="shared" ref="L1240:M1240" si="1664">IF(ISBLANK(B1245),"",B1245/B1244 -1)</f>
        <v/>
      </c>
      <c r="M1240" s="8" t="str">
        <f t="shared" si="1664"/>
        <v/>
      </c>
      <c r="N1240" s="8" t="str">
        <f t="shared" si="996"/>
        <v/>
      </c>
      <c r="O1240" s="8"/>
      <c r="P1240" s="8" t="str">
        <f t="shared" ref="P1240:S1240" si="1665">IF(ISBLANK(F1241),"",F1241/F1240 -1)</f>
        <v/>
      </c>
      <c r="Q1240" s="8" t="str">
        <f t="shared" si="1665"/>
        <v/>
      </c>
      <c r="R1240" s="8" t="str">
        <f t="shared" si="1665"/>
        <v/>
      </c>
      <c r="S1240" s="8" t="str">
        <f t="shared" si="1665"/>
        <v/>
      </c>
      <c r="T1240" s="8" t="str">
        <f t="shared" si="940"/>
        <v/>
      </c>
      <c r="U1240" s="8"/>
      <c r="V1240" s="8"/>
      <c r="W1240" s="8"/>
      <c r="X1240" s="8"/>
      <c r="Y1240" s="8"/>
    </row>
    <row r="1241" spans="1:25" ht="15.75" customHeight="1">
      <c r="A1241" s="33"/>
      <c r="L1241" s="8" t="str">
        <f t="shared" ref="L1241:M1241" si="1666">IF(ISBLANK(B1246),"",B1246/B1245 -1)</f>
        <v/>
      </c>
      <c r="M1241" s="8" t="str">
        <f t="shared" si="1666"/>
        <v/>
      </c>
      <c r="N1241" s="8" t="str">
        <f t="shared" si="996"/>
        <v/>
      </c>
      <c r="O1241" s="8"/>
      <c r="P1241" s="8" t="str">
        <f t="shared" ref="P1241:S1241" si="1667">IF(ISBLANK(F1242),"",F1242/F1241 -1)</f>
        <v/>
      </c>
      <c r="Q1241" s="8" t="str">
        <f t="shared" si="1667"/>
        <v/>
      </c>
      <c r="R1241" s="8" t="str">
        <f t="shared" si="1667"/>
        <v/>
      </c>
      <c r="S1241" s="8" t="str">
        <f t="shared" si="1667"/>
        <v/>
      </c>
      <c r="T1241" s="8" t="str">
        <f t="shared" si="940"/>
        <v/>
      </c>
      <c r="U1241" s="8"/>
      <c r="V1241" s="8"/>
      <c r="W1241" s="8"/>
      <c r="X1241" s="8"/>
      <c r="Y1241" s="8"/>
    </row>
    <row r="1242" spans="1:25" ht="15.75" customHeight="1">
      <c r="A1242" s="33"/>
      <c r="L1242" s="8" t="str">
        <f t="shared" ref="L1242:M1242" si="1668">IF(ISBLANK(B1247),"",B1247/B1246 -1)</f>
        <v/>
      </c>
      <c r="M1242" s="8" t="str">
        <f t="shared" si="1668"/>
        <v/>
      </c>
      <c r="N1242" s="8" t="str">
        <f t="shared" si="996"/>
        <v/>
      </c>
      <c r="O1242" s="8"/>
      <c r="P1242" s="8" t="str">
        <f t="shared" ref="P1242:S1242" si="1669">IF(ISBLANK(F1243),"",F1243/F1242 -1)</f>
        <v/>
      </c>
      <c r="Q1242" s="8" t="str">
        <f t="shared" si="1669"/>
        <v/>
      </c>
      <c r="R1242" s="8" t="str">
        <f t="shared" si="1669"/>
        <v/>
      </c>
      <c r="S1242" s="8" t="str">
        <f t="shared" si="1669"/>
        <v/>
      </c>
      <c r="T1242" s="8" t="str">
        <f t="shared" si="940"/>
        <v/>
      </c>
      <c r="U1242" s="8"/>
      <c r="V1242" s="8"/>
      <c r="W1242" s="8"/>
      <c r="X1242" s="8"/>
      <c r="Y1242" s="8"/>
    </row>
    <row r="1243" spans="1:25" ht="15.75" customHeight="1">
      <c r="A1243" s="33"/>
      <c r="L1243" s="8" t="str">
        <f t="shared" ref="L1243:M1243" si="1670">IF(ISBLANK(B1248),"",B1248/B1247 -1)</f>
        <v/>
      </c>
      <c r="M1243" s="8" t="str">
        <f t="shared" si="1670"/>
        <v/>
      </c>
      <c r="N1243" s="8" t="str">
        <f t="shared" si="996"/>
        <v/>
      </c>
      <c r="O1243" s="8"/>
      <c r="P1243" s="8" t="str">
        <f t="shared" ref="P1243:S1243" si="1671">IF(ISBLANK(F1244),"",F1244/F1243 -1)</f>
        <v/>
      </c>
      <c r="Q1243" s="8" t="str">
        <f t="shared" si="1671"/>
        <v/>
      </c>
      <c r="R1243" s="8" t="str">
        <f t="shared" si="1671"/>
        <v/>
      </c>
      <c r="S1243" s="8" t="str">
        <f t="shared" si="1671"/>
        <v/>
      </c>
      <c r="T1243" s="8" t="str">
        <f t="shared" si="940"/>
        <v/>
      </c>
      <c r="U1243" s="8"/>
      <c r="V1243" s="8"/>
      <c r="W1243" s="8"/>
      <c r="X1243" s="8"/>
      <c r="Y1243" s="8"/>
    </row>
    <row r="1244" spans="1:25" ht="15.75" customHeight="1">
      <c r="A1244" s="33"/>
      <c r="L1244" s="8" t="str">
        <f t="shared" ref="L1244:M1244" si="1672">IF(ISBLANK(B1249),"",B1249/B1248 -1)</f>
        <v/>
      </c>
      <c r="M1244" s="8" t="str">
        <f t="shared" si="1672"/>
        <v/>
      </c>
      <c r="N1244" s="8" t="str">
        <f t="shared" si="996"/>
        <v/>
      </c>
      <c r="O1244" s="8"/>
      <c r="P1244" s="8" t="str">
        <f t="shared" ref="P1244:S1244" si="1673">IF(ISBLANK(F1245),"",F1245/F1244 -1)</f>
        <v/>
      </c>
      <c r="Q1244" s="8" t="str">
        <f t="shared" si="1673"/>
        <v/>
      </c>
      <c r="R1244" s="8" t="str">
        <f t="shared" si="1673"/>
        <v/>
      </c>
      <c r="S1244" s="8" t="str">
        <f t="shared" si="1673"/>
        <v/>
      </c>
      <c r="T1244" s="8" t="str">
        <f t="shared" si="940"/>
        <v/>
      </c>
      <c r="U1244" s="8"/>
      <c r="V1244" s="8"/>
      <c r="W1244" s="8"/>
      <c r="X1244" s="8"/>
      <c r="Y1244" s="8"/>
    </row>
    <row r="1245" spans="1:25" ht="15.75" customHeight="1">
      <c r="A1245" s="33"/>
      <c r="L1245" s="8" t="str">
        <f t="shared" ref="L1245:M1245" si="1674">IF(ISBLANK(B1250),"",B1250/B1249 -1)</f>
        <v/>
      </c>
      <c r="M1245" s="8" t="str">
        <f t="shared" si="1674"/>
        <v/>
      </c>
      <c r="N1245" s="8" t="str">
        <f t="shared" si="996"/>
        <v/>
      </c>
      <c r="O1245" s="8"/>
      <c r="P1245" s="8" t="str">
        <f t="shared" ref="P1245:S1245" si="1675">IF(ISBLANK(F1246),"",F1246/F1245 -1)</f>
        <v/>
      </c>
      <c r="Q1245" s="8" t="str">
        <f t="shared" si="1675"/>
        <v/>
      </c>
      <c r="R1245" s="8" t="str">
        <f t="shared" si="1675"/>
        <v/>
      </c>
      <c r="S1245" s="8" t="str">
        <f t="shared" si="1675"/>
        <v/>
      </c>
      <c r="T1245" s="8" t="str">
        <f t="shared" si="940"/>
        <v/>
      </c>
      <c r="U1245" s="8"/>
      <c r="V1245" s="8"/>
      <c r="W1245" s="8"/>
      <c r="X1245" s="8"/>
      <c r="Y1245" s="8"/>
    </row>
    <row r="1246" spans="1:25" ht="15.75" customHeight="1">
      <c r="A1246" s="33"/>
      <c r="L1246" s="8" t="str">
        <f t="shared" ref="L1246:M1246" si="1676">IF(ISBLANK(B1251),"",B1251/B1250 -1)</f>
        <v/>
      </c>
      <c r="M1246" s="8" t="str">
        <f t="shared" si="1676"/>
        <v/>
      </c>
      <c r="N1246" s="8" t="str">
        <f t="shared" si="996"/>
        <v/>
      </c>
      <c r="O1246" s="8"/>
      <c r="P1246" s="8" t="str">
        <f t="shared" ref="P1246:S1246" si="1677">IF(ISBLANK(F1247),"",F1247/F1246 -1)</f>
        <v/>
      </c>
      <c r="Q1246" s="8" t="str">
        <f t="shared" si="1677"/>
        <v/>
      </c>
      <c r="R1246" s="8" t="str">
        <f t="shared" si="1677"/>
        <v/>
      </c>
      <c r="S1246" s="8" t="str">
        <f t="shared" si="1677"/>
        <v/>
      </c>
      <c r="T1246" s="8" t="str">
        <f t="shared" si="940"/>
        <v/>
      </c>
      <c r="U1246" s="8"/>
      <c r="V1246" s="8"/>
      <c r="W1246" s="8"/>
      <c r="X1246" s="8"/>
      <c r="Y1246" s="8"/>
    </row>
    <row r="1247" spans="1:25" ht="15.75" customHeight="1">
      <c r="A1247" s="33"/>
      <c r="L1247" s="8" t="str">
        <f t="shared" ref="L1247:M1247" si="1678">IF(ISBLANK(B1252),"",B1252/B1251 -1)</f>
        <v/>
      </c>
      <c r="M1247" s="8" t="str">
        <f t="shared" si="1678"/>
        <v/>
      </c>
      <c r="N1247" s="8" t="str">
        <f t="shared" si="996"/>
        <v/>
      </c>
      <c r="O1247" s="8"/>
      <c r="P1247" s="8" t="str">
        <f t="shared" ref="P1247:S1247" si="1679">IF(ISBLANK(F1248),"",F1248/F1247 -1)</f>
        <v/>
      </c>
      <c r="Q1247" s="8" t="str">
        <f t="shared" si="1679"/>
        <v/>
      </c>
      <c r="R1247" s="8" t="str">
        <f t="shared" si="1679"/>
        <v/>
      </c>
      <c r="S1247" s="8" t="str">
        <f t="shared" si="1679"/>
        <v/>
      </c>
      <c r="T1247" s="8" t="str">
        <f t="shared" si="940"/>
        <v/>
      </c>
      <c r="U1247" s="8"/>
      <c r="V1247" s="8"/>
      <c r="W1247" s="8"/>
      <c r="X1247" s="8"/>
      <c r="Y1247" s="8"/>
    </row>
    <row r="1248" spans="1:25" ht="15.75" customHeight="1">
      <c r="A1248" s="33"/>
      <c r="L1248" s="8" t="str">
        <f t="shared" ref="L1248:M1248" si="1680">IF(ISBLANK(B1253),"",B1253/B1252 -1)</f>
        <v/>
      </c>
      <c r="M1248" s="8" t="str">
        <f t="shared" si="1680"/>
        <v/>
      </c>
      <c r="N1248" s="8" t="str">
        <f t="shared" si="996"/>
        <v/>
      </c>
      <c r="O1248" s="8"/>
      <c r="P1248" s="8" t="str">
        <f t="shared" ref="P1248:S1248" si="1681">IF(ISBLANK(F1249),"",F1249/F1248 -1)</f>
        <v/>
      </c>
      <c r="Q1248" s="8" t="str">
        <f t="shared" si="1681"/>
        <v/>
      </c>
      <c r="R1248" s="8" t="str">
        <f t="shared" si="1681"/>
        <v/>
      </c>
      <c r="S1248" s="8" t="str">
        <f t="shared" si="1681"/>
        <v/>
      </c>
      <c r="T1248" s="8" t="str">
        <f t="shared" si="940"/>
        <v/>
      </c>
      <c r="U1248" s="8"/>
      <c r="V1248" s="8"/>
      <c r="W1248" s="8"/>
      <c r="X1248" s="8"/>
      <c r="Y1248" s="8"/>
    </row>
    <row r="1249" spans="1:25" ht="15.75" customHeight="1">
      <c r="A1249" s="33"/>
      <c r="L1249" s="8" t="str">
        <f t="shared" ref="L1249:M1249" si="1682">IF(ISBLANK(B1254),"",B1254/B1253 -1)</f>
        <v/>
      </c>
      <c r="M1249" s="8" t="str">
        <f t="shared" si="1682"/>
        <v/>
      </c>
      <c r="N1249" s="8" t="str">
        <f t="shared" si="996"/>
        <v/>
      </c>
      <c r="O1249" s="8"/>
      <c r="P1249" s="8" t="str">
        <f t="shared" ref="P1249:S1249" si="1683">IF(ISBLANK(F1250),"",F1250/F1249 -1)</f>
        <v/>
      </c>
      <c r="Q1249" s="8" t="str">
        <f t="shared" si="1683"/>
        <v/>
      </c>
      <c r="R1249" s="8" t="str">
        <f t="shared" si="1683"/>
        <v/>
      </c>
      <c r="S1249" s="8" t="str">
        <f t="shared" si="1683"/>
        <v/>
      </c>
      <c r="T1249" s="8" t="str">
        <f t="shared" si="940"/>
        <v/>
      </c>
      <c r="U1249" s="8"/>
      <c r="V1249" s="8"/>
      <c r="W1249" s="8"/>
      <c r="X1249" s="8"/>
      <c r="Y1249" s="8"/>
    </row>
    <row r="1250" spans="1:25" ht="15.75" customHeight="1">
      <c r="A1250" s="33"/>
      <c r="L1250" s="8" t="str">
        <f t="shared" ref="L1250:M1250" si="1684">IF(ISBLANK(B1255),"",B1255/B1254 -1)</f>
        <v/>
      </c>
      <c r="M1250" s="8" t="str">
        <f t="shared" si="1684"/>
        <v/>
      </c>
      <c r="N1250" s="8" t="str">
        <f t="shared" si="996"/>
        <v/>
      </c>
      <c r="O1250" s="8"/>
      <c r="P1250" s="8" t="str">
        <f t="shared" ref="P1250:S1250" si="1685">IF(ISBLANK(F1251),"",F1251/F1250 -1)</f>
        <v/>
      </c>
      <c r="Q1250" s="8" t="str">
        <f t="shared" si="1685"/>
        <v/>
      </c>
      <c r="R1250" s="8" t="str">
        <f t="shared" si="1685"/>
        <v/>
      </c>
      <c r="S1250" s="8" t="str">
        <f t="shared" si="1685"/>
        <v/>
      </c>
      <c r="T1250" s="8" t="str">
        <f t="shared" si="940"/>
        <v/>
      </c>
      <c r="U1250" s="8"/>
      <c r="V1250" s="8"/>
      <c r="W1250" s="8"/>
      <c r="X1250" s="8"/>
      <c r="Y1250" s="8"/>
    </row>
    <row r="1251" spans="1:25" ht="15.75" customHeight="1">
      <c r="A1251" s="33"/>
      <c r="L1251" s="8" t="str">
        <f t="shared" ref="L1251:M1251" si="1686">IF(ISBLANK(B1256),"",B1256/B1255 -1)</f>
        <v/>
      </c>
      <c r="M1251" s="8" t="str">
        <f t="shared" si="1686"/>
        <v/>
      </c>
      <c r="N1251" s="8" t="str">
        <f t="shared" si="996"/>
        <v/>
      </c>
      <c r="O1251" s="8"/>
      <c r="P1251" s="8" t="str">
        <f t="shared" ref="P1251:S1251" si="1687">IF(ISBLANK(F1252),"",F1252/F1251 -1)</f>
        <v/>
      </c>
      <c r="Q1251" s="8" t="str">
        <f t="shared" si="1687"/>
        <v/>
      </c>
      <c r="R1251" s="8" t="str">
        <f t="shared" si="1687"/>
        <v/>
      </c>
      <c r="S1251" s="8" t="str">
        <f t="shared" si="1687"/>
        <v/>
      </c>
      <c r="T1251" s="8" t="str">
        <f t="shared" si="940"/>
        <v/>
      </c>
      <c r="U1251" s="8"/>
      <c r="V1251" s="8"/>
      <c r="W1251" s="8"/>
      <c r="X1251" s="8"/>
      <c r="Y1251" s="8"/>
    </row>
    <row r="1252" spans="1:25" ht="15.75" customHeight="1">
      <c r="A1252" s="33"/>
      <c r="L1252" s="8" t="str">
        <f t="shared" ref="L1252:M1252" si="1688">IF(ISBLANK(B1257),"",B1257/B1256 -1)</f>
        <v/>
      </c>
      <c r="M1252" s="8" t="str">
        <f t="shared" si="1688"/>
        <v/>
      </c>
      <c r="N1252" s="8" t="str">
        <f t="shared" si="996"/>
        <v/>
      </c>
      <c r="O1252" s="8"/>
      <c r="P1252" s="8" t="str">
        <f t="shared" ref="P1252:S1252" si="1689">IF(ISBLANK(F1253),"",F1253/F1252 -1)</f>
        <v/>
      </c>
      <c r="Q1252" s="8" t="str">
        <f t="shared" si="1689"/>
        <v/>
      </c>
      <c r="R1252" s="8" t="str">
        <f t="shared" si="1689"/>
        <v/>
      </c>
      <c r="S1252" s="8" t="str">
        <f t="shared" si="1689"/>
        <v/>
      </c>
      <c r="T1252" s="8" t="str">
        <f t="shared" si="940"/>
        <v/>
      </c>
      <c r="U1252" s="8"/>
      <c r="V1252" s="8"/>
      <c r="W1252" s="8"/>
      <c r="X1252" s="8"/>
      <c r="Y1252" s="8"/>
    </row>
    <row r="1253" spans="1:25" ht="15.75" customHeight="1">
      <c r="A1253" s="33"/>
      <c r="L1253" s="8" t="str">
        <f t="shared" ref="L1253:M1253" si="1690">IF(ISBLANK(B1258),"",B1258/B1257 -1)</f>
        <v/>
      </c>
      <c r="M1253" s="8" t="str">
        <f t="shared" si="1690"/>
        <v/>
      </c>
      <c r="N1253" s="8" t="str">
        <f t="shared" si="996"/>
        <v/>
      </c>
      <c r="O1253" s="8"/>
      <c r="P1253" s="8" t="str">
        <f t="shared" ref="P1253:S1253" si="1691">IF(ISBLANK(F1254),"",F1254/F1253 -1)</f>
        <v/>
      </c>
      <c r="Q1253" s="8" t="str">
        <f t="shared" si="1691"/>
        <v/>
      </c>
      <c r="R1253" s="8" t="str">
        <f t="shared" si="1691"/>
        <v/>
      </c>
      <c r="S1253" s="8" t="str">
        <f t="shared" si="1691"/>
        <v/>
      </c>
      <c r="T1253" s="8" t="str">
        <f t="shared" si="940"/>
        <v/>
      </c>
      <c r="U1253" s="8"/>
      <c r="V1253" s="8"/>
      <c r="W1253" s="8"/>
      <c r="X1253" s="8"/>
      <c r="Y1253" s="8"/>
    </row>
    <row r="1254" spans="1:25" ht="15.75" customHeight="1">
      <c r="A1254" s="33"/>
      <c r="L1254" s="8" t="str">
        <f t="shared" ref="L1254:M1254" si="1692">IF(ISBLANK(B1259),"",B1259/B1258 -1)</f>
        <v/>
      </c>
      <c r="M1254" s="8" t="str">
        <f t="shared" si="1692"/>
        <v/>
      </c>
      <c r="N1254" s="8" t="str">
        <f t="shared" si="996"/>
        <v/>
      </c>
      <c r="O1254" s="8"/>
      <c r="P1254" s="8" t="str">
        <f t="shared" ref="P1254:S1254" si="1693">IF(ISBLANK(F1255),"",F1255/F1254 -1)</f>
        <v/>
      </c>
      <c r="Q1254" s="8" t="str">
        <f t="shared" si="1693"/>
        <v/>
      </c>
      <c r="R1254" s="8" t="str">
        <f t="shared" si="1693"/>
        <v/>
      </c>
      <c r="S1254" s="8" t="str">
        <f t="shared" si="1693"/>
        <v/>
      </c>
      <c r="T1254" s="8" t="str">
        <f t="shared" si="940"/>
        <v/>
      </c>
      <c r="U1254" s="8"/>
      <c r="V1254" s="8"/>
      <c r="W1254" s="8"/>
      <c r="X1254" s="8"/>
      <c r="Y1254" s="8"/>
    </row>
    <row r="1255" spans="1:25" ht="15.75" customHeight="1">
      <c r="A1255" s="33"/>
      <c r="L1255" s="8" t="str">
        <f t="shared" ref="L1255:M1255" si="1694">IF(ISBLANK(B1260),"",B1260/B1259 -1)</f>
        <v/>
      </c>
      <c r="M1255" s="8" t="str">
        <f t="shared" si="1694"/>
        <v/>
      </c>
      <c r="N1255" s="8" t="str">
        <f t="shared" si="996"/>
        <v/>
      </c>
      <c r="O1255" s="8"/>
      <c r="P1255" s="8" t="str">
        <f t="shared" ref="P1255:S1255" si="1695">IF(ISBLANK(F1256),"",F1256/F1255 -1)</f>
        <v/>
      </c>
      <c r="Q1255" s="8" t="str">
        <f t="shared" si="1695"/>
        <v/>
      </c>
      <c r="R1255" s="8" t="str">
        <f t="shared" si="1695"/>
        <v/>
      </c>
      <c r="S1255" s="8" t="str">
        <f t="shared" si="1695"/>
        <v/>
      </c>
      <c r="T1255" s="8" t="str">
        <f t="shared" si="940"/>
        <v/>
      </c>
      <c r="U1255" s="8"/>
      <c r="V1255" s="8"/>
      <c r="W1255" s="8"/>
      <c r="X1255" s="8"/>
      <c r="Y1255" s="8"/>
    </row>
    <row r="1256" spans="1:25" ht="15.75" customHeight="1">
      <c r="A1256" s="33"/>
      <c r="L1256" s="8" t="str">
        <f t="shared" ref="L1256:M1256" si="1696">IF(ISBLANK(B1261),"",B1261/B1260 -1)</f>
        <v/>
      </c>
      <c r="M1256" s="8" t="str">
        <f t="shared" si="1696"/>
        <v/>
      </c>
      <c r="N1256" s="8" t="str">
        <f t="shared" si="996"/>
        <v/>
      </c>
      <c r="O1256" s="8"/>
      <c r="P1256" s="8" t="str">
        <f t="shared" ref="P1256:S1256" si="1697">IF(ISBLANK(F1257),"",F1257/F1256 -1)</f>
        <v/>
      </c>
      <c r="Q1256" s="8" t="str">
        <f t="shared" si="1697"/>
        <v/>
      </c>
      <c r="R1256" s="8" t="str">
        <f t="shared" si="1697"/>
        <v/>
      </c>
      <c r="S1256" s="8" t="str">
        <f t="shared" si="1697"/>
        <v/>
      </c>
      <c r="T1256" s="8" t="str">
        <f t="shared" si="940"/>
        <v/>
      </c>
      <c r="U1256" s="8"/>
      <c r="V1256" s="8"/>
      <c r="W1256" s="8"/>
      <c r="X1256" s="8"/>
      <c r="Y1256" s="8"/>
    </row>
    <row r="1257" spans="1:25" ht="15.75" customHeight="1">
      <c r="A1257" s="33"/>
      <c r="L1257" s="8" t="str">
        <f t="shared" ref="L1257:M1257" si="1698">IF(ISBLANK(B1262),"",B1262/B1261 -1)</f>
        <v/>
      </c>
      <c r="M1257" s="8" t="str">
        <f t="shared" si="1698"/>
        <v/>
      </c>
      <c r="N1257" s="8" t="str">
        <f t="shared" si="996"/>
        <v/>
      </c>
      <c r="O1257" s="8"/>
      <c r="P1257" s="8" t="str">
        <f t="shared" ref="P1257:S1257" si="1699">IF(ISBLANK(F1258),"",F1258/F1257 -1)</f>
        <v/>
      </c>
      <c r="Q1257" s="8" t="str">
        <f t="shared" si="1699"/>
        <v/>
      </c>
      <c r="R1257" s="8" t="str">
        <f t="shared" si="1699"/>
        <v/>
      </c>
      <c r="S1257" s="8" t="str">
        <f t="shared" si="1699"/>
        <v/>
      </c>
      <c r="T1257" s="8" t="str">
        <f t="shared" si="940"/>
        <v/>
      </c>
      <c r="U1257" s="8"/>
      <c r="V1257" s="8"/>
      <c r="W1257" s="8"/>
      <c r="X1257" s="8"/>
      <c r="Y1257" s="8"/>
    </row>
    <row r="1258" spans="1:25" ht="15.75" customHeight="1">
      <c r="A1258" s="33"/>
      <c r="L1258" s="8" t="str">
        <f t="shared" ref="L1258:M1258" si="1700">IF(ISBLANK(B1263),"",B1263/B1262 -1)</f>
        <v/>
      </c>
      <c r="M1258" s="8" t="str">
        <f t="shared" si="1700"/>
        <v/>
      </c>
      <c r="N1258" s="8" t="str">
        <f t="shared" si="996"/>
        <v/>
      </c>
      <c r="O1258" s="8"/>
      <c r="P1258" s="8" t="str">
        <f t="shared" ref="P1258:S1258" si="1701">IF(ISBLANK(F1259),"",F1259/F1258 -1)</f>
        <v/>
      </c>
      <c r="Q1258" s="8" t="str">
        <f t="shared" si="1701"/>
        <v/>
      </c>
      <c r="R1258" s="8" t="str">
        <f t="shared" si="1701"/>
        <v/>
      </c>
      <c r="S1258" s="8" t="str">
        <f t="shared" si="1701"/>
        <v/>
      </c>
      <c r="T1258" s="8" t="str">
        <f t="shared" si="940"/>
        <v/>
      </c>
      <c r="U1258" s="8"/>
      <c r="V1258" s="8"/>
      <c r="W1258" s="8"/>
      <c r="X1258" s="8"/>
      <c r="Y1258" s="8"/>
    </row>
    <row r="1259" spans="1:25" ht="15.75" customHeight="1">
      <c r="A1259" s="33"/>
      <c r="L1259" s="8" t="str">
        <f t="shared" ref="L1259:M1259" si="1702">IF(ISBLANK(B1264),"",B1264/B1263 -1)</f>
        <v/>
      </c>
      <c r="M1259" s="8" t="str">
        <f t="shared" si="1702"/>
        <v/>
      </c>
      <c r="N1259" s="8" t="str">
        <f t="shared" si="996"/>
        <v/>
      </c>
      <c r="O1259" s="8"/>
      <c r="P1259" s="8" t="str">
        <f t="shared" ref="P1259:S1259" si="1703">IF(ISBLANK(F1260),"",F1260/F1259 -1)</f>
        <v/>
      </c>
      <c r="Q1259" s="8" t="str">
        <f t="shared" si="1703"/>
        <v/>
      </c>
      <c r="R1259" s="8" t="str">
        <f t="shared" si="1703"/>
        <v/>
      </c>
      <c r="S1259" s="8" t="str">
        <f t="shared" si="1703"/>
        <v/>
      </c>
      <c r="T1259" s="8" t="str">
        <f t="shared" si="940"/>
        <v/>
      </c>
      <c r="U1259" s="8"/>
      <c r="V1259" s="8"/>
      <c r="W1259" s="8"/>
      <c r="X1259" s="8"/>
      <c r="Y1259" s="8"/>
    </row>
    <row r="1260" spans="1:25" ht="15.75" customHeight="1">
      <c r="A1260" s="33"/>
      <c r="L1260" s="8" t="str">
        <f t="shared" ref="L1260:M1260" si="1704">IF(ISBLANK(B1265),"",B1265/B1264 -1)</f>
        <v/>
      </c>
      <c r="M1260" s="8" t="str">
        <f t="shared" si="1704"/>
        <v/>
      </c>
      <c r="N1260" s="8" t="str">
        <f t="shared" si="996"/>
        <v/>
      </c>
      <c r="O1260" s="8"/>
      <c r="P1260" s="8" t="str">
        <f t="shared" ref="P1260:S1260" si="1705">IF(ISBLANK(F1261),"",F1261/F1260 -1)</f>
        <v/>
      </c>
      <c r="Q1260" s="8" t="str">
        <f t="shared" si="1705"/>
        <v/>
      </c>
      <c r="R1260" s="8" t="str">
        <f t="shared" si="1705"/>
        <v/>
      </c>
      <c r="S1260" s="8" t="str">
        <f t="shared" si="1705"/>
        <v/>
      </c>
      <c r="T1260" s="8" t="str">
        <f t="shared" si="940"/>
        <v/>
      </c>
      <c r="U1260" s="8"/>
      <c r="V1260" s="8"/>
      <c r="W1260" s="8"/>
      <c r="X1260" s="8"/>
      <c r="Y1260" s="8"/>
    </row>
    <row r="1261" spans="1:25" ht="15.75" customHeight="1">
      <c r="A1261" s="33"/>
      <c r="L1261" s="8" t="str">
        <f t="shared" ref="L1261:M1261" si="1706">IF(ISBLANK(B1266),"",B1266/B1265 -1)</f>
        <v/>
      </c>
      <c r="M1261" s="8" t="str">
        <f t="shared" si="1706"/>
        <v/>
      </c>
      <c r="N1261" s="8" t="str">
        <f t="shared" si="996"/>
        <v/>
      </c>
      <c r="O1261" s="8"/>
      <c r="P1261" s="8" t="str">
        <f t="shared" ref="P1261:S1261" si="1707">IF(ISBLANK(F1262),"",F1262/F1261 -1)</f>
        <v/>
      </c>
      <c r="Q1261" s="8" t="str">
        <f t="shared" si="1707"/>
        <v/>
      </c>
      <c r="R1261" s="8" t="str">
        <f t="shared" si="1707"/>
        <v/>
      </c>
      <c r="S1261" s="8" t="str">
        <f t="shared" si="1707"/>
        <v/>
      </c>
      <c r="T1261" s="8" t="str">
        <f t="shared" si="940"/>
        <v/>
      </c>
      <c r="U1261" s="8"/>
      <c r="V1261" s="8"/>
      <c r="W1261" s="8"/>
      <c r="X1261" s="8"/>
      <c r="Y1261" s="8"/>
    </row>
    <row r="1262" spans="1:25" ht="15.75" customHeight="1">
      <c r="A1262" s="33"/>
      <c r="L1262" s="8" t="str">
        <f t="shared" ref="L1262:M1262" si="1708">IF(ISBLANK(B1267),"",B1267/B1266 -1)</f>
        <v/>
      </c>
      <c r="M1262" s="8" t="str">
        <f t="shared" si="1708"/>
        <v/>
      </c>
      <c r="N1262" s="8" t="str">
        <f t="shared" si="996"/>
        <v/>
      </c>
      <c r="O1262" s="8"/>
      <c r="P1262" s="8" t="str">
        <f t="shared" ref="P1262:S1262" si="1709">IF(ISBLANK(F1263),"",F1263/F1262 -1)</f>
        <v/>
      </c>
      <c r="Q1262" s="8" t="str">
        <f t="shared" si="1709"/>
        <v/>
      </c>
      <c r="R1262" s="8" t="str">
        <f t="shared" si="1709"/>
        <v/>
      </c>
      <c r="S1262" s="8" t="str">
        <f t="shared" si="1709"/>
        <v/>
      </c>
      <c r="T1262" s="8" t="str">
        <f t="shared" si="940"/>
        <v/>
      </c>
      <c r="U1262" s="8"/>
      <c r="V1262" s="8"/>
      <c r="W1262" s="8"/>
      <c r="X1262" s="8"/>
      <c r="Y1262" s="8"/>
    </row>
    <row r="1263" spans="1:25" ht="15.75" customHeight="1">
      <c r="A1263" s="33"/>
      <c r="L1263" s="8" t="str">
        <f t="shared" ref="L1263:M1263" si="1710">IF(ISBLANK(B1268),"",B1268/B1267 -1)</f>
        <v/>
      </c>
      <c r="M1263" s="8" t="str">
        <f t="shared" si="1710"/>
        <v/>
      </c>
      <c r="N1263" s="8" t="str">
        <f t="shared" si="996"/>
        <v/>
      </c>
      <c r="O1263" s="8"/>
      <c r="P1263" s="8" t="str">
        <f t="shared" ref="P1263:S1263" si="1711">IF(ISBLANK(F1264),"",F1264/F1263 -1)</f>
        <v/>
      </c>
      <c r="Q1263" s="8" t="str">
        <f t="shared" si="1711"/>
        <v/>
      </c>
      <c r="R1263" s="8" t="str">
        <f t="shared" si="1711"/>
        <v/>
      </c>
      <c r="S1263" s="8" t="str">
        <f t="shared" si="1711"/>
        <v/>
      </c>
      <c r="T1263" s="8" t="str">
        <f t="shared" si="940"/>
        <v/>
      </c>
      <c r="U1263" s="8"/>
      <c r="V1263" s="8"/>
      <c r="W1263" s="8"/>
      <c r="X1263" s="8"/>
      <c r="Y1263" s="8"/>
    </row>
    <row r="1264" spans="1:25" ht="15.75" customHeight="1">
      <c r="A1264" s="33"/>
      <c r="L1264" s="8" t="str">
        <f t="shared" ref="L1264:M1264" si="1712">IF(ISBLANK(B1269),"",B1269/B1268 -1)</f>
        <v/>
      </c>
      <c r="M1264" s="8" t="str">
        <f t="shared" si="1712"/>
        <v/>
      </c>
      <c r="N1264" s="8" t="str">
        <f t="shared" si="996"/>
        <v/>
      </c>
      <c r="O1264" s="8"/>
      <c r="P1264" s="8" t="str">
        <f t="shared" ref="P1264:S1264" si="1713">IF(ISBLANK(F1265),"",F1265/F1264 -1)</f>
        <v/>
      </c>
      <c r="Q1264" s="8" t="str">
        <f t="shared" si="1713"/>
        <v/>
      </c>
      <c r="R1264" s="8" t="str">
        <f t="shared" si="1713"/>
        <v/>
      </c>
      <c r="S1264" s="8" t="str">
        <f t="shared" si="1713"/>
        <v/>
      </c>
      <c r="T1264" s="8" t="str">
        <f t="shared" si="940"/>
        <v/>
      </c>
      <c r="U1264" s="8"/>
      <c r="V1264" s="8"/>
      <c r="W1264" s="8"/>
      <c r="X1264" s="8"/>
      <c r="Y1264" s="8"/>
    </row>
    <row r="1265" spans="1:25" ht="15.75" customHeight="1">
      <c r="A1265" s="33"/>
      <c r="L1265" s="8" t="str">
        <f t="shared" ref="L1265:M1265" si="1714">IF(ISBLANK(B1270),"",B1270/B1269 -1)</f>
        <v/>
      </c>
      <c r="M1265" s="8" t="str">
        <f t="shared" si="1714"/>
        <v/>
      </c>
      <c r="N1265" s="8" t="str">
        <f t="shared" si="996"/>
        <v/>
      </c>
      <c r="O1265" s="8"/>
      <c r="P1265" s="8" t="str">
        <f t="shared" ref="P1265:S1265" si="1715">IF(ISBLANK(F1266),"",F1266/F1265 -1)</f>
        <v/>
      </c>
      <c r="Q1265" s="8" t="str">
        <f t="shared" si="1715"/>
        <v/>
      </c>
      <c r="R1265" s="8" t="str">
        <f t="shared" si="1715"/>
        <v/>
      </c>
      <c r="S1265" s="8" t="str">
        <f t="shared" si="1715"/>
        <v/>
      </c>
      <c r="T1265" s="8" t="str">
        <f t="shared" si="940"/>
        <v/>
      </c>
      <c r="U1265" s="8"/>
      <c r="V1265" s="8"/>
      <c r="W1265" s="8"/>
      <c r="X1265" s="8"/>
      <c r="Y1265" s="8"/>
    </row>
    <row r="1266" spans="1:25" ht="15.75" customHeight="1">
      <c r="A1266" s="33"/>
      <c r="L1266" s="8" t="str">
        <f t="shared" ref="L1266:M1266" si="1716">IF(ISBLANK(B1271),"",B1271/B1270 -1)</f>
        <v/>
      </c>
      <c r="M1266" s="8" t="str">
        <f t="shared" si="1716"/>
        <v/>
      </c>
      <c r="N1266" s="8" t="str">
        <f t="shared" si="996"/>
        <v/>
      </c>
      <c r="O1266" s="8"/>
      <c r="P1266" s="8" t="str">
        <f t="shared" ref="P1266:S1266" si="1717">IF(ISBLANK(F1267),"",F1267/F1266 -1)</f>
        <v/>
      </c>
      <c r="Q1266" s="8" t="str">
        <f t="shared" si="1717"/>
        <v/>
      </c>
      <c r="R1266" s="8" t="str">
        <f t="shared" si="1717"/>
        <v/>
      </c>
      <c r="S1266" s="8" t="str">
        <f t="shared" si="1717"/>
        <v/>
      </c>
      <c r="T1266" s="8" t="str">
        <f t="shared" si="940"/>
        <v/>
      </c>
      <c r="U1266" s="8"/>
      <c r="V1266" s="8"/>
      <c r="W1266" s="8"/>
      <c r="X1266" s="8"/>
      <c r="Y1266" s="8"/>
    </row>
    <row r="1267" spans="1:25" ht="15.75" customHeight="1">
      <c r="A1267" s="33"/>
      <c r="L1267" s="8" t="str">
        <f t="shared" ref="L1267:M1267" si="1718">IF(ISBLANK(B1272),"",B1272/B1271 -1)</f>
        <v/>
      </c>
      <c r="M1267" s="8" t="str">
        <f t="shared" si="1718"/>
        <v/>
      </c>
      <c r="N1267" s="8" t="str">
        <f t="shared" si="996"/>
        <v/>
      </c>
      <c r="O1267" s="8"/>
      <c r="P1267" s="8" t="str">
        <f t="shared" ref="P1267:S1267" si="1719">IF(ISBLANK(F1268),"",F1268/F1267 -1)</f>
        <v/>
      </c>
      <c r="Q1267" s="8" t="str">
        <f t="shared" si="1719"/>
        <v/>
      </c>
      <c r="R1267" s="8" t="str">
        <f t="shared" si="1719"/>
        <v/>
      </c>
      <c r="S1267" s="8" t="str">
        <f t="shared" si="1719"/>
        <v/>
      </c>
      <c r="T1267" s="8" t="str">
        <f t="shared" si="940"/>
        <v/>
      </c>
      <c r="U1267" s="8"/>
      <c r="V1267" s="8"/>
      <c r="W1267" s="8"/>
      <c r="X1267" s="8"/>
      <c r="Y1267" s="8"/>
    </row>
    <row r="1268" spans="1:25" ht="15.75" customHeight="1">
      <c r="A1268" s="33"/>
      <c r="L1268" s="8" t="str">
        <f t="shared" ref="L1268:M1268" si="1720">IF(ISBLANK(B1273),"",B1273/B1272 -1)</f>
        <v/>
      </c>
      <c r="M1268" s="8" t="str">
        <f t="shared" si="1720"/>
        <v/>
      </c>
      <c r="N1268" s="8" t="str">
        <f t="shared" si="996"/>
        <v/>
      </c>
      <c r="O1268" s="8"/>
      <c r="P1268" s="8" t="str">
        <f t="shared" ref="P1268:S1268" si="1721">IF(ISBLANK(F1269),"",F1269/F1268 -1)</f>
        <v/>
      </c>
      <c r="Q1268" s="8" t="str">
        <f t="shared" si="1721"/>
        <v/>
      </c>
      <c r="R1268" s="8" t="str">
        <f t="shared" si="1721"/>
        <v/>
      </c>
      <c r="S1268" s="8" t="str">
        <f t="shared" si="1721"/>
        <v/>
      </c>
      <c r="T1268" s="8" t="str">
        <f t="shared" si="940"/>
        <v/>
      </c>
      <c r="U1268" s="8"/>
      <c r="V1268" s="8"/>
      <c r="W1268" s="8"/>
      <c r="X1268" s="8"/>
      <c r="Y1268" s="8"/>
    </row>
    <row r="1269" spans="1:25" ht="15.75" customHeight="1">
      <c r="A1269" s="33"/>
      <c r="L1269" s="8" t="str">
        <f t="shared" ref="L1269:M1269" si="1722">IF(ISBLANK(B1274),"",B1274/B1273 -1)</f>
        <v/>
      </c>
      <c r="M1269" s="8" t="str">
        <f t="shared" si="1722"/>
        <v/>
      </c>
      <c r="N1269" s="8" t="str">
        <f t="shared" si="996"/>
        <v/>
      </c>
      <c r="O1269" s="8"/>
      <c r="P1269" s="8" t="str">
        <f t="shared" ref="P1269:S1269" si="1723">IF(ISBLANK(F1270),"",F1270/F1269 -1)</f>
        <v/>
      </c>
      <c r="Q1269" s="8" t="str">
        <f t="shared" si="1723"/>
        <v/>
      </c>
      <c r="R1269" s="8" t="str">
        <f t="shared" si="1723"/>
        <v/>
      </c>
      <c r="S1269" s="8" t="str">
        <f t="shared" si="1723"/>
        <v/>
      </c>
      <c r="T1269" s="8" t="str">
        <f t="shared" si="940"/>
        <v/>
      </c>
      <c r="U1269" s="8"/>
      <c r="V1269" s="8"/>
      <c r="W1269" s="8"/>
      <c r="X1269" s="8"/>
      <c r="Y1269" s="8"/>
    </row>
    <row r="1270" spans="1:25" ht="15.75" customHeight="1">
      <c r="A1270" s="33"/>
      <c r="L1270" s="8" t="str">
        <f t="shared" ref="L1270:M1270" si="1724">IF(ISBLANK(B1275),"",B1275/B1274 -1)</f>
        <v/>
      </c>
      <c r="M1270" s="8" t="str">
        <f t="shared" si="1724"/>
        <v/>
      </c>
      <c r="N1270" s="8" t="str">
        <f t="shared" si="996"/>
        <v/>
      </c>
      <c r="O1270" s="8"/>
      <c r="P1270" s="8" t="str">
        <f t="shared" ref="P1270:S1270" si="1725">IF(ISBLANK(F1271),"",F1271/F1270 -1)</f>
        <v/>
      </c>
      <c r="Q1270" s="8" t="str">
        <f t="shared" si="1725"/>
        <v/>
      </c>
      <c r="R1270" s="8" t="str">
        <f t="shared" si="1725"/>
        <v/>
      </c>
      <c r="S1270" s="8" t="str">
        <f t="shared" si="1725"/>
        <v/>
      </c>
      <c r="T1270" s="8" t="str">
        <f t="shared" si="940"/>
        <v/>
      </c>
      <c r="U1270" s="8"/>
      <c r="V1270" s="8"/>
      <c r="W1270" s="8"/>
      <c r="X1270" s="8"/>
      <c r="Y1270" s="8"/>
    </row>
    <row r="1271" spans="1:25" ht="15.75" customHeight="1">
      <c r="A1271" s="33"/>
      <c r="L1271" s="8" t="str">
        <f t="shared" ref="L1271:M1271" si="1726">IF(ISBLANK(B1276),"",B1276/B1275 -1)</f>
        <v/>
      </c>
      <c r="M1271" s="8" t="str">
        <f t="shared" si="1726"/>
        <v/>
      </c>
      <c r="N1271" s="8" t="str">
        <f t="shared" si="996"/>
        <v/>
      </c>
      <c r="O1271" s="8"/>
      <c r="P1271" s="8" t="str">
        <f t="shared" ref="P1271:S1271" si="1727">IF(ISBLANK(F1272),"",F1272/F1271 -1)</f>
        <v/>
      </c>
      <c r="Q1271" s="8" t="str">
        <f t="shared" si="1727"/>
        <v/>
      </c>
      <c r="R1271" s="8" t="str">
        <f t="shared" si="1727"/>
        <v/>
      </c>
      <c r="S1271" s="8" t="str">
        <f t="shared" si="1727"/>
        <v/>
      </c>
      <c r="T1271" s="8" t="str">
        <f t="shared" si="940"/>
        <v/>
      </c>
      <c r="U1271" s="8"/>
      <c r="V1271" s="8"/>
      <c r="W1271" s="8"/>
      <c r="X1271" s="8"/>
      <c r="Y1271" s="8"/>
    </row>
    <row r="1272" spans="1:25" ht="15.75" customHeight="1">
      <c r="A1272" s="33"/>
      <c r="L1272" s="8" t="str">
        <f t="shared" ref="L1272:M1272" si="1728">IF(ISBLANK(B1277),"",B1277/B1276 -1)</f>
        <v/>
      </c>
      <c r="M1272" s="8" t="str">
        <f t="shared" si="1728"/>
        <v/>
      </c>
      <c r="N1272" s="8" t="str">
        <f t="shared" si="996"/>
        <v/>
      </c>
      <c r="O1272" s="8"/>
      <c r="P1272" s="8" t="str">
        <f t="shared" ref="P1272:S1272" si="1729">IF(ISBLANK(F1273),"",F1273/F1272 -1)</f>
        <v/>
      </c>
      <c r="Q1272" s="8" t="str">
        <f t="shared" si="1729"/>
        <v/>
      </c>
      <c r="R1272" s="8" t="str">
        <f t="shared" si="1729"/>
        <v/>
      </c>
      <c r="S1272" s="8" t="str">
        <f t="shared" si="1729"/>
        <v/>
      </c>
      <c r="T1272" s="8" t="str">
        <f t="shared" si="940"/>
        <v/>
      </c>
      <c r="U1272" s="8"/>
      <c r="V1272" s="8"/>
      <c r="W1272" s="8"/>
      <c r="X1272" s="8"/>
      <c r="Y1272" s="8"/>
    </row>
    <row r="1273" spans="1:25" ht="15.75" customHeight="1">
      <c r="A1273" s="33"/>
      <c r="L1273" s="8" t="str">
        <f t="shared" ref="L1273:M1273" si="1730">IF(ISBLANK(B1278),"",B1278/B1277 -1)</f>
        <v/>
      </c>
      <c r="M1273" s="8" t="str">
        <f t="shared" si="1730"/>
        <v/>
      </c>
      <c r="N1273" s="8" t="str">
        <f t="shared" si="996"/>
        <v/>
      </c>
      <c r="O1273" s="8"/>
      <c r="P1273" s="8" t="str">
        <f t="shared" ref="P1273:S1273" si="1731">IF(ISBLANK(F1274),"",F1274/F1273 -1)</f>
        <v/>
      </c>
      <c r="Q1273" s="8" t="str">
        <f t="shared" si="1731"/>
        <v/>
      </c>
      <c r="R1273" s="8" t="str">
        <f t="shared" si="1731"/>
        <v/>
      </c>
      <c r="S1273" s="8" t="str">
        <f t="shared" si="1731"/>
        <v/>
      </c>
      <c r="T1273" s="8" t="str">
        <f t="shared" si="940"/>
        <v/>
      </c>
      <c r="U1273" s="8"/>
      <c r="V1273" s="8"/>
      <c r="W1273" s="8"/>
      <c r="X1273" s="8"/>
      <c r="Y1273" s="8"/>
    </row>
    <row r="1274" spans="1:25" ht="15.75" customHeight="1">
      <c r="A1274" s="33"/>
      <c r="L1274" s="8" t="str">
        <f t="shared" ref="L1274:M1274" si="1732">IF(ISBLANK(B1279),"",B1279/B1278 -1)</f>
        <v/>
      </c>
      <c r="M1274" s="8" t="str">
        <f t="shared" si="1732"/>
        <v/>
      </c>
      <c r="N1274" s="8" t="str">
        <f t="shared" si="996"/>
        <v/>
      </c>
      <c r="O1274" s="8"/>
      <c r="P1274" s="8" t="str">
        <f t="shared" ref="P1274:S1274" si="1733">IF(ISBLANK(F1275),"",F1275/F1274 -1)</f>
        <v/>
      </c>
      <c r="Q1274" s="8" t="str">
        <f t="shared" si="1733"/>
        <v/>
      </c>
      <c r="R1274" s="8" t="str">
        <f t="shared" si="1733"/>
        <v/>
      </c>
      <c r="S1274" s="8" t="str">
        <f t="shared" si="1733"/>
        <v/>
      </c>
      <c r="T1274" s="8" t="str">
        <f t="shared" si="940"/>
        <v/>
      </c>
      <c r="U1274" s="8"/>
      <c r="V1274" s="8"/>
      <c r="W1274" s="8"/>
      <c r="X1274" s="8"/>
      <c r="Y1274" s="8"/>
    </row>
    <row r="1275" spans="1:25" ht="15.75" customHeight="1">
      <c r="A1275" s="33"/>
      <c r="L1275" s="8" t="str">
        <f t="shared" ref="L1275:M1275" si="1734">IF(ISBLANK(B1280),"",B1280/B1279 -1)</f>
        <v/>
      </c>
      <c r="M1275" s="8" t="str">
        <f t="shared" si="1734"/>
        <v/>
      </c>
      <c r="N1275" s="8" t="str">
        <f t="shared" si="996"/>
        <v/>
      </c>
      <c r="O1275" s="8"/>
      <c r="P1275" s="8" t="str">
        <f t="shared" ref="P1275:S1275" si="1735">IF(ISBLANK(F1276),"",F1276/F1275 -1)</f>
        <v/>
      </c>
      <c r="Q1275" s="8" t="str">
        <f t="shared" si="1735"/>
        <v/>
      </c>
      <c r="R1275" s="8" t="str">
        <f t="shared" si="1735"/>
        <v/>
      </c>
      <c r="S1275" s="8" t="str">
        <f t="shared" si="1735"/>
        <v/>
      </c>
      <c r="T1275" s="8" t="str">
        <f t="shared" si="940"/>
        <v/>
      </c>
      <c r="U1275" s="8"/>
      <c r="V1275" s="8"/>
      <c r="W1275" s="8"/>
      <c r="X1275" s="8"/>
      <c r="Y1275" s="8"/>
    </row>
    <row r="1276" spans="1:25" ht="15.75" customHeight="1">
      <c r="A1276" s="33"/>
      <c r="L1276" s="8" t="str">
        <f t="shared" ref="L1276:M1276" si="1736">IF(ISBLANK(B1281),"",B1281/B1280 -1)</f>
        <v/>
      </c>
      <c r="M1276" s="8" t="str">
        <f t="shared" si="1736"/>
        <v/>
      </c>
      <c r="N1276" s="8" t="str">
        <f t="shared" si="996"/>
        <v/>
      </c>
      <c r="O1276" s="8"/>
      <c r="P1276" s="8" t="str">
        <f t="shared" ref="P1276:S1276" si="1737">IF(ISBLANK(F1277),"",F1277/F1276 -1)</f>
        <v/>
      </c>
      <c r="Q1276" s="8" t="str">
        <f t="shared" si="1737"/>
        <v/>
      </c>
      <c r="R1276" s="8" t="str">
        <f t="shared" si="1737"/>
        <v/>
      </c>
      <c r="S1276" s="8" t="str">
        <f t="shared" si="1737"/>
        <v/>
      </c>
      <c r="T1276" s="8" t="str">
        <f t="shared" si="940"/>
        <v/>
      </c>
      <c r="U1276" s="8"/>
      <c r="V1276" s="8"/>
      <c r="W1276" s="8"/>
      <c r="X1276" s="8"/>
      <c r="Y1276" s="8"/>
    </row>
    <row r="1277" spans="1:25" ht="15.75" customHeight="1">
      <c r="A1277" s="33"/>
      <c r="L1277" s="8" t="str">
        <f t="shared" ref="L1277:M1277" si="1738">IF(ISBLANK(B1282),"",B1282/B1281 -1)</f>
        <v/>
      </c>
      <c r="M1277" s="8" t="str">
        <f t="shared" si="1738"/>
        <v/>
      </c>
      <c r="N1277" s="8" t="str">
        <f t="shared" si="996"/>
        <v/>
      </c>
      <c r="O1277" s="8"/>
      <c r="P1277" s="8" t="str">
        <f t="shared" ref="P1277:S1277" si="1739">IF(ISBLANK(F1278),"",F1278/F1277 -1)</f>
        <v/>
      </c>
      <c r="Q1277" s="8" t="str">
        <f t="shared" si="1739"/>
        <v/>
      </c>
      <c r="R1277" s="8" t="str">
        <f t="shared" si="1739"/>
        <v/>
      </c>
      <c r="S1277" s="8" t="str">
        <f t="shared" si="1739"/>
        <v/>
      </c>
      <c r="T1277" s="8" t="str">
        <f t="shared" si="940"/>
        <v/>
      </c>
      <c r="U1277" s="8"/>
      <c r="V1277" s="8"/>
      <c r="W1277" s="8"/>
      <c r="X1277" s="8"/>
      <c r="Y1277" s="8"/>
    </row>
    <row r="1278" spans="1:25" ht="15.75" customHeight="1">
      <c r="A1278" s="33"/>
      <c r="L1278" s="8" t="str">
        <f t="shared" ref="L1278:M1278" si="1740">IF(ISBLANK(B1283),"",B1283/B1282 -1)</f>
        <v/>
      </c>
      <c r="M1278" s="8" t="str">
        <f t="shared" si="1740"/>
        <v/>
      </c>
      <c r="N1278" s="8" t="str">
        <f t="shared" si="996"/>
        <v/>
      </c>
      <c r="O1278" s="8"/>
      <c r="P1278" s="8" t="str">
        <f t="shared" ref="P1278:S1278" si="1741">IF(ISBLANK(F1279),"",F1279/F1278 -1)</f>
        <v/>
      </c>
      <c r="Q1278" s="8" t="str">
        <f t="shared" si="1741"/>
        <v/>
      </c>
      <c r="R1278" s="8" t="str">
        <f t="shared" si="1741"/>
        <v/>
      </c>
      <c r="S1278" s="8" t="str">
        <f t="shared" si="1741"/>
        <v/>
      </c>
      <c r="T1278" s="8" t="str">
        <f t="shared" si="940"/>
        <v/>
      </c>
      <c r="U1278" s="8"/>
      <c r="V1278" s="8"/>
      <c r="W1278" s="8"/>
      <c r="X1278" s="8"/>
      <c r="Y1278" s="8"/>
    </row>
    <row r="1279" spans="1:25" ht="15.75" customHeight="1">
      <c r="A1279" s="33"/>
      <c r="L1279" s="8" t="str">
        <f t="shared" ref="L1279:M1279" si="1742">IF(ISBLANK(B1284),"",B1284/B1283 -1)</f>
        <v/>
      </c>
      <c r="M1279" s="8" t="str">
        <f t="shared" si="1742"/>
        <v/>
      </c>
      <c r="N1279" s="8" t="str">
        <f t="shared" si="996"/>
        <v/>
      </c>
      <c r="O1279" s="8"/>
      <c r="P1279" s="8" t="str">
        <f t="shared" ref="P1279:S1279" si="1743">IF(ISBLANK(F1280),"",F1280/F1279 -1)</f>
        <v/>
      </c>
      <c r="Q1279" s="8" t="str">
        <f t="shared" si="1743"/>
        <v/>
      </c>
      <c r="R1279" s="8" t="str">
        <f t="shared" si="1743"/>
        <v/>
      </c>
      <c r="S1279" s="8" t="str">
        <f t="shared" si="1743"/>
        <v/>
      </c>
      <c r="T1279" s="8" t="str">
        <f t="shared" si="940"/>
        <v/>
      </c>
      <c r="U1279" s="8"/>
      <c r="V1279" s="8"/>
      <c r="W1279" s="8"/>
      <c r="X1279" s="8"/>
      <c r="Y1279" s="8"/>
    </row>
    <row r="1280" spans="1:25" ht="15.75" customHeight="1">
      <c r="A1280" s="33"/>
      <c r="L1280" s="8" t="str">
        <f t="shared" ref="L1280:M1280" si="1744">IF(ISBLANK(B1285),"",B1285/B1284 -1)</f>
        <v/>
      </c>
      <c r="M1280" s="8" t="str">
        <f t="shared" si="1744"/>
        <v/>
      </c>
      <c r="N1280" s="8" t="str">
        <f t="shared" si="996"/>
        <v/>
      </c>
      <c r="O1280" s="8"/>
      <c r="P1280" s="8" t="str">
        <f t="shared" ref="P1280:S1280" si="1745">IF(ISBLANK(F1281),"",F1281/F1280 -1)</f>
        <v/>
      </c>
      <c r="Q1280" s="8" t="str">
        <f t="shared" si="1745"/>
        <v/>
      </c>
      <c r="R1280" s="8" t="str">
        <f t="shared" si="1745"/>
        <v/>
      </c>
      <c r="S1280" s="8" t="str">
        <f t="shared" si="1745"/>
        <v/>
      </c>
      <c r="T1280" s="8" t="str">
        <f t="shared" si="940"/>
        <v/>
      </c>
      <c r="U1280" s="8"/>
      <c r="V1280" s="8"/>
      <c r="W1280" s="8"/>
      <c r="X1280" s="8"/>
      <c r="Y1280" s="8"/>
    </row>
    <row r="1281" spans="1:25" ht="15.75" customHeight="1">
      <c r="A1281" s="33"/>
      <c r="L1281" s="8" t="str">
        <f t="shared" ref="L1281:M1281" si="1746">IF(ISBLANK(B1286),"",B1286/B1285 -1)</f>
        <v/>
      </c>
      <c r="M1281" s="8" t="str">
        <f t="shared" si="1746"/>
        <v/>
      </c>
      <c r="N1281" s="8" t="str">
        <f t="shared" si="996"/>
        <v/>
      </c>
      <c r="O1281" s="8"/>
      <c r="P1281" s="8" t="str">
        <f t="shared" ref="P1281:S1281" si="1747">IF(ISBLANK(F1282),"",F1282/F1281 -1)</f>
        <v/>
      </c>
      <c r="Q1281" s="8" t="str">
        <f t="shared" si="1747"/>
        <v/>
      </c>
      <c r="R1281" s="8" t="str">
        <f t="shared" si="1747"/>
        <v/>
      </c>
      <c r="S1281" s="8" t="str">
        <f t="shared" si="1747"/>
        <v/>
      </c>
      <c r="T1281" s="8" t="str">
        <f t="shared" si="940"/>
        <v/>
      </c>
      <c r="U1281" s="8"/>
      <c r="V1281" s="8"/>
      <c r="W1281" s="8"/>
      <c r="X1281" s="8"/>
      <c r="Y1281" s="8"/>
    </row>
    <row r="1282" spans="1:25" ht="15.75" customHeight="1">
      <c r="A1282" s="33"/>
      <c r="L1282" s="8" t="str">
        <f t="shared" ref="L1282:M1282" si="1748">IF(ISBLANK(B1287),"",B1287/B1286 -1)</f>
        <v/>
      </c>
      <c r="M1282" s="8" t="str">
        <f t="shared" si="1748"/>
        <v/>
      </c>
      <c r="N1282" s="8" t="str">
        <f t="shared" si="996"/>
        <v/>
      </c>
      <c r="O1282" s="8"/>
      <c r="P1282" s="8" t="str">
        <f t="shared" ref="P1282:S1282" si="1749">IF(ISBLANK(F1283),"",F1283/F1282 -1)</f>
        <v/>
      </c>
      <c r="Q1282" s="8" t="str">
        <f t="shared" si="1749"/>
        <v/>
      </c>
      <c r="R1282" s="8" t="str">
        <f t="shared" si="1749"/>
        <v/>
      </c>
      <c r="S1282" s="8" t="str">
        <f t="shared" si="1749"/>
        <v/>
      </c>
      <c r="T1282" s="8" t="str">
        <f t="shared" si="940"/>
        <v/>
      </c>
      <c r="U1282" s="8"/>
      <c r="V1282" s="8"/>
      <c r="W1282" s="8"/>
      <c r="X1282" s="8"/>
      <c r="Y1282" s="8"/>
    </row>
    <row r="1283" spans="1:25" ht="15.75" customHeight="1">
      <c r="A1283" s="33"/>
      <c r="L1283" s="8" t="str">
        <f t="shared" ref="L1283:M1283" si="1750">IF(ISBLANK(B1288),"",B1288/B1287 -1)</f>
        <v/>
      </c>
      <c r="M1283" s="8" t="str">
        <f t="shared" si="1750"/>
        <v/>
      </c>
      <c r="N1283" s="8" t="str">
        <f t="shared" si="996"/>
        <v/>
      </c>
      <c r="O1283" s="8"/>
      <c r="P1283" s="8" t="str">
        <f t="shared" ref="P1283:S1283" si="1751">IF(ISBLANK(F1284),"",F1284/F1283 -1)</f>
        <v/>
      </c>
      <c r="Q1283" s="8" t="str">
        <f t="shared" si="1751"/>
        <v/>
      </c>
      <c r="R1283" s="8" t="str">
        <f t="shared" si="1751"/>
        <v/>
      </c>
      <c r="S1283" s="8" t="str">
        <f t="shared" si="1751"/>
        <v/>
      </c>
      <c r="T1283" s="8" t="str">
        <f t="shared" si="940"/>
        <v/>
      </c>
      <c r="U1283" s="8"/>
      <c r="V1283" s="8"/>
      <c r="W1283" s="8"/>
      <c r="X1283" s="8"/>
      <c r="Y1283" s="8"/>
    </row>
    <row r="1284" spans="1:25" ht="15.75" customHeight="1">
      <c r="A1284" s="33"/>
      <c r="L1284" s="8" t="str">
        <f t="shared" ref="L1284:M1284" si="1752">IF(ISBLANK(B1289),"",B1289/B1288 -1)</f>
        <v/>
      </c>
      <c r="M1284" s="8" t="str">
        <f t="shared" si="1752"/>
        <v/>
      </c>
      <c r="N1284" s="8" t="str">
        <f t="shared" si="996"/>
        <v/>
      </c>
      <c r="O1284" s="8"/>
      <c r="P1284" s="8" t="str">
        <f t="shared" ref="P1284:S1284" si="1753">IF(ISBLANK(F1285),"",F1285/F1284 -1)</f>
        <v/>
      </c>
      <c r="Q1284" s="8" t="str">
        <f t="shared" si="1753"/>
        <v/>
      </c>
      <c r="R1284" s="8" t="str">
        <f t="shared" si="1753"/>
        <v/>
      </c>
      <c r="S1284" s="8" t="str">
        <f t="shared" si="1753"/>
        <v/>
      </c>
      <c r="T1284" s="8" t="str">
        <f t="shared" si="940"/>
        <v/>
      </c>
      <c r="U1284" s="8"/>
      <c r="V1284" s="8"/>
      <c r="W1284" s="8"/>
      <c r="X1284" s="8"/>
      <c r="Y1284" s="8"/>
    </row>
    <row r="1285" spans="1:25" ht="15.75" customHeight="1">
      <c r="A1285" s="33"/>
      <c r="L1285" s="8" t="str">
        <f t="shared" ref="L1285:M1285" si="1754">IF(ISBLANK(B1290),"",B1290/B1289 -1)</f>
        <v/>
      </c>
      <c r="M1285" s="8" t="str">
        <f t="shared" si="1754"/>
        <v/>
      </c>
      <c r="N1285" s="8" t="str">
        <f t="shared" si="996"/>
        <v/>
      </c>
      <c r="O1285" s="8"/>
      <c r="P1285" s="8" t="str">
        <f t="shared" ref="P1285:S1285" si="1755">IF(ISBLANK(F1286),"",F1286/F1285 -1)</f>
        <v/>
      </c>
      <c r="Q1285" s="8" t="str">
        <f t="shared" si="1755"/>
        <v/>
      </c>
      <c r="R1285" s="8" t="str">
        <f t="shared" si="1755"/>
        <v/>
      </c>
      <c r="S1285" s="8" t="str">
        <f t="shared" si="1755"/>
        <v/>
      </c>
      <c r="T1285" s="8" t="str">
        <f t="shared" si="940"/>
        <v/>
      </c>
      <c r="U1285" s="8"/>
      <c r="V1285" s="8"/>
      <c r="W1285" s="8"/>
      <c r="X1285" s="8"/>
      <c r="Y1285" s="8"/>
    </row>
    <row r="1286" spans="1:25" ht="15.75" customHeight="1">
      <c r="A1286" s="33"/>
      <c r="L1286" s="8" t="str">
        <f t="shared" ref="L1286:M1286" si="1756">IF(ISBLANK(B1291),"",B1291/B1290 -1)</f>
        <v/>
      </c>
      <c r="M1286" s="8" t="str">
        <f t="shared" si="1756"/>
        <v/>
      </c>
      <c r="N1286" s="8" t="str">
        <f t="shared" si="996"/>
        <v/>
      </c>
      <c r="O1286" s="8"/>
      <c r="P1286" s="8" t="str">
        <f t="shared" ref="P1286:S1286" si="1757">IF(ISBLANK(F1287),"",F1287/F1286 -1)</f>
        <v/>
      </c>
      <c r="Q1286" s="8" t="str">
        <f t="shared" si="1757"/>
        <v/>
      </c>
      <c r="R1286" s="8" t="str">
        <f t="shared" si="1757"/>
        <v/>
      </c>
      <c r="S1286" s="8" t="str">
        <f t="shared" si="1757"/>
        <v/>
      </c>
      <c r="T1286" s="8" t="str">
        <f t="shared" si="940"/>
        <v/>
      </c>
      <c r="U1286" s="8"/>
      <c r="V1286" s="8"/>
      <c r="W1286" s="8"/>
      <c r="X1286" s="8"/>
      <c r="Y1286" s="8"/>
    </row>
    <row r="1287" spans="1:25" ht="15.75" customHeight="1">
      <c r="A1287" s="33"/>
      <c r="L1287" s="8" t="str">
        <f t="shared" ref="L1287:M1287" si="1758">IF(ISBLANK(B1292),"",B1292/B1291 -1)</f>
        <v/>
      </c>
      <c r="M1287" s="8" t="str">
        <f t="shared" si="1758"/>
        <v/>
      </c>
      <c r="N1287" s="8" t="str">
        <f t="shared" si="996"/>
        <v/>
      </c>
      <c r="O1287" s="8"/>
      <c r="P1287" s="8" t="str">
        <f t="shared" ref="P1287:S1287" si="1759">IF(ISBLANK(F1288),"",F1288/F1287 -1)</f>
        <v/>
      </c>
      <c r="Q1287" s="8" t="str">
        <f t="shared" si="1759"/>
        <v/>
      </c>
      <c r="R1287" s="8" t="str">
        <f t="shared" si="1759"/>
        <v/>
      </c>
      <c r="S1287" s="8" t="str">
        <f t="shared" si="1759"/>
        <v/>
      </c>
      <c r="T1287" s="8" t="str">
        <f t="shared" si="940"/>
        <v/>
      </c>
      <c r="U1287" s="8"/>
      <c r="V1287" s="8"/>
      <c r="W1287" s="8"/>
      <c r="X1287" s="8"/>
      <c r="Y1287" s="8"/>
    </row>
    <row r="1288" spans="1:25" ht="15.75" customHeight="1">
      <c r="A1288" s="33"/>
      <c r="L1288" s="8" t="str">
        <f t="shared" ref="L1288:M1288" si="1760">IF(ISBLANK(B1293),"",B1293/B1292 -1)</f>
        <v/>
      </c>
      <c r="M1288" s="8" t="str">
        <f t="shared" si="1760"/>
        <v/>
      </c>
      <c r="N1288" s="8" t="str">
        <f t="shared" si="996"/>
        <v/>
      </c>
      <c r="O1288" s="8"/>
      <c r="P1288" s="8" t="str">
        <f t="shared" ref="P1288:S1288" si="1761">IF(ISBLANK(F1289),"",F1289/F1288 -1)</f>
        <v/>
      </c>
      <c r="Q1288" s="8" t="str">
        <f t="shared" si="1761"/>
        <v/>
      </c>
      <c r="R1288" s="8" t="str">
        <f t="shared" si="1761"/>
        <v/>
      </c>
      <c r="S1288" s="8" t="str">
        <f t="shared" si="1761"/>
        <v/>
      </c>
      <c r="T1288" s="8" t="str">
        <f t="shared" si="940"/>
        <v/>
      </c>
      <c r="U1288" s="8"/>
      <c r="V1288" s="8"/>
      <c r="W1288" s="8"/>
      <c r="X1288" s="8"/>
      <c r="Y1288" s="8"/>
    </row>
    <row r="1289" spans="1:25" ht="15.75" customHeight="1">
      <c r="A1289" s="33"/>
      <c r="L1289" s="8" t="str">
        <f t="shared" ref="L1289:M1289" si="1762">IF(ISBLANK(B1294),"",B1294/B1293 -1)</f>
        <v/>
      </c>
      <c r="M1289" s="8" t="str">
        <f t="shared" si="1762"/>
        <v/>
      </c>
      <c r="N1289" s="8" t="str">
        <f t="shared" si="996"/>
        <v/>
      </c>
      <c r="O1289" s="8"/>
      <c r="P1289" s="8" t="str">
        <f t="shared" ref="P1289:S1289" si="1763">IF(ISBLANK(F1290),"",F1290/F1289 -1)</f>
        <v/>
      </c>
      <c r="Q1289" s="8" t="str">
        <f t="shared" si="1763"/>
        <v/>
      </c>
      <c r="R1289" s="8" t="str">
        <f t="shared" si="1763"/>
        <v/>
      </c>
      <c r="S1289" s="8" t="str">
        <f t="shared" si="1763"/>
        <v/>
      </c>
      <c r="T1289" s="8" t="str">
        <f t="shared" si="940"/>
        <v/>
      </c>
      <c r="U1289" s="8"/>
      <c r="V1289" s="8"/>
      <c r="W1289" s="8"/>
      <c r="X1289" s="8"/>
      <c r="Y1289" s="8"/>
    </row>
    <row r="1290" spans="1:25" ht="15.75" customHeight="1">
      <c r="A1290" s="33"/>
      <c r="L1290" s="8" t="str">
        <f t="shared" ref="L1290:M1290" si="1764">IF(ISBLANK(B1295),"",B1295/B1294 -1)</f>
        <v/>
      </c>
      <c r="M1290" s="8" t="str">
        <f t="shared" si="1764"/>
        <v/>
      </c>
      <c r="N1290" s="8" t="str">
        <f t="shared" si="996"/>
        <v/>
      </c>
      <c r="O1290" s="8"/>
      <c r="P1290" s="8" t="str">
        <f t="shared" ref="P1290:S1290" si="1765">IF(ISBLANK(F1291),"",F1291/F1290 -1)</f>
        <v/>
      </c>
      <c r="Q1290" s="8" t="str">
        <f t="shared" si="1765"/>
        <v/>
      </c>
      <c r="R1290" s="8" t="str">
        <f t="shared" si="1765"/>
        <v/>
      </c>
      <c r="S1290" s="8" t="str">
        <f t="shared" si="1765"/>
        <v/>
      </c>
      <c r="T1290" s="8" t="str">
        <f t="shared" si="940"/>
        <v/>
      </c>
      <c r="U1290" s="8"/>
      <c r="V1290" s="8"/>
      <c r="W1290" s="8"/>
      <c r="X1290" s="8"/>
      <c r="Y1290" s="8"/>
    </row>
    <row r="1291" spans="1:25" ht="15.75" customHeight="1">
      <c r="A1291" s="33"/>
      <c r="L1291" s="8" t="str">
        <f t="shared" ref="L1291:M1291" si="1766">IF(ISBLANK(B1296),"",B1296/B1295 -1)</f>
        <v/>
      </c>
      <c r="M1291" s="8" t="str">
        <f t="shared" si="1766"/>
        <v/>
      </c>
      <c r="N1291" s="8" t="str">
        <f t="shared" si="996"/>
        <v/>
      </c>
      <c r="O1291" s="8"/>
      <c r="P1291" s="8" t="str">
        <f t="shared" ref="P1291:S1291" si="1767">IF(ISBLANK(F1292),"",F1292/F1291 -1)</f>
        <v/>
      </c>
      <c r="Q1291" s="8" t="str">
        <f t="shared" si="1767"/>
        <v/>
      </c>
      <c r="R1291" s="8" t="str">
        <f t="shared" si="1767"/>
        <v/>
      </c>
      <c r="S1291" s="8" t="str">
        <f t="shared" si="1767"/>
        <v/>
      </c>
      <c r="T1291" s="8" t="str">
        <f t="shared" si="940"/>
        <v/>
      </c>
      <c r="U1291" s="8"/>
      <c r="V1291" s="8"/>
      <c r="W1291" s="8"/>
      <c r="X1291" s="8"/>
      <c r="Y1291" s="8"/>
    </row>
    <row r="1292" spans="1:25" ht="15.75" customHeight="1">
      <c r="A1292" s="33"/>
      <c r="L1292" s="8" t="str">
        <f t="shared" ref="L1292:M1292" si="1768">IF(ISBLANK(B1297),"",B1297/B1296 -1)</f>
        <v/>
      </c>
      <c r="M1292" s="8" t="str">
        <f t="shared" si="1768"/>
        <v/>
      </c>
      <c r="N1292" s="8" t="str">
        <f t="shared" si="996"/>
        <v/>
      </c>
      <c r="O1292" s="8"/>
      <c r="P1292" s="8" t="str">
        <f t="shared" ref="P1292:S1292" si="1769">IF(ISBLANK(F1293),"",F1293/F1292 -1)</f>
        <v/>
      </c>
      <c r="Q1292" s="8" t="str">
        <f t="shared" si="1769"/>
        <v/>
      </c>
      <c r="R1292" s="8" t="str">
        <f t="shared" si="1769"/>
        <v/>
      </c>
      <c r="S1292" s="8" t="str">
        <f t="shared" si="1769"/>
        <v/>
      </c>
      <c r="T1292" s="8" t="str">
        <f t="shared" si="940"/>
        <v/>
      </c>
      <c r="U1292" s="8"/>
      <c r="V1292" s="8"/>
      <c r="W1292" s="8"/>
      <c r="X1292" s="8"/>
      <c r="Y1292" s="8"/>
    </row>
    <row r="1293" spans="1:25" ht="15.75" customHeight="1">
      <c r="A1293" s="33"/>
      <c r="L1293" s="8" t="str">
        <f t="shared" ref="L1293:M1293" si="1770">IF(ISBLANK(B1298),"",B1298/B1297 -1)</f>
        <v/>
      </c>
      <c r="M1293" s="8" t="str">
        <f t="shared" si="1770"/>
        <v/>
      </c>
      <c r="N1293" s="8" t="str">
        <f t="shared" si="996"/>
        <v/>
      </c>
      <c r="O1293" s="8"/>
      <c r="P1293" s="8" t="str">
        <f t="shared" ref="P1293:S1293" si="1771">IF(ISBLANK(F1294),"",F1294/F1293 -1)</f>
        <v/>
      </c>
      <c r="Q1293" s="8" t="str">
        <f t="shared" si="1771"/>
        <v/>
      </c>
      <c r="R1293" s="8" t="str">
        <f t="shared" si="1771"/>
        <v/>
      </c>
      <c r="S1293" s="8" t="str">
        <f t="shared" si="1771"/>
        <v/>
      </c>
      <c r="T1293" s="8" t="str">
        <f t="shared" si="940"/>
        <v/>
      </c>
      <c r="U1293" s="8"/>
      <c r="V1293" s="8"/>
      <c r="W1293" s="8"/>
      <c r="X1293" s="8"/>
      <c r="Y1293" s="8"/>
    </row>
    <row r="1294" spans="1:25" ht="15.75" customHeight="1">
      <c r="A1294" s="33"/>
      <c r="L1294" s="8" t="str">
        <f t="shared" ref="L1294:M1294" si="1772">IF(ISBLANK(B1299),"",B1299/B1298 -1)</f>
        <v/>
      </c>
      <c r="M1294" s="8" t="str">
        <f t="shared" si="1772"/>
        <v/>
      </c>
      <c r="N1294" s="8" t="str">
        <f t="shared" si="996"/>
        <v/>
      </c>
      <c r="O1294" s="8"/>
      <c r="P1294" s="8" t="str">
        <f t="shared" ref="P1294:S1294" si="1773">IF(ISBLANK(F1295),"",F1295/F1294 -1)</f>
        <v/>
      </c>
      <c r="Q1294" s="8" t="str">
        <f t="shared" si="1773"/>
        <v/>
      </c>
      <c r="R1294" s="8" t="str">
        <f t="shared" si="1773"/>
        <v/>
      </c>
      <c r="S1294" s="8" t="str">
        <f t="shared" si="1773"/>
        <v/>
      </c>
      <c r="T1294" s="8" t="str">
        <f t="shared" si="940"/>
        <v/>
      </c>
      <c r="U1294" s="8"/>
      <c r="V1294" s="8"/>
      <c r="W1294" s="8"/>
      <c r="X1294" s="8"/>
      <c r="Y1294" s="8"/>
    </row>
    <row r="1295" spans="1:25" ht="15.75" customHeight="1">
      <c r="A1295" s="33"/>
      <c r="L1295" s="8" t="str">
        <f t="shared" ref="L1295:M1295" si="1774">IF(ISBLANK(B1300),"",B1300/B1299 -1)</f>
        <v/>
      </c>
      <c r="M1295" s="8" t="str">
        <f t="shared" si="1774"/>
        <v/>
      </c>
      <c r="N1295" s="8" t="str">
        <f t="shared" si="996"/>
        <v/>
      </c>
      <c r="O1295" s="8"/>
      <c r="P1295" s="8" t="str">
        <f t="shared" ref="P1295:S1295" si="1775">IF(ISBLANK(F1296),"",F1296/F1295 -1)</f>
        <v/>
      </c>
      <c r="Q1295" s="8" t="str">
        <f t="shared" si="1775"/>
        <v/>
      </c>
      <c r="R1295" s="8" t="str">
        <f t="shared" si="1775"/>
        <v/>
      </c>
      <c r="S1295" s="8" t="str">
        <f t="shared" si="1775"/>
        <v/>
      </c>
      <c r="T1295" s="8" t="str">
        <f t="shared" si="940"/>
        <v/>
      </c>
      <c r="U1295" s="8"/>
      <c r="V1295" s="8"/>
      <c r="W1295" s="8"/>
      <c r="X1295" s="8"/>
      <c r="Y1295" s="8"/>
    </row>
    <row r="1296" spans="1:25" ht="15.75" customHeight="1">
      <c r="A1296" s="33"/>
      <c r="L1296" s="8" t="str">
        <f t="shared" ref="L1296:M1296" si="1776">IF(ISBLANK(B1301),"",B1301/B1300 -1)</f>
        <v/>
      </c>
      <c r="M1296" s="8" t="str">
        <f t="shared" si="1776"/>
        <v/>
      </c>
      <c r="N1296" s="8" t="str">
        <f t="shared" si="996"/>
        <v/>
      </c>
      <c r="O1296" s="8"/>
      <c r="P1296" s="8" t="str">
        <f t="shared" ref="P1296:S1296" si="1777">IF(ISBLANK(F1297),"",F1297/F1296 -1)</f>
        <v/>
      </c>
      <c r="Q1296" s="8" t="str">
        <f t="shared" si="1777"/>
        <v/>
      </c>
      <c r="R1296" s="8" t="str">
        <f t="shared" si="1777"/>
        <v/>
      </c>
      <c r="S1296" s="8" t="str">
        <f t="shared" si="1777"/>
        <v/>
      </c>
      <c r="T1296" s="8" t="str">
        <f t="shared" si="940"/>
        <v/>
      </c>
      <c r="U1296" s="8"/>
      <c r="V1296" s="8"/>
      <c r="W1296" s="8"/>
      <c r="X1296" s="8"/>
      <c r="Y1296" s="8"/>
    </row>
    <row r="1297" spans="1:25" ht="15.75" customHeight="1">
      <c r="A1297" s="33"/>
      <c r="L1297" s="8" t="str">
        <f t="shared" ref="L1297:M1297" si="1778">IF(ISBLANK(B1302),"",B1302/B1301 -1)</f>
        <v/>
      </c>
      <c r="M1297" s="8" t="str">
        <f t="shared" si="1778"/>
        <v/>
      </c>
      <c r="N1297" s="8" t="str">
        <f t="shared" si="996"/>
        <v/>
      </c>
      <c r="O1297" s="8"/>
      <c r="P1297" s="8" t="str">
        <f t="shared" ref="P1297:S1297" si="1779">IF(ISBLANK(F1298),"",F1298/F1297 -1)</f>
        <v/>
      </c>
      <c r="Q1297" s="8" t="str">
        <f t="shared" si="1779"/>
        <v/>
      </c>
      <c r="R1297" s="8" t="str">
        <f t="shared" si="1779"/>
        <v/>
      </c>
      <c r="S1297" s="8" t="str">
        <f t="shared" si="1779"/>
        <v/>
      </c>
      <c r="T1297" s="8" t="str">
        <f t="shared" si="940"/>
        <v/>
      </c>
      <c r="U1297" s="8"/>
      <c r="V1297" s="8"/>
      <c r="W1297" s="8"/>
      <c r="X1297" s="8"/>
      <c r="Y1297" s="8"/>
    </row>
    <row r="1298" spans="1:25" ht="15.75" customHeight="1">
      <c r="A1298" s="33"/>
      <c r="L1298" s="8" t="str">
        <f t="shared" ref="L1298:M1298" si="1780">IF(ISBLANK(B1303),"",B1303/B1302 -1)</f>
        <v/>
      </c>
      <c r="M1298" s="8" t="str">
        <f t="shared" si="1780"/>
        <v/>
      </c>
      <c r="N1298" s="8" t="str">
        <f t="shared" si="996"/>
        <v/>
      </c>
      <c r="O1298" s="8"/>
      <c r="P1298" s="8" t="str">
        <f t="shared" ref="P1298:S1298" si="1781">IF(ISBLANK(F1299),"",F1299/F1298 -1)</f>
        <v/>
      </c>
      <c r="Q1298" s="8" t="str">
        <f t="shared" si="1781"/>
        <v/>
      </c>
      <c r="R1298" s="8" t="str">
        <f t="shared" si="1781"/>
        <v/>
      </c>
      <c r="S1298" s="8" t="str">
        <f t="shared" si="1781"/>
        <v/>
      </c>
      <c r="T1298" s="8" t="str">
        <f t="shared" si="940"/>
        <v/>
      </c>
      <c r="U1298" s="8"/>
      <c r="V1298" s="8"/>
      <c r="W1298" s="8"/>
      <c r="X1298" s="8"/>
      <c r="Y1298" s="8"/>
    </row>
    <row r="1299" spans="1:25" ht="15.75" customHeight="1">
      <c r="A1299" s="33"/>
      <c r="L1299" s="8" t="str">
        <f t="shared" ref="L1299:M1299" si="1782">IF(ISBLANK(B1304),"",B1304/B1303 -1)</f>
        <v/>
      </c>
      <c r="M1299" s="8" t="str">
        <f t="shared" si="1782"/>
        <v/>
      </c>
      <c r="N1299" s="8" t="str">
        <f t="shared" si="996"/>
        <v/>
      </c>
      <c r="O1299" s="8"/>
      <c r="P1299" s="8" t="str">
        <f t="shared" ref="P1299:S1299" si="1783">IF(ISBLANK(F1300),"",F1300/F1299 -1)</f>
        <v/>
      </c>
      <c r="Q1299" s="8" t="str">
        <f t="shared" si="1783"/>
        <v/>
      </c>
      <c r="R1299" s="8" t="str">
        <f t="shared" si="1783"/>
        <v/>
      </c>
      <c r="S1299" s="8" t="str">
        <f t="shared" si="1783"/>
        <v/>
      </c>
      <c r="T1299" s="8" t="str">
        <f t="shared" si="940"/>
        <v/>
      </c>
      <c r="U1299" s="8"/>
      <c r="V1299" s="8"/>
      <c r="W1299" s="8"/>
      <c r="X1299" s="8"/>
      <c r="Y1299" s="8"/>
    </row>
    <row r="1300" spans="1:25" ht="15.75" customHeight="1">
      <c r="A1300" s="33"/>
      <c r="L1300" s="8" t="str">
        <f t="shared" ref="L1300:M1300" si="1784">IF(ISBLANK(B1305),"",B1305/B1304 -1)</f>
        <v/>
      </c>
      <c r="M1300" s="8" t="str">
        <f t="shared" si="1784"/>
        <v/>
      </c>
      <c r="N1300" s="8" t="str">
        <f t="shared" si="996"/>
        <v/>
      </c>
      <c r="O1300" s="8"/>
      <c r="P1300" s="8" t="str">
        <f t="shared" ref="P1300:S1300" si="1785">IF(ISBLANK(F1301),"",F1301/F1300 -1)</f>
        <v/>
      </c>
      <c r="Q1300" s="8" t="str">
        <f t="shared" si="1785"/>
        <v/>
      </c>
      <c r="R1300" s="8" t="str">
        <f t="shared" si="1785"/>
        <v/>
      </c>
      <c r="S1300" s="8" t="str">
        <f t="shared" si="1785"/>
        <v/>
      </c>
      <c r="T1300" s="8" t="str">
        <f t="shared" si="940"/>
        <v/>
      </c>
      <c r="U1300" s="8"/>
      <c r="V1300" s="8"/>
      <c r="W1300" s="8"/>
      <c r="X1300" s="8"/>
      <c r="Y1300" s="8"/>
    </row>
    <row r="1301" spans="1:25" ht="15.75" customHeight="1">
      <c r="A1301" s="33"/>
      <c r="L1301" s="8" t="str">
        <f t="shared" ref="L1301:M1301" si="1786">IF(ISBLANK(B1306),"",B1306/B1305 -1)</f>
        <v/>
      </c>
      <c r="M1301" s="8" t="str">
        <f t="shared" si="1786"/>
        <v/>
      </c>
      <c r="N1301" s="8" t="str">
        <f t="shared" si="996"/>
        <v/>
      </c>
      <c r="O1301" s="8"/>
      <c r="P1301" s="8" t="str">
        <f t="shared" ref="P1301:S1301" si="1787">IF(ISBLANK(F1302),"",F1302/F1301 -1)</f>
        <v/>
      </c>
      <c r="Q1301" s="8" t="str">
        <f t="shared" si="1787"/>
        <v/>
      </c>
      <c r="R1301" s="8" t="str">
        <f t="shared" si="1787"/>
        <v/>
      </c>
      <c r="S1301" s="8" t="str">
        <f t="shared" si="1787"/>
        <v/>
      </c>
      <c r="T1301" s="8" t="str">
        <f t="shared" si="940"/>
        <v/>
      </c>
      <c r="U1301" s="8"/>
      <c r="V1301" s="8"/>
      <c r="W1301" s="8"/>
      <c r="X1301" s="8"/>
      <c r="Y1301" s="8"/>
    </row>
    <row r="1302" spans="1:25" ht="15.75" customHeight="1">
      <c r="A1302" s="33"/>
      <c r="L1302" s="8" t="str">
        <f t="shared" ref="L1302:M1302" si="1788">IF(ISBLANK(B1307),"",B1307/B1306 -1)</f>
        <v/>
      </c>
      <c r="M1302" s="8" t="str">
        <f t="shared" si="1788"/>
        <v/>
      </c>
      <c r="N1302" s="8" t="str">
        <f t="shared" si="996"/>
        <v/>
      </c>
      <c r="O1302" s="8"/>
      <c r="P1302" s="8" t="str">
        <f t="shared" ref="P1302:S1302" si="1789">IF(ISBLANK(F1303),"",F1303/F1302 -1)</f>
        <v/>
      </c>
      <c r="Q1302" s="8" t="str">
        <f t="shared" si="1789"/>
        <v/>
      </c>
      <c r="R1302" s="8" t="str">
        <f t="shared" si="1789"/>
        <v/>
      </c>
      <c r="S1302" s="8" t="str">
        <f t="shared" si="1789"/>
        <v/>
      </c>
      <c r="T1302" s="8" t="str">
        <f t="shared" si="940"/>
        <v/>
      </c>
      <c r="U1302" s="8"/>
      <c r="V1302" s="8"/>
      <c r="W1302" s="8"/>
      <c r="X1302" s="8"/>
      <c r="Y1302" s="8"/>
    </row>
    <row r="1303" spans="1:25" ht="15.75" customHeight="1">
      <c r="A1303" s="33"/>
      <c r="L1303" s="8" t="str">
        <f t="shared" ref="L1303:M1303" si="1790">IF(ISBLANK(B1308),"",B1308/B1307 -1)</f>
        <v/>
      </c>
      <c r="M1303" s="8" t="str">
        <f t="shared" si="1790"/>
        <v/>
      </c>
      <c r="N1303" s="8" t="str">
        <f t="shared" si="996"/>
        <v/>
      </c>
      <c r="O1303" s="8"/>
      <c r="P1303" s="8" t="str">
        <f t="shared" ref="P1303:S1303" si="1791">IF(ISBLANK(F1304),"",F1304/F1303 -1)</f>
        <v/>
      </c>
      <c r="Q1303" s="8" t="str">
        <f t="shared" si="1791"/>
        <v/>
      </c>
      <c r="R1303" s="8" t="str">
        <f t="shared" si="1791"/>
        <v/>
      </c>
      <c r="S1303" s="8" t="str">
        <f t="shared" si="1791"/>
        <v/>
      </c>
      <c r="T1303" s="8" t="str">
        <f t="shared" si="940"/>
        <v/>
      </c>
      <c r="U1303" s="8"/>
      <c r="V1303" s="8"/>
      <c r="W1303" s="8"/>
      <c r="X1303" s="8"/>
      <c r="Y1303" s="8"/>
    </row>
    <row r="1304" spans="1:25" ht="15.75" customHeight="1">
      <c r="A1304" s="33"/>
      <c r="L1304" s="8" t="str">
        <f t="shared" ref="L1304:M1304" si="1792">IF(ISBLANK(B1309),"",B1309/B1308 -1)</f>
        <v/>
      </c>
      <c r="M1304" s="8" t="str">
        <f t="shared" si="1792"/>
        <v/>
      </c>
      <c r="N1304" s="8" t="str">
        <f t="shared" si="996"/>
        <v/>
      </c>
      <c r="O1304" s="8"/>
      <c r="P1304" s="8" t="str">
        <f t="shared" ref="P1304:S1304" si="1793">IF(ISBLANK(F1305),"",F1305/F1304 -1)</f>
        <v/>
      </c>
      <c r="Q1304" s="8" t="str">
        <f t="shared" si="1793"/>
        <v/>
      </c>
      <c r="R1304" s="8" t="str">
        <f t="shared" si="1793"/>
        <v/>
      </c>
      <c r="S1304" s="8" t="str">
        <f t="shared" si="1793"/>
        <v/>
      </c>
      <c r="T1304" s="8" t="str">
        <f t="shared" si="940"/>
        <v/>
      </c>
      <c r="U1304" s="8"/>
      <c r="V1304" s="8"/>
      <c r="W1304" s="8"/>
      <c r="X1304" s="8"/>
      <c r="Y1304" s="8"/>
    </row>
    <row r="1305" spans="1:25" ht="15.75" customHeight="1">
      <c r="A1305" s="33"/>
      <c r="L1305" s="8" t="str">
        <f t="shared" ref="L1305:M1305" si="1794">IF(ISBLANK(B1310),"",B1310/B1309 -1)</f>
        <v/>
      </c>
      <c r="M1305" s="8" t="str">
        <f t="shared" si="1794"/>
        <v/>
      </c>
      <c r="N1305" s="8" t="str">
        <f t="shared" si="996"/>
        <v/>
      </c>
      <c r="O1305" s="8"/>
      <c r="P1305" s="8" t="str">
        <f t="shared" ref="P1305:S1305" si="1795">IF(ISBLANK(F1306),"",F1306/F1305 -1)</f>
        <v/>
      </c>
      <c r="Q1305" s="8" t="str">
        <f t="shared" si="1795"/>
        <v/>
      </c>
      <c r="R1305" s="8" t="str">
        <f t="shared" si="1795"/>
        <v/>
      </c>
      <c r="S1305" s="8" t="str">
        <f t="shared" si="1795"/>
        <v/>
      </c>
      <c r="T1305" s="8" t="str">
        <f t="shared" si="940"/>
        <v/>
      </c>
      <c r="U1305" s="8"/>
      <c r="V1305" s="8"/>
      <c r="W1305" s="8"/>
      <c r="X1305" s="8"/>
      <c r="Y1305" s="8"/>
    </row>
    <row r="1306" spans="1:25" ht="15.75" customHeight="1">
      <c r="A1306" s="33"/>
      <c r="L1306" s="8" t="str">
        <f t="shared" ref="L1306:M1306" si="1796">IF(ISBLANK(B1311),"",B1311/B1310 -1)</f>
        <v/>
      </c>
      <c r="M1306" s="8" t="str">
        <f t="shared" si="1796"/>
        <v/>
      </c>
      <c r="N1306" s="8" t="str">
        <f t="shared" si="996"/>
        <v/>
      </c>
      <c r="O1306" s="8"/>
      <c r="P1306" s="8" t="str">
        <f t="shared" ref="P1306:S1306" si="1797">IF(ISBLANK(F1307),"",F1307/F1306 -1)</f>
        <v/>
      </c>
      <c r="Q1306" s="8" t="str">
        <f t="shared" si="1797"/>
        <v/>
      </c>
      <c r="R1306" s="8" t="str">
        <f t="shared" si="1797"/>
        <v/>
      </c>
      <c r="S1306" s="8" t="str">
        <f t="shared" si="1797"/>
        <v/>
      </c>
      <c r="T1306" s="8" t="str">
        <f t="shared" si="940"/>
        <v/>
      </c>
      <c r="U1306" s="8"/>
      <c r="V1306" s="8"/>
      <c r="W1306" s="8"/>
      <c r="X1306" s="8"/>
      <c r="Y1306" s="8"/>
    </row>
    <row r="1307" spans="1:25" ht="15.75" customHeight="1">
      <c r="A1307" s="33"/>
      <c r="L1307" s="8" t="str">
        <f t="shared" ref="L1307:M1307" si="1798">IF(ISBLANK(B1312),"",B1312/B1311 -1)</f>
        <v/>
      </c>
      <c r="M1307" s="8" t="str">
        <f t="shared" si="1798"/>
        <v/>
      </c>
      <c r="N1307" s="8" t="str">
        <f t="shared" si="996"/>
        <v/>
      </c>
      <c r="O1307" s="8"/>
      <c r="P1307" s="8" t="str">
        <f t="shared" ref="P1307:S1307" si="1799">IF(ISBLANK(F1308),"",F1308/F1307 -1)</f>
        <v/>
      </c>
      <c r="Q1307" s="8" t="str">
        <f t="shared" si="1799"/>
        <v/>
      </c>
      <c r="R1307" s="8" t="str">
        <f t="shared" si="1799"/>
        <v/>
      </c>
      <c r="S1307" s="8" t="str">
        <f t="shared" si="1799"/>
        <v/>
      </c>
      <c r="T1307" s="8" t="str">
        <f t="shared" si="940"/>
        <v/>
      </c>
      <c r="U1307" s="8"/>
      <c r="V1307" s="8"/>
      <c r="W1307" s="8"/>
      <c r="X1307" s="8"/>
      <c r="Y1307" s="8"/>
    </row>
    <row r="1308" spans="1:25" ht="15.75" customHeight="1">
      <c r="A1308" s="33"/>
      <c r="L1308" s="8" t="str">
        <f t="shared" ref="L1308:M1308" si="1800">IF(ISBLANK(B1313),"",B1313/B1312 -1)</f>
        <v/>
      </c>
      <c r="M1308" s="8" t="str">
        <f t="shared" si="1800"/>
        <v/>
      </c>
      <c r="N1308" s="8" t="str">
        <f t="shared" si="996"/>
        <v/>
      </c>
      <c r="O1308" s="8"/>
      <c r="P1308" s="8" t="str">
        <f t="shared" ref="P1308:S1308" si="1801">IF(ISBLANK(F1309),"",F1309/F1308 -1)</f>
        <v/>
      </c>
      <c r="Q1308" s="8" t="str">
        <f t="shared" si="1801"/>
        <v/>
      </c>
      <c r="R1308" s="8" t="str">
        <f t="shared" si="1801"/>
        <v/>
      </c>
      <c r="S1308" s="8" t="str">
        <f t="shared" si="1801"/>
        <v/>
      </c>
      <c r="T1308" s="8" t="str">
        <f t="shared" si="940"/>
        <v/>
      </c>
      <c r="U1308" s="8"/>
      <c r="V1308" s="8"/>
      <c r="W1308" s="8"/>
      <c r="X1308" s="8"/>
      <c r="Y1308" s="8"/>
    </row>
    <row r="1309" spans="1:25" ht="15.75" customHeight="1">
      <c r="A1309" s="33"/>
      <c r="L1309" s="8" t="str">
        <f t="shared" ref="L1309:M1309" si="1802">IF(ISBLANK(B1314),"",B1314/B1313 -1)</f>
        <v/>
      </c>
      <c r="M1309" s="8" t="str">
        <f t="shared" si="1802"/>
        <v/>
      </c>
      <c r="N1309" s="8" t="str">
        <f t="shared" si="996"/>
        <v/>
      </c>
      <c r="O1309" s="8"/>
      <c r="P1309" s="8" t="str">
        <f t="shared" ref="P1309:S1309" si="1803">IF(ISBLANK(F1310),"",F1310/F1309 -1)</f>
        <v/>
      </c>
      <c r="Q1309" s="8" t="str">
        <f t="shared" si="1803"/>
        <v/>
      </c>
      <c r="R1309" s="8" t="str">
        <f t="shared" si="1803"/>
        <v/>
      </c>
      <c r="S1309" s="8" t="str">
        <f t="shared" si="1803"/>
        <v/>
      </c>
      <c r="T1309" s="8" t="str">
        <f t="shared" si="940"/>
        <v/>
      </c>
      <c r="U1309" s="8"/>
      <c r="V1309" s="8"/>
      <c r="W1309" s="8"/>
      <c r="X1309" s="8"/>
      <c r="Y1309" s="8"/>
    </row>
    <row r="1310" spans="1:25" ht="15.75" customHeight="1">
      <c r="A1310" s="33"/>
      <c r="L1310" s="8" t="str">
        <f t="shared" ref="L1310:M1310" si="1804">IF(ISBLANK(B1315),"",B1315/B1314 -1)</f>
        <v/>
      </c>
      <c r="M1310" s="8" t="str">
        <f t="shared" si="1804"/>
        <v/>
      </c>
      <c r="N1310" s="8" t="str">
        <f t="shared" si="996"/>
        <v/>
      </c>
      <c r="O1310" s="8"/>
      <c r="P1310" s="8" t="str">
        <f t="shared" ref="P1310:S1310" si="1805">IF(ISBLANK(F1311),"",F1311/F1310 -1)</f>
        <v/>
      </c>
      <c r="Q1310" s="8" t="str">
        <f t="shared" si="1805"/>
        <v/>
      </c>
      <c r="R1310" s="8" t="str">
        <f t="shared" si="1805"/>
        <v/>
      </c>
      <c r="S1310" s="8" t="str">
        <f t="shared" si="1805"/>
        <v/>
      </c>
      <c r="T1310" s="8" t="str">
        <f t="shared" si="940"/>
        <v/>
      </c>
      <c r="U1310" s="8"/>
      <c r="V1310" s="8"/>
      <c r="W1310" s="8"/>
      <c r="X1310" s="8"/>
      <c r="Y1310" s="8"/>
    </row>
    <row r="1311" spans="1:25" ht="15.75" customHeight="1">
      <c r="A1311" s="33"/>
      <c r="L1311" s="8" t="str">
        <f t="shared" ref="L1311:M1311" si="1806">IF(ISBLANK(B1316),"",B1316/B1315 -1)</f>
        <v/>
      </c>
      <c r="M1311" s="8" t="str">
        <f t="shared" si="1806"/>
        <v/>
      </c>
      <c r="N1311" s="8" t="str">
        <f t="shared" si="996"/>
        <v/>
      </c>
      <c r="O1311" s="8"/>
      <c r="P1311" s="8" t="str">
        <f t="shared" ref="P1311:S1311" si="1807">IF(ISBLANK(F1312),"",F1312/F1311 -1)</f>
        <v/>
      </c>
      <c r="Q1311" s="8" t="str">
        <f t="shared" si="1807"/>
        <v/>
      </c>
      <c r="R1311" s="8" t="str">
        <f t="shared" si="1807"/>
        <v/>
      </c>
      <c r="S1311" s="8" t="str">
        <f t="shared" si="1807"/>
        <v/>
      </c>
      <c r="T1311" s="8" t="str">
        <f t="shared" si="940"/>
        <v/>
      </c>
      <c r="U1311" s="8"/>
      <c r="V1311" s="8"/>
      <c r="W1311" s="8"/>
      <c r="X1311" s="8"/>
      <c r="Y1311" s="8"/>
    </row>
    <row r="1312" spans="1:25" ht="15.75" customHeight="1">
      <c r="A1312" s="33"/>
      <c r="L1312" s="8" t="str">
        <f t="shared" ref="L1312:M1312" si="1808">IF(ISBLANK(B1317),"",B1317/B1316 -1)</f>
        <v/>
      </c>
      <c r="M1312" s="8" t="str">
        <f t="shared" si="1808"/>
        <v/>
      </c>
      <c r="N1312" s="8" t="str">
        <f t="shared" si="996"/>
        <v/>
      </c>
      <c r="O1312" s="8"/>
      <c r="P1312" s="8" t="str">
        <f t="shared" ref="P1312:S1312" si="1809">IF(ISBLANK(F1313),"",F1313/F1312 -1)</f>
        <v/>
      </c>
      <c r="Q1312" s="8" t="str">
        <f t="shared" si="1809"/>
        <v/>
      </c>
      <c r="R1312" s="8" t="str">
        <f t="shared" si="1809"/>
        <v/>
      </c>
      <c r="S1312" s="8" t="str">
        <f t="shared" si="1809"/>
        <v/>
      </c>
      <c r="T1312" s="8" t="str">
        <f t="shared" si="940"/>
        <v/>
      </c>
      <c r="U1312" s="8"/>
      <c r="V1312" s="8"/>
      <c r="W1312" s="8"/>
      <c r="X1312" s="8"/>
      <c r="Y1312" s="8"/>
    </row>
    <row r="1313" spans="1:25" ht="15.75" customHeight="1">
      <c r="A1313" s="33"/>
      <c r="L1313" s="8" t="str">
        <f t="shared" ref="L1313:M1313" si="1810">IF(ISBLANK(B1318),"",B1318/B1317 -1)</f>
        <v/>
      </c>
      <c r="M1313" s="8" t="str">
        <f t="shared" si="1810"/>
        <v/>
      </c>
      <c r="N1313" s="8" t="str">
        <f t="shared" si="996"/>
        <v/>
      </c>
      <c r="O1313" s="8"/>
      <c r="P1313" s="8" t="str">
        <f t="shared" ref="P1313:S1313" si="1811">IF(ISBLANK(F1314),"",F1314/F1313 -1)</f>
        <v/>
      </c>
      <c r="Q1313" s="8" t="str">
        <f t="shared" si="1811"/>
        <v/>
      </c>
      <c r="R1313" s="8" t="str">
        <f t="shared" si="1811"/>
        <v/>
      </c>
      <c r="S1313" s="8" t="str">
        <f t="shared" si="1811"/>
        <v/>
      </c>
      <c r="T1313" s="8" t="str">
        <f t="shared" si="940"/>
        <v/>
      </c>
      <c r="U1313" s="8"/>
      <c r="V1313" s="8"/>
      <c r="W1313" s="8"/>
      <c r="X1313" s="8"/>
      <c r="Y1313" s="8"/>
    </row>
    <row r="1314" spans="1:25" ht="15.75" customHeight="1">
      <c r="A1314" s="33"/>
      <c r="L1314" s="8" t="str">
        <f t="shared" ref="L1314:M1314" si="1812">IF(ISBLANK(B1319),"",B1319/B1318 -1)</f>
        <v/>
      </c>
      <c r="M1314" s="8" t="str">
        <f t="shared" si="1812"/>
        <v/>
      </c>
      <c r="N1314" s="8" t="str">
        <f t="shared" si="996"/>
        <v/>
      </c>
      <c r="O1314" s="8"/>
      <c r="P1314" s="8" t="str">
        <f t="shared" ref="P1314:S1314" si="1813">IF(ISBLANK(F1315),"",F1315/F1314 -1)</f>
        <v/>
      </c>
      <c r="Q1314" s="8" t="str">
        <f t="shared" si="1813"/>
        <v/>
      </c>
      <c r="R1314" s="8" t="str">
        <f t="shared" si="1813"/>
        <v/>
      </c>
      <c r="S1314" s="8" t="str">
        <f t="shared" si="1813"/>
        <v/>
      </c>
      <c r="T1314" s="8" t="str">
        <f t="shared" si="940"/>
        <v/>
      </c>
      <c r="U1314" s="8"/>
      <c r="V1314" s="8"/>
      <c r="W1314" s="8"/>
      <c r="X1314" s="8"/>
      <c r="Y1314" s="8"/>
    </row>
    <row r="1315" spans="1:25" ht="15.75" customHeight="1">
      <c r="A1315" s="33"/>
      <c r="L1315" s="8" t="str">
        <f t="shared" ref="L1315:M1315" si="1814">IF(ISBLANK(B1320),"",B1320/B1319 -1)</f>
        <v/>
      </c>
      <c r="M1315" s="8" t="str">
        <f t="shared" si="1814"/>
        <v/>
      </c>
      <c r="N1315" s="8" t="str">
        <f t="shared" si="996"/>
        <v/>
      </c>
      <c r="O1315" s="8"/>
      <c r="P1315" s="8" t="str">
        <f t="shared" ref="P1315:S1315" si="1815">IF(ISBLANK(F1316),"",F1316/F1315 -1)</f>
        <v/>
      </c>
      <c r="Q1315" s="8" t="str">
        <f t="shared" si="1815"/>
        <v/>
      </c>
      <c r="R1315" s="8" t="str">
        <f t="shared" si="1815"/>
        <v/>
      </c>
      <c r="S1315" s="8" t="str">
        <f t="shared" si="1815"/>
        <v/>
      </c>
      <c r="T1315" s="8" t="str">
        <f t="shared" si="940"/>
        <v/>
      </c>
      <c r="U1315" s="8"/>
      <c r="V1315" s="8"/>
      <c r="W1315" s="8"/>
      <c r="X1315" s="8"/>
      <c r="Y1315" s="8"/>
    </row>
    <row r="1316" spans="1:25" ht="15.75" customHeight="1">
      <c r="A1316" s="33"/>
      <c r="L1316" s="8" t="str">
        <f t="shared" ref="L1316:M1316" si="1816">IF(ISBLANK(B1321),"",B1321/B1320 -1)</f>
        <v/>
      </c>
      <c r="M1316" s="8" t="str">
        <f t="shared" si="1816"/>
        <v/>
      </c>
      <c r="N1316" s="8" t="str">
        <f t="shared" si="996"/>
        <v/>
      </c>
      <c r="O1316" s="8"/>
      <c r="P1316" s="8" t="str">
        <f t="shared" ref="P1316:S1316" si="1817">IF(ISBLANK(F1317),"",F1317/F1316 -1)</f>
        <v/>
      </c>
      <c r="Q1316" s="8" t="str">
        <f t="shared" si="1817"/>
        <v/>
      </c>
      <c r="R1316" s="8" t="str">
        <f t="shared" si="1817"/>
        <v/>
      </c>
      <c r="S1316" s="8" t="str">
        <f t="shared" si="1817"/>
        <v/>
      </c>
      <c r="T1316" s="8" t="str">
        <f t="shared" si="940"/>
        <v/>
      </c>
      <c r="U1316" s="8"/>
      <c r="V1316" s="8"/>
      <c r="W1316" s="8"/>
      <c r="X1316" s="8"/>
      <c r="Y1316" s="8"/>
    </row>
    <row r="1317" spans="1:25" ht="15.75" customHeight="1">
      <c r="A1317" s="33"/>
      <c r="L1317" s="8" t="str">
        <f t="shared" ref="L1317:M1317" si="1818">IF(ISBLANK(B1322),"",B1322/B1321 -1)</f>
        <v/>
      </c>
      <c r="M1317" s="8" t="str">
        <f t="shared" si="1818"/>
        <v/>
      </c>
      <c r="N1317" s="8" t="str">
        <f t="shared" si="996"/>
        <v/>
      </c>
      <c r="O1317" s="8"/>
      <c r="P1317" s="8" t="str">
        <f t="shared" ref="P1317:S1317" si="1819">IF(ISBLANK(F1318),"",F1318/F1317 -1)</f>
        <v/>
      </c>
      <c r="Q1317" s="8" t="str">
        <f t="shared" si="1819"/>
        <v/>
      </c>
      <c r="R1317" s="8" t="str">
        <f t="shared" si="1819"/>
        <v/>
      </c>
      <c r="S1317" s="8" t="str">
        <f t="shared" si="1819"/>
        <v/>
      </c>
      <c r="T1317" s="8" t="str">
        <f t="shared" si="940"/>
        <v/>
      </c>
      <c r="U1317" s="8"/>
      <c r="V1317" s="8"/>
      <c r="W1317" s="8"/>
      <c r="X1317" s="8"/>
      <c r="Y1317" s="8"/>
    </row>
    <row r="1318" spans="1:25" ht="15.75" customHeight="1">
      <c r="A1318" s="33"/>
      <c r="L1318" s="8" t="str">
        <f t="shared" ref="L1318:M1318" si="1820">IF(ISBLANK(B1323),"",B1323/B1322 -1)</f>
        <v/>
      </c>
      <c r="M1318" s="8" t="str">
        <f t="shared" si="1820"/>
        <v/>
      </c>
      <c r="N1318" s="8" t="str">
        <f t="shared" si="996"/>
        <v/>
      </c>
      <c r="O1318" s="8"/>
      <c r="P1318" s="8" t="str">
        <f t="shared" ref="P1318:S1318" si="1821">IF(ISBLANK(F1319),"",F1319/F1318 -1)</f>
        <v/>
      </c>
      <c r="Q1318" s="8" t="str">
        <f t="shared" si="1821"/>
        <v/>
      </c>
      <c r="R1318" s="8" t="str">
        <f t="shared" si="1821"/>
        <v/>
      </c>
      <c r="S1318" s="8" t="str">
        <f t="shared" si="1821"/>
        <v/>
      </c>
      <c r="T1318" s="8" t="str">
        <f t="shared" si="940"/>
        <v/>
      </c>
      <c r="U1318" s="8"/>
      <c r="V1318" s="8"/>
      <c r="W1318" s="8"/>
      <c r="X1318" s="8"/>
      <c r="Y1318" s="8"/>
    </row>
    <row r="1319" spans="1:25" ht="15.75" customHeight="1">
      <c r="A1319" s="33"/>
      <c r="L1319" s="8" t="str">
        <f t="shared" ref="L1319:M1319" si="1822">IF(ISBLANK(B1324),"",B1324/B1323 -1)</f>
        <v/>
      </c>
      <c r="M1319" s="8" t="str">
        <f t="shared" si="1822"/>
        <v/>
      </c>
      <c r="N1319" s="8" t="str">
        <f t="shared" si="996"/>
        <v/>
      </c>
      <c r="O1319" s="8"/>
      <c r="P1319" s="8" t="str">
        <f t="shared" ref="P1319:S1319" si="1823">IF(ISBLANK(F1320),"",F1320/F1319 -1)</f>
        <v/>
      </c>
      <c r="Q1319" s="8" t="str">
        <f t="shared" si="1823"/>
        <v/>
      </c>
      <c r="R1319" s="8" t="str">
        <f t="shared" si="1823"/>
        <v/>
      </c>
      <c r="S1319" s="8" t="str">
        <f t="shared" si="1823"/>
        <v/>
      </c>
      <c r="T1319" s="8" t="str">
        <f t="shared" si="940"/>
        <v/>
      </c>
      <c r="U1319" s="8"/>
      <c r="V1319" s="8"/>
      <c r="W1319" s="8"/>
      <c r="X1319" s="8"/>
      <c r="Y1319" s="8"/>
    </row>
    <row r="1320" spans="1:25" ht="15.75" customHeight="1">
      <c r="A1320" s="33"/>
      <c r="L1320" s="8" t="str">
        <f t="shared" ref="L1320:M1320" si="1824">IF(ISBLANK(B1325),"",B1325/B1324 -1)</f>
        <v/>
      </c>
      <c r="M1320" s="8" t="str">
        <f t="shared" si="1824"/>
        <v/>
      </c>
      <c r="N1320" s="8" t="str">
        <f t="shared" si="996"/>
        <v/>
      </c>
      <c r="O1320" s="8"/>
      <c r="P1320" s="8" t="str">
        <f t="shared" ref="P1320:S1320" si="1825">IF(ISBLANK(F1321),"",F1321/F1320 -1)</f>
        <v/>
      </c>
      <c r="Q1320" s="8" t="str">
        <f t="shared" si="1825"/>
        <v/>
      </c>
      <c r="R1320" s="8" t="str">
        <f t="shared" si="1825"/>
        <v/>
      </c>
      <c r="S1320" s="8" t="str">
        <f t="shared" si="1825"/>
        <v/>
      </c>
      <c r="T1320" s="8" t="str">
        <f t="shared" si="940"/>
        <v/>
      </c>
      <c r="U1320" s="8"/>
      <c r="V1320" s="8"/>
      <c r="W1320" s="8"/>
      <c r="X1320" s="8"/>
      <c r="Y1320" s="8"/>
    </row>
    <row r="1321" spans="1:25" ht="15.75" customHeight="1">
      <c r="A1321" s="33"/>
      <c r="L1321" s="8" t="str">
        <f t="shared" ref="L1321:M1321" si="1826">IF(ISBLANK(B1326),"",B1326/B1325 -1)</f>
        <v/>
      </c>
      <c r="M1321" s="8" t="str">
        <f t="shared" si="1826"/>
        <v/>
      </c>
      <c r="N1321" s="8" t="str">
        <f t="shared" si="996"/>
        <v/>
      </c>
      <c r="O1321" s="8"/>
      <c r="P1321" s="8" t="str">
        <f t="shared" ref="P1321:S1321" si="1827">IF(ISBLANK(F1322),"",F1322/F1321 -1)</f>
        <v/>
      </c>
      <c r="Q1321" s="8" t="str">
        <f t="shared" si="1827"/>
        <v/>
      </c>
      <c r="R1321" s="8" t="str">
        <f t="shared" si="1827"/>
        <v/>
      </c>
      <c r="S1321" s="8" t="str">
        <f t="shared" si="1827"/>
        <v/>
      </c>
      <c r="T1321" s="8" t="str">
        <f t="shared" si="940"/>
        <v/>
      </c>
      <c r="U1321" s="8"/>
      <c r="V1321" s="8"/>
      <c r="W1321" s="8"/>
      <c r="X1321" s="8"/>
      <c r="Y1321" s="8"/>
    </row>
    <row r="1322" spans="1:25" ht="15.75" customHeight="1">
      <c r="A1322" s="33"/>
      <c r="L1322" s="8" t="str">
        <f t="shared" ref="L1322:M1322" si="1828">IF(ISBLANK(B1327),"",B1327/B1326 -1)</f>
        <v/>
      </c>
      <c r="M1322" s="8" t="str">
        <f t="shared" si="1828"/>
        <v/>
      </c>
      <c r="N1322" s="8" t="str">
        <f t="shared" si="996"/>
        <v/>
      </c>
      <c r="O1322" s="8"/>
      <c r="P1322" s="8" t="str">
        <f t="shared" ref="P1322:S1322" si="1829">IF(ISBLANK(F1323),"",F1323/F1322 -1)</f>
        <v/>
      </c>
      <c r="Q1322" s="8" t="str">
        <f t="shared" si="1829"/>
        <v/>
      </c>
      <c r="R1322" s="8" t="str">
        <f t="shared" si="1829"/>
        <v/>
      </c>
      <c r="S1322" s="8" t="str">
        <f t="shared" si="1829"/>
        <v/>
      </c>
      <c r="T1322" s="8" t="str">
        <f t="shared" si="940"/>
        <v/>
      </c>
      <c r="U1322" s="8"/>
      <c r="V1322" s="8"/>
      <c r="W1322" s="8"/>
      <c r="X1322" s="8"/>
      <c r="Y1322" s="8"/>
    </row>
    <row r="1323" spans="1:25" ht="15.75" customHeight="1">
      <c r="A1323" s="33"/>
      <c r="L1323" s="8" t="str">
        <f t="shared" ref="L1323:M1323" si="1830">IF(ISBLANK(B1328),"",B1328/B1327 -1)</f>
        <v/>
      </c>
      <c r="M1323" s="8" t="str">
        <f t="shared" si="1830"/>
        <v/>
      </c>
      <c r="N1323" s="8" t="str">
        <f t="shared" si="996"/>
        <v/>
      </c>
      <c r="O1323" s="8"/>
      <c r="P1323" s="8" t="str">
        <f t="shared" ref="P1323:S1323" si="1831">IF(ISBLANK(F1324),"",F1324/F1323 -1)</f>
        <v/>
      </c>
      <c r="Q1323" s="8" t="str">
        <f t="shared" si="1831"/>
        <v/>
      </c>
      <c r="R1323" s="8" t="str">
        <f t="shared" si="1831"/>
        <v/>
      </c>
      <c r="S1323" s="8" t="str">
        <f t="shared" si="1831"/>
        <v/>
      </c>
      <c r="T1323" s="8" t="str">
        <f t="shared" si="940"/>
        <v/>
      </c>
      <c r="U1323" s="8"/>
      <c r="V1323" s="8"/>
      <c r="W1323" s="8"/>
      <c r="X1323" s="8"/>
      <c r="Y1323" s="8"/>
    </row>
    <row r="1324" spans="1:25" ht="15.75" customHeight="1">
      <c r="A1324" s="33"/>
      <c r="L1324" s="8" t="str">
        <f t="shared" ref="L1324:M1324" si="1832">IF(ISBLANK(B1329),"",B1329/B1328 -1)</f>
        <v/>
      </c>
      <c r="M1324" s="8" t="str">
        <f t="shared" si="1832"/>
        <v/>
      </c>
      <c r="N1324" s="8" t="str">
        <f t="shared" si="996"/>
        <v/>
      </c>
      <c r="O1324" s="8"/>
      <c r="P1324" s="8" t="str">
        <f t="shared" ref="P1324:S1324" si="1833">IF(ISBLANK(F1325),"",F1325/F1324 -1)</f>
        <v/>
      </c>
      <c r="Q1324" s="8" t="str">
        <f t="shared" si="1833"/>
        <v/>
      </c>
      <c r="R1324" s="8" t="str">
        <f t="shared" si="1833"/>
        <v/>
      </c>
      <c r="S1324" s="8" t="str">
        <f t="shared" si="1833"/>
        <v/>
      </c>
      <c r="T1324" s="8" t="str">
        <f t="shared" si="940"/>
        <v/>
      </c>
      <c r="U1324" s="8"/>
      <c r="V1324" s="8"/>
      <c r="W1324" s="8"/>
      <c r="X1324" s="8"/>
      <c r="Y1324" s="8"/>
    </row>
    <row r="1325" spans="1:25" ht="15.75" customHeight="1">
      <c r="A1325" s="33"/>
      <c r="L1325" s="8" t="str">
        <f t="shared" ref="L1325:M1325" si="1834">IF(ISBLANK(B1330),"",B1330/B1329 -1)</f>
        <v/>
      </c>
      <c r="M1325" s="8" t="str">
        <f t="shared" si="1834"/>
        <v/>
      </c>
      <c r="N1325" s="8" t="str">
        <f t="shared" si="996"/>
        <v/>
      </c>
      <c r="O1325" s="8"/>
      <c r="P1325" s="8" t="str">
        <f t="shared" ref="P1325:S1325" si="1835">IF(ISBLANK(F1326),"",F1326/F1325 -1)</f>
        <v/>
      </c>
      <c r="Q1325" s="8" t="str">
        <f t="shared" si="1835"/>
        <v/>
      </c>
      <c r="R1325" s="8" t="str">
        <f t="shared" si="1835"/>
        <v/>
      </c>
      <c r="S1325" s="8" t="str">
        <f t="shared" si="1835"/>
        <v/>
      </c>
      <c r="T1325" s="8" t="str">
        <f t="shared" si="940"/>
        <v/>
      </c>
      <c r="U1325" s="8"/>
      <c r="V1325" s="8"/>
      <c r="W1325" s="8"/>
      <c r="X1325" s="8"/>
      <c r="Y1325" s="8"/>
    </row>
    <row r="1326" spans="1:25" ht="15.75" customHeight="1">
      <c r="A1326" s="33"/>
      <c r="L1326" s="8" t="str">
        <f t="shared" ref="L1326:M1326" si="1836">IF(ISBLANK(B1331),"",B1331/B1330 -1)</f>
        <v/>
      </c>
      <c r="M1326" s="8" t="str">
        <f t="shared" si="1836"/>
        <v/>
      </c>
      <c r="N1326" s="8" t="str">
        <f t="shared" si="996"/>
        <v/>
      </c>
      <c r="O1326" s="8"/>
      <c r="P1326" s="8" t="str">
        <f t="shared" ref="P1326:S1326" si="1837">IF(ISBLANK(F1327),"",F1327/F1326 -1)</f>
        <v/>
      </c>
      <c r="Q1326" s="8" t="str">
        <f t="shared" si="1837"/>
        <v/>
      </c>
      <c r="R1326" s="8" t="str">
        <f t="shared" si="1837"/>
        <v/>
      </c>
      <c r="S1326" s="8" t="str">
        <f t="shared" si="1837"/>
        <v/>
      </c>
      <c r="T1326" s="8" t="str">
        <f t="shared" si="940"/>
        <v/>
      </c>
      <c r="U1326" s="8"/>
      <c r="V1326" s="8"/>
      <c r="W1326" s="8"/>
      <c r="X1326" s="8"/>
      <c r="Y1326" s="8"/>
    </row>
    <row r="1327" spans="1:25" ht="15.75" customHeight="1">
      <c r="A1327" s="33"/>
      <c r="L1327" s="8" t="str">
        <f t="shared" ref="L1327:M1327" si="1838">IF(ISBLANK(B1332),"",B1332/B1331 -1)</f>
        <v/>
      </c>
      <c r="M1327" s="8" t="str">
        <f t="shared" si="1838"/>
        <v/>
      </c>
      <c r="N1327" s="8" t="str">
        <f t="shared" si="996"/>
        <v/>
      </c>
      <c r="O1327" s="8"/>
      <c r="P1327" s="8" t="str">
        <f t="shared" ref="P1327:S1327" si="1839">IF(ISBLANK(F1328),"",F1328/F1327 -1)</f>
        <v/>
      </c>
      <c r="Q1327" s="8" t="str">
        <f t="shared" si="1839"/>
        <v/>
      </c>
      <c r="R1327" s="8" t="str">
        <f t="shared" si="1839"/>
        <v/>
      </c>
      <c r="S1327" s="8" t="str">
        <f t="shared" si="1839"/>
        <v/>
      </c>
      <c r="T1327" s="8" t="str">
        <f t="shared" si="940"/>
        <v/>
      </c>
      <c r="U1327" s="8"/>
      <c r="V1327" s="8"/>
      <c r="W1327" s="8"/>
      <c r="X1327" s="8"/>
      <c r="Y1327" s="8"/>
    </row>
    <row r="1328" spans="1:25" ht="15.75" customHeight="1">
      <c r="A1328" s="33"/>
      <c r="L1328" s="8" t="str">
        <f t="shared" ref="L1328:M1328" si="1840">IF(ISBLANK(B1333),"",B1333/B1332 -1)</f>
        <v/>
      </c>
      <c r="M1328" s="8" t="str">
        <f t="shared" si="1840"/>
        <v/>
      </c>
      <c r="N1328" s="8" t="str">
        <f t="shared" si="996"/>
        <v/>
      </c>
      <c r="O1328" s="8"/>
      <c r="P1328" s="8" t="str">
        <f t="shared" ref="P1328:S1328" si="1841">IF(ISBLANK(F1329),"",F1329/F1328 -1)</f>
        <v/>
      </c>
      <c r="Q1328" s="8" t="str">
        <f t="shared" si="1841"/>
        <v/>
      </c>
      <c r="R1328" s="8" t="str">
        <f t="shared" si="1841"/>
        <v/>
      </c>
      <c r="S1328" s="8" t="str">
        <f t="shared" si="1841"/>
        <v/>
      </c>
      <c r="T1328" s="8" t="str">
        <f t="shared" si="940"/>
        <v/>
      </c>
      <c r="U1328" s="8"/>
      <c r="V1328" s="8"/>
      <c r="W1328" s="8"/>
      <c r="X1328" s="8"/>
      <c r="Y1328" s="8"/>
    </row>
    <row r="1329" spans="1:25" ht="15.75" customHeight="1">
      <c r="A1329" s="33"/>
      <c r="L1329" s="8" t="str">
        <f t="shared" ref="L1329:M1329" si="1842">IF(ISBLANK(B1334),"",B1334/B1333 -1)</f>
        <v/>
      </c>
      <c r="M1329" s="8" t="str">
        <f t="shared" si="1842"/>
        <v/>
      </c>
      <c r="N1329" s="8" t="str">
        <f t="shared" si="996"/>
        <v/>
      </c>
      <c r="O1329" s="8"/>
      <c r="P1329" s="8" t="str">
        <f t="shared" ref="P1329:S1329" si="1843">IF(ISBLANK(F1330),"",F1330/F1329 -1)</f>
        <v/>
      </c>
      <c r="Q1329" s="8" t="str">
        <f t="shared" si="1843"/>
        <v/>
      </c>
      <c r="R1329" s="8" t="str">
        <f t="shared" si="1843"/>
        <v/>
      </c>
      <c r="S1329" s="8" t="str">
        <f t="shared" si="1843"/>
        <v/>
      </c>
      <c r="T1329" s="8" t="str">
        <f t="shared" si="940"/>
        <v/>
      </c>
      <c r="U1329" s="8"/>
      <c r="V1329" s="8"/>
      <c r="W1329" s="8"/>
      <c r="X1329" s="8"/>
      <c r="Y1329" s="8"/>
    </row>
    <row r="1330" spans="1:25" ht="15.75" customHeight="1">
      <c r="A1330" s="33"/>
      <c r="L1330" s="8" t="str">
        <f t="shared" ref="L1330:M1330" si="1844">IF(ISBLANK(B1335),"",B1335/B1334 -1)</f>
        <v/>
      </c>
      <c r="M1330" s="8" t="str">
        <f t="shared" si="1844"/>
        <v/>
      </c>
      <c r="N1330" s="8" t="str">
        <f t="shared" si="996"/>
        <v/>
      </c>
      <c r="O1330" s="8"/>
      <c r="P1330" s="8" t="str">
        <f t="shared" ref="P1330:S1330" si="1845">IF(ISBLANK(F1331),"",F1331/F1330 -1)</f>
        <v/>
      </c>
      <c r="Q1330" s="8" t="str">
        <f t="shared" si="1845"/>
        <v/>
      </c>
      <c r="R1330" s="8" t="str">
        <f t="shared" si="1845"/>
        <v/>
      </c>
      <c r="S1330" s="8" t="str">
        <f t="shared" si="1845"/>
        <v/>
      </c>
      <c r="T1330" s="8" t="str">
        <f t="shared" si="940"/>
        <v/>
      </c>
      <c r="U1330" s="8"/>
      <c r="V1330" s="8"/>
      <c r="W1330" s="8"/>
      <c r="X1330" s="8"/>
      <c r="Y1330" s="8"/>
    </row>
    <row r="1331" spans="1:25" ht="15.75" customHeight="1">
      <c r="A1331" s="33"/>
      <c r="L1331" s="8" t="str">
        <f t="shared" ref="L1331:M1331" si="1846">IF(ISBLANK(B1336),"",B1336/B1335 -1)</f>
        <v/>
      </c>
      <c r="M1331" s="8" t="str">
        <f t="shared" si="1846"/>
        <v/>
      </c>
      <c r="N1331" s="8" t="str">
        <f t="shared" si="996"/>
        <v/>
      </c>
      <c r="O1331" s="8"/>
      <c r="P1331" s="8" t="str">
        <f t="shared" ref="P1331:S1331" si="1847">IF(ISBLANK(F1332),"",F1332/F1331 -1)</f>
        <v/>
      </c>
      <c r="Q1331" s="8" t="str">
        <f t="shared" si="1847"/>
        <v/>
      </c>
      <c r="R1331" s="8" t="str">
        <f t="shared" si="1847"/>
        <v/>
      </c>
      <c r="S1331" s="8" t="str">
        <f t="shared" si="1847"/>
        <v/>
      </c>
      <c r="T1331" s="8" t="str">
        <f t="shared" si="940"/>
        <v/>
      </c>
      <c r="U1331" s="8"/>
      <c r="V1331" s="8"/>
      <c r="W1331" s="8"/>
      <c r="X1331" s="8"/>
      <c r="Y1331" s="8"/>
    </row>
    <row r="1332" spans="1:25" ht="15.75" customHeight="1">
      <c r="A1332" s="33"/>
      <c r="L1332" s="8" t="str">
        <f t="shared" ref="L1332:M1332" si="1848">IF(ISBLANK(B1337),"",B1337/B1336 -1)</f>
        <v/>
      </c>
      <c r="M1332" s="8" t="str">
        <f t="shared" si="1848"/>
        <v/>
      </c>
      <c r="N1332" s="8" t="str">
        <f t="shared" si="996"/>
        <v/>
      </c>
      <c r="O1332" s="8"/>
      <c r="P1332" s="8" t="str">
        <f t="shared" ref="P1332:S1332" si="1849">IF(ISBLANK(F1333),"",F1333/F1332 -1)</f>
        <v/>
      </c>
      <c r="Q1332" s="8" t="str">
        <f t="shared" si="1849"/>
        <v/>
      </c>
      <c r="R1332" s="8" t="str">
        <f t="shared" si="1849"/>
        <v/>
      </c>
      <c r="S1332" s="8" t="str">
        <f t="shared" si="1849"/>
        <v/>
      </c>
      <c r="T1332" s="8" t="str">
        <f t="shared" si="940"/>
        <v/>
      </c>
      <c r="U1332" s="8"/>
      <c r="V1332" s="8"/>
      <c r="W1332" s="8"/>
      <c r="X1332" s="8"/>
      <c r="Y1332" s="8"/>
    </row>
    <row r="1333" spans="1:25" ht="15.75" customHeight="1">
      <c r="A1333" s="33"/>
      <c r="L1333" s="8" t="str">
        <f t="shared" ref="L1333:M1333" si="1850">IF(ISBLANK(B1338),"",B1338/B1337 -1)</f>
        <v/>
      </c>
      <c r="M1333" s="8" t="str">
        <f t="shared" si="1850"/>
        <v/>
      </c>
      <c r="N1333" s="8" t="str">
        <f t="shared" si="996"/>
        <v/>
      </c>
      <c r="O1333" s="8"/>
      <c r="P1333" s="8" t="str">
        <f t="shared" ref="P1333:S1333" si="1851">IF(ISBLANK(F1334),"",F1334/F1333 -1)</f>
        <v/>
      </c>
      <c r="Q1333" s="8" t="str">
        <f t="shared" si="1851"/>
        <v/>
      </c>
      <c r="R1333" s="8" t="str">
        <f t="shared" si="1851"/>
        <v/>
      </c>
      <c r="S1333" s="8" t="str">
        <f t="shared" si="1851"/>
        <v/>
      </c>
      <c r="T1333" s="8" t="str">
        <f t="shared" si="940"/>
        <v/>
      </c>
      <c r="U1333" s="8"/>
      <c r="V1333" s="8"/>
      <c r="W1333" s="8"/>
      <c r="X1333" s="8"/>
      <c r="Y1333" s="8"/>
    </row>
    <row r="1334" spans="1:25" ht="15.75" customHeight="1">
      <c r="A1334" s="33"/>
      <c r="L1334" s="8" t="str">
        <f t="shared" ref="L1334:M1334" si="1852">IF(ISBLANK(B1339),"",B1339/B1338 -1)</f>
        <v/>
      </c>
      <c r="M1334" s="8" t="str">
        <f t="shared" si="1852"/>
        <v/>
      </c>
      <c r="N1334" s="8" t="str">
        <f t="shared" si="996"/>
        <v/>
      </c>
      <c r="O1334" s="8"/>
      <c r="P1334" s="8" t="str">
        <f t="shared" ref="P1334:S1334" si="1853">IF(ISBLANK(F1335),"",F1335/F1334 -1)</f>
        <v/>
      </c>
      <c r="Q1334" s="8" t="str">
        <f t="shared" si="1853"/>
        <v/>
      </c>
      <c r="R1334" s="8" t="str">
        <f t="shared" si="1853"/>
        <v/>
      </c>
      <c r="S1334" s="8" t="str">
        <f t="shared" si="1853"/>
        <v/>
      </c>
      <c r="T1334" s="8" t="str">
        <f t="shared" si="940"/>
        <v/>
      </c>
      <c r="U1334" s="8"/>
      <c r="V1334" s="8"/>
      <c r="W1334" s="8"/>
      <c r="X1334" s="8"/>
      <c r="Y1334" s="8"/>
    </row>
    <row r="1335" spans="1:25" ht="15.75" customHeight="1">
      <c r="A1335" s="33"/>
      <c r="L1335" s="8" t="str">
        <f t="shared" ref="L1335:M1335" si="1854">IF(ISBLANK(B1340),"",B1340/B1339 -1)</f>
        <v/>
      </c>
      <c r="M1335" s="8" t="str">
        <f t="shared" si="1854"/>
        <v/>
      </c>
      <c r="N1335" s="8" t="str">
        <f t="shared" si="996"/>
        <v/>
      </c>
      <c r="O1335" s="8"/>
      <c r="P1335" s="8" t="str">
        <f t="shared" ref="P1335:S1335" si="1855">IF(ISBLANK(F1336),"",F1336/F1335 -1)</f>
        <v/>
      </c>
      <c r="Q1335" s="8" t="str">
        <f t="shared" si="1855"/>
        <v/>
      </c>
      <c r="R1335" s="8" t="str">
        <f t="shared" si="1855"/>
        <v/>
      </c>
      <c r="S1335" s="8" t="str">
        <f t="shared" si="1855"/>
        <v/>
      </c>
      <c r="T1335" s="8" t="str">
        <f t="shared" si="940"/>
        <v/>
      </c>
      <c r="U1335" s="8"/>
      <c r="V1335" s="8"/>
      <c r="W1335" s="8"/>
      <c r="X1335" s="8"/>
      <c r="Y1335" s="8"/>
    </row>
    <row r="1336" spans="1:25" ht="15.75" customHeight="1">
      <c r="A1336" s="33"/>
      <c r="L1336" s="8" t="str">
        <f t="shared" ref="L1336:M1336" si="1856">IF(ISBLANK(B1341),"",B1341/B1340 -1)</f>
        <v/>
      </c>
      <c r="M1336" s="8" t="str">
        <f t="shared" si="1856"/>
        <v/>
      </c>
      <c r="N1336" s="8" t="str">
        <f t="shared" si="996"/>
        <v/>
      </c>
      <c r="O1336" s="8"/>
      <c r="P1336" s="8" t="str">
        <f t="shared" ref="P1336:S1336" si="1857">IF(ISBLANK(F1337),"",F1337/F1336 -1)</f>
        <v/>
      </c>
      <c r="Q1336" s="8" t="str">
        <f t="shared" si="1857"/>
        <v/>
      </c>
      <c r="R1336" s="8" t="str">
        <f t="shared" si="1857"/>
        <v/>
      </c>
      <c r="S1336" s="8" t="str">
        <f t="shared" si="1857"/>
        <v/>
      </c>
      <c r="T1336" s="8" t="str">
        <f t="shared" si="940"/>
        <v/>
      </c>
      <c r="U1336" s="8"/>
      <c r="V1336" s="8"/>
      <c r="W1336" s="8"/>
      <c r="X1336" s="8"/>
      <c r="Y1336" s="8"/>
    </row>
    <row r="1337" spans="1:25" ht="15.75" customHeight="1">
      <c r="A1337" s="33"/>
      <c r="L1337" s="8" t="str">
        <f t="shared" ref="L1337:M1337" si="1858">IF(ISBLANK(B1342),"",B1342/B1341 -1)</f>
        <v/>
      </c>
      <c r="M1337" s="8" t="str">
        <f t="shared" si="1858"/>
        <v/>
      </c>
      <c r="N1337" s="8" t="str">
        <f t="shared" si="996"/>
        <v/>
      </c>
      <c r="O1337" s="8"/>
      <c r="P1337" s="8" t="str">
        <f t="shared" ref="P1337:S1337" si="1859">IF(ISBLANK(F1338),"",F1338/F1337 -1)</f>
        <v/>
      </c>
      <c r="Q1337" s="8" t="str">
        <f t="shared" si="1859"/>
        <v/>
      </c>
      <c r="R1337" s="8" t="str">
        <f t="shared" si="1859"/>
        <v/>
      </c>
      <c r="S1337" s="8" t="str">
        <f t="shared" si="1859"/>
        <v/>
      </c>
      <c r="T1337" s="8" t="str">
        <f t="shared" si="940"/>
        <v/>
      </c>
      <c r="U1337" s="8"/>
      <c r="V1337" s="8"/>
      <c r="W1337" s="8"/>
      <c r="X1337" s="8"/>
      <c r="Y1337" s="8"/>
    </row>
    <row r="1338" spans="1:25" ht="15.75" customHeight="1">
      <c r="A1338" s="33"/>
      <c r="L1338" s="8" t="str">
        <f t="shared" ref="L1338:M1338" si="1860">IF(ISBLANK(B1343),"",B1343/B1342 -1)</f>
        <v/>
      </c>
      <c r="M1338" s="8" t="str">
        <f t="shared" si="1860"/>
        <v/>
      </c>
      <c r="N1338" s="8" t="str">
        <f t="shared" si="996"/>
        <v/>
      </c>
      <c r="O1338" s="8"/>
      <c r="P1338" s="8" t="str">
        <f t="shared" ref="P1338:S1338" si="1861">IF(ISBLANK(F1339),"",F1339/F1338 -1)</f>
        <v/>
      </c>
      <c r="Q1338" s="8" t="str">
        <f t="shared" si="1861"/>
        <v/>
      </c>
      <c r="R1338" s="8" t="str">
        <f t="shared" si="1861"/>
        <v/>
      </c>
      <c r="S1338" s="8" t="str">
        <f t="shared" si="1861"/>
        <v/>
      </c>
      <c r="T1338" s="8" t="str">
        <f t="shared" si="940"/>
        <v/>
      </c>
      <c r="U1338" s="8"/>
      <c r="V1338" s="8"/>
      <c r="W1338" s="8"/>
      <c r="X1338" s="8"/>
      <c r="Y1338" s="8"/>
    </row>
    <row r="1339" spans="1:25" ht="15.75" customHeight="1">
      <c r="A1339" s="33"/>
      <c r="L1339" s="8" t="str">
        <f t="shared" ref="L1339:M1339" si="1862">IF(ISBLANK(B1344),"",B1344/B1343 -1)</f>
        <v/>
      </c>
      <c r="M1339" s="8" t="str">
        <f t="shared" si="1862"/>
        <v/>
      </c>
      <c r="N1339" s="8" t="str">
        <f t="shared" si="996"/>
        <v/>
      </c>
      <c r="O1339" s="8"/>
      <c r="P1339" s="8" t="str">
        <f t="shared" ref="P1339:S1339" si="1863">IF(ISBLANK(F1340),"",F1340/F1339 -1)</f>
        <v/>
      </c>
      <c r="Q1339" s="8" t="str">
        <f t="shared" si="1863"/>
        <v/>
      </c>
      <c r="R1339" s="8" t="str">
        <f t="shared" si="1863"/>
        <v/>
      </c>
      <c r="S1339" s="8" t="str">
        <f t="shared" si="1863"/>
        <v/>
      </c>
      <c r="T1339" s="8" t="str">
        <f t="shared" si="940"/>
        <v/>
      </c>
      <c r="U1339" s="8"/>
      <c r="V1339" s="8"/>
      <c r="W1339" s="8"/>
      <c r="X1339" s="8"/>
      <c r="Y1339" s="8"/>
    </row>
    <row r="1340" spans="1:25" ht="15.75" customHeight="1">
      <c r="A1340" s="33"/>
      <c r="L1340" s="8" t="str">
        <f t="shared" ref="L1340:M1340" si="1864">IF(ISBLANK(B1345),"",B1345/B1344 -1)</f>
        <v/>
      </c>
      <c r="M1340" s="8" t="str">
        <f t="shared" si="1864"/>
        <v/>
      </c>
      <c r="N1340" s="8" t="str">
        <f t="shared" si="996"/>
        <v/>
      </c>
      <c r="O1340" s="8"/>
      <c r="P1340" s="8" t="str">
        <f t="shared" ref="P1340:S1340" si="1865">IF(ISBLANK(F1341),"",F1341/F1340 -1)</f>
        <v/>
      </c>
      <c r="Q1340" s="8" t="str">
        <f t="shared" si="1865"/>
        <v/>
      </c>
      <c r="R1340" s="8" t="str">
        <f t="shared" si="1865"/>
        <v/>
      </c>
      <c r="S1340" s="8" t="str">
        <f t="shared" si="1865"/>
        <v/>
      </c>
      <c r="T1340" s="8" t="str">
        <f t="shared" si="940"/>
        <v/>
      </c>
      <c r="U1340" s="8"/>
      <c r="V1340" s="8"/>
      <c r="W1340" s="8"/>
      <c r="X1340" s="8"/>
      <c r="Y1340" s="8"/>
    </row>
    <row r="1341" spans="1:25" ht="15.75" customHeight="1">
      <c r="A1341" s="33"/>
      <c r="L1341" s="8" t="str">
        <f t="shared" ref="L1341:M1341" si="1866">IF(ISBLANK(B1346),"",B1346/B1345 -1)</f>
        <v/>
      </c>
      <c r="M1341" s="8" t="str">
        <f t="shared" si="1866"/>
        <v/>
      </c>
      <c r="N1341" s="8" t="str">
        <f t="shared" si="996"/>
        <v/>
      </c>
      <c r="O1341" s="8"/>
      <c r="P1341" s="8" t="str">
        <f t="shared" ref="P1341:S1341" si="1867">IF(ISBLANK(F1342),"",F1342/F1341 -1)</f>
        <v/>
      </c>
      <c r="Q1341" s="8" t="str">
        <f t="shared" si="1867"/>
        <v/>
      </c>
      <c r="R1341" s="8" t="str">
        <f t="shared" si="1867"/>
        <v/>
      </c>
      <c r="S1341" s="8" t="str">
        <f t="shared" si="1867"/>
        <v/>
      </c>
      <c r="T1341" s="8" t="str">
        <f t="shared" si="940"/>
        <v/>
      </c>
      <c r="U1341" s="8"/>
      <c r="V1341" s="8"/>
      <c r="W1341" s="8"/>
      <c r="X1341" s="8"/>
      <c r="Y1341" s="8"/>
    </row>
    <row r="1342" spans="1:25" ht="15.75" customHeight="1">
      <c r="A1342" s="33"/>
      <c r="L1342" s="8" t="str">
        <f t="shared" ref="L1342:M1342" si="1868">IF(ISBLANK(B1347),"",B1347/B1346 -1)</f>
        <v/>
      </c>
      <c r="M1342" s="8" t="str">
        <f t="shared" si="1868"/>
        <v/>
      </c>
      <c r="N1342" s="8" t="str">
        <f t="shared" si="996"/>
        <v/>
      </c>
      <c r="O1342" s="8"/>
      <c r="P1342" s="8" t="str">
        <f t="shared" ref="P1342:S1342" si="1869">IF(ISBLANK(F1343),"",F1343/F1342 -1)</f>
        <v/>
      </c>
      <c r="Q1342" s="8" t="str">
        <f t="shared" si="1869"/>
        <v/>
      </c>
      <c r="R1342" s="8" t="str">
        <f t="shared" si="1869"/>
        <v/>
      </c>
      <c r="S1342" s="8" t="str">
        <f t="shared" si="1869"/>
        <v/>
      </c>
      <c r="T1342" s="8" t="str">
        <f t="shared" si="940"/>
        <v/>
      </c>
      <c r="U1342" s="8"/>
      <c r="V1342" s="8"/>
      <c r="W1342" s="8"/>
      <c r="X1342" s="8"/>
      <c r="Y1342" s="8"/>
    </row>
    <row r="1343" spans="1:25" ht="15.75" customHeight="1">
      <c r="A1343" s="33"/>
      <c r="L1343" s="8" t="str">
        <f t="shared" ref="L1343:M1343" si="1870">IF(ISBLANK(B1348),"",B1348/B1347 -1)</f>
        <v/>
      </c>
      <c r="M1343" s="8" t="str">
        <f t="shared" si="1870"/>
        <v/>
      </c>
      <c r="N1343" s="8" t="str">
        <f t="shared" si="996"/>
        <v/>
      </c>
      <c r="O1343" s="8"/>
      <c r="P1343" s="8" t="str">
        <f t="shared" ref="P1343:S1343" si="1871">IF(ISBLANK(F1344),"",F1344/F1343 -1)</f>
        <v/>
      </c>
      <c r="Q1343" s="8" t="str">
        <f t="shared" si="1871"/>
        <v/>
      </c>
      <c r="R1343" s="8" t="str">
        <f t="shared" si="1871"/>
        <v/>
      </c>
      <c r="S1343" s="8" t="str">
        <f t="shared" si="1871"/>
        <v/>
      </c>
      <c r="T1343" s="8" t="str">
        <f t="shared" si="940"/>
        <v/>
      </c>
      <c r="U1343" s="8"/>
      <c r="V1343" s="8"/>
      <c r="W1343" s="8"/>
      <c r="X1343" s="8"/>
      <c r="Y1343" s="8"/>
    </row>
    <row r="1344" spans="1:25" ht="15.75" customHeight="1">
      <c r="A1344" s="33"/>
      <c r="L1344" s="8" t="str">
        <f t="shared" ref="L1344:M1344" si="1872">IF(ISBLANK(B1349),"",B1349/B1348 -1)</f>
        <v/>
      </c>
      <c r="M1344" s="8" t="str">
        <f t="shared" si="1872"/>
        <v/>
      </c>
      <c r="N1344" s="8" t="str">
        <f t="shared" si="996"/>
        <v/>
      </c>
      <c r="O1344" s="8"/>
      <c r="P1344" s="8" t="str">
        <f t="shared" ref="P1344:S1344" si="1873">IF(ISBLANK(F1345),"",F1345/F1344 -1)</f>
        <v/>
      </c>
      <c r="Q1344" s="8" t="str">
        <f t="shared" si="1873"/>
        <v/>
      </c>
      <c r="R1344" s="8" t="str">
        <f t="shared" si="1873"/>
        <v/>
      </c>
      <c r="S1344" s="8" t="str">
        <f t="shared" si="1873"/>
        <v/>
      </c>
      <c r="T1344" s="8" t="str">
        <f t="shared" si="940"/>
        <v/>
      </c>
      <c r="U1344" s="8"/>
      <c r="V1344" s="8"/>
      <c r="W1344" s="8"/>
      <c r="X1344" s="8"/>
      <c r="Y1344" s="8"/>
    </row>
    <row r="1345" spans="1:25" ht="15.75" customHeight="1">
      <c r="A1345" s="33"/>
      <c r="L1345" s="8" t="str">
        <f t="shared" ref="L1345:M1345" si="1874">IF(ISBLANK(B1350),"",B1350/B1349 -1)</f>
        <v/>
      </c>
      <c r="M1345" s="8" t="str">
        <f t="shared" si="1874"/>
        <v/>
      </c>
      <c r="N1345" s="8" t="str">
        <f t="shared" si="996"/>
        <v/>
      </c>
      <c r="O1345" s="8"/>
      <c r="P1345" s="8" t="str">
        <f t="shared" ref="P1345:S1345" si="1875">IF(ISBLANK(F1346),"",F1346/F1345 -1)</f>
        <v/>
      </c>
      <c r="Q1345" s="8" t="str">
        <f t="shared" si="1875"/>
        <v/>
      </c>
      <c r="R1345" s="8" t="str">
        <f t="shared" si="1875"/>
        <v/>
      </c>
      <c r="S1345" s="8" t="str">
        <f t="shared" si="1875"/>
        <v/>
      </c>
      <c r="T1345" s="8" t="str">
        <f t="shared" si="940"/>
        <v/>
      </c>
      <c r="U1345" s="8"/>
      <c r="V1345" s="8"/>
      <c r="W1345" s="8"/>
      <c r="X1345" s="8"/>
      <c r="Y1345" s="8"/>
    </row>
    <row r="1346" spans="1:25" ht="15.75" customHeight="1">
      <c r="A1346" s="33"/>
      <c r="L1346" s="8" t="str">
        <f t="shared" ref="L1346:M1346" si="1876">IF(ISBLANK(B1351),"",B1351/B1350 -1)</f>
        <v/>
      </c>
      <c r="M1346" s="8" t="str">
        <f t="shared" si="1876"/>
        <v/>
      </c>
      <c r="N1346" s="8" t="str">
        <f t="shared" si="996"/>
        <v/>
      </c>
      <c r="O1346" s="8"/>
      <c r="P1346" s="8" t="str">
        <f t="shared" ref="P1346:S1346" si="1877">IF(ISBLANK(F1347),"",F1347/F1346 -1)</f>
        <v/>
      </c>
      <c r="Q1346" s="8" t="str">
        <f t="shared" si="1877"/>
        <v/>
      </c>
      <c r="R1346" s="8" t="str">
        <f t="shared" si="1877"/>
        <v/>
      </c>
      <c r="S1346" s="8" t="str">
        <f t="shared" si="1877"/>
        <v/>
      </c>
      <c r="T1346" s="8" t="str">
        <f t="shared" si="940"/>
        <v/>
      </c>
      <c r="U1346" s="8"/>
      <c r="V1346" s="8"/>
      <c r="W1346" s="8"/>
      <c r="X1346" s="8"/>
      <c r="Y1346" s="8"/>
    </row>
    <row r="1347" spans="1:25" ht="15.75" customHeight="1">
      <c r="A1347" s="33"/>
      <c r="L1347" s="8" t="str">
        <f t="shared" ref="L1347:M1347" si="1878">IF(ISBLANK(B1352),"",B1352/B1351 -1)</f>
        <v/>
      </c>
      <c r="M1347" s="8" t="str">
        <f t="shared" si="1878"/>
        <v/>
      </c>
      <c r="N1347" s="8" t="str">
        <f t="shared" si="996"/>
        <v/>
      </c>
      <c r="O1347" s="8"/>
      <c r="P1347" s="8" t="str">
        <f t="shared" ref="P1347:S1347" si="1879">IF(ISBLANK(F1348),"",F1348/F1347 -1)</f>
        <v/>
      </c>
      <c r="Q1347" s="8" t="str">
        <f t="shared" si="1879"/>
        <v/>
      </c>
      <c r="R1347" s="8" t="str">
        <f t="shared" si="1879"/>
        <v/>
      </c>
      <c r="S1347" s="8" t="str">
        <f t="shared" si="1879"/>
        <v/>
      </c>
      <c r="T1347" s="8" t="str">
        <f t="shared" si="940"/>
        <v/>
      </c>
      <c r="U1347" s="8"/>
      <c r="V1347" s="8"/>
      <c r="W1347" s="8"/>
      <c r="X1347" s="8"/>
      <c r="Y1347" s="8"/>
    </row>
    <row r="1348" spans="1:25" ht="15.75" customHeight="1">
      <c r="A1348" s="33"/>
      <c r="L1348" s="8" t="str">
        <f t="shared" ref="L1348:M1348" si="1880">IF(ISBLANK(B1353),"",B1353/B1352 -1)</f>
        <v/>
      </c>
      <c r="M1348" s="8" t="str">
        <f t="shared" si="1880"/>
        <v/>
      </c>
      <c r="N1348" s="8" t="str">
        <f t="shared" si="996"/>
        <v/>
      </c>
      <c r="O1348" s="8"/>
      <c r="P1348" s="8" t="str">
        <f t="shared" ref="P1348:S1348" si="1881">IF(ISBLANK(F1349),"",F1349/F1348 -1)</f>
        <v/>
      </c>
      <c r="Q1348" s="8" t="str">
        <f t="shared" si="1881"/>
        <v/>
      </c>
      <c r="R1348" s="8" t="str">
        <f t="shared" si="1881"/>
        <v/>
      </c>
      <c r="S1348" s="8" t="str">
        <f t="shared" si="1881"/>
        <v/>
      </c>
      <c r="T1348" s="8" t="str">
        <f t="shared" si="940"/>
        <v/>
      </c>
      <c r="U1348" s="8"/>
      <c r="V1348" s="8"/>
      <c r="W1348" s="8"/>
      <c r="X1348" s="8"/>
      <c r="Y1348" s="8"/>
    </row>
    <row r="1349" spans="1:25" ht="15.75" customHeight="1">
      <c r="A1349" s="33"/>
      <c r="L1349" s="8" t="str">
        <f t="shared" ref="L1349:M1349" si="1882">IF(ISBLANK(B1354),"",B1354/B1353 -1)</f>
        <v/>
      </c>
      <c r="M1349" s="8" t="str">
        <f t="shared" si="1882"/>
        <v/>
      </c>
      <c r="N1349" s="8" t="str">
        <f t="shared" si="996"/>
        <v/>
      </c>
      <c r="O1349" s="8"/>
      <c r="P1349" s="8" t="str">
        <f t="shared" ref="P1349:S1349" si="1883">IF(ISBLANK(F1350),"",F1350/F1349 -1)</f>
        <v/>
      </c>
      <c r="Q1349" s="8" t="str">
        <f t="shared" si="1883"/>
        <v/>
      </c>
      <c r="R1349" s="8" t="str">
        <f t="shared" si="1883"/>
        <v/>
      </c>
      <c r="S1349" s="8" t="str">
        <f t="shared" si="1883"/>
        <v/>
      </c>
      <c r="T1349" s="8" t="str">
        <f t="shared" si="940"/>
        <v/>
      </c>
      <c r="U1349" s="8"/>
      <c r="V1349" s="8"/>
      <c r="W1349" s="8"/>
      <c r="X1349" s="8"/>
      <c r="Y1349" s="8"/>
    </row>
    <row r="1350" spans="1:25" ht="15.75" customHeight="1">
      <c r="A1350" s="33"/>
      <c r="L1350" s="8" t="str">
        <f t="shared" ref="L1350:M1350" si="1884">IF(ISBLANK(B1355),"",B1355/B1354 -1)</f>
        <v/>
      </c>
      <c r="M1350" s="8" t="str">
        <f t="shared" si="1884"/>
        <v/>
      </c>
      <c r="N1350" s="8" t="str">
        <f t="shared" si="996"/>
        <v/>
      </c>
      <c r="O1350" s="8"/>
      <c r="P1350" s="8" t="str">
        <f t="shared" ref="P1350:S1350" si="1885">IF(ISBLANK(F1351),"",F1351/F1350 -1)</f>
        <v/>
      </c>
      <c r="Q1350" s="8" t="str">
        <f t="shared" si="1885"/>
        <v/>
      </c>
      <c r="R1350" s="8" t="str">
        <f t="shared" si="1885"/>
        <v/>
      </c>
      <c r="S1350" s="8" t="str">
        <f t="shared" si="1885"/>
        <v/>
      </c>
      <c r="T1350" s="8" t="str">
        <f t="shared" si="940"/>
        <v/>
      </c>
      <c r="U1350" s="8"/>
      <c r="V1350" s="8"/>
      <c r="W1350" s="8"/>
      <c r="X1350" s="8"/>
      <c r="Y1350" s="8"/>
    </row>
    <row r="1351" spans="1:25" ht="15.75" customHeight="1">
      <c r="A1351" s="33"/>
      <c r="L1351" s="8" t="str">
        <f t="shared" ref="L1351:M1351" si="1886">IF(ISBLANK(B1356),"",B1356/B1355 -1)</f>
        <v/>
      </c>
      <c r="M1351" s="8" t="str">
        <f t="shared" si="1886"/>
        <v/>
      </c>
      <c r="N1351" s="8" t="str">
        <f t="shared" si="996"/>
        <v/>
      </c>
      <c r="O1351" s="8"/>
      <c r="P1351" s="8" t="str">
        <f t="shared" ref="P1351:S1351" si="1887">IF(ISBLANK(F1352),"",F1352/F1351 -1)</f>
        <v/>
      </c>
      <c r="Q1351" s="8" t="str">
        <f t="shared" si="1887"/>
        <v/>
      </c>
      <c r="R1351" s="8" t="str">
        <f t="shared" si="1887"/>
        <v/>
      </c>
      <c r="S1351" s="8" t="str">
        <f t="shared" si="1887"/>
        <v/>
      </c>
      <c r="T1351" s="8" t="str">
        <f t="shared" si="940"/>
        <v/>
      </c>
      <c r="U1351" s="8"/>
      <c r="V1351" s="8"/>
      <c r="W1351" s="8"/>
      <c r="X1351" s="8"/>
      <c r="Y1351" s="8"/>
    </row>
    <row r="1352" spans="1:25" ht="15.75" customHeight="1">
      <c r="A1352" s="33"/>
      <c r="L1352" s="8" t="str">
        <f t="shared" ref="L1352:M1352" si="1888">IF(ISBLANK(B1357),"",B1357/B1356 -1)</f>
        <v/>
      </c>
      <c r="M1352" s="8" t="str">
        <f t="shared" si="1888"/>
        <v/>
      </c>
      <c r="N1352" s="8" t="str">
        <f t="shared" si="996"/>
        <v/>
      </c>
      <c r="O1352" s="8"/>
      <c r="P1352" s="8" t="str">
        <f t="shared" ref="P1352:S1352" si="1889">IF(ISBLANK(F1353),"",F1353/F1352 -1)</f>
        <v/>
      </c>
      <c r="Q1352" s="8" t="str">
        <f t="shared" si="1889"/>
        <v/>
      </c>
      <c r="R1352" s="8" t="str">
        <f t="shared" si="1889"/>
        <v/>
      </c>
      <c r="S1352" s="8" t="str">
        <f t="shared" si="1889"/>
        <v/>
      </c>
      <c r="T1352" s="8" t="str">
        <f t="shared" si="940"/>
        <v/>
      </c>
      <c r="U1352" s="8"/>
      <c r="V1352" s="8"/>
      <c r="W1352" s="8"/>
      <c r="X1352" s="8"/>
      <c r="Y1352" s="8"/>
    </row>
    <row r="1353" spans="1:25" ht="15.75" customHeight="1">
      <c r="A1353" s="33"/>
      <c r="L1353" s="8" t="str">
        <f t="shared" ref="L1353:M1353" si="1890">IF(ISBLANK(B1358),"",B1358/B1357 -1)</f>
        <v/>
      </c>
      <c r="M1353" s="8" t="str">
        <f t="shared" si="1890"/>
        <v/>
      </c>
      <c r="N1353" s="8" t="str">
        <f t="shared" si="996"/>
        <v/>
      </c>
      <c r="O1353" s="8"/>
      <c r="P1353" s="8" t="str">
        <f t="shared" ref="P1353:S1353" si="1891">IF(ISBLANK(F1354),"",F1354/F1353 -1)</f>
        <v/>
      </c>
      <c r="Q1353" s="8" t="str">
        <f t="shared" si="1891"/>
        <v/>
      </c>
      <c r="R1353" s="8" t="str">
        <f t="shared" si="1891"/>
        <v/>
      </c>
      <c r="S1353" s="8" t="str">
        <f t="shared" si="1891"/>
        <v/>
      </c>
      <c r="T1353" s="8" t="str">
        <f t="shared" si="940"/>
        <v/>
      </c>
      <c r="U1353" s="8"/>
      <c r="V1353" s="8"/>
      <c r="W1353" s="8"/>
      <c r="X1353" s="8"/>
      <c r="Y1353" s="8"/>
    </row>
    <row r="1354" spans="1:25" ht="15.75" customHeight="1">
      <c r="A1354" s="33"/>
      <c r="L1354" s="8" t="str">
        <f t="shared" ref="L1354:M1354" si="1892">IF(ISBLANK(B1359),"",B1359/B1358 -1)</f>
        <v/>
      </c>
      <c r="M1354" s="8" t="str">
        <f t="shared" si="1892"/>
        <v/>
      </c>
      <c r="N1354" s="8" t="str">
        <f t="shared" si="996"/>
        <v/>
      </c>
      <c r="O1354" s="8"/>
      <c r="P1354" s="8" t="str">
        <f t="shared" ref="P1354:S1354" si="1893">IF(ISBLANK(F1355),"",F1355/F1354 -1)</f>
        <v/>
      </c>
      <c r="Q1354" s="8" t="str">
        <f t="shared" si="1893"/>
        <v/>
      </c>
      <c r="R1354" s="8" t="str">
        <f t="shared" si="1893"/>
        <v/>
      </c>
      <c r="S1354" s="8" t="str">
        <f t="shared" si="1893"/>
        <v/>
      </c>
      <c r="T1354" s="8" t="str">
        <f t="shared" si="940"/>
        <v/>
      </c>
      <c r="U1354" s="8"/>
      <c r="V1354" s="8"/>
      <c r="W1354" s="8"/>
      <c r="X1354" s="8"/>
      <c r="Y1354" s="8"/>
    </row>
    <row r="1355" spans="1:25" ht="15.75" customHeight="1">
      <c r="A1355" s="33"/>
      <c r="L1355" s="8" t="str">
        <f t="shared" ref="L1355:M1355" si="1894">IF(ISBLANK(B1360),"",B1360/B1359 -1)</f>
        <v/>
      </c>
      <c r="M1355" s="8" t="str">
        <f t="shared" si="1894"/>
        <v/>
      </c>
      <c r="N1355" s="8" t="str">
        <f t="shared" si="996"/>
        <v/>
      </c>
      <c r="O1355" s="8"/>
      <c r="P1355" s="8" t="str">
        <f t="shared" ref="P1355:S1355" si="1895">IF(ISBLANK(F1356),"",F1356/F1355 -1)</f>
        <v/>
      </c>
      <c r="Q1355" s="8" t="str">
        <f t="shared" si="1895"/>
        <v/>
      </c>
      <c r="R1355" s="8" t="str">
        <f t="shared" si="1895"/>
        <v/>
      </c>
      <c r="S1355" s="8" t="str">
        <f t="shared" si="1895"/>
        <v/>
      </c>
      <c r="T1355" s="8" t="str">
        <f t="shared" si="940"/>
        <v/>
      </c>
      <c r="U1355" s="8"/>
      <c r="V1355" s="8"/>
      <c r="W1355" s="8"/>
      <c r="X1355" s="8"/>
      <c r="Y1355" s="8"/>
    </row>
    <row r="1356" spans="1:25" ht="15.75" customHeight="1">
      <c r="A1356" s="33"/>
      <c r="L1356" s="8" t="str">
        <f t="shared" ref="L1356:M1356" si="1896">IF(ISBLANK(B1361),"",B1361/B1360 -1)</f>
        <v/>
      </c>
      <c r="M1356" s="8" t="str">
        <f t="shared" si="1896"/>
        <v/>
      </c>
      <c r="N1356" s="8" t="str">
        <f t="shared" si="996"/>
        <v/>
      </c>
      <c r="O1356" s="8"/>
      <c r="P1356" s="8" t="str">
        <f t="shared" ref="P1356:S1356" si="1897">IF(ISBLANK(F1357),"",F1357/F1356 -1)</f>
        <v/>
      </c>
      <c r="Q1356" s="8" t="str">
        <f t="shared" si="1897"/>
        <v/>
      </c>
      <c r="R1356" s="8" t="str">
        <f t="shared" si="1897"/>
        <v/>
      </c>
      <c r="S1356" s="8" t="str">
        <f t="shared" si="1897"/>
        <v/>
      </c>
      <c r="T1356" s="8" t="str">
        <f t="shared" si="940"/>
        <v/>
      </c>
      <c r="U1356" s="8"/>
      <c r="V1356" s="8"/>
      <c r="W1356" s="8"/>
      <c r="X1356" s="8"/>
      <c r="Y1356" s="8"/>
    </row>
    <row r="1357" spans="1:25" ht="15.75" customHeight="1">
      <c r="A1357" s="33"/>
      <c r="L1357" s="8" t="str">
        <f t="shared" ref="L1357:M1357" si="1898">IF(ISBLANK(B1362),"",B1362/B1361 -1)</f>
        <v/>
      </c>
      <c r="M1357" s="8" t="str">
        <f t="shared" si="1898"/>
        <v/>
      </c>
      <c r="N1357" s="8" t="str">
        <f t="shared" si="996"/>
        <v/>
      </c>
      <c r="O1357" s="8"/>
      <c r="P1357" s="8" t="str">
        <f t="shared" ref="P1357:S1357" si="1899">IF(ISBLANK(F1358),"",F1358/F1357 -1)</f>
        <v/>
      </c>
      <c r="Q1357" s="8" t="str">
        <f t="shared" si="1899"/>
        <v/>
      </c>
      <c r="R1357" s="8" t="str">
        <f t="shared" si="1899"/>
        <v/>
      </c>
      <c r="S1357" s="8" t="str">
        <f t="shared" si="1899"/>
        <v/>
      </c>
      <c r="T1357" s="8" t="str">
        <f t="shared" si="940"/>
        <v/>
      </c>
      <c r="U1357" s="8"/>
      <c r="V1357" s="8"/>
      <c r="W1357" s="8"/>
      <c r="X1357" s="8"/>
      <c r="Y1357" s="8"/>
    </row>
    <row r="1358" spans="1:25" ht="15.75" customHeight="1">
      <c r="A1358" s="33"/>
      <c r="L1358" s="8" t="str">
        <f t="shared" ref="L1358:M1358" si="1900">IF(ISBLANK(B1363),"",B1363/B1362 -1)</f>
        <v/>
      </c>
      <c r="M1358" s="8" t="str">
        <f t="shared" si="1900"/>
        <v/>
      </c>
      <c r="N1358" s="8" t="str">
        <f t="shared" si="996"/>
        <v/>
      </c>
      <c r="O1358" s="8"/>
      <c r="P1358" s="8" t="str">
        <f t="shared" ref="P1358:S1358" si="1901">IF(ISBLANK(F1359),"",F1359/F1358 -1)</f>
        <v/>
      </c>
      <c r="Q1358" s="8" t="str">
        <f t="shared" si="1901"/>
        <v/>
      </c>
      <c r="R1358" s="8" t="str">
        <f t="shared" si="1901"/>
        <v/>
      </c>
      <c r="S1358" s="8" t="str">
        <f t="shared" si="1901"/>
        <v/>
      </c>
      <c r="T1358" s="8" t="str">
        <f t="shared" si="940"/>
        <v/>
      </c>
      <c r="U1358" s="8"/>
      <c r="V1358" s="8"/>
      <c r="W1358" s="8"/>
      <c r="X1358" s="8"/>
      <c r="Y1358" s="8"/>
    </row>
    <row r="1359" spans="1:25" ht="15.75" customHeight="1">
      <c r="A1359" s="33"/>
      <c r="L1359" s="8" t="str">
        <f t="shared" ref="L1359:M1359" si="1902">IF(ISBLANK(B1364),"",B1364/B1363 -1)</f>
        <v/>
      </c>
      <c r="M1359" s="8" t="str">
        <f t="shared" si="1902"/>
        <v/>
      </c>
      <c r="N1359" s="8" t="str">
        <f t="shared" si="996"/>
        <v/>
      </c>
      <c r="O1359" s="8"/>
      <c r="P1359" s="8" t="str">
        <f t="shared" ref="P1359:S1359" si="1903">IF(ISBLANK(F1360),"",F1360/F1359 -1)</f>
        <v/>
      </c>
      <c r="Q1359" s="8" t="str">
        <f t="shared" si="1903"/>
        <v/>
      </c>
      <c r="R1359" s="8" t="str">
        <f t="shared" si="1903"/>
        <v/>
      </c>
      <c r="S1359" s="8" t="str">
        <f t="shared" si="1903"/>
        <v/>
      </c>
      <c r="T1359" s="8" t="str">
        <f t="shared" si="940"/>
        <v/>
      </c>
      <c r="U1359" s="8"/>
      <c r="V1359" s="8"/>
      <c r="W1359" s="8"/>
      <c r="X1359" s="8"/>
      <c r="Y1359" s="8"/>
    </row>
    <row r="1360" spans="1:25" ht="15.75" customHeight="1">
      <c r="A1360" s="33"/>
      <c r="L1360" s="8" t="str">
        <f t="shared" ref="L1360:M1360" si="1904">IF(ISBLANK(B1365),"",B1365/B1364 -1)</f>
        <v/>
      </c>
      <c r="M1360" s="8" t="str">
        <f t="shared" si="1904"/>
        <v/>
      </c>
      <c r="N1360" s="8" t="str">
        <f t="shared" si="996"/>
        <v/>
      </c>
      <c r="O1360" s="8"/>
      <c r="P1360" s="8" t="str">
        <f t="shared" ref="P1360:S1360" si="1905">IF(ISBLANK(F1361),"",F1361/F1360 -1)</f>
        <v/>
      </c>
      <c r="Q1360" s="8" t="str">
        <f t="shared" si="1905"/>
        <v/>
      </c>
      <c r="R1360" s="8" t="str">
        <f t="shared" si="1905"/>
        <v/>
      </c>
      <c r="S1360" s="8" t="str">
        <f t="shared" si="1905"/>
        <v/>
      </c>
      <c r="T1360" s="8" t="str">
        <f t="shared" si="940"/>
        <v/>
      </c>
      <c r="U1360" s="8"/>
      <c r="V1360" s="8"/>
      <c r="W1360" s="8"/>
      <c r="X1360" s="8"/>
      <c r="Y1360" s="8"/>
    </row>
    <row r="1361" spans="1:25" ht="15.75" customHeight="1">
      <c r="A1361" s="33"/>
      <c r="L1361" s="8" t="str">
        <f t="shared" ref="L1361:M1361" si="1906">IF(ISBLANK(B1366),"",B1366/B1365 -1)</f>
        <v/>
      </c>
      <c r="M1361" s="8" t="str">
        <f t="shared" si="1906"/>
        <v/>
      </c>
      <c r="N1361" s="8" t="str">
        <f t="shared" si="996"/>
        <v/>
      </c>
      <c r="O1361" s="8"/>
      <c r="P1361" s="8" t="str">
        <f t="shared" ref="P1361:S1361" si="1907">IF(ISBLANK(F1362),"",F1362/F1361 -1)</f>
        <v/>
      </c>
      <c r="Q1361" s="8" t="str">
        <f t="shared" si="1907"/>
        <v/>
      </c>
      <c r="R1361" s="8" t="str">
        <f t="shared" si="1907"/>
        <v/>
      </c>
      <c r="S1361" s="8" t="str">
        <f t="shared" si="1907"/>
        <v/>
      </c>
      <c r="T1361" s="8" t="str">
        <f t="shared" si="940"/>
        <v/>
      </c>
      <c r="U1361" s="8"/>
      <c r="V1361" s="8"/>
      <c r="W1361" s="8"/>
      <c r="X1361" s="8"/>
      <c r="Y1361" s="8"/>
    </row>
    <row r="1362" spans="1:25" ht="15.75" customHeight="1">
      <c r="A1362" s="33"/>
      <c r="L1362" s="8" t="str">
        <f t="shared" ref="L1362:M1362" si="1908">IF(ISBLANK(B1367),"",B1367/B1366 -1)</f>
        <v/>
      </c>
      <c r="M1362" s="8" t="str">
        <f t="shared" si="1908"/>
        <v/>
      </c>
      <c r="N1362" s="8" t="str">
        <f t="shared" si="996"/>
        <v/>
      </c>
      <c r="O1362" s="8"/>
      <c r="P1362" s="8" t="str">
        <f t="shared" ref="P1362:S1362" si="1909">IF(ISBLANK(F1363),"",F1363/F1362 -1)</f>
        <v/>
      </c>
      <c r="Q1362" s="8" t="str">
        <f t="shared" si="1909"/>
        <v/>
      </c>
      <c r="R1362" s="8" t="str">
        <f t="shared" si="1909"/>
        <v/>
      </c>
      <c r="S1362" s="8" t="str">
        <f t="shared" si="1909"/>
        <v/>
      </c>
      <c r="T1362" s="8" t="str">
        <f t="shared" si="940"/>
        <v/>
      </c>
      <c r="U1362" s="8"/>
      <c r="V1362" s="8"/>
      <c r="W1362" s="8"/>
      <c r="X1362" s="8"/>
      <c r="Y1362" s="8"/>
    </row>
    <row r="1363" spans="1:25" ht="15.75" customHeight="1">
      <c r="A1363" s="33"/>
      <c r="L1363" s="8" t="str">
        <f t="shared" ref="L1363:M1363" si="1910">IF(ISBLANK(B1368),"",B1368/B1367 -1)</f>
        <v/>
      </c>
      <c r="M1363" s="8" t="str">
        <f t="shared" si="1910"/>
        <v/>
      </c>
      <c r="N1363" s="8" t="str">
        <f t="shared" si="996"/>
        <v/>
      </c>
      <c r="O1363" s="8"/>
      <c r="P1363" s="8" t="str">
        <f t="shared" ref="P1363:S1363" si="1911">IF(ISBLANK(F1364),"",F1364/F1363 -1)</f>
        <v/>
      </c>
      <c r="Q1363" s="8" t="str">
        <f t="shared" si="1911"/>
        <v/>
      </c>
      <c r="R1363" s="8" t="str">
        <f t="shared" si="1911"/>
        <v/>
      </c>
      <c r="S1363" s="8" t="str">
        <f t="shared" si="1911"/>
        <v/>
      </c>
      <c r="T1363" s="8" t="str">
        <f t="shared" si="940"/>
        <v/>
      </c>
      <c r="U1363" s="8"/>
      <c r="V1363" s="8"/>
      <c r="W1363" s="8"/>
      <c r="X1363" s="8"/>
      <c r="Y1363" s="8"/>
    </row>
    <row r="1364" spans="1:25" ht="15.75" customHeight="1">
      <c r="A1364" s="33"/>
      <c r="L1364" s="8" t="str">
        <f t="shared" ref="L1364:M1364" si="1912">IF(ISBLANK(B1369),"",B1369/B1368 -1)</f>
        <v/>
      </c>
      <c r="M1364" s="8" t="str">
        <f t="shared" si="1912"/>
        <v/>
      </c>
      <c r="N1364" s="8" t="str">
        <f t="shared" si="996"/>
        <v/>
      </c>
      <c r="O1364" s="8"/>
      <c r="P1364" s="8" t="str">
        <f t="shared" ref="P1364:S1364" si="1913">IF(ISBLANK(F1365),"",F1365/F1364 -1)</f>
        <v/>
      </c>
      <c r="Q1364" s="8" t="str">
        <f t="shared" si="1913"/>
        <v/>
      </c>
      <c r="R1364" s="8" t="str">
        <f t="shared" si="1913"/>
        <v/>
      </c>
      <c r="S1364" s="8" t="str">
        <f t="shared" si="1913"/>
        <v/>
      </c>
      <c r="T1364" s="8" t="str">
        <f t="shared" si="940"/>
        <v/>
      </c>
      <c r="U1364" s="8"/>
      <c r="V1364" s="8"/>
      <c r="W1364" s="8"/>
      <c r="X1364" s="8"/>
      <c r="Y1364" s="8"/>
    </row>
    <row r="1365" spans="1:25" ht="15.75" customHeight="1">
      <c r="A1365" s="33"/>
      <c r="L1365" s="8" t="str">
        <f t="shared" ref="L1365:M1365" si="1914">IF(ISBLANK(B1370),"",B1370/B1369 -1)</f>
        <v/>
      </c>
      <c r="M1365" s="8" t="str">
        <f t="shared" si="1914"/>
        <v/>
      </c>
      <c r="N1365" s="8" t="str">
        <f t="shared" si="996"/>
        <v/>
      </c>
      <c r="O1365" s="8"/>
      <c r="P1365" s="8" t="str">
        <f t="shared" ref="P1365:S1365" si="1915">IF(ISBLANK(F1366),"",F1366/F1365 -1)</f>
        <v/>
      </c>
      <c r="Q1365" s="8" t="str">
        <f t="shared" si="1915"/>
        <v/>
      </c>
      <c r="R1365" s="8" t="str">
        <f t="shared" si="1915"/>
        <v/>
      </c>
      <c r="S1365" s="8" t="str">
        <f t="shared" si="1915"/>
        <v/>
      </c>
      <c r="T1365" s="8" t="str">
        <f t="shared" si="940"/>
        <v/>
      </c>
      <c r="U1365" s="8"/>
      <c r="V1365" s="8"/>
      <c r="W1365" s="8"/>
      <c r="X1365" s="8"/>
      <c r="Y1365" s="8"/>
    </row>
    <row r="1366" spans="1:25" ht="15.75" customHeight="1">
      <c r="A1366" s="33"/>
      <c r="L1366" s="8" t="str">
        <f t="shared" ref="L1366:M1366" si="1916">IF(ISBLANK(B1371),"",B1371/B1370 -1)</f>
        <v/>
      </c>
      <c r="M1366" s="8" t="str">
        <f t="shared" si="1916"/>
        <v/>
      </c>
      <c r="N1366" s="8" t="str">
        <f t="shared" si="996"/>
        <v/>
      </c>
      <c r="O1366" s="8"/>
      <c r="P1366" s="8" t="str">
        <f t="shared" ref="P1366:S1366" si="1917">IF(ISBLANK(F1367),"",F1367/F1366 -1)</f>
        <v/>
      </c>
      <c r="Q1366" s="8" t="str">
        <f t="shared" si="1917"/>
        <v/>
      </c>
      <c r="R1366" s="8" t="str">
        <f t="shared" si="1917"/>
        <v/>
      </c>
      <c r="S1366" s="8" t="str">
        <f t="shared" si="1917"/>
        <v/>
      </c>
      <c r="T1366" s="8" t="str">
        <f t="shared" si="940"/>
        <v/>
      </c>
      <c r="U1366" s="8"/>
      <c r="V1366" s="8"/>
      <c r="W1366" s="8"/>
      <c r="X1366" s="8"/>
      <c r="Y1366" s="8"/>
    </row>
    <row r="1367" spans="1:25" ht="15.75" customHeight="1">
      <c r="A1367" s="33"/>
      <c r="L1367" s="8" t="str">
        <f t="shared" ref="L1367:M1367" si="1918">IF(ISBLANK(B1372),"",B1372/B1371 -1)</f>
        <v/>
      </c>
      <c r="M1367" s="8" t="str">
        <f t="shared" si="1918"/>
        <v/>
      </c>
      <c r="N1367" s="8" t="str">
        <f t="shared" si="996"/>
        <v/>
      </c>
      <c r="O1367" s="8"/>
      <c r="P1367" s="8" t="str">
        <f t="shared" ref="P1367:S1367" si="1919">IF(ISBLANK(F1368),"",F1368/F1367 -1)</f>
        <v/>
      </c>
      <c r="Q1367" s="8" t="str">
        <f t="shared" si="1919"/>
        <v/>
      </c>
      <c r="R1367" s="8" t="str">
        <f t="shared" si="1919"/>
        <v/>
      </c>
      <c r="S1367" s="8" t="str">
        <f t="shared" si="1919"/>
        <v/>
      </c>
      <c r="T1367" s="8" t="str">
        <f t="shared" si="940"/>
        <v/>
      </c>
      <c r="U1367" s="8"/>
      <c r="V1367" s="8"/>
      <c r="W1367" s="8"/>
      <c r="X1367" s="8"/>
      <c r="Y1367" s="8"/>
    </row>
    <row r="1368" spans="1:25" ht="15.75" customHeight="1">
      <c r="A1368" s="33"/>
      <c r="L1368" s="8" t="str">
        <f t="shared" ref="L1368:M1368" si="1920">IF(ISBLANK(B1373),"",B1373/B1372 -1)</f>
        <v/>
      </c>
      <c r="M1368" s="8" t="str">
        <f t="shared" si="1920"/>
        <v/>
      </c>
      <c r="N1368" s="8" t="str">
        <f t="shared" si="996"/>
        <v/>
      </c>
      <c r="O1368" s="8"/>
      <c r="P1368" s="8" t="str">
        <f t="shared" ref="P1368:S1368" si="1921">IF(ISBLANK(F1369),"",F1369/F1368 -1)</f>
        <v/>
      </c>
      <c r="Q1368" s="8" t="str">
        <f t="shared" si="1921"/>
        <v/>
      </c>
      <c r="R1368" s="8" t="str">
        <f t="shared" si="1921"/>
        <v/>
      </c>
      <c r="S1368" s="8" t="str">
        <f t="shared" si="1921"/>
        <v/>
      </c>
      <c r="T1368" s="8" t="str">
        <f t="shared" si="940"/>
        <v/>
      </c>
      <c r="U1368" s="8"/>
      <c r="V1368" s="8"/>
      <c r="W1368" s="8"/>
      <c r="X1368" s="8"/>
      <c r="Y1368" s="8"/>
    </row>
    <row r="1369" spans="1:25" ht="15.75" customHeight="1">
      <c r="A1369" s="33"/>
      <c r="L1369" s="8" t="str">
        <f t="shared" ref="L1369:M1369" si="1922">IF(ISBLANK(B1374),"",B1374/B1373 -1)</f>
        <v/>
      </c>
      <c r="M1369" s="8" t="str">
        <f t="shared" si="1922"/>
        <v/>
      </c>
      <c r="N1369" s="8" t="str">
        <f t="shared" si="996"/>
        <v/>
      </c>
      <c r="O1369" s="8"/>
      <c r="P1369" s="8" t="str">
        <f t="shared" ref="P1369:S1369" si="1923">IF(ISBLANK(F1370),"",F1370/F1369 -1)</f>
        <v/>
      </c>
      <c r="Q1369" s="8" t="str">
        <f t="shared" si="1923"/>
        <v/>
      </c>
      <c r="R1369" s="8" t="str">
        <f t="shared" si="1923"/>
        <v/>
      </c>
      <c r="S1369" s="8" t="str">
        <f t="shared" si="1923"/>
        <v/>
      </c>
      <c r="T1369" s="8" t="str">
        <f t="shared" si="940"/>
        <v/>
      </c>
      <c r="U1369" s="8"/>
      <c r="V1369" s="8"/>
      <c r="W1369" s="8"/>
      <c r="X1369" s="8"/>
      <c r="Y1369" s="8"/>
    </row>
    <row r="1370" spans="1:25" ht="15.75" customHeight="1">
      <c r="A1370" s="33"/>
      <c r="L1370" s="8" t="str">
        <f t="shared" ref="L1370:M1370" si="1924">IF(ISBLANK(B1375),"",B1375/B1374 -1)</f>
        <v/>
      </c>
      <c r="M1370" s="8" t="str">
        <f t="shared" si="1924"/>
        <v/>
      </c>
      <c r="N1370" s="8" t="str">
        <f t="shared" si="996"/>
        <v/>
      </c>
      <c r="O1370" s="8"/>
      <c r="P1370" s="8" t="str">
        <f t="shared" ref="P1370:S1370" si="1925">IF(ISBLANK(F1371),"",F1371/F1370 -1)</f>
        <v/>
      </c>
      <c r="Q1370" s="8" t="str">
        <f t="shared" si="1925"/>
        <v/>
      </c>
      <c r="R1370" s="8" t="str">
        <f t="shared" si="1925"/>
        <v/>
      </c>
      <c r="S1370" s="8" t="str">
        <f t="shared" si="1925"/>
        <v/>
      </c>
      <c r="T1370" s="8" t="str">
        <f t="shared" si="940"/>
        <v/>
      </c>
      <c r="U1370" s="8"/>
      <c r="V1370" s="8"/>
      <c r="W1370" s="8"/>
      <c r="X1370" s="8"/>
      <c r="Y1370" s="8"/>
    </row>
    <row r="1371" spans="1:25" ht="15.75" customHeight="1">
      <c r="A1371" s="33"/>
      <c r="L1371" s="8" t="str">
        <f t="shared" ref="L1371:M1371" si="1926">IF(ISBLANK(B1376),"",B1376/B1375 -1)</f>
        <v/>
      </c>
      <c r="M1371" s="8" t="str">
        <f t="shared" si="1926"/>
        <v/>
      </c>
      <c r="N1371" s="8" t="str">
        <f t="shared" si="996"/>
        <v/>
      </c>
      <c r="O1371" s="8"/>
      <c r="P1371" s="8" t="str">
        <f t="shared" ref="P1371:S1371" si="1927">IF(ISBLANK(F1372),"",F1372/F1371 -1)</f>
        <v/>
      </c>
      <c r="Q1371" s="8" t="str">
        <f t="shared" si="1927"/>
        <v/>
      </c>
      <c r="R1371" s="8" t="str">
        <f t="shared" si="1927"/>
        <v/>
      </c>
      <c r="S1371" s="8" t="str">
        <f t="shared" si="1927"/>
        <v/>
      </c>
      <c r="T1371" s="8" t="str">
        <f t="shared" si="940"/>
        <v/>
      </c>
      <c r="U1371" s="8"/>
      <c r="V1371" s="8"/>
      <c r="W1371" s="8"/>
      <c r="X1371" s="8"/>
      <c r="Y1371" s="8"/>
    </row>
    <row r="1372" spans="1:25" ht="15.75" customHeight="1">
      <c r="A1372" s="33"/>
      <c r="L1372" s="8" t="str">
        <f t="shared" ref="L1372:M1372" si="1928">IF(ISBLANK(B1377),"",B1377/B1376 -1)</f>
        <v/>
      </c>
      <c r="M1372" s="8" t="str">
        <f t="shared" si="1928"/>
        <v/>
      </c>
      <c r="N1372" s="8" t="str">
        <f t="shared" si="996"/>
        <v/>
      </c>
      <c r="O1372" s="8"/>
      <c r="P1372" s="8" t="str">
        <f t="shared" ref="P1372:S1372" si="1929">IF(ISBLANK(F1373),"",F1373/F1372 -1)</f>
        <v/>
      </c>
      <c r="Q1372" s="8" t="str">
        <f t="shared" si="1929"/>
        <v/>
      </c>
      <c r="R1372" s="8" t="str">
        <f t="shared" si="1929"/>
        <v/>
      </c>
      <c r="S1372" s="8" t="str">
        <f t="shared" si="1929"/>
        <v/>
      </c>
      <c r="T1372" s="8" t="str">
        <f t="shared" si="940"/>
        <v/>
      </c>
      <c r="U1372" s="8"/>
      <c r="V1372" s="8"/>
      <c r="W1372" s="8"/>
      <c r="X1372" s="8"/>
      <c r="Y1372" s="8"/>
    </row>
    <row r="1373" spans="1:25" ht="15.75" customHeight="1">
      <c r="A1373" s="33"/>
      <c r="L1373" s="8" t="str">
        <f t="shared" ref="L1373:M1373" si="1930">IF(ISBLANK(B1378),"",B1378/B1377 -1)</f>
        <v/>
      </c>
      <c r="M1373" s="8" t="str">
        <f t="shared" si="1930"/>
        <v/>
      </c>
      <c r="N1373" s="8" t="str">
        <f t="shared" si="996"/>
        <v/>
      </c>
      <c r="O1373" s="8"/>
      <c r="P1373" s="8" t="str">
        <f t="shared" ref="P1373:S1373" si="1931">IF(ISBLANK(F1374),"",F1374/F1373 -1)</f>
        <v/>
      </c>
      <c r="Q1373" s="8" t="str">
        <f t="shared" si="1931"/>
        <v/>
      </c>
      <c r="R1373" s="8" t="str">
        <f t="shared" si="1931"/>
        <v/>
      </c>
      <c r="S1373" s="8" t="str">
        <f t="shared" si="1931"/>
        <v/>
      </c>
      <c r="T1373" s="8" t="str">
        <f t="shared" si="940"/>
        <v/>
      </c>
      <c r="U1373" s="8"/>
      <c r="V1373" s="8"/>
      <c r="W1373" s="8"/>
      <c r="X1373" s="8"/>
      <c r="Y1373" s="8"/>
    </row>
    <row r="1374" spans="1:25" ht="15.75" customHeight="1">
      <c r="A1374" s="33"/>
      <c r="L1374" s="8" t="str">
        <f t="shared" ref="L1374:M1374" si="1932">IF(ISBLANK(B1379),"",B1379/B1378 -1)</f>
        <v/>
      </c>
      <c r="M1374" s="8" t="str">
        <f t="shared" si="1932"/>
        <v/>
      </c>
      <c r="N1374" s="8" t="str">
        <f t="shared" si="996"/>
        <v/>
      </c>
      <c r="O1374" s="8"/>
      <c r="P1374" s="8" t="str">
        <f t="shared" ref="P1374:S1374" si="1933">IF(ISBLANK(F1375),"",F1375/F1374 -1)</f>
        <v/>
      </c>
      <c r="Q1374" s="8" t="str">
        <f t="shared" si="1933"/>
        <v/>
      </c>
      <c r="R1374" s="8" t="str">
        <f t="shared" si="1933"/>
        <v/>
      </c>
      <c r="S1374" s="8" t="str">
        <f t="shared" si="1933"/>
        <v/>
      </c>
      <c r="T1374" s="8" t="str">
        <f t="shared" si="940"/>
        <v/>
      </c>
      <c r="U1374" s="8"/>
      <c r="V1374" s="8"/>
      <c r="W1374" s="8"/>
      <c r="X1374" s="8"/>
      <c r="Y1374" s="8"/>
    </row>
    <row r="1375" spans="1:25" ht="15.75" customHeight="1">
      <c r="A1375" s="33"/>
      <c r="L1375" s="8" t="str">
        <f t="shared" ref="L1375:M1375" si="1934">IF(ISBLANK(B1380),"",B1380/B1379 -1)</f>
        <v/>
      </c>
      <c r="M1375" s="8" t="str">
        <f t="shared" si="1934"/>
        <v/>
      </c>
      <c r="N1375" s="8" t="str">
        <f t="shared" si="996"/>
        <v/>
      </c>
      <c r="O1375" s="8"/>
      <c r="P1375" s="8" t="str">
        <f t="shared" ref="P1375:S1375" si="1935">IF(ISBLANK(F1376),"",F1376/F1375 -1)</f>
        <v/>
      </c>
      <c r="Q1375" s="8" t="str">
        <f t="shared" si="1935"/>
        <v/>
      </c>
      <c r="R1375" s="8" t="str">
        <f t="shared" si="1935"/>
        <v/>
      </c>
      <c r="S1375" s="8" t="str">
        <f t="shared" si="1935"/>
        <v/>
      </c>
      <c r="T1375" s="8" t="str">
        <f t="shared" si="940"/>
        <v/>
      </c>
      <c r="U1375" s="8"/>
      <c r="V1375" s="8"/>
      <c r="W1375" s="8"/>
      <c r="X1375" s="8"/>
      <c r="Y1375" s="8"/>
    </row>
    <row r="1376" spans="1:25" ht="15.75" customHeight="1">
      <c r="A1376" s="33"/>
      <c r="L1376" s="8" t="str">
        <f t="shared" ref="L1376:M1376" si="1936">IF(ISBLANK(B1381),"",B1381/B1380 -1)</f>
        <v/>
      </c>
      <c r="M1376" s="8" t="str">
        <f t="shared" si="1936"/>
        <v/>
      </c>
      <c r="N1376" s="8" t="str">
        <f t="shared" si="996"/>
        <v/>
      </c>
      <c r="O1376" s="8"/>
      <c r="P1376" s="8" t="str">
        <f t="shared" ref="P1376:S1376" si="1937">IF(ISBLANK(F1377),"",F1377/F1376 -1)</f>
        <v/>
      </c>
      <c r="Q1376" s="8" t="str">
        <f t="shared" si="1937"/>
        <v/>
      </c>
      <c r="R1376" s="8" t="str">
        <f t="shared" si="1937"/>
        <v/>
      </c>
      <c r="S1376" s="8" t="str">
        <f t="shared" si="1937"/>
        <v/>
      </c>
      <c r="T1376" s="8" t="str">
        <f t="shared" si="940"/>
        <v/>
      </c>
      <c r="U1376" s="8"/>
      <c r="V1376" s="8"/>
      <c r="W1376" s="8"/>
      <c r="X1376" s="8"/>
      <c r="Y1376" s="8"/>
    </row>
    <row r="1377" spans="1:25" ht="15.75" customHeight="1">
      <c r="A1377" s="33"/>
      <c r="L1377" s="8" t="str">
        <f t="shared" ref="L1377:M1377" si="1938">IF(ISBLANK(B1382),"",B1382/B1381 -1)</f>
        <v/>
      </c>
      <c r="M1377" s="8" t="str">
        <f t="shared" si="1938"/>
        <v/>
      </c>
      <c r="N1377" s="8" t="str">
        <f t="shared" si="996"/>
        <v/>
      </c>
      <c r="O1377" s="8"/>
      <c r="P1377" s="8" t="str">
        <f t="shared" ref="P1377:S1377" si="1939">IF(ISBLANK(F1378),"",F1378/F1377 -1)</f>
        <v/>
      </c>
      <c r="Q1377" s="8" t="str">
        <f t="shared" si="1939"/>
        <v/>
      </c>
      <c r="R1377" s="8" t="str">
        <f t="shared" si="1939"/>
        <v/>
      </c>
      <c r="S1377" s="8" t="str">
        <f t="shared" si="1939"/>
        <v/>
      </c>
      <c r="T1377" s="8" t="str">
        <f t="shared" si="940"/>
        <v/>
      </c>
      <c r="U1377" s="8"/>
      <c r="V1377" s="8"/>
      <c r="W1377" s="8"/>
      <c r="X1377" s="8"/>
      <c r="Y1377" s="8"/>
    </row>
    <row r="1378" spans="1:25" ht="15.75" customHeight="1">
      <c r="A1378" s="33"/>
      <c r="L1378" s="8" t="str">
        <f t="shared" ref="L1378:M1378" si="1940">IF(ISBLANK(B1383),"",B1383/B1382 -1)</f>
        <v/>
      </c>
      <c r="M1378" s="8" t="str">
        <f t="shared" si="1940"/>
        <v/>
      </c>
      <c r="N1378" s="8" t="str">
        <f t="shared" si="996"/>
        <v/>
      </c>
      <c r="O1378" s="8"/>
      <c r="P1378" s="8" t="str">
        <f t="shared" ref="P1378:S1378" si="1941">IF(ISBLANK(F1379),"",F1379/F1378 -1)</f>
        <v/>
      </c>
      <c r="Q1378" s="8" t="str">
        <f t="shared" si="1941"/>
        <v/>
      </c>
      <c r="R1378" s="8" t="str">
        <f t="shared" si="1941"/>
        <v/>
      </c>
      <c r="S1378" s="8" t="str">
        <f t="shared" si="1941"/>
        <v/>
      </c>
      <c r="T1378" s="8" t="str">
        <f t="shared" si="940"/>
        <v/>
      </c>
      <c r="U1378" s="8"/>
      <c r="V1378" s="8"/>
      <c r="W1378" s="8"/>
      <c r="X1378" s="8"/>
      <c r="Y1378" s="8"/>
    </row>
    <row r="1379" spans="1:25" ht="15.75" customHeight="1">
      <c r="A1379" s="33"/>
      <c r="L1379" s="8" t="str">
        <f t="shared" ref="L1379:M1379" si="1942">IF(ISBLANK(B1384),"",B1384/B1383 -1)</f>
        <v/>
      </c>
      <c r="M1379" s="8" t="str">
        <f t="shared" si="1942"/>
        <v/>
      </c>
      <c r="N1379" s="8" t="str">
        <f t="shared" si="996"/>
        <v/>
      </c>
      <c r="O1379" s="8"/>
      <c r="P1379" s="8" t="str">
        <f t="shared" ref="P1379:S1379" si="1943">IF(ISBLANK(F1380),"",F1380/F1379 -1)</f>
        <v/>
      </c>
      <c r="Q1379" s="8" t="str">
        <f t="shared" si="1943"/>
        <v/>
      </c>
      <c r="R1379" s="8" t="str">
        <f t="shared" si="1943"/>
        <v/>
      </c>
      <c r="S1379" s="8" t="str">
        <f t="shared" si="1943"/>
        <v/>
      </c>
      <c r="T1379" s="8" t="str">
        <f t="shared" si="940"/>
        <v/>
      </c>
      <c r="U1379" s="8"/>
      <c r="V1379" s="8"/>
      <c r="W1379" s="8"/>
      <c r="X1379" s="8"/>
      <c r="Y1379" s="8"/>
    </row>
    <row r="1380" spans="1:25" ht="15.75" customHeight="1">
      <c r="A1380" s="33"/>
      <c r="L1380" s="8" t="str">
        <f t="shared" ref="L1380:M1380" si="1944">IF(ISBLANK(B1385),"",B1385/B1384 -1)</f>
        <v/>
      </c>
      <c r="M1380" s="8" t="str">
        <f t="shared" si="1944"/>
        <v/>
      </c>
      <c r="N1380" s="8" t="str">
        <f t="shared" si="996"/>
        <v/>
      </c>
      <c r="O1380" s="8"/>
      <c r="P1380" s="8" t="str">
        <f t="shared" ref="P1380:S1380" si="1945">IF(ISBLANK(F1381),"",F1381/F1380 -1)</f>
        <v/>
      </c>
      <c r="Q1380" s="8" t="str">
        <f t="shared" si="1945"/>
        <v/>
      </c>
      <c r="R1380" s="8" t="str">
        <f t="shared" si="1945"/>
        <v/>
      </c>
      <c r="S1380" s="8" t="str">
        <f t="shared" si="1945"/>
        <v/>
      </c>
      <c r="T1380" s="8" t="str">
        <f t="shared" si="940"/>
        <v/>
      </c>
      <c r="U1380" s="8"/>
      <c r="V1380" s="8"/>
      <c r="W1380" s="8"/>
      <c r="X1380" s="8"/>
      <c r="Y1380" s="8"/>
    </row>
    <row r="1381" spans="1:25" ht="15.75" customHeight="1">
      <c r="A1381" s="33"/>
      <c r="L1381" s="8" t="str">
        <f t="shared" ref="L1381:M1381" si="1946">IF(ISBLANK(B1386),"",B1386/B1385 -1)</f>
        <v/>
      </c>
      <c r="M1381" s="8" t="str">
        <f t="shared" si="1946"/>
        <v/>
      </c>
      <c r="N1381" s="8" t="str">
        <f t="shared" si="996"/>
        <v/>
      </c>
      <c r="O1381" s="8"/>
      <c r="P1381" s="8" t="str">
        <f t="shared" ref="P1381:S1381" si="1947">IF(ISBLANK(F1382),"",F1382/F1381 -1)</f>
        <v/>
      </c>
      <c r="Q1381" s="8" t="str">
        <f t="shared" si="1947"/>
        <v/>
      </c>
      <c r="R1381" s="8" t="str">
        <f t="shared" si="1947"/>
        <v/>
      </c>
      <c r="S1381" s="8" t="str">
        <f t="shared" si="1947"/>
        <v/>
      </c>
      <c r="T1381" s="8" t="str">
        <f t="shared" si="940"/>
        <v/>
      </c>
      <c r="U1381" s="8"/>
      <c r="V1381" s="8"/>
      <c r="W1381" s="8"/>
      <c r="X1381" s="8"/>
      <c r="Y1381" s="8"/>
    </row>
    <row r="1382" spans="1:25" ht="15.75" customHeight="1">
      <c r="A1382" s="33"/>
      <c r="L1382" s="8" t="str">
        <f t="shared" ref="L1382:M1382" si="1948">IF(ISBLANK(B1387),"",B1387/B1386 -1)</f>
        <v/>
      </c>
      <c r="M1382" s="8" t="str">
        <f t="shared" si="1948"/>
        <v/>
      </c>
      <c r="N1382" s="8" t="str">
        <f t="shared" si="996"/>
        <v/>
      </c>
      <c r="O1382" s="8"/>
      <c r="P1382" s="8" t="str">
        <f t="shared" ref="P1382:S1382" si="1949">IF(ISBLANK(F1383),"",F1383/F1382 -1)</f>
        <v/>
      </c>
      <c r="Q1382" s="8" t="str">
        <f t="shared" si="1949"/>
        <v/>
      </c>
      <c r="R1382" s="8" t="str">
        <f t="shared" si="1949"/>
        <v/>
      </c>
      <c r="S1382" s="8" t="str">
        <f t="shared" si="1949"/>
        <v/>
      </c>
      <c r="T1382" s="8" t="str">
        <f t="shared" si="940"/>
        <v/>
      </c>
      <c r="U1382" s="8"/>
      <c r="V1382" s="8"/>
      <c r="W1382" s="8"/>
      <c r="X1382" s="8"/>
      <c r="Y1382" s="8"/>
    </row>
    <row r="1383" spans="1:25" ht="15.75" customHeight="1">
      <c r="A1383" s="33"/>
      <c r="L1383" s="8" t="str">
        <f t="shared" ref="L1383:M1383" si="1950">IF(ISBLANK(B1388),"",B1388/B1387 -1)</f>
        <v/>
      </c>
      <c r="M1383" s="8" t="str">
        <f t="shared" si="1950"/>
        <v/>
      </c>
      <c r="N1383" s="8" t="str">
        <f t="shared" si="996"/>
        <v/>
      </c>
      <c r="O1383" s="8"/>
      <c r="P1383" s="8" t="str">
        <f t="shared" ref="P1383:S1383" si="1951">IF(ISBLANK(F1384),"",F1384/F1383 -1)</f>
        <v/>
      </c>
      <c r="Q1383" s="8" t="str">
        <f t="shared" si="1951"/>
        <v/>
      </c>
      <c r="R1383" s="8" t="str">
        <f t="shared" si="1951"/>
        <v/>
      </c>
      <c r="S1383" s="8" t="str">
        <f t="shared" si="1951"/>
        <v/>
      </c>
      <c r="T1383" s="8" t="str">
        <f t="shared" si="940"/>
        <v/>
      </c>
      <c r="U1383" s="8"/>
      <c r="V1383" s="8"/>
      <c r="W1383" s="8"/>
      <c r="X1383" s="8"/>
      <c r="Y1383" s="8"/>
    </row>
    <row r="1384" spans="1:25" ht="15.75" customHeight="1">
      <c r="A1384" s="33"/>
      <c r="L1384" s="8" t="str">
        <f t="shared" ref="L1384:M1384" si="1952">IF(ISBLANK(B1389),"",B1389/B1388 -1)</f>
        <v/>
      </c>
      <c r="M1384" s="8" t="str">
        <f t="shared" si="1952"/>
        <v/>
      </c>
      <c r="N1384" s="8" t="str">
        <f t="shared" si="996"/>
        <v/>
      </c>
      <c r="O1384" s="8"/>
      <c r="P1384" s="8" t="str">
        <f t="shared" ref="P1384:S1384" si="1953">IF(ISBLANK(F1385),"",F1385/F1384 -1)</f>
        <v/>
      </c>
      <c r="Q1384" s="8" t="str">
        <f t="shared" si="1953"/>
        <v/>
      </c>
      <c r="R1384" s="8" t="str">
        <f t="shared" si="1953"/>
        <v/>
      </c>
      <c r="S1384" s="8" t="str">
        <f t="shared" si="1953"/>
        <v/>
      </c>
      <c r="T1384" s="8" t="str">
        <f t="shared" si="940"/>
        <v/>
      </c>
      <c r="U1384" s="8"/>
      <c r="V1384" s="8"/>
      <c r="W1384" s="8"/>
      <c r="X1384" s="8"/>
      <c r="Y1384" s="8"/>
    </row>
    <row r="1385" spans="1:25" ht="15.75" customHeight="1">
      <c r="A1385" s="33"/>
      <c r="L1385" s="8" t="str">
        <f t="shared" ref="L1385:M1385" si="1954">IF(ISBLANK(B1390),"",B1390/B1389 -1)</f>
        <v/>
      </c>
      <c r="M1385" s="8" t="str">
        <f t="shared" si="1954"/>
        <v/>
      </c>
      <c r="N1385" s="8" t="str">
        <f t="shared" si="996"/>
        <v/>
      </c>
      <c r="O1385" s="8"/>
      <c r="P1385" s="8" t="str">
        <f t="shared" ref="P1385:S1385" si="1955">IF(ISBLANK(F1386),"",F1386/F1385 -1)</f>
        <v/>
      </c>
      <c r="Q1385" s="8" t="str">
        <f t="shared" si="1955"/>
        <v/>
      </c>
      <c r="R1385" s="8" t="str">
        <f t="shared" si="1955"/>
        <v/>
      </c>
      <c r="S1385" s="8" t="str">
        <f t="shared" si="1955"/>
        <v/>
      </c>
      <c r="T1385" s="8" t="str">
        <f t="shared" si="940"/>
        <v/>
      </c>
      <c r="U1385" s="8"/>
      <c r="V1385" s="8"/>
      <c r="W1385" s="8"/>
      <c r="X1385" s="8"/>
      <c r="Y1385" s="8"/>
    </row>
    <row r="1386" spans="1:25" ht="15.75" customHeight="1">
      <c r="A1386" s="33"/>
      <c r="L1386" s="8" t="str">
        <f t="shared" ref="L1386:M1386" si="1956">IF(ISBLANK(B1391),"",B1391/B1390 -1)</f>
        <v/>
      </c>
      <c r="M1386" s="8" t="str">
        <f t="shared" si="1956"/>
        <v/>
      </c>
      <c r="N1386" s="8" t="str">
        <f t="shared" si="996"/>
        <v/>
      </c>
      <c r="O1386" s="8"/>
      <c r="P1386" s="8" t="str">
        <f t="shared" ref="P1386:S1386" si="1957">IF(ISBLANK(F1387),"",F1387/F1386 -1)</f>
        <v/>
      </c>
      <c r="Q1386" s="8" t="str">
        <f t="shared" si="1957"/>
        <v/>
      </c>
      <c r="R1386" s="8" t="str">
        <f t="shared" si="1957"/>
        <v/>
      </c>
      <c r="S1386" s="8" t="str">
        <f t="shared" si="1957"/>
        <v/>
      </c>
      <c r="T1386" s="8" t="str">
        <f t="shared" si="940"/>
        <v/>
      </c>
      <c r="U1386" s="8"/>
      <c r="V1386" s="8"/>
      <c r="W1386" s="8"/>
      <c r="X1386" s="8"/>
      <c r="Y1386" s="8"/>
    </row>
    <row r="1387" spans="1:25" ht="15.75" customHeight="1">
      <c r="A1387" s="33"/>
      <c r="L1387" s="8" t="str">
        <f t="shared" ref="L1387:M1387" si="1958">IF(ISBLANK(B1392),"",B1392/B1391 -1)</f>
        <v/>
      </c>
      <c r="M1387" s="8" t="str">
        <f t="shared" si="1958"/>
        <v/>
      </c>
      <c r="N1387" s="8" t="str">
        <f t="shared" si="996"/>
        <v/>
      </c>
      <c r="O1387" s="8"/>
      <c r="P1387" s="8" t="str">
        <f t="shared" ref="P1387:S1387" si="1959">IF(ISBLANK(F1388),"",F1388/F1387 -1)</f>
        <v/>
      </c>
      <c r="Q1387" s="8" t="str">
        <f t="shared" si="1959"/>
        <v/>
      </c>
      <c r="R1387" s="8" t="str">
        <f t="shared" si="1959"/>
        <v/>
      </c>
      <c r="S1387" s="8" t="str">
        <f t="shared" si="1959"/>
        <v/>
      </c>
      <c r="T1387" s="8" t="str">
        <f t="shared" si="940"/>
        <v/>
      </c>
      <c r="U1387" s="8"/>
      <c r="V1387" s="8"/>
      <c r="W1387" s="8"/>
      <c r="X1387" s="8"/>
      <c r="Y1387" s="8"/>
    </row>
    <row r="1388" spans="1:25" ht="15.75" customHeight="1">
      <c r="A1388" s="33"/>
      <c r="L1388" s="8" t="str">
        <f t="shared" ref="L1388:M1388" si="1960">IF(ISBLANK(B1393),"",B1393/B1392 -1)</f>
        <v/>
      </c>
      <c r="M1388" s="8" t="str">
        <f t="shared" si="1960"/>
        <v/>
      </c>
      <c r="N1388" s="8" t="str">
        <f t="shared" si="996"/>
        <v/>
      </c>
      <c r="O1388" s="8"/>
      <c r="P1388" s="8" t="str">
        <f t="shared" ref="P1388:S1388" si="1961">IF(ISBLANK(F1389),"",F1389/F1388 -1)</f>
        <v/>
      </c>
      <c r="Q1388" s="8" t="str">
        <f t="shared" si="1961"/>
        <v/>
      </c>
      <c r="R1388" s="8" t="str">
        <f t="shared" si="1961"/>
        <v/>
      </c>
      <c r="S1388" s="8" t="str">
        <f t="shared" si="1961"/>
        <v/>
      </c>
      <c r="T1388" s="8" t="str">
        <f t="shared" si="940"/>
        <v/>
      </c>
      <c r="U1388" s="8"/>
      <c r="V1388" s="8"/>
      <c r="W1388" s="8"/>
      <c r="X1388" s="8"/>
      <c r="Y1388" s="8"/>
    </row>
    <row r="1389" spans="1:25" ht="15.75" customHeight="1">
      <c r="A1389" s="33"/>
      <c r="L1389" s="8" t="str">
        <f t="shared" ref="L1389:M1389" si="1962">IF(ISBLANK(B1394),"",B1394/B1393 -1)</f>
        <v/>
      </c>
      <c r="M1389" s="8" t="str">
        <f t="shared" si="1962"/>
        <v/>
      </c>
      <c r="N1389" s="8" t="str">
        <f t="shared" si="996"/>
        <v/>
      </c>
      <c r="O1389" s="8"/>
      <c r="P1389" s="8" t="str">
        <f t="shared" ref="P1389:S1389" si="1963">IF(ISBLANK(F1390),"",F1390/F1389 -1)</f>
        <v/>
      </c>
      <c r="Q1389" s="8" t="str">
        <f t="shared" si="1963"/>
        <v/>
      </c>
      <c r="R1389" s="8" t="str">
        <f t="shared" si="1963"/>
        <v/>
      </c>
      <c r="S1389" s="8" t="str">
        <f t="shared" si="1963"/>
        <v/>
      </c>
      <c r="T1389" s="8" t="str">
        <f t="shared" si="940"/>
        <v/>
      </c>
      <c r="U1389" s="8"/>
      <c r="V1389" s="8"/>
      <c r="W1389" s="8"/>
      <c r="X1389" s="8"/>
      <c r="Y1389" s="8"/>
    </row>
    <row r="1390" spans="1:25" ht="15.75" customHeight="1">
      <c r="A1390" s="33"/>
      <c r="L1390" s="8" t="str">
        <f t="shared" ref="L1390:M1390" si="1964">IF(ISBLANK(B1395),"",B1395/B1394 -1)</f>
        <v/>
      </c>
      <c r="M1390" s="8" t="str">
        <f t="shared" si="1964"/>
        <v/>
      </c>
      <c r="N1390" s="8" t="str">
        <f t="shared" si="996"/>
        <v/>
      </c>
      <c r="O1390" s="8"/>
      <c r="P1390" s="8" t="str">
        <f t="shared" ref="P1390:S1390" si="1965">IF(ISBLANK(F1391),"",F1391/F1390 -1)</f>
        <v/>
      </c>
      <c r="Q1390" s="8" t="str">
        <f t="shared" si="1965"/>
        <v/>
      </c>
      <c r="R1390" s="8" t="str">
        <f t="shared" si="1965"/>
        <v/>
      </c>
      <c r="S1390" s="8" t="str">
        <f t="shared" si="1965"/>
        <v/>
      </c>
      <c r="T1390" s="8" t="str">
        <f t="shared" si="940"/>
        <v/>
      </c>
      <c r="U1390" s="8"/>
      <c r="V1390" s="8"/>
      <c r="W1390" s="8"/>
      <c r="X1390" s="8"/>
      <c r="Y1390" s="8"/>
    </row>
    <row r="1391" spans="1:25" ht="15.75" customHeight="1">
      <c r="A1391" s="33"/>
      <c r="L1391" s="8" t="str">
        <f t="shared" ref="L1391:M1391" si="1966">IF(ISBLANK(B1396),"",B1396/B1395 -1)</f>
        <v/>
      </c>
      <c r="M1391" s="8" t="str">
        <f t="shared" si="1966"/>
        <v/>
      </c>
      <c r="N1391" s="8" t="str">
        <f t="shared" si="996"/>
        <v/>
      </c>
      <c r="O1391" s="8"/>
      <c r="P1391" s="8" t="str">
        <f t="shared" ref="P1391:S1391" si="1967">IF(ISBLANK(F1392),"",F1392/F1391 -1)</f>
        <v/>
      </c>
      <c r="Q1391" s="8" t="str">
        <f t="shared" si="1967"/>
        <v/>
      </c>
      <c r="R1391" s="8" t="str">
        <f t="shared" si="1967"/>
        <v/>
      </c>
      <c r="S1391" s="8" t="str">
        <f t="shared" si="1967"/>
        <v/>
      </c>
      <c r="T1391" s="8" t="str">
        <f t="shared" si="940"/>
        <v/>
      </c>
      <c r="U1391" s="8"/>
      <c r="V1391" s="8"/>
      <c r="W1391" s="8"/>
      <c r="X1391" s="8"/>
      <c r="Y1391" s="8"/>
    </row>
    <row r="1392" spans="1:25" ht="15.75" customHeight="1">
      <c r="A1392" s="33"/>
      <c r="L1392" s="8" t="str">
        <f t="shared" ref="L1392:M1392" si="1968">IF(ISBLANK(B1397),"",B1397/B1396 -1)</f>
        <v/>
      </c>
      <c r="M1392" s="8" t="str">
        <f t="shared" si="1968"/>
        <v/>
      </c>
      <c r="N1392" s="8" t="str">
        <f t="shared" si="996"/>
        <v/>
      </c>
      <c r="O1392" s="8"/>
      <c r="P1392" s="8" t="str">
        <f t="shared" ref="P1392:S1392" si="1969">IF(ISBLANK(F1393),"",F1393/F1392 -1)</f>
        <v/>
      </c>
      <c r="Q1392" s="8" t="str">
        <f t="shared" si="1969"/>
        <v/>
      </c>
      <c r="R1392" s="8" t="str">
        <f t="shared" si="1969"/>
        <v/>
      </c>
      <c r="S1392" s="8" t="str">
        <f t="shared" si="1969"/>
        <v/>
      </c>
      <c r="T1392" s="8" t="str">
        <f t="shared" si="940"/>
        <v/>
      </c>
      <c r="U1392" s="8"/>
      <c r="V1392" s="8"/>
      <c r="W1392" s="8"/>
      <c r="X1392" s="8"/>
      <c r="Y1392" s="8"/>
    </row>
    <row r="1393" spans="1:25" ht="15.75" customHeight="1">
      <c r="A1393" s="33"/>
      <c r="L1393" s="8" t="str">
        <f t="shared" ref="L1393:M1393" si="1970">IF(ISBLANK(B1398),"",B1398/B1397 -1)</f>
        <v/>
      </c>
      <c r="M1393" s="8" t="str">
        <f t="shared" si="1970"/>
        <v/>
      </c>
      <c r="N1393" s="8" t="str">
        <f t="shared" si="996"/>
        <v/>
      </c>
      <c r="O1393" s="8"/>
      <c r="P1393" s="8" t="str">
        <f t="shared" ref="P1393:S1393" si="1971">IF(ISBLANK(F1394),"",F1394/F1393 -1)</f>
        <v/>
      </c>
      <c r="Q1393" s="8" t="str">
        <f t="shared" si="1971"/>
        <v/>
      </c>
      <c r="R1393" s="8" t="str">
        <f t="shared" si="1971"/>
        <v/>
      </c>
      <c r="S1393" s="8" t="str">
        <f t="shared" si="1971"/>
        <v/>
      </c>
      <c r="T1393" s="8" t="str">
        <f t="shared" si="940"/>
        <v/>
      </c>
      <c r="U1393" s="8"/>
      <c r="V1393" s="8"/>
      <c r="W1393" s="8"/>
      <c r="X1393" s="8"/>
      <c r="Y1393" s="8"/>
    </row>
    <row r="1394" spans="1:25" ht="15.75" customHeight="1">
      <c r="A1394" s="33"/>
      <c r="L1394" s="8" t="str">
        <f t="shared" ref="L1394:M1394" si="1972">IF(ISBLANK(B1399),"",B1399/B1398 -1)</f>
        <v/>
      </c>
      <c r="M1394" s="8" t="str">
        <f t="shared" si="1972"/>
        <v/>
      </c>
      <c r="N1394" s="8" t="str">
        <f t="shared" si="996"/>
        <v/>
      </c>
      <c r="O1394" s="8"/>
      <c r="P1394" s="8" t="str">
        <f t="shared" ref="P1394:S1394" si="1973">IF(ISBLANK(F1395),"",F1395/F1394 -1)</f>
        <v/>
      </c>
      <c r="Q1394" s="8" t="str">
        <f t="shared" si="1973"/>
        <v/>
      </c>
      <c r="R1394" s="8" t="str">
        <f t="shared" si="1973"/>
        <v/>
      </c>
      <c r="S1394" s="8" t="str">
        <f t="shared" si="1973"/>
        <v/>
      </c>
      <c r="T1394" s="8" t="str">
        <f t="shared" si="940"/>
        <v/>
      </c>
      <c r="U1394" s="8"/>
      <c r="V1394" s="8"/>
      <c r="W1394" s="8"/>
      <c r="X1394" s="8"/>
      <c r="Y1394" s="8"/>
    </row>
    <row r="1395" spans="1:25" ht="15.75" customHeight="1">
      <c r="A1395" s="33"/>
      <c r="L1395" s="8" t="str">
        <f t="shared" ref="L1395:M1395" si="1974">IF(ISBLANK(B1400),"",B1400/B1399 -1)</f>
        <v/>
      </c>
      <c r="M1395" s="8" t="str">
        <f t="shared" si="1974"/>
        <v/>
      </c>
      <c r="N1395" s="8" t="str">
        <f t="shared" si="996"/>
        <v/>
      </c>
      <c r="O1395" s="8"/>
      <c r="P1395" s="8" t="str">
        <f t="shared" ref="P1395:S1395" si="1975">IF(ISBLANK(F1396),"",F1396/F1395 -1)</f>
        <v/>
      </c>
      <c r="Q1395" s="8" t="str">
        <f t="shared" si="1975"/>
        <v/>
      </c>
      <c r="R1395" s="8" t="str">
        <f t="shared" si="1975"/>
        <v/>
      </c>
      <c r="S1395" s="8" t="str">
        <f t="shared" si="1975"/>
        <v/>
      </c>
      <c r="T1395" s="8" t="str">
        <f t="shared" si="940"/>
        <v/>
      </c>
      <c r="U1395" s="8"/>
      <c r="V1395" s="8"/>
      <c r="W1395" s="8"/>
      <c r="X1395" s="8"/>
      <c r="Y1395" s="8"/>
    </row>
    <row r="1396" spans="1:25" ht="15.75" customHeight="1">
      <c r="A1396" s="33"/>
      <c r="L1396" s="8" t="str">
        <f t="shared" ref="L1396:M1396" si="1976">IF(ISBLANK(B1401),"",B1401/B1400 -1)</f>
        <v/>
      </c>
      <c r="M1396" s="8" t="str">
        <f t="shared" si="1976"/>
        <v/>
      </c>
      <c r="N1396" s="8" t="str">
        <f t="shared" si="996"/>
        <v/>
      </c>
      <c r="O1396" s="8"/>
      <c r="P1396" s="8" t="str">
        <f t="shared" ref="P1396:S1396" si="1977">IF(ISBLANK(F1397),"",F1397/F1396 -1)</f>
        <v/>
      </c>
      <c r="Q1396" s="8" t="str">
        <f t="shared" si="1977"/>
        <v/>
      </c>
      <c r="R1396" s="8" t="str">
        <f t="shared" si="1977"/>
        <v/>
      </c>
      <c r="S1396" s="8" t="str">
        <f t="shared" si="1977"/>
        <v/>
      </c>
      <c r="T1396" s="8" t="str">
        <f t="shared" si="940"/>
        <v/>
      </c>
      <c r="U1396" s="8"/>
      <c r="V1396" s="8"/>
      <c r="W1396" s="8"/>
      <c r="X1396" s="8"/>
      <c r="Y1396" s="8"/>
    </row>
    <row r="1397" spans="1:25" ht="15.75" customHeight="1">
      <c r="A1397" s="33"/>
      <c r="L1397" s="8" t="str">
        <f t="shared" ref="L1397:M1397" si="1978">IF(ISBLANK(B1402),"",B1402/B1401 -1)</f>
        <v/>
      </c>
      <c r="M1397" s="8" t="str">
        <f t="shared" si="1978"/>
        <v/>
      </c>
      <c r="N1397" s="8" t="str">
        <f t="shared" si="996"/>
        <v/>
      </c>
      <c r="O1397" s="8"/>
      <c r="P1397" s="8" t="str">
        <f t="shared" ref="P1397:S1397" si="1979">IF(ISBLANK(F1398),"",F1398/F1397 -1)</f>
        <v/>
      </c>
      <c r="Q1397" s="8" t="str">
        <f t="shared" si="1979"/>
        <v/>
      </c>
      <c r="R1397" s="8" t="str">
        <f t="shared" si="1979"/>
        <v/>
      </c>
      <c r="S1397" s="8" t="str">
        <f t="shared" si="1979"/>
        <v/>
      </c>
      <c r="T1397" s="8" t="str">
        <f t="shared" si="940"/>
        <v/>
      </c>
      <c r="U1397" s="8"/>
      <c r="V1397" s="8"/>
      <c r="W1397" s="8"/>
      <c r="X1397" s="8"/>
      <c r="Y1397" s="8"/>
    </row>
    <row r="1398" spans="1:25" ht="15.75" customHeight="1">
      <c r="A1398" s="33"/>
      <c r="L1398" s="8" t="str">
        <f t="shared" ref="L1398:M1398" si="1980">IF(ISBLANK(B1403),"",B1403/B1402 -1)</f>
        <v/>
      </c>
      <c r="M1398" s="8" t="str">
        <f t="shared" si="1980"/>
        <v/>
      </c>
      <c r="N1398" s="8" t="str">
        <f t="shared" si="996"/>
        <v/>
      </c>
      <c r="O1398" s="8"/>
      <c r="P1398" s="8" t="str">
        <f t="shared" ref="P1398:S1398" si="1981">IF(ISBLANK(F1399),"",F1399/F1398 -1)</f>
        <v/>
      </c>
      <c r="Q1398" s="8" t="str">
        <f t="shared" si="1981"/>
        <v/>
      </c>
      <c r="R1398" s="8" t="str">
        <f t="shared" si="1981"/>
        <v/>
      </c>
      <c r="S1398" s="8" t="str">
        <f t="shared" si="1981"/>
        <v/>
      </c>
      <c r="T1398" s="8" t="str">
        <f t="shared" si="940"/>
        <v/>
      </c>
      <c r="U1398" s="8"/>
      <c r="V1398" s="8"/>
      <c r="W1398" s="8"/>
      <c r="X1398" s="8"/>
      <c r="Y1398" s="8"/>
    </row>
    <row r="1399" spans="1:25" ht="15.75" customHeight="1">
      <c r="A1399" s="33"/>
      <c r="L1399" s="8" t="str">
        <f t="shared" ref="L1399:M1399" si="1982">IF(ISBLANK(B1404),"",B1404/B1403 -1)</f>
        <v/>
      </c>
      <c r="M1399" s="8" t="str">
        <f t="shared" si="1982"/>
        <v/>
      </c>
      <c r="N1399" s="8" t="str">
        <f t="shared" si="996"/>
        <v/>
      </c>
      <c r="O1399" s="8"/>
      <c r="P1399" s="8" t="str">
        <f t="shared" ref="P1399:S1399" si="1983">IF(ISBLANK(F1400),"",F1400/F1399 -1)</f>
        <v/>
      </c>
      <c r="Q1399" s="8" t="str">
        <f t="shared" si="1983"/>
        <v/>
      </c>
      <c r="R1399" s="8" t="str">
        <f t="shared" si="1983"/>
        <v/>
      </c>
      <c r="S1399" s="8" t="str">
        <f t="shared" si="1983"/>
        <v/>
      </c>
      <c r="T1399" s="8" t="str">
        <f t="shared" si="940"/>
        <v/>
      </c>
      <c r="U1399" s="8"/>
      <c r="V1399" s="8"/>
      <c r="W1399" s="8"/>
      <c r="X1399" s="8"/>
      <c r="Y1399" s="8"/>
    </row>
    <row r="1400" spans="1:25" ht="15.75" customHeight="1">
      <c r="A1400" s="33"/>
      <c r="L1400" s="8" t="str">
        <f t="shared" ref="L1400:M1400" si="1984">IF(ISBLANK(B1405),"",B1405/B1404 -1)</f>
        <v/>
      </c>
      <c r="M1400" s="8" t="str">
        <f t="shared" si="1984"/>
        <v/>
      </c>
      <c r="N1400" s="8" t="str">
        <f t="shared" si="996"/>
        <v/>
      </c>
      <c r="O1400" s="8"/>
      <c r="P1400" s="8" t="str">
        <f t="shared" ref="P1400:S1400" si="1985">IF(ISBLANK(F1401),"",F1401/F1400 -1)</f>
        <v/>
      </c>
      <c r="Q1400" s="8" t="str">
        <f t="shared" si="1985"/>
        <v/>
      </c>
      <c r="R1400" s="8" t="str">
        <f t="shared" si="1985"/>
        <v/>
      </c>
      <c r="S1400" s="8" t="str">
        <f t="shared" si="1985"/>
        <v/>
      </c>
      <c r="T1400" s="8" t="str">
        <f t="shared" si="940"/>
        <v/>
      </c>
      <c r="U1400" s="8"/>
      <c r="V1400" s="8"/>
      <c r="W1400" s="8"/>
      <c r="X1400" s="8"/>
      <c r="Y1400" s="8"/>
    </row>
    <row r="1401" spans="1:25" ht="15.75" customHeight="1">
      <c r="A1401" s="33"/>
      <c r="L1401" s="8" t="str">
        <f t="shared" ref="L1401:M1401" si="1986">IF(ISBLANK(B1406),"",B1406/B1405 -1)</f>
        <v/>
      </c>
      <c r="M1401" s="8" t="str">
        <f t="shared" si="1986"/>
        <v/>
      </c>
      <c r="N1401" s="8" t="str">
        <f t="shared" si="996"/>
        <v/>
      </c>
      <c r="O1401" s="8"/>
      <c r="P1401" s="8" t="str">
        <f t="shared" ref="P1401:S1401" si="1987">IF(ISBLANK(F1402),"",F1402/F1401 -1)</f>
        <v/>
      </c>
      <c r="Q1401" s="8" t="str">
        <f t="shared" si="1987"/>
        <v/>
      </c>
      <c r="R1401" s="8" t="str">
        <f t="shared" si="1987"/>
        <v/>
      </c>
      <c r="S1401" s="8" t="str">
        <f t="shared" si="1987"/>
        <v/>
      </c>
      <c r="T1401" s="8" t="str">
        <f t="shared" si="940"/>
        <v/>
      </c>
      <c r="U1401" s="8"/>
      <c r="V1401" s="8"/>
      <c r="W1401" s="8"/>
      <c r="X1401" s="8"/>
      <c r="Y1401" s="8"/>
    </row>
    <row r="1402" spans="1:25" ht="15.75" customHeight="1">
      <c r="A1402" s="33"/>
      <c r="L1402" s="8" t="str">
        <f t="shared" ref="L1402:M1402" si="1988">IF(ISBLANK(B1407),"",B1407/B1406 -1)</f>
        <v/>
      </c>
      <c r="M1402" s="8" t="str">
        <f t="shared" si="1988"/>
        <v/>
      </c>
      <c r="N1402" s="8" t="str">
        <f t="shared" si="996"/>
        <v/>
      </c>
      <c r="O1402" s="8"/>
      <c r="P1402" s="8" t="str">
        <f t="shared" ref="P1402:S1402" si="1989">IF(ISBLANK(F1403),"",F1403/F1402 -1)</f>
        <v/>
      </c>
      <c r="Q1402" s="8" t="str">
        <f t="shared" si="1989"/>
        <v/>
      </c>
      <c r="R1402" s="8" t="str">
        <f t="shared" si="1989"/>
        <v/>
      </c>
      <c r="S1402" s="8" t="str">
        <f t="shared" si="1989"/>
        <v/>
      </c>
      <c r="T1402" s="8" t="str">
        <f t="shared" si="940"/>
        <v/>
      </c>
      <c r="U1402" s="8"/>
      <c r="V1402" s="8"/>
      <c r="W1402" s="8"/>
      <c r="X1402" s="8"/>
      <c r="Y1402" s="8"/>
    </row>
    <row r="1403" spans="1:25" ht="15.75" customHeight="1">
      <c r="A1403" s="33"/>
      <c r="L1403" s="8" t="str">
        <f t="shared" ref="L1403:M1403" si="1990">IF(ISBLANK(B1408),"",B1408/B1407 -1)</f>
        <v/>
      </c>
      <c r="M1403" s="8" t="str">
        <f t="shared" si="1990"/>
        <v/>
      </c>
      <c r="N1403" s="8" t="str">
        <f t="shared" si="996"/>
        <v/>
      </c>
      <c r="O1403" s="8"/>
      <c r="P1403" s="8" t="str">
        <f t="shared" ref="P1403:S1403" si="1991">IF(ISBLANK(F1404),"",F1404/F1403 -1)</f>
        <v/>
      </c>
      <c r="Q1403" s="8" t="str">
        <f t="shared" si="1991"/>
        <v/>
      </c>
      <c r="R1403" s="8" t="str">
        <f t="shared" si="1991"/>
        <v/>
      </c>
      <c r="S1403" s="8" t="str">
        <f t="shared" si="1991"/>
        <v/>
      </c>
      <c r="T1403" s="8" t="str">
        <f t="shared" si="940"/>
        <v/>
      </c>
      <c r="U1403" s="8"/>
      <c r="V1403" s="8"/>
      <c r="W1403" s="8"/>
      <c r="X1403" s="8"/>
      <c r="Y1403" s="8"/>
    </row>
    <row r="1404" spans="1:25" ht="15.75" customHeight="1">
      <c r="A1404" s="33"/>
      <c r="L1404" s="8" t="str">
        <f t="shared" ref="L1404:M1404" si="1992">IF(ISBLANK(B1409),"",B1409/B1408 -1)</f>
        <v/>
      </c>
      <c r="M1404" s="8" t="str">
        <f t="shared" si="1992"/>
        <v/>
      </c>
      <c r="N1404" s="8" t="str">
        <f t="shared" si="996"/>
        <v/>
      </c>
      <c r="O1404" s="8"/>
      <c r="P1404" s="8" t="str">
        <f t="shared" ref="P1404:S1404" si="1993">IF(ISBLANK(F1405),"",F1405/F1404 -1)</f>
        <v/>
      </c>
      <c r="Q1404" s="8" t="str">
        <f t="shared" si="1993"/>
        <v/>
      </c>
      <c r="R1404" s="8" t="str">
        <f t="shared" si="1993"/>
        <v/>
      </c>
      <c r="S1404" s="8" t="str">
        <f t="shared" si="1993"/>
        <v/>
      </c>
      <c r="T1404" s="8" t="str">
        <f t="shared" si="940"/>
        <v/>
      </c>
      <c r="U1404" s="8"/>
      <c r="V1404" s="8"/>
      <c r="W1404" s="8"/>
      <c r="X1404" s="8"/>
      <c r="Y1404" s="8"/>
    </row>
    <row r="1405" spans="1:25" ht="15.75" customHeight="1">
      <c r="A1405" s="33"/>
      <c r="L1405" s="8" t="str">
        <f t="shared" ref="L1405:M1405" si="1994">IF(ISBLANK(B1410),"",B1410/B1409 -1)</f>
        <v/>
      </c>
      <c r="M1405" s="8" t="str">
        <f t="shared" si="1994"/>
        <v/>
      </c>
      <c r="N1405" s="8" t="str">
        <f t="shared" si="996"/>
        <v/>
      </c>
      <c r="O1405" s="8"/>
      <c r="P1405" s="8" t="str">
        <f t="shared" ref="P1405:S1405" si="1995">IF(ISBLANK(F1406),"",F1406/F1405 -1)</f>
        <v/>
      </c>
      <c r="Q1405" s="8" t="str">
        <f t="shared" si="1995"/>
        <v/>
      </c>
      <c r="R1405" s="8" t="str">
        <f t="shared" si="1995"/>
        <v/>
      </c>
      <c r="S1405" s="8" t="str">
        <f t="shared" si="1995"/>
        <v/>
      </c>
      <c r="T1405" s="8" t="str">
        <f t="shared" si="940"/>
        <v/>
      </c>
      <c r="U1405" s="8"/>
      <c r="V1405" s="8"/>
      <c r="W1405" s="8"/>
      <c r="X1405" s="8"/>
      <c r="Y1405" s="8"/>
    </row>
    <row r="1406" spans="1:25" ht="15.75" customHeight="1">
      <c r="A1406" s="33"/>
      <c r="L1406" s="8" t="str">
        <f t="shared" ref="L1406:M1406" si="1996">IF(ISBLANK(B1411),"",B1411/B1410 -1)</f>
        <v/>
      </c>
      <c r="M1406" s="8" t="str">
        <f t="shared" si="1996"/>
        <v/>
      </c>
      <c r="N1406" s="8" t="str">
        <f t="shared" si="996"/>
        <v/>
      </c>
      <c r="O1406" s="8"/>
      <c r="P1406" s="8" t="str">
        <f t="shared" ref="P1406:S1406" si="1997">IF(ISBLANK(F1407),"",F1407/F1406 -1)</f>
        <v/>
      </c>
      <c r="Q1406" s="8" t="str">
        <f t="shared" si="1997"/>
        <v/>
      </c>
      <c r="R1406" s="8" t="str">
        <f t="shared" si="1997"/>
        <v/>
      </c>
      <c r="S1406" s="8" t="str">
        <f t="shared" si="1997"/>
        <v/>
      </c>
      <c r="T1406" s="8" t="str">
        <f t="shared" si="940"/>
        <v/>
      </c>
      <c r="U1406" s="8"/>
      <c r="V1406" s="8"/>
      <c r="W1406" s="8"/>
      <c r="X1406" s="8"/>
      <c r="Y1406" s="8"/>
    </row>
    <row r="1407" spans="1:25" ht="15.75" customHeight="1">
      <c r="A1407" s="33"/>
      <c r="L1407" s="8" t="str">
        <f t="shared" ref="L1407:M1407" si="1998">IF(ISBLANK(B1412),"",B1412/B1411 -1)</f>
        <v/>
      </c>
      <c r="M1407" s="8" t="str">
        <f t="shared" si="1998"/>
        <v/>
      </c>
      <c r="N1407" s="8" t="str">
        <f t="shared" si="996"/>
        <v/>
      </c>
      <c r="O1407" s="8"/>
      <c r="P1407" s="8" t="str">
        <f t="shared" ref="P1407:S1407" si="1999">IF(ISBLANK(F1408),"",F1408/F1407 -1)</f>
        <v/>
      </c>
      <c r="Q1407" s="8" t="str">
        <f t="shared" si="1999"/>
        <v/>
      </c>
      <c r="R1407" s="8" t="str">
        <f t="shared" si="1999"/>
        <v/>
      </c>
      <c r="S1407" s="8" t="str">
        <f t="shared" si="1999"/>
        <v/>
      </c>
      <c r="T1407" s="8" t="str">
        <f t="shared" si="940"/>
        <v/>
      </c>
      <c r="U1407" s="8"/>
      <c r="V1407" s="8"/>
      <c r="W1407" s="8"/>
      <c r="X1407" s="8"/>
      <c r="Y1407" s="8"/>
    </row>
    <row r="1408" spans="1:25" ht="15.75" customHeight="1">
      <c r="A1408" s="33"/>
      <c r="L1408" s="8" t="str">
        <f t="shared" ref="L1408:M1408" si="2000">IF(ISBLANK(B1413),"",B1413/B1412 -1)</f>
        <v/>
      </c>
      <c r="M1408" s="8" t="str">
        <f t="shared" si="2000"/>
        <v/>
      </c>
      <c r="N1408" s="8" t="str">
        <f t="shared" si="996"/>
        <v/>
      </c>
      <c r="O1408" s="8"/>
      <c r="P1408" s="8" t="str">
        <f t="shared" ref="P1408:S1408" si="2001">IF(ISBLANK(F1409),"",F1409/F1408 -1)</f>
        <v/>
      </c>
      <c r="Q1408" s="8" t="str">
        <f t="shared" si="2001"/>
        <v/>
      </c>
      <c r="R1408" s="8" t="str">
        <f t="shared" si="2001"/>
        <v/>
      </c>
      <c r="S1408" s="8" t="str">
        <f t="shared" si="2001"/>
        <v/>
      </c>
      <c r="T1408" s="8" t="str">
        <f t="shared" si="940"/>
        <v/>
      </c>
      <c r="U1408" s="8"/>
      <c r="V1408" s="8"/>
      <c r="W1408" s="8"/>
      <c r="X1408" s="8"/>
      <c r="Y1408" s="8"/>
    </row>
    <row r="1409" spans="1:25" ht="15.75" customHeight="1">
      <c r="A1409" s="33"/>
      <c r="L1409" s="8" t="str">
        <f t="shared" ref="L1409:M1409" si="2002">IF(ISBLANK(B1414),"",B1414/B1413 -1)</f>
        <v/>
      </c>
      <c r="M1409" s="8" t="str">
        <f t="shared" si="2002"/>
        <v/>
      </c>
      <c r="N1409" s="8" t="str">
        <f t="shared" si="996"/>
        <v/>
      </c>
      <c r="O1409" s="8"/>
      <c r="P1409" s="8" t="str">
        <f t="shared" ref="P1409:S1409" si="2003">IF(ISBLANK(F1410),"",F1410/F1409 -1)</f>
        <v/>
      </c>
      <c r="Q1409" s="8" t="str">
        <f t="shared" si="2003"/>
        <v/>
      </c>
      <c r="R1409" s="8" t="str">
        <f t="shared" si="2003"/>
        <v/>
      </c>
      <c r="S1409" s="8" t="str">
        <f t="shared" si="2003"/>
        <v/>
      </c>
      <c r="T1409" s="8" t="str">
        <f t="shared" si="940"/>
        <v/>
      </c>
      <c r="U1409" s="8"/>
      <c r="V1409" s="8"/>
      <c r="W1409" s="8"/>
      <c r="X1409" s="8"/>
      <c r="Y1409" s="8"/>
    </row>
    <row r="1410" spans="1:25" ht="15.75" customHeight="1">
      <c r="A1410" s="33"/>
      <c r="L1410" s="8" t="str">
        <f t="shared" ref="L1410:M1410" si="2004">IF(ISBLANK(B1415),"",B1415/B1414 -1)</f>
        <v/>
      </c>
      <c r="M1410" s="8" t="str">
        <f t="shared" si="2004"/>
        <v/>
      </c>
      <c r="N1410" s="8" t="str">
        <f t="shared" si="996"/>
        <v/>
      </c>
      <c r="O1410" s="8"/>
      <c r="P1410" s="8" t="str">
        <f t="shared" ref="P1410:S1410" si="2005">IF(ISBLANK(F1411),"",F1411/F1410 -1)</f>
        <v/>
      </c>
      <c r="Q1410" s="8" t="str">
        <f t="shared" si="2005"/>
        <v/>
      </c>
      <c r="R1410" s="8" t="str">
        <f t="shared" si="2005"/>
        <v/>
      </c>
      <c r="S1410" s="8" t="str">
        <f t="shared" si="2005"/>
        <v/>
      </c>
      <c r="T1410" s="8" t="str">
        <f t="shared" si="940"/>
        <v/>
      </c>
      <c r="U1410" s="8"/>
      <c r="V1410" s="8"/>
      <c r="W1410" s="8"/>
      <c r="X1410" s="8"/>
      <c r="Y1410" s="8"/>
    </row>
    <row r="1411" spans="1:25" ht="15.75" customHeight="1">
      <c r="A1411" s="33"/>
      <c r="L1411" s="8" t="str">
        <f t="shared" ref="L1411:M1411" si="2006">IF(ISBLANK(B1416),"",B1416/B1415 -1)</f>
        <v/>
      </c>
      <c r="M1411" s="8" t="str">
        <f t="shared" si="2006"/>
        <v/>
      </c>
      <c r="N1411" s="8" t="str">
        <f t="shared" si="996"/>
        <v/>
      </c>
      <c r="O1411" s="8"/>
      <c r="P1411" s="8" t="str">
        <f t="shared" ref="P1411:S1411" si="2007">IF(ISBLANK(F1412),"",F1412/F1411 -1)</f>
        <v/>
      </c>
      <c r="Q1411" s="8" t="str">
        <f t="shared" si="2007"/>
        <v/>
      </c>
      <c r="R1411" s="8" t="str">
        <f t="shared" si="2007"/>
        <v/>
      </c>
      <c r="S1411" s="8" t="str">
        <f t="shared" si="2007"/>
        <v/>
      </c>
      <c r="T1411" s="8" t="str">
        <f t="shared" si="940"/>
        <v/>
      </c>
      <c r="U1411" s="8"/>
      <c r="V1411" s="8"/>
      <c r="W1411" s="8"/>
      <c r="X1411" s="8"/>
      <c r="Y1411" s="8"/>
    </row>
    <row r="1412" spans="1:25" ht="15.75" customHeight="1">
      <c r="A1412" s="33"/>
      <c r="L1412" s="8" t="str">
        <f t="shared" ref="L1412:M1412" si="2008">IF(ISBLANK(B1417),"",B1417/B1416 -1)</f>
        <v/>
      </c>
      <c r="M1412" s="8" t="str">
        <f t="shared" si="2008"/>
        <v/>
      </c>
      <c r="N1412" s="8" t="str">
        <f t="shared" si="996"/>
        <v/>
      </c>
      <c r="O1412" s="8"/>
      <c r="P1412" s="8" t="str">
        <f t="shared" ref="P1412:S1412" si="2009">IF(ISBLANK(F1413),"",F1413/F1412 -1)</f>
        <v/>
      </c>
      <c r="Q1412" s="8" t="str">
        <f t="shared" si="2009"/>
        <v/>
      </c>
      <c r="R1412" s="8" t="str">
        <f t="shared" si="2009"/>
        <v/>
      </c>
      <c r="S1412" s="8" t="str">
        <f t="shared" si="2009"/>
        <v/>
      </c>
      <c r="T1412" s="8" t="str">
        <f t="shared" si="940"/>
        <v/>
      </c>
      <c r="U1412" s="8"/>
      <c r="V1412" s="8"/>
      <c r="W1412" s="8"/>
      <c r="X1412" s="8"/>
      <c r="Y1412" s="8"/>
    </row>
    <row r="1413" spans="1:25" ht="15.75" customHeight="1">
      <c r="A1413" s="33"/>
      <c r="L1413" s="8" t="str">
        <f t="shared" ref="L1413:M1413" si="2010">IF(ISBLANK(B1418),"",B1418/B1417 -1)</f>
        <v/>
      </c>
      <c r="M1413" s="8" t="str">
        <f t="shared" si="2010"/>
        <v/>
      </c>
      <c r="N1413" s="8" t="str">
        <f t="shared" si="996"/>
        <v/>
      </c>
      <c r="O1413" s="8"/>
      <c r="P1413" s="8" t="str">
        <f t="shared" ref="P1413:S1413" si="2011">IF(ISBLANK(F1414),"",F1414/F1413 -1)</f>
        <v/>
      </c>
      <c r="Q1413" s="8" t="str">
        <f t="shared" si="2011"/>
        <v/>
      </c>
      <c r="R1413" s="8" t="str">
        <f t="shared" si="2011"/>
        <v/>
      </c>
      <c r="S1413" s="8" t="str">
        <f t="shared" si="2011"/>
        <v/>
      </c>
      <c r="T1413" s="8" t="str">
        <f t="shared" si="940"/>
        <v/>
      </c>
      <c r="U1413" s="8"/>
      <c r="V1413" s="8"/>
      <c r="W1413" s="8"/>
      <c r="X1413" s="8"/>
      <c r="Y1413" s="8"/>
    </row>
    <row r="1414" spans="1:25" ht="15.75" customHeight="1">
      <c r="A1414" s="33"/>
      <c r="L1414" s="8" t="str">
        <f t="shared" ref="L1414:M1414" si="2012">IF(ISBLANK(B1419),"",B1419/B1418 -1)</f>
        <v/>
      </c>
      <c r="M1414" s="8" t="str">
        <f t="shared" si="2012"/>
        <v/>
      </c>
      <c r="N1414" s="8" t="str">
        <f t="shared" si="996"/>
        <v/>
      </c>
      <c r="O1414" s="8"/>
      <c r="P1414" s="8" t="str">
        <f t="shared" ref="P1414:S1414" si="2013">IF(ISBLANK(F1415),"",F1415/F1414 -1)</f>
        <v/>
      </c>
      <c r="Q1414" s="8" t="str">
        <f t="shared" si="2013"/>
        <v/>
      </c>
      <c r="R1414" s="8" t="str">
        <f t="shared" si="2013"/>
        <v/>
      </c>
      <c r="S1414" s="8" t="str">
        <f t="shared" si="2013"/>
        <v/>
      </c>
      <c r="T1414" s="8" t="str">
        <f t="shared" si="940"/>
        <v/>
      </c>
      <c r="U1414" s="8"/>
      <c r="V1414" s="8"/>
      <c r="W1414" s="8"/>
      <c r="X1414" s="8"/>
      <c r="Y1414" s="8"/>
    </row>
    <row r="1415" spans="1:25" ht="15.75" customHeight="1">
      <c r="A1415" s="33"/>
      <c r="L1415" s="8" t="str">
        <f t="shared" ref="L1415:M1415" si="2014">IF(ISBLANK(B1420),"",B1420/B1419 -1)</f>
        <v/>
      </c>
      <c r="M1415" s="8" t="str">
        <f t="shared" si="2014"/>
        <v/>
      </c>
      <c r="N1415" s="8" t="str">
        <f t="shared" si="996"/>
        <v/>
      </c>
      <c r="O1415" s="8"/>
      <c r="P1415" s="8" t="str">
        <f t="shared" ref="P1415:S1415" si="2015">IF(ISBLANK(F1416),"",F1416/F1415 -1)</f>
        <v/>
      </c>
      <c r="Q1415" s="8" t="str">
        <f t="shared" si="2015"/>
        <v/>
      </c>
      <c r="R1415" s="8" t="str">
        <f t="shared" si="2015"/>
        <v/>
      </c>
      <c r="S1415" s="8" t="str">
        <f t="shared" si="2015"/>
        <v/>
      </c>
      <c r="T1415" s="8" t="str">
        <f t="shared" si="940"/>
        <v/>
      </c>
      <c r="U1415" s="8"/>
      <c r="V1415" s="8"/>
      <c r="W1415" s="8"/>
      <c r="X1415" s="8"/>
      <c r="Y1415" s="8"/>
    </row>
    <row r="1416" spans="1:25" ht="15.75" customHeight="1">
      <c r="A1416" s="33"/>
      <c r="L1416" s="8" t="str">
        <f t="shared" ref="L1416:M1416" si="2016">IF(ISBLANK(B1421),"",B1421/B1420 -1)</f>
        <v/>
      </c>
      <c r="M1416" s="8" t="str">
        <f t="shared" si="2016"/>
        <v/>
      </c>
      <c r="N1416" s="8" t="str">
        <f t="shared" si="996"/>
        <v/>
      </c>
      <c r="O1416" s="8"/>
      <c r="P1416" s="8" t="str">
        <f t="shared" ref="P1416:S1416" si="2017">IF(ISBLANK(F1417),"",F1417/F1416 -1)</f>
        <v/>
      </c>
      <c r="Q1416" s="8" t="str">
        <f t="shared" si="2017"/>
        <v/>
      </c>
      <c r="R1416" s="8" t="str">
        <f t="shared" si="2017"/>
        <v/>
      </c>
      <c r="S1416" s="8" t="str">
        <f t="shared" si="2017"/>
        <v/>
      </c>
      <c r="T1416" s="8" t="str">
        <f t="shared" si="940"/>
        <v/>
      </c>
      <c r="U1416" s="8"/>
      <c r="V1416" s="8"/>
      <c r="W1416" s="8"/>
      <c r="X1416" s="8"/>
      <c r="Y1416" s="8"/>
    </row>
    <row r="1417" spans="1:25" ht="15.75" customHeight="1">
      <c r="A1417" s="33"/>
      <c r="L1417" s="8" t="str">
        <f t="shared" ref="L1417:M1417" si="2018">IF(ISBLANK(B1422),"",B1422/B1421 -1)</f>
        <v/>
      </c>
      <c r="M1417" s="8" t="str">
        <f t="shared" si="2018"/>
        <v/>
      </c>
      <c r="N1417" s="8" t="str">
        <f t="shared" si="996"/>
        <v/>
      </c>
      <c r="O1417" s="8"/>
      <c r="P1417" s="8" t="str">
        <f t="shared" ref="P1417:S1417" si="2019">IF(ISBLANK(F1418),"",F1418/F1417 -1)</f>
        <v/>
      </c>
      <c r="Q1417" s="8" t="str">
        <f t="shared" si="2019"/>
        <v/>
      </c>
      <c r="R1417" s="8" t="str">
        <f t="shared" si="2019"/>
        <v/>
      </c>
      <c r="S1417" s="8" t="str">
        <f t="shared" si="2019"/>
        <v/>
      </c>
      <c r="T1417" s="8" t="str">
        <f t="shared" si="940"/>
        <v/>
      </c>
      <c r="U1417" s="8"/>
      <c r="V1417" s="8"/>
      <c r="W1417" s="8"/>
      <c r="X1417" s="8"/>
      <c r="Y1417" s="8"/>
    </row>
    <row r="1418" spans="1:25" ht="15.75" customHeight="1">
      <c r="A1418" s="33"/>
      <c r="L1418" s="8" t="str">
        <f t="shared" ref="L1418:M1418" si="2020">IF(ISBLANK(B1423),"",B1423/B1422 -1)</f>
        <v/>
      </c>
      <c r="M1418" s="8" t="str">
        <f t="shared" si="2020"/>
        <v/>
      </c>
      <c r="N1418" s="8" t="str">
        <f t="shared" si="996"/>
        <v/>
      </c>
      <c r="O1418" s="8"/>
      <c r="P1418" s="8" t="str">
        <f t="shared" ref="P1418:S1418" si="2021">IF(ISBLANK(F1419),"",F1419/F1418 -1)</f>
        <v/>
      </c>
      <c r="Q1418" s="8" t="str">
        <f t="shared" si="2021"/>
        <v/>
      </c>
      <c r="R1418" s="8" t="str">
        <f t="shared" si="2021"/>
        <v/>
      </c>
      <c r="S1418" s="8" t="str">
        <f t="shared" si="2021"/>
        <v/>
      </c>
      <c r="T1418" s="8" t="str">
        <f t="shared" si="940"/>
        <v/>
      </c>
      <c r="U1418" s="8"/>
      <c r="V1418" s="8"/>
      <c r="W1418" s="8"/>
      <c r="X1418" s="8"/>
      <c r="Y1418" s="8"/>
    </row>
    <row r="1419" spans="1:25" ht="15.75" customHeight="1">
      <c r="A1419" s="33"/>
      <c r="L1419" s="8" t="str">
        <f t="shared" ref="L1419:M1419" si="2022">IF(ISBLANK(B1424),"",B1424/B1423 -1)</f>
        <v/>
      </c>
      <c r="M1419" s="8" t="str">
        <f t="shared" si="2022"/>
        <v/>
      </c>
      <c r="N1419" s="8" t="str">
        <f t="shared" si="996"/>
        <v/>
      </c>
      <c r="O1419" s="8"/>
      <c r="P1419" s="8" t="str">
        <f t="shared" ref="P1419:S1419" si="2023">IF(ISBLANK(F1420),"",F1420/F1419 -1)</f>
        <v/>
      </c>
      <c r="Q1419" s="8" t="str">
        <f t="shared" si="2023"/>
        <v/>
      </c>
      <c r="R1419" s="8" t="str">
        <f t="shared" si="2023"/>
        <v/>
      </c>
      <c r="S1419" s="8" t="str">
        <f t="shared" si="2023"/>
        <v/>
      </c>
      <c r="T1419" s="8" t="str">
        <f t="shared" si="940"/>
        <v/>
      </c>
      <c r="U1419" s="8"/>
      <c r="V1419" s="8"/>
      <c r="W1419" s="8"/>
      <c r="X1419" s="8"/>
      <c r="Y1419" s="8"/>
    </row>
    <row r="1420" spans="1:25" ht="15.75" customHeight="1">
      <c r="A1420" s="33"/>
      <c r="L1420" s="8" t="str">
        <f t="shared" ref="L1420:M1420" si="2024">IF(ISBLANK(B1425),"",B1425/B1424 -1)</f>
        <v/>
      </c>
      <c r="M1420" s="8" t="str">
        <f t="shared" si="2024"/>
        <v/>
      </c>
      <c r="N1420" s="8" t="str">
        <f t="shared" si="996"/>
        <v/>
      </c>
      <c r="O1420" s="8"/>
      <c r="P1420" s="8" t="str">
        <f t="shared" ref="P1420:S1420" si="2025">IF(ISBLANK(F1421),"",F1421/F1420 -1)</f>
        <v/>
      </c>
      <c r="Q1420" s="8" t="str">
        <f t="shared" si="2025"/>
        <v/>
      </c>
      <c r="R1420" s="8" t="str">
        <f t="shared" si="2025"/>
        <v/>
      </c>
      <c r="S1420" s="8" t="str">
        <f t="shared" si="2025"/>
        <v/>
      </c>
      <c r="T1420" s="8" t="str">
        <f t="shared" si="940"/>
        <v/>
      </c>
      <c r="U1420" s="8"/>
      <c r="V1420" s="8"/>
      <c r="W1420" s="8"/>
      <c r="X1420" s="8"/>
      <c r="Y1420" s="8"/>
    </row>
    <row r="1421" spans="1:25" ht="15.75" customHeight="1">
      <c r="A1421" s="33"/>
      <c r="L1421" s="8" t="str">
        <f t="shared" ref="L1421:M1421" si="2026">IF(ISBLANK(B1426),"",B1426/B1425 -1)</f>
        <v/>
      </c>
      <c r="M1421" s="8" t="str">
        <f t="shared" si="2026"/>
        <v/>
      </c>
      <c r="N1421" s="8" t="str">
        <f t="shared" si="996"/>
        <v/>
      </c>
      <c r="O1421" s="8"/>
      <c r="P1421" s="8" t="str">
        <f t="shared" ref="P1421:S1421" si="2027">IF(ISBLANK(F1422),"",F1422/F1421 -1)</f>
        <v/>
      </c>
      <c r="Q1421" s="8" t="str">
        <f t="shared" si="2027"/>
        <v/>
      </c>
      <c r="R1421" s="8" t="str">
        <f t="shared" si="2027"/>
        <v/>
      </c>
      <c r="S1421" s="8" t="str">
        <f t="shared" si="2027"/>
        <v/>
      </c>
      <c r="T1421" s="8" t="str">
        <f t="shared" si="940"/>
        <v/>
      </c>
      <c r="U1421" s="8"/>
      <c r="V1421" s="8"/>
      <c r="W1421" s="8"/>
      <c r="X1421" s="8"/>
      <c r="Y1421" s="8"/>
    </row>
    <row r="1422" spans="1:25" ht="15.75" customHeight="1">
      <c r="A1422" s="33"/>
      <c r="L1422" s="8" t="str">
        <f t="shared" ref="L1422:M1422" si="2028">IF(ISBLANK(B1427),"",B1427/B1426 -1)</f>
        <v/>
      </c>
      <c r="M1422" s="8" t="str">
        <f t="shared" si="2028"/>
        <v/>
      </c>
      <c r="N1422" s="8" t="str">
        <f t="shared" si="996"/>
        <v/>
      </c>
      <c r="O1422" s="8"/>
      <c r="P1422" s="8" t="str">
        <f t="shared" ref="P1422:S1422" si="2029">IF(ISBLANK(F1423),"",F1423/F1422 -1)</f>
        <v/>
      </c>
      <c r="Q1422" s="8" t="str">
        <f t="shared" si="2029"/>
        <v/>
      </c>
      <c r="R1422" s="8" t="str">
        <f t="shared" si="2029"/>
        <v/>
      </c>
      <c r="S1422" s="8" t="str">
        <f t="shared" si="2029"/>
        <v/>
      </c>
      <c r="T1422" s="8" t="str">
        <f t="shared" si="940"/>
        <v/>
      </c>
      <c r="U1422" s="8"/>
      <c r="V1422" s="8"/>
      <c r="W1422" s="8"/>
      <c r="X1422" s="8"/>
      <c r="Y1422" s="8"/>
    </row>
    <row r="1423" spans="1:25" ht="15.75" customHeight="1">
      <c r="A1423" s="33"/>
      <c r="L1423" s="8" t="str">
        <f t="shared" ref="L1423:M1423" si="2030">IF(ISBLANK(B1428),"",B1428/B1427 -1)</f>
        <v/>
      </c>
      <c r="M1423" s="8" t="str">
        <f t="shared" si="2030"/>
        <v/>
      </c>
      <c r="N1423" s="8" t="str">
        <f t="shared" si="996"/>
        <v/>
      </c>
      <c r="O1423" s="8"/>
      <c r="P1423" s="8" t="str">
        <f t="shared" ref="P1423:S1423" si="2031">IF(ISBLANK(F1424),"",F1424/F1423 -1)</f>
        <v/>
      </c>
      <c r="Q1423" s="8" t="str">
        <f t="shared" si="2031"/>
        <v/>
      </c>
      <c r="R1423" s="8" t="str">
        <f t="shared" si="2031"/>
        <v/>
      </c>
      <c r="S1423" s="8" t="str">
        <f t="shared" si="2031"/>
        <v/>
      </c>
      <c r="T1423" s="8" t="str">
        <f t="shared" si="940"/>
        <v/>
      </c>
      <c r="U1423" s="8"/>
      <c r="V1423" s="8"/>
      <c r="W1423" s="8"/>
      <c r="X1423" s="8"/>
      <c r="Y1423" s="8"/>
    </row>
    <row r="1424" spans="1:25" ht="15.75" customHeight="1">
      <c r="A1424" s="33"/>
      <c r="L1424" s="8" t="str">
        <f t="shared" ref="L1424:M1424" si="2032">IF(ISBLANK(B1429),"",B1429/B1428 -1)</f>
        <v/>
      </c>
      <c r="M1424" s="8" t="str">
        <f t="shared" si="2032"/>
        <v/>
      </c>
      <c r="N1424" s="8" t="str">
        <f t="shared" si="996"/>
        <v/>
      </c>
      <c r="O1424" s="8"/>
      <c r="P1424" s="8" t="str">
        <f t="shared" ref="P1424:S1424" si="2033">IF(ISBLANK(F1425),"",F1425/F1424 -1)</f>
        <v/>
      </c>
      <c r="Q1424" s="8" t="str">
        <f t="shared" si="2033"/>
        <v/>
      </c>
      <c r="R1424" s="8" t="str">
        <f t="shared" si="2033"/>
        <v/>
      </c>
      <c r="S1424" s="8" t="str">
        <f t="shared" si="2033"/>
        <v/>
      </c>
      <c r="T1424" s="8" t="str">
        <f t="shared" si="940"/>
        <v/>
      </c>
      <c r="U1424" s="8"/>
      <c r="V1424" s="8"/>
      <c r="W1424" s="8"/>
      <c r="X1424" s="8"/>
      <c r="Y1424" s="8"/>
    </row>
    <row r="1425" spans="1:25" ht="15.75" customHeight="1">
      <c r="A1425" s="33"/>
      <c r="L1425" s="8" t="str">
        <f t="shared" ref="L1425:M1425" si="2034">IF(ISBLANK(B1430),"",B1430/B1429 -1)</f>
        <v/>
      </c>
      <c r="M1425" s="8" t="str">
        <f t="shared" si="2034"/>
        <v/>
      </c>
      <c r="N1425" s="8" t="str">
        <f t="shared" si="996"/>
        <v/>
      </c>
      <c r="O1425" s="8"/>
      <c r="P1425" s="8" t="str">
        <f t="shared" ref="P1425:S1425" si="2035">IF(ISBLANK(F1426),"",F1426/F1425 -1)</f>
        <v/>
      </c>
      <c r="Q1425" s="8" t="str">
        <f t="shared" si="2035"/>
        <v/>
      </c>
      <c r="R1425" s="8" t="str">
        <f t="shared" si="2035"/>
        <v/>
      </c>
      <c r="S1425" s="8" t="str">
        <f t="shared" si="2035"/>
        <v/>
      </c>
      <c r="T1425" s="8" t="str">
        <f t="shared" si="940"/>
        <v/>
      </c>
      <c r="U1425" s="8"/>
      <c r="V1425" s="8"/>
      <c r="W1425" s="8"/>
      <c r="X1425" s="8"/>
      <c r="Y1425" s="8"/>
    </row>
    <row r="1426" spans="1:25" ht="15.75" customHeight="1">
      <c r="A1426" s="33"/>
      <c r="L1426" s="8"/>
      <c r="M1426" s="8"/>
      <c r="N1426" s="8"/>
      <c r="O1426" s="8"/>
      <c r="P1426" s="8"/>
      <c r="Q1426" s="8"/>
      <c r="R1426" s="8"/>
      <c r="S1426" s="8" t="str">
        <f t="shared" ref="S1426:S2167" si="2036">IF(ISBLANK(I1427),"",I1427/I1426 -1)</f>
        <v/>
      </c>
      <c r="T1426" s="8" t="str">
        <f t="shared" si="940"/>
        <v/>
      </c>
      <c r="U1426" s="8"/>
      <c r="V1426" s="8"/>
      <c r="W1426" s="8"/>
      <c r="X1426" s="8"/>
      <c r="Y1426" s="8"/>
    </row>
    <row r="1427" spans="1:25" ht="15.75" customHeight="1">
      <c r="A1427" s="33"/>
      <c r="L1427" s="8"/>
      <c r="M1427" s="8"/>
      <c r="N1427" s="8"/>
      <c r="O1427" s="8"/>
      <c r="P1427" s="8"/>
      <c r="Q1427" s="8"/>
      <c r="R1427" s="8"/>
      <c r="S1427" s="8" t="str">
        <f t="shared" si="2036"/>
        <v/>
      </c>
      <c r="T1427" s="8" t="str">
        <f t="shared" si="940"/>
        <v/>
      </c>
      <c r="U1427" s="8"/>
      <c r="V1427" s="8"/>
      <c r="W1427" s="8"/>
      <c r="X1427" s="8"/>
      <c r="Y1427" s="8"/>
    </row>
    <row r="1428" spans="1:25" ht="15.75" customHeight="1">
      <c r="A1428" s="33"/>
      <c r="L1428" s="8"/>
      <c r="M1428" s="8"/>
      <c r="N1428" s="8"/>
      <c r="O1428" s="8"/>
      <c r="P1428" s="8"/>
      <c r="Q1428" s="8"/>
      <c r="R1428" s="8"/>
      <c r="S1428" s="8" t="str">
        <f t="shared" si="2036"/>
        <v/>
      </c>
      <c r="T1428" s="8" t="str">
        <f t="shared" si="940"/>
        <v/>
      </c>
      <c r="U1428" s="8"/>
      <c r="V1428" s="8"/>
      <c r="W1428" s="8"/>
      <c r="X1428" s="8"/>
      <c r="Y1428" s="8"/>
    </row>
    <row r="1429" spans="1:25" ht="15.75" customHeight="1">
      <c r="A1429" s="33"/>
      <c r="L1429" s="8"/>
      <c r="M1429" s="8"/>
      <c r="N1429" s="8"/>
      <c r="O1429" s="8"/>
      <c r="P1429" s="8"/>
      <c r="Q1429" s="8"/>
      <c r="R1429" s="8"/>
      <c r="S1429" s="8" t="str">
        <f t="shared" si="2036"/>
        <v/>
      </c>
      <c r="T1429" s="8" t="str">
        <f t="shared" si="940"/>
        <v/>
      </c>
      <c r="U1429" s="8"/>
      <c r="V1429" s="8"/>
      <c r="W1429" s="8"/>
      <c r="X1429" s="8"/>
      <c r="Y1429" s="8"/>
    </row>
    <row r="1430" spans="1:25" ht="15.75" customHeight="1">
      <c r="A1430" s="33"/>
      <c r="L1430" s="8"/>
      <c r="M1430" s="8"/>
      <c r="N1430" s="8"/>
      <c r="O1430" s="8"/>
      <c r="P1430" s="8"/>
      <c r="Q1430" s="8"/>
      <c r="R1430" s="8"/>
      <c r="S1430" s="8" t="str">
        <f t="shared" si="2036"/>
        <v/>
      </c>
      <c r="T1430" s="8" t="str">
        <f t="shared" si="940"/>
        <v/>
      </c>
      <c r="U1430" s="8"/>
      <c r="V1430" s="8"/>
      <c r="W1430" s="8"/>
      <c r="X1430" s="8"/>
      <c r="Y1430" s="8"/>
    </row>
    <row r="1431" spans="1:25" ht="15.75" customHeight="1">
      <c r="A1431" s="33"/>
      <c r="L1431" s="8"/>
      <c r="M1431" s="8"/>
      <c r="N1431" s="8"/>
      <c r="O1431" s="8"/>
      <c r="P1431" s="8"/>
      <c r="Q1431" s="8"/>
      <c r="R1431" s="8"/>
      <c r="S1431" s="8" t="str">
        <f t="shared" si="2036"/>
        <v/>
      </c>
      <c r="T1431" s="8" t="str">
        <f t="shared" si="940"/>
        <v/>
      </c>
      <c r="U1431" s="8"/>
      <c r="V1431" s="8"/>
      <c r="W1431" s="8"/>
      <c r="X1431" s="8"/>
      <c r="Y1431" s="8"/>
    </row>
    <row r="1432" spans="1:25" ht="15.75" customHeight="1">
      <c r="A1432" s="33"/>
      <c r="L1432" s="8"/>
      <c r="M1432" s="8"/>
      <c r="N1432" s="8"/>
      <c r="O1432" s="8"/>
      <c r="P1432" s="8"/>
      <c r="Q1432" s="8"/>
      <c r="R1432" s="8"/>
      <c r="S1432" s="8" t="str">
        <f t="shared" si="2036"/>
        <v/>
      </c>
      <c r="T1432" s="8" t="str">
        <f t="shared" si="940"/>
        <v/>
      </c>
      <c r="U1432" s="8"/>
      <c r="V1432" s="8"/>
      <c r="W1432" s="8"/>
      <c r="X1432" s="8"/>
      <c r="Y1432" s="8"/>
    </row>
    <row r="1433" spans="1:25" ht="15.75" customHeight="1">
      <c r="A1433" s="33"/>
      <c r="L1433" s="8"/>
      <c r="M1433" s="8"/>
      <c r="N1433" s="8"/>
      <c r="O1433" s="8"/>
      <c r="P1433" s="8"/>
      <c r="Q1433" s="8"/>
      <c r="R1433" s="8"/>
      <c r="S1433" s="8" t="str">
        <f t="shared" si="2036"/>
        <v/>
      </c>
      <c r="T1433" s="8" t="str">
        <f t="shared" si="940"/>
        <v/>
      </c>
      <c r="U1433" s="8"/>
      <c r="V1433" s="8"/>
      <c r="W1433" s="8"/>
      <c r="X1433" s="8"/>
      <c r="Y1433" s="8"/>
    </row>
    <row r="1434" spans="1:25" ht="15.75" customHeight="1">
      <c r="A1434" s="33"/>
      <c r="L1434" s="8"/>
      <c r="M1434" s="8"/>
      <c r="N1434" s="8"/>
      <c r="O1434" s="8"/>
      <c r="P1434" s="8"/>
      <c r="Q1434" s="8"/>
      <c r="R1434" s="8"/>
      <c r="S1434" s="8" t="str">
        <f t="shared" si="2036"/>
        <v/>
      </c>
      <c r="T1434" s="8" t="str">
        <f t="shared" si="940"/>
        <v/>
      </c>
      <c r="U1434" s="8"/>
      <c r="V1434" s="8"/>
      <c r="W1434" s="8"/>
      <c r="X1434" s="8"/>
      <c r="Y1434" s="8"/>
    </row>
    <row r="1435" spans="1:25" ht="15.75" customHeight="1">
      <c r="A1435" s="33"/>
      <c r="L1435" s="8"/>
      <c r="M1435" s="8"/>
      <c r="N1435" s="8"/>
      <c r="O1435" s="8"/>
      <c r="P1435" s="8"/>
      <c r="Q1435" s="8"/>
      <c r="R1435" s="8"/>
      <c r="S1435" s="8" t="str">
        <f t="shared" si="2036"/>
        <v/>
      </c>
      <c r="T1435" s="8" t="str">
        <f t="shared" si="940"/>
        <v/>
      </c>
      <c r="U1435" s="8"/>
      <c r="V1435" s="8"/>
      <c r="W1435" s="8"/>
      <c r="X1435" s="8"/>
      <c r="Y1435" s="8"/>
    </row>
    <row r="1436" spans="1:25" ht="15.75" customHeight="1">
      <c r="A1436" s="33"/>
      <c r="L1436" s="8"/>
      <c r="M1436" s="8"/>
      <c r="N1436" s="8"/>
      <c r="O1436" s="8"/>
      <c r="P1436" s="8"/>
      <c r="Q1436" s="8"/>
      <c r="R1436" s="8"/>
      <c r="S1436" s="8" t="str">
        <f t="shared" si="2036"/>
        <v/>
      </c>
      <c r="T1436" s="8" t="str">
        <f t="shared" si="940"/>
        <v/>
      </c>
      <c r="U1436" s="8"/>
      <c r="V1436" s="8"/>
      <c r="W1436" s="8"/>
      <c r="X1436" s="8"/>
      <c r="Y1436" s="8"/>
    </row>
    <row r="1437" spans="1:25" ht="15.75" customHeight="1">
      <c r="A1437" s="33"/>
      <c r="L1437" s="8"/>
      <c r="M1437" s="8"/>
      <c r="N1437" s="8"/>
      <c r="O1437" s="8"/>
      <c r="P1437" s="8"/>
      <c r="Q1437" s="8"/>
      <c r="R1437" s="8"/>
      <c r="S1437" s="8" t="str">
        <f t="shared" si="2036"/>
        <v/>
      </c>
      <c r="T1437" s="8" t="str">
        <f t="shared" si="940"/>
        <v/>
      </c>
      <c r="U1437" s="8"/>
      <c r="V1437" s="8"/>
      <c r="W1437" s="8"/>
      <c r="X1437" s="8"/>
      <c r="Y1437" s="8"/>
    </row>
    <row r="1438" spans="1:25" ht="15.75" customHeight="1">
      <c r="A1438" s="33"/>
      <c r="L1438" s="8"/>
      <c r="M1438" s="8"/>
      <c r="N1438" s="8"/>
      <c r="O1438" s="8"/>
      <c r="P1438" s="8"/>
      <c r="Q1438" s="8"/>
      <c r="R1438" s="8"/>
      <c r="S1438" s="8" t="str">
        <f t="shared" si="2036"/>
        <v/>
      </c>
      <c r="T1438" s="8" t="str">
        <f t="shared" si="940"/>
        <v/>
      </c>
      <c r="U1438" s="8"/>
      <c r="V1438" s="8"/>
      <c r="W1438" s="8"/>
      <c r="X1438" s="8"/>
      <c r="Y1438" s="8"/>
    </row>
    <row r="1439" spans="1:25" ht="15.75" customHeight="1">
      <c r="A1439" s="33"/>
      <c r="L1439" s="8"/>
      <c r="M1439" s="8"/>
      <c r="N1439" s="8"/>
      <c r="O1439" s="8"/>
      <c r="P1439" s="8"/>
      <c r="Q1439" s="8"/>
      <c r="R1439" s="8"/>
      <c r="S1439" s="8" t="str">
        <f t="shared" si="2036"/>
        <v/>
      </c>
      <c r="T1439" s="8" t="str">
        <f t="shared" si="940"/>
        <v/>
      </c>
      <c r="U1439" s="8"/>
      <c r="V1439" s="8"/>
      <c r="W1439" s="8"/>
      <c r="X1439" s="8"/>
      <c r="Y1439" s="8"/>
    </row>
    <row r="1440" spans="1:25" ht="15.75" customHeight="1">
      <c r="A1440" s="33"/>
      <c r="L1440" s="8"/>
      <c r="M1440" s="8"/>
      <c r="N1440" s="8"/>
      <c r="O1440" s="8"/>
      <c r="P1440" s="8"/>
      <c r="Q1440" s="8"/>
      <c r="R1440" s="8"/>
      <c r="S1440" s="8" t="str">
        <f t="shared" si="2036"/>
        <v/>
      </c>
      <c r="T1440" s="8" t="str">
        <f t="shared" si="940"/>
        <v/>
      </c>
      <c r="U1440" s="8"/>
      <c r="V1440" s="8"/>
      <c r="W1440" s="8"/>
      <c r="X1440" s="8"/>
      <c r="Y1440" s="8"/>
    </row>
    <row r="1441" spans="1:25" ht="15.75" customHeight="1">
      <c r="A1441" s="33"/>
      <c r="L1441" s="8"/>
      <c r="M1441" s="8"/>
      <c r="N1441" s="8"/>
      <c r="O1441" s="8"/>
      <c r="P1441" s="8"/>
      <c r="Q1441" s="8"/>
      <c r="R1441" s="8"/>
      <c r="S1441" s="8" t="str">
        <f t="shared" si="2036"/>
        <v/>
      </c>
      <c r="T1441" s="8" t="str">
        <f t="shared" si="940"/>
        <v/>
      </c>
      <c r="U1441" s="8"/>
      <c r="V1441" s="8"/>
      <c r="W1441" s="8"/>
      <c r="X1441" s="8"/>
      <c r="Y1441" s="8"/>
    </row>
    <row r="1442" spans="1:25" ht="15.75" customHeight="1">
      <c r="A1442" s="33"/>
      <c r="L1442" s="8"/>
      <c r="M1442" s="8"/>
      <c r="N1442" s="8"/>
      <c r="O1442" s="8"/>
      <c r="P1442" s="8"/>
      <c r="Q1442" s="8"/>
      <c r="R1442" s="8"/>
      <c r="S1442" s="8" t="str">
        <f t="shared" si="2036"/>
        <v/>
      </c>
      <c r="T1442" s="8" t="str">
        <f t="shared" si="940"/>
        <v/>
      </c>
      <c r="U1442" s="8"/>
      <c r="V1442" s="8"/>
      <c r="W1442" s="8"/>
      <c r="X1442" s="8"/>
      <c r="Y1442" s="8"/>
    </row>
    <row r="1443" spans="1:25" ht="15.75" customHeight="1">
      <c r="A1443" s="33"/>
      <c r="L1443" s="8"/>
      <c r="M1443" s="8"/>
      <c r="N1443" s="8"/>
      <c r="O1443" s="8"/>
      <c r="P1443" s="8"/>
      <c r="Q1443" s="8"/>
      <c r="R1443" s="8"/>
      <c r="S1443" s="8" t="str">
        <f t="shared" si="2036"/>
        <v/>
      </c>
      <c r="T1443" s="8" t="str">
        <f t="shared" si="940"/>
        <v/>
      </c>
      <c r="U1443" s="8"/>
      <c r="V1443" s="8"/>
      <c r="W1443" s="8"/>
      <c r="X1443" s="8"/>
      <c r="Y1443" s="8"/>
    </row>
    <row r="1444" spans="1:25" ht="15.75" customHeight="1">
      <c r="A1444" s="33"/>
      <c r="L1444" s="8"/>
      <c r="M1444" s="8"/>
      <c r="N1444" s="8"/>
      <c r="O1444" s="8"/>
      <c r="P1444" s="8"/>
      <c r="Q1444" s="8"/>
      <c r="R1444" s="8"/>
      <c r="S1444" s="8" t="str">
        <f t="shared" si="2036"/>
        <v/>
      </c>
      <c r="T1444" s="8" t="str">
        <f t="shared" si="940"/>
        <v/>
      </c>
      <c r="U1444" s="8"/>
      <c r="V1444" s="8"/>
      <c r="W1444" s="8"/>
      <c r="X1444" s="8"/>
      <c r="Y1444" s="8"/>
    </row>
    <row r="1445" spans="1:25" ht="15.75" customHeight="1">
      <c r="A1445" s="33"/>
      <c r="L1445" s="8"/>
      <c r="M1445" s="8"/>
      <c r="N1445" s="8"/>
      <c r="O1445" s="8"/>
      <c r="P1445" s="8"/>
      <c r="Q1445" s="8"/>
      <c r="R1445" s="8"/>
      <c r="S1445" s="8" t="str">
        <f t="shared" si="2036"/>
        <v/>
      </c>
      <c r="T1445" s="8" t="str">
        <f t="shared" si="940"/>
        <v/>
      </c>
      <c r="U1445" s="8"/>
      <c r="V1445" s="8"/>
      <c r="W1445" s="8"/>
      <c r="X1445" s="8"/>
      <c r="Y1445" s="8"/>
    </row>
    <row r="1446" spans="1:25" ht="15.75" customHeight="1">
      <c r="A1446" s="33"/>
      <c r="L1446" s="8"/>
      <c r="M1446" s="8"/>
      <c r="N1446" s="8"/>
      <c r="O1446" s="8"/>
      <c r="P1446" s="8"/>
      <c r="Q1446" s="8"/>
      <c r="R1446" s="8"/>
      <c r="S1446" s="8" t="str">
        <f t="shared" si="2036"/>
        <v/>
      </c>
      <c r="T1446" s="8" t="str">
        <f t="shared" si="940"/>
        <v/>
      </c>
      <c r="U1446" s="8"/>
      <c r="V1446" s="8"/>
      <c r="W1446" s="8"/>
      <c r="X1446" s="8"/>
      <c r="Y1446" s="8"/>
    </row>
    <row r="1447" spans="1:25" ht="15.75" customHeight="1">
      <c r="A1447" s="33"/>
      <c r="L1447" s="8"/>
      <c r="M1447" s="8"/>
      <c r="N1447" s="8"/>
      <c r="O1447" s="8"/>
      <c r="P1447" s="8"/>
      <c r="Q1447" s="8"/>
      <c r="R1447" s="8"/>
      <c r="S1447" s="8" t="str">
        <f t="shared" si="2036"/>
        <v/>
      </c>
      <c r="T1447" s="8" t="str">
        <f t="shared" si="940"/>
        <v/>
      </c>
      <c r="U1447" s="8"/>
      <c r="V1447" s="8"/>
      <c r="W1447" s="8"/>
      <c r="X1447" s="8"/>
      <c r="Y1447" s="8"/>
    </row>
    <row r="1448" spans="1:25" ht="15.75" customHeight="1">
      <c r="A1448" s="33"/>
      <c r="L1448" s="8"/>
      <c r="M1448" s="8"/>
      <c r="N1448" s="8"/>
      <c r="O1448" s="8"/>
      <c r="P1448" s="8"/>
      <c r="Q1448" s="8"/>
      <c r="R1448" s="8"/>
      <c r="S1448" s="8" t="str">
        <f t="shared" si="2036"/>
        <v/>
      </c>
      <c r="T1448" s="8" t="str">
        <f t="shared" si="940"/>
        <v/>
      </c>
      <c r="U1448" s="8"/>
      <c r="V1448" s="8"/>
      <c r="W1448" s="8"/>
      <c r="X1448" s="8"/>
      <c r="Y1448" s="8"/>
    </row>
    <row r="1449" spans="1:25" ht="15.75" customHeight="1">
      <c r="A1449" s="33"/>
      <c r="L1449" s="8"/>
      <c r="M1449" s="8"/>
      <c r="N1449" s="8"/>
      <c r="O1449" s="8"/>
      <c r="P1449" s="8"/>
      <c r="Q1449" s="8"/>
      <c r="R1449" s="8"/>
      <c r="S1449" s="8" t="str">
        <f t="shared" si="2036"/>
        <v/>
      </c>
      <c r="T1449" s="8" t="str">
        <f t="shared" si="940"/>
        <v/>
      </c>
      <c r="U1449" s="8"/>
      <c r="V1449" s="8"/>
      <c r="W1449" s="8"/>
      <c r="X1449" s="8"/>
      <c r="Y1449" s="8"/>
    </row>
    <row r="1450" spans="1:25" ht="15.75" customHeight="1">
      <c r="A1450" s="33"/>
      <c r="L1450" s="8"/>
      <c r="M1450" s="8"/>
      <c r="N1450" s="8"/>
      <c r="O1450" s="8"/>
      <c r="P1450" s="8"/>
      <c r="Q1450" s="8"/>
      <c r="R1450" s="8"/>
      <c r="S1450" s="8" t="str">
        <f t="shared" si="2036"/>
        <v/>
      </c>
      <c r="T1450" s="8" t="str">
        <f t="shared" si="940"/>
        <v/>
      </c>
      <c r="U1450" s="8"/>
      <c r="V1450" s="8"/>
      <c r="W1450" s="8"/>
      <c r="X1450" s="8"/>
      <c r="Y1450" s="8"/>
    </row>
    <row r="1451" spans="1:25" ht="15.75" customHeight="1">
      <c r="A1451" s="33"/>
      <c r="L1451" s="8"/>
      <c r="M1451" s="8"/>
      <c r="N1451" s="8"/>
      <c r="O1451" s="8"/>
      <c r="P1451" s="8"/>
      <c r="Q1451" s="8"/>
      <c r="R1451" s="8"/>
      <c r="S1451" s="8" t="str">
        <f t="shared" si="2036"/>
        <v/>
      </c>
      <c r="T1451" s="8" t="str">
        <f t="shared" si="940"/>
        <v/>
      </c>
      <c r="U1451" s="8"/>
      <c r="V1451" s="8"/>
      <c r="W1451" s="8"/>
      <c r="X1451" s="8"/>
      <c r="Y1451" s="8"/>
    </row>
    <row r="1452" spans="1:25" ht="15.75" customHeight="1">
      <c r="A1452" s="33"/>
      <c r="L1452" s="8"/>
      <c r="M1452" s="8"/>
      <c r="N1452" s="8"/>
      <c r="O1452" s="8"/>
      <c r="P1452" s="8"/>
      <c r="Q1452" s="8"/>
      <c r="R1452" s="8"/>
      <c r="S1452" s="8" t="str">
        <f t="shared" si="2036"/>
        <v/>
      </c>
      <c r="T1452" s="8" t="str">
        <f t="shared" si="940"/>
        <v/>
      </c>
      <c r="U1452" s="8"/>
      <c r="V1452" s="8"/>
      <c r="W1452" s="8"/>
      <c r="X1452" s="8"/>
      <c r="Y1452" s="8"/>
    </row>
    <row r="1453" spans="1:25" ht="15.75" customHeight="1">
      <c r="A1453" s="33"/>
      <c r="L1453" s="8"/>
      <c r="M1453" s="8"/>
      <c r="N1453" s="8"/>
      <c r="O1453" s="8"/>
      <c r="P1453" s="8"/>
      <c r="Q1453" s="8"/>
      <c r="R1453" s="8"/>
      <c r="S1453" s="8" t="str">
        <f t="shared" si="2036"/>
        <v/>
      </c>
      <c r="T1453" s="8" t="str">
        <f t="shared" si="940"/>
        <v/>
      </c>
      <c r="U1453" s="8"/>
      <c r="V1453" s="8"/>
      <c r="W1453" s="8"/>
      <c r="X1453" s="8"/>
      <c r="Y1453" s="8"/>
    </row>
    <row r="1454" spans="1:25" ht="15.75" customHeight="1">
      <c r="A1454" s="33"/>
      <c r="L1454" s="8"/>
      <c r="M1454" s="8"/>
      <c r="N1454" s="8"/>
      <c r="O1454" s="8"/>
      <c r="P1454" s="8"/>
      <c r="Q1454" s="8"/>
      <c r="R1454" s="8"/>
      <c r="S1454" s="8" t="str">
        <f t="shared" si="2036"/>
        <v/>
      </c>
      <c r="T1454" s="8" t="str">
        <f t="shared" si="940"/>
        <v/>
      </c>
      <c r="U1454" s="8"/>
      <c r="V1454" s="8"/>
      <c r="W1454" s="8"/>
      <c r="X1454" s="8"/>
      <c r="Y1454" s="8"/>
    </row>
    <row r="1455" spans="1:25" ht="15.75" customHeight="1">
      <c r="A1455" s="33"/>
      <c r="L1455" s="8"/>
      <c r="M1455" s="8"/>
      <c r="N1455" s="8"/>
      <c r="O1455" s="8"/>
      <c r="P1455" s="8"/>
      <c r="Q1455" s="8"/>
      <c r="R1455" s="8"/>
      <c r="S1455" s="8" t="str">
        <f t="shared" si="2036"/>
        <v/>
      </c>
      <c r="T1455" s="8" t="str">
        <f t="shared" si="940"/>
        <v/>
      </c>
      <c r="U1455" s="8"/>
      <c r="V1455" s="8"/>
      <c r="W1455" s="8"/>
      <c r="X1455" s="8"/>
      <c r="Y1455" s="8"/>
    </row>
    <row r="1456" spans="1:25" ht="15.75" customHeight="1">
      <c r="A1456" s="33"/>
      <c r="L1456" s="8"/>
      <c r="M1456" s="8"/>
      <c r="N1456" s="8"/>
      <c r="O1456" s="8"/>
      <c r="P1456" s="8"/>
      <c r="Q1456" s="8"/>
      <c r="R1456" s="8"/>
      <c r="S1456" s="8" t="str">
        <f t="shared" si="2036"/>
        <v/>
      </c>
      <c r="T1456" s="8" t="str">
        <f t="shared" si="940"/>
        <v/>
      </c>
      <c r="U1456" s="8"/>
      <c r="V1456" s="8"/>
      <c r="W1456" s="8"/>
      <c r="X1456" s="8"/>
      <c r="Y1456" s="8"/>
    </row>
    <row r="1457" spans="1:25" ht="15.75" customHeight="1">
      <c r="A1457" s="33"/>
      <c r="L1457" s="8"/>
      <c r="M1457" s="8"/>
      <c r="N1457" s="8"/>
      <c r="O1457" s="8"/>
      <c r="P1457" s="8"/>
      <c r="Q1457" s="8"/>
      <c r="R1457" s="8"/>
      <c r="S1457" s="8" t="str">
        <f t="shared" si="2036"/>
        <v/>
      </c>
      <c r="T1457" s="8" t="str">
        <f t="shared" si="940"/>
        <v/>
      </c>
      <c r="U1457" s="8"/>
      <c r="V1457" s="8"/>
      <c r="W1457" s="8"/>
      <c r="X1457" s="8"/>
      <c r="Y1457" s="8"/>
    </row>
    <row r="1458" spans="1:25" ht="15.75" customHeight="1">
      <c r="A1458" s="33"/>
      <c r="L1458" s="8"/>
      <c r="M1458" s="8"/>
      <c r="N1458" s="8"/>
      <c r="O1458" s="8"/>
      <c r="P1458" s="8"/>
      <c r="Q1458" s="8"/>
      <c r="R1458" s="8"/>
      <c r="S1458" s="8" t="str">
        <f t="shared" si="2036"/>
        <v/>
      </c>
      <c r="T1458" s="8" t="str">
        <f t="shared" si="940"/>
        <v/>
      </c>
      <c r="U1458" s="8"/>
      <c r="V1458" s="8"/>
      <c r="W1458" s="8"/>
      <c r="X1458" s="8"/>
      <c r="Y1458" s="8"/>
    </row>
    <row r="1459" spans="1:25" ht="15.75" customHeight="1">
      <c r="A1459" s="33"/>
      <c r="L1459" s="8"/>
      <c r="M1459" s="8"/>
      <c r="N1459" s="8"/>
      <c r="O1459" s="8"/>
      <c r="P1459" s="8"/>
      <c r="Q1459" s="8"/>
      <c r="R1459" s="8"/>
      <c r="S1459" s="8" t="str">
        <f t="shared" si="2036"/>
        <v/>
      </c>
      <c r="T1459" s="8" t="str">
        <f t="shared" si="940"/>
        <v/>
      </c>
      <c r="U1459" s="8"/>
      <c r="V1459" s="8"/>
      <c r="W1459" s="8"/>
      <c r="X1459" s="8"/>
      <c r="Y1459" s="8"/>
    </row>
    <row r="1460" spans="1:25" ht="15.75" customHeight="1">
      <c r="A1460" s="33"/>
      <c r="L1460" s="8"/>
      <c r="M1460" s="8"/>
      <c r="N1460" s="8"/>
      <c r="O1460" s="8"/>
      <c r="P1460" s="8"/>
      <c r="Q1460" s="8"/>
      <c r="R1460" s="8"/>
      <c r="S1460" s="8" t="str">
        <f t="shared" si="2036"/>
        <v/>
      </c>
      <c r="T1460" s="8" t="str">
        <f t="shared" si="940"/>
        <v/>
      </c>
      <c r="U1460" s="8"/>
      <c r="V1460" s="8"/>
      <c r="W1460" s="8"/>
      <c r="X1460" s="8"/>
      <c r="Y1460" s="8"/>
    </row>
    <row r="1461" spans="1:25" ht="15.75" customHeight="1">
      <c r="A1461" s="33"/>
      <c r="L1461" s="8"/>
      <c r="M1461" s="8"/>
      <c r="N1461" s="8"/>
      <c r="O1461" s="8"/>
      <c r="P1461" s="8"/>
      <c r="Q1461" s="8"/>
      <c r="R1461" s="8"/>
      <c r="S1461" s="8" t="str">
        <f t="shared" si="2036"/>
        <v/>
      </c>
      <c r="T1461" s="8" t="str">
        <f t="shared" si="940"/>
        <v/>
      </c>
      <c r="U1461" s="8"/>
      <c r="V1461" s="8"/>
      <c r="W1461" s="8"/>
      <c r="X1461" s="8"/>
      <c r="Y1461" s="8"/>
    </row>
    <row r="1462" spans="1:25" ht="15.75" customHeight="1">
      <c r="A1462" s="33"/>
      <c r="L1462" s="8"/>
      <c r="M1462" s="8"/>
      <c r="N1462" s="8"/>
      <c r="O1462" s="8"/>
      <c r="P1462" s="8"/>
      <c r="Q1462" s="8"/>
      <c r="R1462" s="8"/>
      <c r="S1462" s="8" t="str">
        <f t="shared" si="2036"/>
        <v/>
      </c>
      <c r="T1462" s="8" t="str">
        <f t="shared" si="940"/>
        <v/>
      </c>
      <c r="U1462" s="8"/>
      <c r="V1462" s="8"/>
      <c r="W1462" s="8"/>
      <c r="X1462" s="8"/>
      <c r="Y1462" s="8"/>
    </row>
    <row r="1463" spans="1:25" ht="15.75" customHeight="1">
      <c r="A1463" s="33"/>
      <c r="L1463" s="8"/>
      <c r="M1463" s="8"/>
      <c r="N1463" s="8"/>
      <c r="O1463" s="8"/>
      <c r="P1463" s="8"/>
      <c r="Q1463" s="8"/>
      <c r="R1463" s="8"/>
      <c r="S1463" s="8" t="str">
        <f t="shared" si="2036"/>
        <v/>
      </c>
      <c r="T1463" s="8" t="str">
        <f t="shared" si="940"/>
        <v/>
      </c>
      <c r="U1463" s="8"/>
      <c r="V1463" s="8"/>
      <c r="W1463" s="8"/>
      <c r="X1463" s="8"/>
      <c r="Y1463" s="8"/>
    </row>
    <row r="1464" spans="1:25" ht="15.75" customHeight="1">
      <c r="A1464" s="33"/>
      <c r="L1464" s="8"/>
      <c r="M1464" s="8"/>
      <c r="N1464" s="8"/>
      <c r="O1464" s="8"/>
      <c r="P1464" s="8"/>
      <c r="Q1464" s="8"/>
      <c r="R1464" s="8"/>
      <c r="S1464" s="8" t="str">
        <f t="shared" si="2036"/>
        <v/>
      </c>
      <c r="T1464" s="8" t="str">
        <f t="shared" si="940"/>
        <v/>
      </c>
      <c r="U1464" s="8"/>
      <c r="V1464" s="8"/>
      <c r="W1464" s="8"/>
      <c r="X1464" s="8"/>
      <c r="Y1464" s="8"/>
    </row>
    <row r="1465" spans="1:25" ht="15.75" customHeight="1">
      <c r="A1465" s="33"/>
      <c r="L1465" s="8"/>
      <c r="M1465" s="8"/>
      <c r="N1465" s="8"/>
      <c r="O1465" s="8"/>
      <c r="P1465" s="8"/>
      <c r="Q1465" s="8"/>
      <c r="R1465" s="8"/>
      <c r="S1465" s="8" t="str">
        <f t="shared" si="2036"/>
        <v/>
      </c>
      <c r="T1465" s="8" t="str">
        <f t="shared" si="940"/>
        <v/>
      </c>
      <c r="U1465" s="8"/>
      <c r="V1465" s="8"/>
      <c r="W1465" s="8"/>
      <c r="X1465" s="8"/>
      <c r="Y1465" s="8"/>
    </row>
    <row r="1466" spans="1:25" ht="15.75" customHeight="1">
      <c r="A1466" s="33"/>
      <c r="L1466" s="8"/>
      <c r="M1466" s="8"/>
      <c r="N1466" s="8"/>
      <c r="O1466" s="8"/>
      <c r="P1466" s="8"/>
      <c r="Q1466" s="8"/>
      <c r="R1466" s="8"/>
      <c r="S1466" s="8" t="str">
        <f t="shared" si="2036"/>
        <v/>
      </c>
      <c r="T1466" s="8" t="str">
        <f t="shared" si="940"/>
        <v/>
      </c>
      <c r="U1466" s="8"/>
      <c r="V1466" s="8"/>
      <c r="W1466" s="8"/>
      <c r="X1466" s="8"/>
      <c r="Y1466" s="8"/>
    </row>
    <row r="1467" spans="1:25" ht="15.75" customHeight="1">
      <c r="A1467" s="33"/>
      <c r="L1467" s="8"/>
      <c r="M1467" s="8"/>
      <c r="N1467" s="8"/>
      <c r="O1467" s="8"/>
      <c r="P1467" s="8"/>
      <c r="Q1467" s="8"/>
      <c r="R1467" s="8"/>
      <c r="S1467" s="8" t="str">
        <f t="shared" si="2036"/>
        <v/>
      </c>
      <c r="T1467" s="8" t="str">
        <f t="shared" si="940"/>
        <v/>
      </c>
      <c r="U1467" s="8"/>
      <c r="V1467" s="8"/>
      <c r="W1467" s="8"/>
      <c r="X1467" s="8"/>
      <c r="Y1467" s="8"/>
    </row>
    <row r="1468" spans="1:25" ht="15.75" customHeight="1">
      <c r="A1468" s="33"/>
      <c r="L1468" s="8"/>
      <c r="M1468" s="8"/>
      <c r="N1468" s="8"/>
      <c r="O1468" s="8"/>
      <c r="P1468" s="8"/>
      <c r="Q1468" s="8"/>
      <c r="R1468" s="8"/>
      <c r="S1468" s="8" t="str">
        <f t="shared" si="2036"/>
        <v/>
      </c>
      <c r="T1468" s="8" t="str">
        <f t="shared" si="940"/>
        <v/>
      </c>
      <c r="U1468" s="8"/>
      <c r="V1468" s="8"/>
      <c r="W1468" s="8"/>
      <c r="X1468" s="8"/>
      <c r="Y1468" s="8"/>
    </row>
    <row r="1469" spans="1:25" ht="15.75" customHeight="1">
      <c r="A1469" s="33"/>
      <c r="L1469" s="8"/>
      <c r="M1469" s="8"/>
      <c r="N1469" s="8"/>
      <c r="O1469" s="8"/>
      <c r="P1469" s="8"/>
      <c r="Q1469" s="8"/>
      <c r="R1469" s="8"/>
      <c r="S1469" s="8" t="str">
        <f t="shared" si="2036"/>
        <v/>
      </c>
      <c r="T1469" s="8" t="str">
        <f t="shared" si="940"/>
        <v/>
      </c>
      <c r="U1469" s="8"/>
      <c r="V1469" s="8"/>
      <c r="W1469" s="8"/>
      <c r="X1469" s="8"/>
      <c r="Y1469" s="8"/>
    </row>
    <row r="1470" spans="1:25" ht="15.75" customHeight="1">
      <c r="A1470" s="33"/>
      <c r="L1470" s="8"/>
      <c r="M1470" s="8"/>
      <c r="N1470" s="8"/>
      <c r="O1470" s="8"/>
      <c r="P1470" s="8"/>
      <c r="Q1470" s="8"/>
      <c r="R1470" s="8"/>
      <c r="S1470" s="8" t="str">
        <f t="shared" si="2036"/>
        <v/>
      </c>
      <c r="T1470" s="8" t="str">
        <f t="shared" si="940"/>
        <v/>
      </c>
      <c r="U1470" s="8"/>
      <c r="V1470" s="8"/>
      <c r="W1470" s="8"/>
      <c r="X1470" s="8"/>
      <c r="Y1470" s="8"/>
    </row>
    <row r="1471" spans="1:25" ht="15.75" customHeight="1">
      <c r="A1471" s="33"/>
      <c r="L1471" s="8"/>
      <c r="M1471" s="8"/>
      <c r="N1471" s="8"/>
      <c r="O1471" s="8"/>
      <c r="P1471" s="8"/>
      <c r="Q1471" s="8"/>
      <c r="R1471" s="8"/>
      <c r="S1471" s="8" t="str">
        <f t="shared" si="2036"/>
        <v/>
      </c>
      <c r="T1471" s="8" t="str">
        <f t="shared" si="940"/>
        <v/>
      </c>
      <c r="U1471" s="8"/>
      <c r="V1471" s="8"/>
      <c r="W1471" s="8"/>
      <c r="X1471" s="8"/>
      <c r="Y1471" s="8"/>
    </row>
    <row r="1472" spans="1:25" ht="15.75" customHeight="1">
      <c r="A1472" s="33"/>
      <c r="L1472" s="8"/>
      <c r="M1472" s="8"/>
      <c r="N1472" s="8"/>
      <c r="O1472" s="8"/>
      <c r="P1472" s="8"/>
      <c r="Q1472" s="8"/>
      <c r="R1472" s="8"/>
      <c r="S1472" s="8" t="str">
        <f t="shared" si="2036"/>
        <v/>
      </c>
      <c r="T1472" s="8" t="str">
        <f t="shared" si="940"/>
        <v/>
      </c>
      <c r="U1472" s="8"/>
      <c r="V1472" s="8"/>
      <c r="W1472" s="8"/>
      <c r="X1472" s="8"/>
      <c r="Y1472" s="8"/>
    </row>
    <row r="1473" spans="1:25" ht="15.75" customHeight="1">
      <c r="A1473" s="33"/>
      <c r="L1473" s="8"/>
      <c r="M1473" s="8"/>
      <c r="N1473" s="8"/>
      <c r="O1473" s="8"/>
      <c r="P1473" s="8"/>
      <c r="Q1473" s="8"/>
      <c r="R1473" s="8"/>
      <c r="S1473" s="8" t="str">
        <f t="shared" si="2036"/>
        <v/>
      </c>
      <c r="T1473" s="8" t="str">
        <f t="shared" si="940"/>
        <v/>
      </c>
      <c r="U1473" s="8"/>
      <c r="V1473" s="8"/>
      <c r="W1473" s="8"/>
      <c r="X1473" s="8"/>
      <c r="Y1473" s="8"/>
    </row>
    <row r="1474" spans="1:25" ht="15.75" customHeight="1">
      <c r="A1474" s="33"/>
      <c r="L1474" s="8"/>
      <c r="M1474" s="8"/>
      <c r="N1474" s="8"/>
      <c r="O1474" s="8"/>
      <c r="P1474" s="8"/>
      <c r="Q1474" s="8"/>
      <c r="R1474" s="8"/>
      <c r="S1474" s="8" t="str">
        <f t="shared" si="2036"/>
        <v/>
      </c>
      <c r="T1474" s="8" t="str">
        <f t="shared" si="940"/>
        <v/>
      </c>
      <c r="U1474" s="8"/>
      <c r="V1474" s="8"/>
      <c r="W1474" s="8"/>
      <c r="X1474" s="8"/>
      <c r="Y1474" s="8"/>
    </row>
    <row r="1475" spans="1:25" ht="15.75" customHeight="1">
      <c r="A1475" s="33"/>
      <c r="L1475" s="8"/>
      <c r="M1475" s="8"/>
      <c r="N1475" s="8"/>
      <c r="O1475" s="8"/>
      <c r="P1475" s="8"/>
      <c r="Q1475" s="8"/>
      <c r="R1475" s="8"/>
      <c r="S1475" s="8" t="str">
        <f t="shared" si="2036"/>
        <v/>
      </c>
      <c r="T1475" s="8" t="str">
        <f t="shared" si="940"/>
        <v/>
      </c>
      <c r="U1475" s="8"/>
      <c r="V1475" s="8"/>
      <c r="W1475" s="8"/>
      <c r="X1475" s="8"/>
      <c r="Y1475" s="8"/>
    </row>
    <row r="1476" spans="1:25" ht="15.75" customHeight="1">
      <c r="A1476" s="33"/>
      <c r="L1476" s="8"/>
      <c r="M1476" s="8"/>
      <c r="N1476" s="8"/>
      <c r="O1476" s="8"/>
      <c r="P1476" s="8"/>
      <c r="Q1476" s="8"/>
      <c r="R1476" s="8"/>
      <c r="S1476" s="8" t="str">
        <f t="shared" si="2036"/>
        <v/>
      </c>
      <c r="T1476" s="8" t="str">
        <f t="shared" si="940"/>
        <v/>
      </c>
      <c r="U1476" s="8"/>
      <c r="V1476" s="8"/>
      <c r="W1476" s="8"/>
      <c r="X1476" s="8"/>
      <c r="Y1476" s="8"/>
    </row>
    <row r="1477" spans="1:25" ht="15.75" customHeight="1">
      <c r="A1477" s="33"/>
      <c r="L1477" s="8"/>
      <c r="M1477" s="8"/>
      <c r="N1477" s="8"/>
      <c r="O1477" s="8"/>
      <c r="P1477" s="8"/>
      <c r="Q1477" s="8"/>
      <c r="R1477" s="8"/>
      <c r="S1477" s="8" t="str">
        <f t="shared" si="2036"/>
        <v/>
      </c>
      <c r="T1477" s="8" t="str">
        <f t="shared" si="940"/>
        <v/>
      </c>
      <c r="U1477" s="8"/>
      <c r="V1477" s="8"/>
      <c r="W1477" s="8"/>
      <c r="X1477" s="8"/>
      <c r="Y1477" s="8"/>
    </row>
    <row r="1478" spans="1:25" ht="15.75" customHeight="1">
      <c r="A1478" s="33"/>
      <c r="L1478" s="8"/>
      <c r="M1478" s="8"/>
      <c r="N1478" s="8"/>
      <c r="O1478" s="8"/>
      <c r="P1478" s="8"/>
      <c r="Q1478" s="8"/>
      <c r="R1478" s="8"/>
      <c r="S1478" s="8" t="str">
        <f t="shared" si="2036"/>
        <v/>
      </c>
      <c r="T1478" s="8" t="str">
        <f t="shared" si="940"/>
        <v/>
      </c>
      <c r="U1478" s="8"/>
      <c r="V1478" s="8"/>
      <c r="W1478" s="8"/>
      <c r="X1478" s="8"/>
      <c r="Y1478" s="8"/>
    </row>
    <row r="1479" spans="1:25" ht="15.75" customHeight="1">
      <c r="A1479" s="33"/>
      <c r="L1479" s="8"/>
      <c r="M1479" s="8"/>
      <c r="N1479" s="8"/>
      <c r="O1479" s="8"/>
      <c r="P1479" s="8"/>
      <c r="Q1479" s="8"/>
      <c r="R1479" s="8"/>
      <c r="S1479" s="8" t="str">
        <f t="shared" si="2036"/>
        <v/>
      </c>
      <c r="T1479" s="8" t="str">
        <f t="shared" si="940"/>
        <v/>
      </c>
      <c r="U1479" s="8"/>
      <c r="V1479" s="8"/>
      <c r="W1479" s="8"/>
      <c r="X1479" s="8"/>
      <c r="Y1479" s="8"/>
    </row>
    <row r="1480" spans="1:25" ht="15.75" customHeight="1">
      <c r="A1480" s="33"/>
      <c r="L1480" s="8"/>
      <c r="M1480" s="8"/>
      <c r="N1480" s="8"/>
      <c r="O1480" s="8"/>
      <c r="P1480" s="8"/>
      <c r="Q1480" s="8"/>
      <c r="R1480" s="8"/>
      <c r="S1480" s="8" t="str">
        <f t="shared" si="2036"/>
        <v/>
      </c>
      <c r="T1480" s="8" t="str">
        <f t="shared" si="940"/>
        <v/>
      </c>
      <c r="U1480" s="8"/>
      <c r="V1480" s="8"/>
      <c r="W1480" s="8"/>
      <c r="X1480" s="8"/>
      <c r="Y1480" s="8"/>
    </row>
    <row r="1481" spans="1:25" ht="15.75" customHeight="1">
      <c r="A1481" s="33"/>
      <c r="L1481" s="8"/>
      <c r="M1481" s="8"/>
      <c r="N1481" s="8"/>
      <c r="O1481" s="8"/>
      <c r="P1481" s="8"/>
      <c r="Q1481" s="8"/>
      <c r="R1481" s="8"/>
      <c r="S1481" s="8" t="str">
        <f t="shared" si="2036"/>
        <v/>
      </c>
      <c r="T1481" s="8" t="str">
        <f t="shared" si="940"/>
        <v/>
      </c>
      <c r="U1481" s="8"/>
      <c r="V1481" s="8"/>
      <c r="W1481" s="8"/>
      <c r="X1481" s="8"/>
      <c r="Y1481" s="8"/>
    </row>
    <row r="1482" spans="1:25" ht="15.75" customHeight="1">
      <c r="A1482" s="33"/>
      <c r="L1482" s="8"/>
      <c r="M1482" s="8"/>
      <c r="N1482" s="8"/>
      <c r="O1482" s="8"/>
      <c r="P1482" s="8"/>
      <c r="Q1482" s="8"/>
      <c r="R1482" s="8"/>
      <c r="S1482" s="8" t="str">
        <f t="shared" si="2036"/>
        <v/>
      </c>
      <c r="T1482" s="8" t="str">
        <f t="shared" si="940"/>
        <v/>
      </c>
      <c r="U1482" s="8"/>
      <c r="V1482" s="8"/>
      <c r="W1482" s="8"/>
      <c r="X1482" s="8"/>
      <c r="Y1482" s="8"/>
    </row>
    <row r="1483" spans="1:25" ht="15.75" customHeight="1">
      <c r="A1483" s="33"/>
      <c r="L1483" s="8"/>
      <c r="M1483" s="8"/>
      <c r="N1483" s="8"/>
      <c r="O1483" s="8"/>
      <c r="P1483" s="8"/>
      <c r="Q1483" s="8"/>
      <c r="R1483" s="8"/>
      <c r="S1483" s="8" t="str">
        <f t="shared" si="2036"/>
        <v/>
      </c>
      <c r="T1483" s="8" t="str">
        <f t="shared" si="940"/>
        <v/>
      </c>
      <c r="U1483" s="8"/>
      <c r="V1483" s="8"/>
      <c r="W1483" s="8"/>
      <c r="X1483" s="8"/>
      <c r="Y1483" s="8"/>
    </row>
    <row r="1484" spans="1:25" ht="15.75" customHeight="1">
      <c r="A1484" s="33"/>
      <c r="L1484" s="8"/>
      <c r="M1484" s="8"/>
      <c r="N1484" s="8"/>
      <c r="O1484" s="8"/>
      <c r="P1484" s="8"/>
      <c r="Q1484" s="8"/>
      <c r="R1484" s="8"/>
      <c r="S1484" s="8" t="str">
        <f t="shared" si="2036"/>
        <v/>
      </c>
      <c r="T1484" s="8" t="str">
        <f t="shared" si="940"/>
        <v/>
      </c>
      <c r="U1484" s="8"/>
      <c r="V1484" s="8"/>
      <c r="W1484" s="8"/>
      <c r="X1484" s="8"/>
      <c r="Y1484" s="8"/>
    </row>
    <row r="1485" spans="1:25" ht="15.75" customHeight="1">
      <c r="A1485" s="33"/>
      <c r="L1485" s="8"/>
      <c r="M1485" s="8"/>
      <c r="N1485" s="8"/>
      <c r="O1485" s="8"/>
      <c r="P1485" s="8"/>
      <c r="Q1485" s="8"/>
      <c r="R1485" s="8"/>
      <c r="S1485" s="8" t="str">
        <f t="shared" si="2036"/>
        <v/>
      </c>
      <c r="T1485" s="8" t="str">
        <f t="shared" si="940"/>
        <v/>
      </c>
      <c r="U1485" s="8"/>
      <c r="V1485" s="8"/>
      <c r="W1485" s="8"/>
      <c r="X1485" s="8"/>
      <c r="Y1485" s="8"/>
    </row>
    <row r="1486" spans="1:25" ht="15.75" customHeight="1">
      <c r="A1486" s="33"/>
      <c r="L1486" s="8"/>
      <c r="M1486" s="8"/>
      <c r="N1486" s="8"/>
      <c r="O1486" s="8"/>
      <c r="P1486" s="8"/>
      <c r="Q1486" s="8"/>
      <c r="R1486" s="8"/>
      <c r="S1486" s="8" t="str">
        <f t="shared" si="2036"/>
        <v/>
      </c>
      <c r="T1486" s="8" t="str">
        <f t="shared" si="940"/>
        <v/>
      </c>
      <c r="U1486" s="8"/>
      <c r="V1486" s="8"/>
      <c r="W1486" s="8"/>
      <c r="X1486" s="8"/>
      <c r="Y1486" s="8"/>
    </row>
    <row r="1487" spans="1:25" ht="15.75" customHeight="1">
      <c r="A1487" s="33"/>
      <c r="L1487" s="8"/>
      <c r="M1487" s="8"/>
      <c r="N1487" s="8"/>
      <c r="O1487" s="8"/>
      <c r="P1487" s="8"/>
      <c r="Q1487" s="8"/>
      <c r="R1487" s="8"/>
      <c r="S1487" s="8" t="str">
        <f t="shared" si="2036"/>
        <v/>
      </c>
      <c r="T1487" s="8" t="str">
        <f t="shared" si="940"/>
        <v/>
      </c>
      <c r="U1487" s="8"/>
      <c r="V1487" s="8"/>
      <c r="W1487" s="8"/>
      <c r="X1487" s="8"/>
      <c r="Y1487" s="8"/>
    </row>
    <row r="1488" spans="1:25" ht="15.75" customHeight="1">
      <c r="A1488" s="33"/>
      <c r="L1488" s="8"/>
      <c r="M1488" s="8"/>
      <c r="N1488" s="8"/>
      <c r="O1488" s="8"/>
      <c r="P1488" s="8"/>
      <c r="Q1488" s="8"/>
      <c r="R1488" s="8"/>
      <c r="S1488" s="8" t="str">
        <f t="shared" si="2036"/>
        <v/>
      </c>
      <c r="T1488" s="8" t="str">
        <f t="shared" si="940"/>
        <v/>
      </c>
      <c r="U1488" s="8"/>
      <c r="V1488" s="8"/>
      <c r="W1488" s="8"/>
      <c r="X1488" s="8"/>
      <c r="Y1488" s="8"/>
    </row>
    <row r="1489" spans="1:25" ht="15.75" customHeight="1">
      <c r="A1489" s="33"/>
      <c r="L1489" s="8"/>
      <c r="M1489" s="8"/>
      <c r="N1489" s="8"/>
      <c r="O1489" s="8"/>
      <c r="P1489" s="8"/>
      <c r="Q1489" s="8"/>
      <c r="R1489" s="8"/>
      <c r="S1489" s="8" t="str">
        <f t="shared" si="2036"/>
        <v/>
      </c>
      <c r="T1489" s="8" t="str">
        <f t="shared" si="940"/>
        <v/>
      </c>
      <c r="U1489" s="8"/>
      <c r="V1489" s="8"/>
      <c r="W1489" s="8"/>
      <c r="X1489" s="8"/>
      <c r="Y1489" s="8"/>
    </row>
    <row r="1490" spans="1:25" ht="15.75" customHeight="1">
      <c r="A1490" s="33"/>
      <c r="L1490" s="8"/>
      <c r="M1490" s="8"/>
      <c r="N1490" s="8"/>
      <c r="O1490" s="8"/>
      <c r="P1490" s="8"/>
      <c r="Q1490" s="8"/>
      <c r="R1490" s="8"/>
      <c r="S1490" s="8" t="str">
        <f t="shared" si="2036"/>
        <v/>
      </c>
      <c r="T1490" s="8" t="str">
        <f t="shared" si="940"/>
        <v/>
      </c>
      <c r="U1490" s="8"/>
      <c r="V1490" s="8"/>
      <c r="W1490" s="8"/>
      <c r="X1490" s="8"/>
      <c r="Y1490" s="8"/>
    </row>
    <row r="1491" spans="1:25" ht="15.75" customHeight="1">
      <c r="A1491" s="33"/>
      <c r="L1491" s="8"/>
      <c r="M1491" s="8"/>
      <c r="N1491" s="8"/>
      <c r="O1491" s="8"/>
      <c r="P1491" s="8"/>
      <c r="Q1491" s="8"/>
      <c r="R1491" s="8"/>
      <c r="S1491" s="8" t="str">
        <f t="shared" si="2036"/>
        <v/>
      </c>
      <c r="T1491" s="8" t="str">
        <f t="shared" si="940"/>
        <v/>
      </c>
      <c r="U1491" s="8"/>
      <c r="V1491" s="8"/>
      <c r="W1491" s="8"/>
      <c r="X1491" s="8"/>
      <c r="Y1491" s="8"/>
    </row>
    <row r="1492" spans="1:25" ht="15.75" customHeight="1">
      <c r="A1492" s="33"/>
      <c r="L1492" s="8"/>
      <c r="M1492" s="8"/>
      <c r="N1492" s="8"/>
      <c r="O1492" s="8"/>
      <c r="P1492" s="8"/>
      <c r="Q1492" s="8"/>
      <c r="R1492" s="8"/>
      <c r="S1492" s="8" t="str">
        <f t="shared" si="2036"/>
        <v/>
      </c>
      <c r="T1492" s="8" t="str">
        <f t="shared" si="940"/>
        <v/>
      </c>
      <c r="U1492" s="8"/>
      <c r="V1492" s="8"/>
      <c r="W1492" s="8"/>
      <c r="X1492" s="8"/>
      <c r="Y1492" s="8"/>
    </row>
    <row r="1493" spans="1:25" ht="15.75" customHeight="1">
      <c r="A1493" s="33"/>
      <c r="L1493" s="8"/>
      <c r="M1493" s="8"/>
      <c r="N1493" s="8"/>
      <c r="O1493" s="8"/>
      <c r="P1493" s="8"/>
      <c r="Q1493" s="8"/>
      <c r="R1493" s="8"/>
      <c r="S1493" s="8" t="str">
        <f t="shared" si="2036"/>
        <v/>
      </c>
      <c r="T1493" s="8" t="str">
        <f t="shared" si="940"/>
        <v/>
      </c>
      <c r="U1493" s="8"/>
      <c r="V1493" s="8"/>
      <c r="W1493" s="8"/>
      <c r="X1493" s="8"/>
      <c r="Y1493" s="8"/>
    </row>
    <row r="1494" spans="1:25" ht="15.75" customHeight="1">
      <c r="A1494" s="33"/>
      <c r="L1494" s="8"/>
      <c r="M1494" s="8"/>
      <c r="N1494" s="8"/>
      <c r="O1494" s="8"/>
      <c r="P1494" s="8"/>
      <c r="Q1494" s="8"/>
      <c r="R1494" s="8"/>
      <c r="S1494" s="8" t="str">
        <f t="shared" si="2036"/>
        <v/>
      </c>
      <c r="T1494" s="8" t="str">
        <f t="shared" si="940"/>
        <v/>
      </c>
      <c r="U1494" s="8"/>
      <c r="V1494" s="8"/>
      <c r="W1494" s="8"/>
      <c r="X1494" s="8"/>
      <c r="Y1494" s="8"/>
    </row>
    <row r="1495" spans="1:25" ht="15.75" customHeight="1">
      <c r="A1495" s="33"/>
      <c r="L1495" s="8"/>
      <c r="M1495" s="8"/>
      <c r="N1495" s="8"/>
      <c r="O1495" s="8"/>
      <c r="P1495" s="8"/>
      <c r="Q1495" s="8"/>
      <c r="R1495" s="8"/>
      <c r="S1495" s="8" t="str">
        <f t="shared" si="2036"/>
        <v/>
      </c>
      <c r="T1495" s="8" t="str">
        <f t="shared" si="940"/>
        <v/>
      </c>
      <c r="U1495" s="8"/>
      <c r="V1495" s="8"/>
      <c r="W1495" s="8"/>
      <c r="X1495" s="8"/>
      <c r="Y1495" s="8"/>
    </row>
    <row r="1496" spans="1:25" ht="15.75" customHeight="1">
      <c r="A1496" s="33"/>
      <c r="L1496" s="8"/>
      <c r="M1496" s="8"/>
      <c r="N1496" s="8"/>
      <c r="O1496" s="8"/>
      <c r="P1496" s="8"/>
      <c r="Q1496" s="8"/>
      <c r="R1496" s="8"/>
      <c r="S1496" s="8" t="str">
        <f t="shared" si="2036"/>
        <v/>
      </c>
      <c r="T1496" s="8" t="str">
        <f t="shared" si="940"/>
        <v/>
      </c>
      <c r="U1496" s="8"/>
      <c r="V1496" s="8"/>
      <c r="W1496" s="8"/>
      <c r="X1496" s="8"/>
      <c r="Y1496" s="8"/>
    </row>
    <row r="1497" spans="1:25" ht="15.75" customHeight="1">
      <c r="A1497" s="33"/>
      <c r="L1497" s="8"/>
      <c r="M1497" s="8"/>
      <c r="N1497" s="8"/>
      <c r="O1497" s="8"/>
      <c r="P1497" s="8"/>
      <c r="Q1497" s="8"/>
      <c r="R1497" s="8"/>
      <c r="S1497" s="8" t="str">
        <f t="shared" si="2036"/>
        <v/>
      </c>
      <c r="T1497" s="8" t="str">
        <f t="shared" si="940"/>
        <v/>
      </c>
      <c r="U1497" s="8"/>
      <c r="V1497" s="8"/>
      <c r="W1497" s="8"/>
      <c r="X1497" s="8"/>
      <c r="Y1497" s="8"/>
    </row>
    <row r="1498" spans="1:25" ht="15.75" customHeight="1">
      <c r="A1498" s="33"/>
      <c r="L1498" s="8"/>
      <c r="M1498" s="8"/>
      <c r="N1498" s="8"/>
      <c r="O1498" s="8"/>
      <c r="P1498" s="8"/>
      <c r="Q1498" s="8"/>
      <c r="R1498" s="8"/>
      <c r="S1498" s="8" t="str">
        <f t="shared" si="2036"/>
        <v/>
      </c>
      <c r="T1498" s="8" t="str">
        <f t="shared" si="940"/>
        <v/>
      </c>
      <c r="U1498" s="8"/>
      <c r="V1498" s="8"/>
      <c r="W1498" s="8"/>
      <c r="X1498" s="8"/>
      <c r="Y1498" s="8"/>
    </row>
    <row r="1499" spans="1:25" ht="15.75" customHeight="1">
      <c r="A1499" s="33"/>
      <c r="L1499" s="8"/>
      <c r="M1499" s="8"/>
      <c r="N1499" s="8"/>
      <c r="O1499" s="8"/>
      <c r="P1499" s="8"/>
      <c r="Q1499" s="8"/>
      <c r="R1499" s="8"/>
      <c r="S1499" s="8" t="str">
        <f t="shared" si="2036"/>
        <v/>
      </c>
      <c r="T1499" s="8" t="str">
        <f t="shared" si="940"/>
        <v/>
      </c>
      <c r="U1499" s="8"/>
      <c r="V1499" s="8"/>
      <c r="W1499" s="8"/>
      <c r="X1499" s="8"/>
      <c r="Y1499" s="8"/>
    </row>
    <row r="1500" spans="1:25" ht="15.75" customHeight="1">
      <c r="A1500" s="33"/>
      <c r="L1500" s="8"/>
      <c r="M1500" s="8"/>
      <c r="N1500" s="8"/>
      <c r="O1500" s="8"/>
      <c r="P1500" s="8"/>
      <c r="Q1500" s="8"/>
      <c r="R1500" s="8"/>
      <c r="S1500" s="8" t="str">
        <f t="shared" si="2036"/>
        <v/>
      </c>
      <c r="T1500" s="8" t="str">
        <f t="shared" si="940"/>
        <v/>
      </c>
      <c r="U1500" s="8"/>
      <c r="V1500" s="8"/>
      <c r="W1500" s="8"/>
      <c r="X1500" s="8"/>
      <c r="Y1500" s="8"/>
    </row>
    <row r="1501" spans="1:25" ht="15.75" customHeight="1">
      <c r="A1501" s="33"/>
      <c r="L1501" s="8"/>
      <c r="M1501" s="8"/>
      <c r="N1501" s="8"/>
      <c r="O1501" s="8"/>
      <c r="P1501" s="8"/>
      <c r="Q1501" s="8"/>
      <c r="R1501" s="8"/>
      <c r="S1501" s="8" t="str">
        <f t="shared" si="2036"/>
        <v/>
      </c>
      <c r="T1501" s="8" t="str">
        <f t="shared" si="940"/>
        <v/>
      </c>
      <c r="U1501" s="8"/>
      <c r="V1501" s="8"/>
      <c r="W1501" s="8"/>
      <c r="X1501" s="8"/>
      <c r="Y1501" s="8"/>
    </row>
    <row r="1502" spans="1:25" ht="15.75" customHeight="1">
      <c r="A1502" s="33"/>
      <c r="L1502" s="8"/>
      <c r="M1502" s="8"/>
      <c r="N1502" s="8"/>
      <c r="O1502" s="8"/>
      <c r="P1502" s="8"/>
      <c r="Q1502" s="8"/>
      <c r="R1502" s="8"/>
      <c r="S1502" s="8" t="str">
        <f t="shared" si="2036"/>
        <v/>
      </c>
      <c r="T1502" s="8" t="str">
        <f t="shared" si="940"/>
        <v/>
      </c>
      <c r="U1502" s="8"/>
      <c r="V1502" s="8"/>
      <c r="W1502" s="8"/>
      <c r="X1502" s="8"/>
      <c r="Y1502" s="8"/>
    </row>
    <row r="1503" spans="1:25" ht="15.75" customHeight="1">
      <c r="A1503" s="33"/>
      <c r="L1503" s="8"/>
      <c r="M1503" s="8"/>
      <c r="N1503" s="8"/>
      <c r="O1503" s="8"/>
      <c r="P1503" s="8"/>
      <c r="Q1503" s="8"/>
      <c r="R1503" s="8"/>
      <c r="S1503" s="8" t="str">
        <f t="shared" si="2036"/>
        <v/>
      </c>
      <c r="T1503" s="8" t="str">
        <f t="shared" si="940"/>
        <v/>
      </c>
      <c r="U1503" s="8"/>
      <c r="V1503" s="8"/>
      <c r="W1503" s="8"/>
      <c r="X1503" s="8"/>
      <c r="Y1503" s="8"/>
    </row>
    <row r="1504" spans="1:25" ht="15.75" customHeight="1">
      <c r="A1504" s="33"/>
      <c r="L1504" s="8"/>
      <c r="M1504" s="8"/>
      <c r="N1504" s="8"/>
      <c r="O1504" s="8"/>
      <c r="P1504" s="8"/>
      <c r="Q1504" s="8"/>
      <c r="R1504" s="8"/>
      <c r="S1504" s="8" t="str">
        <f t="shared" si="2036"/>
        <v/>
      </c>
      <c r="T1504" s="8" t="str">
        <f t="shared" si="940"/>
        <v/>
      </c>
      <c r="U1504" s="8"/>
      <c r="V1504" s="8"/>
      <c r="W1504" s="8"/>
      <c r="X1504" s="8"/>
      <c r="Y1504" s="8"/>
    </row>
    <row r="1505" spans="1:25" ht="15.75" customHeight="1">
      <c r="A1505" s="33"/>
      <c r="L1505" s="8"/>
      <c r="M1505" s="8"/>
      <c r="N1505" s="8"/>
      <c r="O1505" s="8"/>
      <c r="P1505" s="8"/>
      <c r="Q1505" s="8"/>
      <c r="R1505" s="8"/>
      <c r="S1505" s="8" t="str">
        <f t="shared" si="2036"/>
        <v/>
      </c>
      <c r="T1505" s="8" t="str">
        <f t="shared" si="940"/>
        <v/>
      </c>
      <c r="U1505" s="8"/>
      <c r="V1505" s="8"/>
      <c r="W1505" s="8"/>
      <c r="X1505" s="8"/>
      <c r="Y1505" s="8"/>
    </row>
    <row r="1506" spans="1:25" ht="15.75" customHeight="1">
      <c r="A1506" s="33"/>
      <c r="L1506" s="8"/>
      <c r="M1506" s="8"/>
      <c r="N1506" s="8"/>
      <c r="O1506" s="8"/>
      <c r="P1506" s="8"/>
      <c r="Q1506" s="8"/>
      <c r="R1506" s="8"/>
      <c r="S1506" s="8" t="str">
        <f t="shared" si="2036"/>
        <v/>
      </c>
      <c r="T1506" s="8" t="str">
        <f t="shared" si="940"/>
        <v/>
      </c>
      <c r="U1506" s="8"/>
      <c r="V1506" s="8"/>
      <c r="W1506" s="8"/>
      <c r="X1506" s="8"/>
      <c r="Y1506" s="8"/>
    </row>
    <row r="1507" spans="1:25" ht="15.75" customHeight="1">
      <c r="A1507" s="33"/>
      <c r="L1507" s="8"/>
      <c r="M1507" s="8"/>
      <c r="N1507" s="8"/>
      <c r="O1507" s="8"/>
      <c r="P1507" s="8"/>
      <c r="Q1507" s="8"/>
      <c r="R1507" s="8"/>
      <c r="S1507" s="8" t="str">
        <f t="shared" si="2036"/>
        <v/>
      </c>
      <c r="T1507" s="8" t="str">
        <f t="shared" si="940"/>
        <v/>
      </c>
      <c r="U1507" s="8"/>
      <c r="V1507" s="8"/>
      <c r="W1507" s="8"/>
      <c r="X1507" s="8"/>
      <c r="Y1507" s="8"/>
    </row>
    <row r="1508" spans="1:25" ht="15.75" customHeight="1">
      <c r="A1508" s="33"/>
      <c r="L1508" s="8"/>
      <c r="M1508" s="8"/>
      <c r="N1508" s="8"/>
      <c r="O1508" s="8"/>
      <c r="P1508" s="8"/>
      <c r="Q1508" s="8"/>
      <c r="R1508" s="8"/>
      <c r="S1508" s="8" t="str">
        <f t="shared" si="2036"/>
        <v/>
      </c>
      <c r="T1508" s="8" t="str">
        <f t="shared" si="940"/>
        <v/>
      </c>
      <c r="U1508" s="8"/>
      <c r="V1508" s="8"/>
      <c r="W1508" s="8"/>
      <c r="X1508" s="8"/>
      <c r="Y1508" s="8"/>
    </row>
    <row r="1509" spans="1:25" ht="15.75" customHeight="1">
      <c r="A1509" s="33"/>
      <c r="L1509" s="8"/>
      <c r="M1509" s="8"/>
      <c r="N1509" s="8"/>
      <c r="O1509" s="8"/>
      <c r="P1509" s="8"/>
      <c r="Q1509" s="8"/>
      <c r="R1509" s="8"/>
      <c r="S1509" s="8" t="str">
        <f t="shared" si="2036"/>
        <v/>
      </c>
      <c r="T1509" s="8" t="str">
        <f t="shared" si="940"/>
        <v/>
      </c>
      <c r="U1509" s="8"/>
      <c r="V1509" s="8"/>
      <c r="W1509" s="8"/>
      <c r="X1509" s="8"/>
      <c r="Y1509" s="8"/>
    </row>
    <row r="1510" spans="1:25" ht="15.75" customHeight="1">
      <c r="A1510" s="33"/>
      <c r="L1510" s="8"/>
      <c r="M1510" s="8"/>
      <c r="N1510" s="8"/>
      <c r="O1510" s="8"/>
      <c r="P1510" s="8"/>
      <c r="Q1510" s="8"/>
      <c r="R1510" s="8"/>
      <c r="S1510" s="8" t="str">
        <f t="shared" si="2036"/>
        <v/>
      </c>
      <c r="T1510" s="8" t="str">
        <f t="shared" si="940"/>
        <v/>
      </c>
      <c r="U1510" s="8"/>
      <c r="V1510" s="8"/>
      <c r="W1510" s="8"/>
      <c r="X1510" s="8"/>
      <c r="Y1510" s="8"/>
    </row>
    <row r="1511" spans="1:25" ht="15.75" customHeight="1">
      <c r="A1511" s="33"/>
      <c r="L1511" s="8"/>
      <c r="M1511" s="8"/>
      <c r="N1511" s="8"/>
      <c r="O1511" s="8"/>
      <c r="P1511" s="8"/>
      <c r="Q1511" s="8"/>
      <c r="R1511" s="8"/>
      <c r="S1511" s="8" t="str">
        <f t="shared" si="2036"/>
        <v/>
      </c>
      <c r="T1511" s="8" t="str">
        <f t="shared" si="940"/>
        <v/>
      </c>
      <c r="U1511" s="8"/>
      <c r="V1511" s="8"/>
      <c r="W1511" s="8"/>
      <c r="X1511" s="8"/>
      <c r="Y1511" s="8"/>
    </row>
    <row r="1512" spans="1:25" ht="15.75" customHeight="1">
      <c r="A1512" s="33"/>
      <c r="L1512" s="8"/>
      <c r="M1512" s="8"/>
      <c r="N1512" s="8"/>
      <c r="O1512" s="8"/>
      <c r="P1512" s="8"/>
      <c r="Q1512" s="8"/>
      <c r="R1512" s="8"/>
      <c r="S1512" s="8" t="str">
        <f t="shared" si="2036"/>
        <v/>
      </c>
      <c r="T1512" s="8" t="str">
        <f t="shared" si="940"/>
        <v/>
      </c>
      <c r="U1512" s="8"/>
      <c r="V1512" s="8"/>
      <c r="W1512" s="8"/>
      <c r="X1512" s="8"/>
      <c r="Y1512" s="8"/>
    </row>
    <row r="1513" spans="1:25" ht="15.75" customHeight="1">
      <c r="A1513" s="33"/>
      <c r="L1513" s="8"/>
      <c r="M1513" s="8"/>
      <c r="N1513" s="8"/>
      <c r="O1513" s="8"/>
      <c r="P1513" s="8"/>
      <c r="Q1513" s="8"/>
      <c r="R1513" s="8"/>
      <c r="S1513" s="8" t="str">
        <f t="shared" si="2036"/>
        <v/>
      </c>
      <c r="T1513" s="8" t="str">
        <f t="shared" si="940"/>
        <v/>
      </c>
      <c r="U1513" s="8"/>
      <c r="V1513" s="8"/>
      <c r="W1513" s="8"/>
      <c r="X1513" s="8"/>
      <c r="Y1513" s="8"/>
    </row>
    <row r="1514" spans="1:25" ht="15.75" customHeight="1">
      <c r="A1514" s="33"/>
      <c r="L1514" s="8"/>
      <c r="M1514" s="8"/>
      <c r="N1514" s="8"/>
      <c r="O1514" s="8"/>
      <c r="P1514" s="8"/>
      <c r="Q1514" s="8"/>
      <c r="R1514" s="8"/>
      <c r="S1514" s="8" t="str">
        <f t="shared" si="2036"/>
        <v/>
      </c>
      <c r="T1514" s="8" t="str">
        <f t="shared" si="940"/>
        <v/>
      </c>
      <c r="U1514" s="8"/>
      <c r="V1514" s="8"/>
      <c r="W1514" s="8"/>
      <c r="X1514" s="8"/>
      <c r="Y1514" s="8"/>
    </row>
    <row r="1515" spans="1:25" ht="15.75" customHeight="1">
      <c r="A1515" s="33"/>
      <c r="L1515" s="8"/>
      <c r="M1515" s="8"/>
      <c r="N1515" s="8"/>
      <c r="O1515" s="8"/>
      <c r="P1515" s="8"/>
      <c r="Q1515" s="8"/>
      <c r="R1515" s="8"/>
      <c r="S1515" s="8" t="str">
        <f t="shared" si="2036"/>
        <v/>
      </c>
      <c r="T1515" s="8" t="str">
        <f t="shared" si="940"/>
        <v/>
      </c>
      <c r="U1515" s="8"/>
      <c r="V1515" s="8"/>
      <c r="W1515" s="8"/>
      <c r="X1515" s="8"/>
      <c r="Y1515" s="8"/>
    </row>
    <row r="1516" spans="1:25" ht="15.75" customHeight="1">
      <c r="A1516" s="33"/>
      <c r="L1516" s="8"/>
      <c r="M1516" s="8"/>
      <c r="N1516" s="8"/>
      <c r="O1516" s="8"/>
      <c r="P1516" s="8"/>
      <c r="Q1516" s="8"/>
      <c r="R1516" s="8"/>
      <c r="S1516" s="8" t="str">
        <f t="shared" si="2036"/>
        <v/>
      </c>
      <c r="T1516" s="8" t="str">
        <f t="shared" si="940"/>
        <v/>
      </c>
      <c r="U1516" s="8"/>
      <c r="V1516" s="8"/>
      <c r="W1516" s="8"/>
      <c r="X1516" s="8"/>
      <c r="Y1516" s="8"/>
    </row>
    <row r="1517" spans="1:25" ht="15.75" customHeight="1">
      <c r="A1517" s="33"/>
      <c r="L1517" s="8"/>
      <c r="M1517" s="8"/>
      <c r="N1517" s="8"/>
      <c r="O1517" s="8"/>
      <c r="P1517" s="8"/>
      <c r="Q1517" s="8"/>
      <c r="R1517" s="8"/>
      <c r="S1517" s="8" t="str">
        <f t="shared" si="2036"/>
        <v/>
      </c>
      <c r="T1517" s="8" t="str">
        <f t="shared" si="940"/>
        <v/>
      </c>
      <c r="U1517" s="8"/>
      <c r="V1517" s="8"/>
      <c r="W1517" s="8"/>
      <c r="X1517" s="8"/>
      <c r="Y1517" s="8"/>
    </row>
    <row r="1518" spans="1:25" ht="15.75" customHeight="1">
      <c r="A1518" s="33"/>
      <c r="L1518" s="8"/>
      <c r="M1518" s="8"/>
      <c r="N1518" s="8"/>
      <c r="O1518" s="8"/>
      <c r="P1518" s="8"/>
      <c r="Q1518" s="8"/>
      <c r="R1518" s="8"/>
      <c r="S1518" s="8" t="str">
        <f t="shared" si="2036"/>
        <v/>
      </c>
      <c r="T1518" s="8" t="str">
        <f t="shared" si="940"/>
        <v/>
      </c>
      <c r="U1518" s="8"/>
      <c r="V1518" s="8"/>
      <c r="W1518" s="8"/>
      <c r="X1518" s="8"/>
      <c r="Y1518" s="8"/>
    </row>
    <row r="1519" spans="1:25" ht="15.75" customHeight="1">
      <c r="A1519" s="33"/>
      <c r="L1519" s="8"/>
      <c r="M1519" s="8"/>
      <c r="N1519" s="8"/>
      <c r="O1519" s="8"/>
      <c r="P1519" s="8"/>
      <c r="Q1519" s="8"/>
      <c r="R1519" s="8"/>
      <c r="S1519" s="8" t="str">
        <f t="shared" si="2036"/>
        <v/>
      </c>
      <c r="T1519" s="8" t="str">
        <f t="shared" si="940"/>
        <v/>
      </c>
      <c r="U1519" s="8"/>
      <c r="V1519" s="8"/>
      <c r="W1519" s="8"/>
      <c r="X1519" s="8"/>
      <c r="Y1519" s="8"/>
    </row>
    <row r="1520" spans="1:25" ht="15.75" customHeight="1">
      <c r="A1520" s="33"/>
      <c r="L1520" s="8"/>
      <c r="M1520" s="8"/>
      <c r="N1520" s="8"/>
      <c r="O1520" s="8"/>
      <c r="P1520" s="8"/>
      <c r="Q1520" s="8"/>
      <c r="R1520" s="8"/>
      <c r="S1520" s="8" t="str">
        <f t="shared" si="2036"/>
        <v/>
      </c>
      <c r="T1520" s="8" t="str">
        <f t="shared" si="940"/>
        <v/>
      </c>
      <c r="U1520" s="8"/>
      <c r="V1520" s="8"/>
      <c r="W1520" s="8"/>
      <c r="X1520" s="8"/>
      <c r="Y1520" s="8"/>
    </row>
    <row r="1521" spans="1:25" ht="15.75" customHeight="1">
      <c r="A1521" s="33"/>
      <c r="L1521" s="8"/>
      <c r="M1521" s="8"/>
      <c r="N1521" s="8"/>
      <c r="O1521" s="8"/>
      <c r="P1521" s="8"/>
      <c r="Q1521" s="8"/>
      <c r="R1521" s="8"/>
      <c r="S1521" s="8" t="str">
        <f t="shared" si="2036"/>
        <v/>
      </c>
      <c r="T1521" s="8" t="str">
        <f t="shared" si="940"/>
        <v/>
      </c>
      <c r="U1521" s="8"/>
      <c r="V1521" s="8"/>
      <c r="W1521" s="8"/>
      <c r="X1521" s="8"/>
      <c r="Y1521" s="8"/>
    </row>
    <row r="1522" spans="1:25" ht="15.75" customHeight="1">
      <c r="A1522" s="33"/>
      <c r="L1522" s="8"/>
      <c r="M1522" s="8"/>
      <c r="N1522" s="8"/>
      <c r="O1522" s="8"/>
      <c r="P1522" s="8"/>
      <c r="Q1522" s="8"/>
      <c r="R1522" s="8"/>
      <c r="S1522" s="8" t="str">
        <f t="shared" si="2036"/>
        <v/>
      </c>
      <c r="T1522" s="8" t="str">
        <f t="shared" si="940"/>
        <v/>
      </c>
      <c r="U1522" s="8"/>
      <c r="V1522" s="8"/>
      <c r="W1522" s="8"/>
      <c r="X1522" s="8"/>
      <c r="Y1522" s="8"/>
    </row>
    <row r="1523" spans="1:25" ht="15.75" customHeight="1">
      <c r="A1523" s="33"/>
      <c r="L1523" s="8"/>
      <c r="M1523" s="8"/>
      <c r="N1523" s="8"/>
      <c r="O1523" s="8"/>
      <c r="P1523" s="8"/>
      <c r="Q1523" s="8"/>
      <c r="R1523" s="8"/>
      <c r="S1523" s="8" t="str">
        <f t="shared" si="2036"/>
        <v/>
      </c>
      <c r="T1523" s="8" t="str">
        <f t="shared" si="940"/>
        <v/>
      </c>
      <c r="U1523" s="8"/>
      <c r="V1523" s="8"/>
      <c r="W1523" s="8"/>
      <c r="X1523" s="8"/>
      <c r="Y1523" s="8"/>
    </row>
    <row r="1524" spans="1:25" ht="15.75" customHeight="1">
      <c r="A1524" s="33"/>
      <c r="L1524" s="8"/>
      <c r="M1524" s="8"/>
      <c r="N1524" s="8"/>
      <c r="O1524" s="8"/>
      <c r="P1524" s="8"/>
      <c r="Q1524" s="8"/>
      <c r="R1524" s="8"/>
      <c r="S1524" s="8" t="str">
        <f t="shared" si="2036"/>
        <v/>
      </c>
      <c r="T1524" s="8" t="str">
        <f t="shared" si="940"/>
        <v/>
      </c>
      <c r="U1524" s="8"/>
      <c r="V1524" s="8"/>
      <c r="W1524" s="8"/>
      <c r="X1524" s="8"/>
      <c r="Y1524" s="8"/>
    </row>
    <row r="1525" spans="1:25" ht="15.75" customHeight="1">
      <c r="A1525" s="33"/>
      <c r="L1525" s="8"/>
      <c r="M1525" s="8"/>
      <c r="N1525" s="8"/>
      <c r="O1525" s="8"/>
      <c r="P1525" s="8"/>
      <c r="Q1525" s="8"/>
      <c r="R1525" s="8"/>
      <c r="S1525" s="8" t="str">
        <f t="shared" si="2036"/>
        <v/>
      </c>
      <c r="T1525" s="8" t="str">
        <f t="shared" si="940"/>
        <v/>
      </c>
      <c r="U1525" s="8"/>
      <c r="V1525" s="8"/>
      <c r="W1525" s="8"/>
      <c r="X1525" s="8"/>
      <c r="Y1525" s="8"/>
    </row>
    <row r="1526" spans="1:25" ht="15.75" customHeight="1">
      <c r="A1526" s="33"/>
      <c r="L1526" s="8"/>
      <c r="M1526" s="8"/>
      <c r="N1526" s="8"/>
      <c r="O1526" s="8"/>
      <c r="P1526" s="8"/>
      <c r="Q1526" s="8"/>
      <c r="R1526" s="8"/>
      <c r="S1526" s="8" t="str">
        <f t="shared" si="2036"/>
        <v/>
      </c>
      <c r="T1526" s="8" t="str">
        <f t="shared" si="940"/>
        <v/>
      </c>
      <c r="U1526" s="8"/>
      <c r="V1526" s="8"/>
      <c r="W1526" s="8"/>
      <c r="X1526" s="8"/>
      <c r="Y1526" s="8"/>
    </row>
    <row r="1527" spans="1:25" ht="15.75" customHeight="1">
      <c r="A1527" s="33"/>
      <c r="L1527" s="8"/>
      <c r="M1527" s="8"/>
      <c r="N1527" s="8"/>
      <c r="O1527" s="8"/>
      <c r="P1527" s="8"/>
      <c r="Q1527" s="8"/>
      <c r="R1527" s="8"/>
      <c r="S1527" s="8" t="str">
        <f t="shared" si="2036"/>
        <v/>
      </c>
      <c r="T1527" s="8" t="str">
        <f t="shared" si="940"/>
        <v/>
      </c>
      <c r="U1527" s="8"/>
      <c r="V1527" s="8"/>
      <c r="W1527" s="8"/>
      <c r="X1527" s="8"/>
      <c r="Y1527" s="8"/>
    </row>
    <row r="1528" spans="1:25" ht="15.75" customHeight="1">
      <c r="A1528" s="33"/>
      <c r="L1528" s="8"/>
      <c r="M1528" s="8"/>
      <c r="N1528" s="8"/>
      <c r="O1528" s="8"/>
      <c r="P1528" s="8"/>
      <c r="Q1528" s="8"/>
      <c r="R1528" s="8"/>
      <c r="S1528" s="8" t="str">
        <f t="shared" si="2036"/>
        <v/>
      </c>
      <c r="T1528" s="8" t="str">
        <f t="shared" si="940"/>
        <v/>
      </c>
      <c r="U1528" s="8"/>
      <c r="V1528" s="8"/>
      <c r="W1528" s="8"/>
      <c r="X1528" s="8"/>
      <c r="Y1528" s="8"/>
    </row>
    <row r="1529" spans="1:25" ht="15.75" customHeight="1">
      <c r="A1529" s="33"/>
      <c r="L1529" s="8"/>
      <c r="M1529" s="8"/>
      <c r="N1529" s="8"/>
      <c r="O1529" s="8"/>
      <c r="P1529" s="8"/>
      <c r="Q1529" s="8"/>
      <c r="R1529" s="8"/>
      <c r="S1529" s="8" t="str">
        <f t="shared" si="2036"/>
        <v/>
      </c>
      <c r="T1529" s="8" t="str">
        <f t="shared" si="940"/>
        <v/>
      </c>
      <c r="U1529" s="8"/>
      <c r="V1529" s="8"/>
      <c r="W1529" s="8"/>
      <c r="X1529" s="8"/>
      <c r="Y1529" s="8"/>
    </row>
    <row r="1530" spans="1:25" ht="15.75" customHeight="1">
      <c r="A1530" s="33"/>
      <c r="L1530" s="8"/>
      <c r="M1530" s="8"/>
      <c r="N1530" s="8"/>
      <c r="O1530" s="8"/>
      <c r="P1530" s="8"/>
      <c r="Q1530" s="8"/>
      <c r="R1530" s="8"/>
      <c r="S1530" s="8" t="str">
        <f t="shared" si="2036"/>
        <v/>
      </c>
      <c r="T1530" s="8" t="str">
        <f t="shared" si="940"/>
        <v/>
      </c>
      <c r="U1530" s="8"/>
      <c r="V1530" s="8"/>
      <c r="W1530" s="8"/>
      <c r="X1530" s="8"/>
      <c r="Y1530" s="8"/>
    </row>
    <row r="1531" spans="1:25" ht="15.75" customHeight="1">
      <c r="A1531" s="33"/>
      <c r="L1531" s="8"/>
      <c r="M1531" s="8"/>
      <c r="N1531" s="8"/>
      <c r="O1531" s="8"/>
      <c r="P1531" s="8"/>
      <c r="Q1531" s="8"/>
      <c r="R1531" s="8"/>
      <c r="S1531" s="8" t="str">
        <f t="shared" si="2036"/>
        <v/>
      </c>
      <c r="T1531" s="8" t="str">
        <f t="shared" si="940"/>
        <v/>
      </c>
      <c r="U1531" s="8"/>
      <c r="V1531" s="8"/>
      <c r="W1531" s="8"/>
      <c r="X1531" s="8"/>
      <c r="Y1531" s="8"/>
    </row>
    <row r="1532" spans="1:25" ht="15.75" customHeight="1">
      <c r="A1532" s="33"/>
      <c r="L1532" s="8"/>
      <c r="M1532" s="8"/>
      <c r="N1532" s="8"/>
      <c r="O1532" s="8"/>
      <c r="P1532" s="8"/>
      <c r="Q1532" s="8"/>
      <c r="R1532" s="8"/>
      <c r="S1532" s="8" t="str">
        <f t="shared" si="2036"/>
        <v/>
      </c>
      <c r="T1532" s="8" t="str">
        <f t="shared" si="940"/>
        <v/>
      </c>
      <c r="U1532" s="8"/>
      <c r="V1532" s="8"/>
      <c r="W1532" s="8"/>
      <c r="X1532" s="8"/>
      <c r="Y1532" s="8"/>
    </row>
    <row r="1533" spans="1:25" ht="15.75" customHeight="1">
      <c r="A1533" s="33"/>
      <c r="L1533" s="8"/>
      <c r="M1533" s="8"/>
      <c r="N1533" s="8"/>
      <c r="O1533" s="8"/>
      <c r="P1533" s="8"/>
      <c r="Q1533" s="8"/>
      <c r="R1533" s="8"/>
      <c r="S1533" s="8" t="str">
        <f t="shared" si="2036"/>
        <v/>
      </c>
      <c r="T1533" s="8" t="str">
        <f t="shared" si="940"/>
        <v/>
      </c>
      <c r="U1533" s="8"/>
      <c r="V1533" s="8"/>
      <c r="W1533" s="8"/>
      <c r="X1533" s="8"/>
      <c r="Y1533" s="8"/>
    </row>
    <row r="1534" spans="1:25" ht="15.75" customHeight="1">
      <c r="A1534" s="33"/>
      <c r="L1534" s="8"/>
      <c r="M1534" s="8"/>
      <c r="N1534" s="8"/>
      <c r="O1534" s="8"/>
      <c r="P1534" s="8"/>
      <c r="Q1534" s="8"/>
      <c r="R1534" s="8"/>
      <c r="S1534" s="8" t="str">
        <f t="shared" si="2036"/>
        <v/>
      </c>
      <c r="T1534" s="8" t="str">
        <f t="shared" si="940"/>
        <v/>
      </c>
      <c r="U1534" s="8"/>
      <c r="V1534" s="8"/>
      <c r="W1534" s="8"/>
      <c r="X1534" s="8"/>
      <c r="Y1534" s="8"/>
    </row>
    <row r="1535" spans="1:25" ht="15.75" customHeight="1">
      <c r="A1535" s="33"/>
      <c r="L1535" s="8"/>
      <c r="M1535" s="8"/>
      <c r="N1535" s="8"/>
      <c r="O1535" s="8"/>
      <c r="P1535" s="8"/>
      <c r="Q1535" s="8"/>
      <c r="R1535" s="8"/>
      <c r="S1535" s="8" t="str">
        <f t="shared" si="2036"/>
        <v/>
      </c>
      <c r="T1535" s="8" t="str">
        <f t="shared" si="940"/>
        <v/>
      </c>
      <c r="U1535" s="8"/>
      <c r="V1535" s="8"/>
      <c r="W1535" s="8"/>
      <c r="X1535" s="8"/>
      <c r="Y1535" s="8"/>
    </row>
    <row r="1536" spans="1:25" ht="15.75" customHeight="1">
      <c r="A1536" s="33"/>
      <c r="L1536" s="8"/>
      <c r="M1536" s="8"/>
      <c r="N1536" s="8"/>
      <c r="O1536" s="8"/>
      <c r="P1536" s="8"/>
      <c r="Q1536" s="8"/>
      <c r="R1536" s="8"/>
      <c r="S1536" s="8" t="str">
        <f t="shared" si="2036"/>
        <v/>
      </c>
      <c r="T1536" s="8" t="str">
        <f t="shared" si="940"/>
        <v/>
      </c>
      <c r="U1536" s="8"/>
      <c r="V1536" s="8"/>
      <c r="W1536" s="8"/>
      <c r="X1536" s="8"/>
      <c r="Y1536" s="8"/>
    </row>
    <row r="1537" spans="1:25" ht="15.75" customHeight="1">
      <c r="A1537" s="33"/>
      <c r="L1537" s="8"/>
      <c r="M1537" s="8"/>
      <c r="N1537" s="8"/>
      <c r="O1537" s="8"/>
      <c r="P1537" s="8"/>
      <c r="Q1537" s="8"/>
      <c r="R1537" s="8"/>
      <c r="S1537" s="8" t="str">
        <f t="shared" si="2036"/>
        <v/>
      </c>
      <c r="T1537" s="8" t="str">
        <f t="shared" si="940"/>
        <v/>
      </c>
      <c r="U1537" s="8"/>
      <c r="V1537" s="8"/>
      <c r="W1537" s="8"/>
      <c r="X1537" s="8"/>
      <c r="Y1537" s="8"/>
    </row>
    <row r="1538" spans="1:25" ht="15.75" customHeight="1">
      <c r="A1538" s="33"/>
      <c r="L1538" s="8"/>
      <c r="M1538" s="8"/>
      <c r="N1538" s="8"/>
      <c r="O1538" s="8"/>
      <c r="P1538" s="8"/>
      <c r="Q1538" s="8"/>
      <c r="R1538" s="8"/>
      <c r="S1538" s="8" t="str">
        <f t="shared" si="2036"/>
        <v/>
      </c>
      <c r="T1538" s="8" t="str">
        <f t="shared" si="940"/>
        <v/>
      </c>
      <c r="U1538" s="8"/>
      <c r="V1538" s="8"/>
      <c r="W1538" s="8"/>
      <c r="X1538" s="8"/>
      <c r="Y1538" s="8"/>
    </row>
    <row r="1539" spans="1:25" ht="15.75" customHeight="1">
      <c r="A1539" s="33"/>
      <c r="L1539" s="8"/>
      <c r="M1539" s="8"/>
      <c r="N1539" s="8"/>
      <c r="O1539" s="8"/>
      <c r="P1539" s="8"/>
      <c r="Q1539" s="8"/>
      <c r="R1539" s="8"/>
      <c r="S1539" s="8" t="str">
        <f t="shared" si="2036"/>
        <v/>
      </c>
      <c r="T1539" s="8" t="str">
        <f t="shared" si="940"/>
        <v/>
      </c>
      <c r="U1539" s="8"/>
      <c r="V1539" s="8"/>
      <c r="W1539" s="8"/>
      <c r="X1539" s="8"/>
      <c r="Y1539" s="8"/>
    </row>
    <row r="1540" spans="1:25" ht="15.75" customHeight="1">
      <c r="A1540" s="33"/>
      <c r="L1540" s="8"/>
      <c r="M1540" s="8"/>
      <c r="N1540" s="8"/>
      <c r="O1540" s="8"/>
      <c r="P1540" s="8"/>
      <c r="Q1540" s="8"/>
      <c r="R1540" s="8"/>
      <c r="S1540" s="8" t="str">
        <f t="shared" si="2036"/>
        <v/>
      </c>
      <c r="T1540" s="8" t="str">
        <f t="shared" si="940"/>
        <v/>
      </c>
      <c r="U1540" s="8"/>
      <c r="V1540" s="8"/>
      <c r="W1540" s="8"/>
      <c r="X1540" s="8"/>
      <c r="Y1540" s="8"/>
    </row>
    <row r="1541" spans="1:25" ht="15.75" customHeight="1">
      <c r="A1541" s="33"/>
      <c r="L1541" s="8"/>
      <c r="M1541" s="8"/>
      <c r="N1541" s="8"/>
      <c r="O1541" s="8"/>
      <c r="P1541" s="8"/>
      <c r="Q1541" s="8"/>
      <c r="R1541" s="8"/>
      <c r="S1541" s="8" t="str">
        <f t="shared" si="2036"/>
        <v/>
      </c>
      <c r="T1541" s="8" t="str">
        <f t="shared" si="940"/>
        <v/>
      </c>
      <c r="U1541" s="8"/>
      <c r="V1541" s="8"/>
      <c r="W1541" s="8"/>
      <c r="X1541" s="8"/>
      <c r="Y1541" s="8"/>
    </row>
    <row r="1542" spans="1:25" ht="15.75" customHeight="1">
      <c r="A1542" s="33"/>
      <c r="L1542" s="8"/>
      <c r="M1542" s="8"/>
      <c r="N1542" s="8"/>
      <c r="O1542" s="8"/>
      <c r="P1542" s="8"/>
      <c r="Q1542" s="8"/>
      <c r="R1542" s="8"/>
      <c r="S1542" s="8" t="str">
        <f t="shared" si="2036"/>
        <v/>
      </c>
      <c r="T1542" s="8" t="str">
        <f t="shared" si="940"/>
        <v/>
      </c>
      <c r="U1542" s="8"/>
      <c r="V1542" s="8"/>
      <c r="W1542" s="8"/>
      <c r="X1542" s="8"/>
      <c r="Y1542" s="8"/>
    </row>
    <row r="1543" spans="1:25" ht="15.75" customHeight="1">
      <c r="A1543" s="33"/>
      <c r="L1543" s="8"/>
      <c r="M1543" s="8"/>
      <c r="N1543" s="8"/>
      <c r="O1543" s="8"/>
      <c r="P1543" s="8"/>
      <c r="Q1543" s="8"/>
      <c r="R1543" s="8"/>
      <c r="S1543" s="8" t="str">
        <f t="shared" si="2036"/>
        <v/>
      </c>
      <c r="T1543" s="8" t="str">
        <f t="shared" si="940"/>
        <v/>
      </c>
      <c r="U1543" s="8"/>
      <c r="V1543" s="8"/>
      <c r="W1543" s="8"/>
      <c r="X1543" s="8"/>
      <c r="Y1543" s="8"/>
    </row>
    <row r="1544" spans="1:25" ht="15.75" customHeight="1">
      <c r="A1544" s="33"/>
      <c r="L1544" s="8"/>
      <c r="M1544" s="8"/>
      <c r="N1544" s="8"/>
      <c r="O1544" s="8"/>
      <c r="P1544" s="8"/>
      <c r="Q1544" s="8"/>
      <c r="R1544" s="8"/>
      <c r="S1544" s="8" t="str">
        <f t="shared" si="2036"/>
        <v/>
      </c>
      <c r="T1544" s="8" t="str">
        <f t="shared" si="940"/>
        <v/>
      </c>
      <c r="U1544" s="8"/>
      <c r="V1544" s="8"/>
      <c r="W1544" s="8"/>
      <c r="X1544" s="8"/>
      <c r="Y1544" s="8"/>
    </row>
    <row r="1545" spans="1:25" ht="15.75" customHeight="1">
      <c r="A1545" s="33"/>
      <c r="L1545" s="8"/>
      <c r="M1545" s="8"/>
      <c r="N1545" s="8"/>
      <c r="O1545" s="8"/>
      <c r="P1545" s="8"/>
      <c r="Q1545" s="8"/>
      <c r="R1545" s="8"/>
      <c r="S1545" s="8" t="str">
        <f t="shared" si="2036"/>
        <v/>
      </c>
      <c r="T1545" s="8" t="str">
        <f t="shared" si="940"/>
        <v/>
      </c>
      <c r="U1545" s="8"/>
      <c r="V1545" s="8"/>
      <c r="W1545" s="8"/>
      <c r="X1545" s="8"/>
      <c r="Y1545" s="8"/>
    </row>
    <row r="1546" spans="1:25" ht="15.75" customHeight="1">
      <c r="A1546" s="33"/>
      <c r="L1546" s="8"/>
      <c r="M1546" s="8"/>
      <c r="N1546" s="8"/>
      <c r="O1546" s="8"/>
      <c r="P1546" s="8"/>
      <c r="Q1546" s="8"/>
      <c r="R1546" s="8"/>
      <c r="S1546" s="8" t="str">
        <f t="shared" si="2036"/>
        <v/>
      </c>
      <c r="T1546" s="8" t="str">
        <f t="shared" si="940"/>
        <v/>
      </c>
      <c r="U1546" s="8"/>
      <c r="V1546" s="8"/>
      <c r="W1546" s="8"/>
      <c r="X1546" s="8"/>
      <c r="Y1546" s="8"/>
    </row>
    <row r="1547" spans="1:25" ht="15.75" customHeight="1">
      <c r="A1547" s="33"/>
      <c r="L1547" s="8"/>
      <c r="M1547" s="8"/>
      <c r="N1547" s="8"/>
      <c r="O1547" s="8"/>
      <c r="P1547" s="8"/>
      <c r="Q1547" s="8"/>
      <c r="R1547" s="8"/>
      <c r="S1547" s="8" t="str">
        <f t="shared" si="2036"/>
        <v/>
      </c>
      <c r="T1547" s="8" t="str">
        <f t="shared" si="940"/>
        <v/>
      </c>
      <c r="U1547" s="8"/>
      <c r="V1547" s="8"/>
      <c r="W1547" s="8"/>
      <c r="X1547" s="8"/>
      <c r="Y1547" s="8"/>
    </row>
    <row r="1548" spans="1:25" ht="15.75" customHeight="1">
      <c r="A1548" s="33"/>
      <c r="L1548" s="8"/>
      <c r="M1548" s="8"/>
      <c r="N1548" s="8"/>
      <c r="O1548" s="8"/>
      <c r="P1548" s="8"/>
      <c r="Q1548" s="8"/>
      <c r="R1548" s="8"/>
      <c r="S1548" s="8" t="str">
        <f t="shared" si="2036"/>
        <v/>
      </c>
      <c r="T1548" s="8" t="str">
        <f t="shared" si="940"/>
        <v/>
      </c>
      <c r="U1548" s="8"/>
      <c r="V1548" s="8"/>
      <c r="W1548" s="8"/>
      <c r="X1548" s="8"/>
      <c r="Y1548" s="8"/>
    </row>
    <row r="1549" spans="1:25" ht="15.75" customHeight="1">
      <c r="A1549" s="33"/>
      <c r="L1549" s="8"/>
      <c r="M1549" s="8"/>
      <c r="N1549" s="8"/>
      <c r="O1549" s="8"/>
      <c r="P1549" s="8"/>
      <c r="Q1549" s="8"/>
      <c r="R1549" s="8"/>
      <c r="S1549" s="8" t="str">
        <f t="shared" si="2036"/>
        <v/>
      </c>
      <c r="T1549" s="8" t="str">
        <f t="shared" si="940"/>
        <v/>
      </c>
      <c r="U1549" s="8"/>
      <c r="V1549" s="8"/>
      <c r="W1549" s="8"/>
      <c r="X1549" s="8"/>
      <c r="Y1549" s="8"/>
    </row>
    <row r="1550" spans="1:25" ht="15.75" customHeight="1">
      <c r="A1550" s="33"/>
      <c r="L1550" s="8"/>
      <c r="M1550" s="8"/>
      <c r="N1550" s="8"/>
      <c r="O1550" s="8"/>
      <c r="P1550" s="8"/>
      <c r="Q1550" s="8"/>
      <c r="R1550" s="8"/>
      <c r="S1550" s="8" t="str">
        <f t="shared" si="2036"/>
        <v/>
      </c>
      <c r="T1550" s="8" t="str">
        <f t="shared" si="940"/>
        <v/>
      </c>
      <c r="U1550" s="8"/>
      <c r="V1550" s="8"/>
      <c r="W1550" s="8"/>
      <c r="X1550" s="8"/>
      <c r="Y1550" s="8"/>
    </row>
    <row r="1551" spans="1:25" ht="15.75" customHeight="1">
      <c r="A1551" s="33"/>
      <c r="L1551" s="8"/>
      <c r="M1551" s="8"/>
      <c r="N1551" s="8"/>
      <c r="O1551" s="8"/>
      <c r="P1551" s="8"/>
      <c r="Q1551" s="8"/>
      <c r="R1551" s="8"/>
      <c r="S1551" s="8" t="str">
        <f t="shared" si="2036"/>
        <v/>
      </c>
      <c r="T1551" s="8" t="str">
        <f t="shared" si="940"/>
        <v/>
      </c>
      <c r="U1551" s="8"/>
      <c r="V1551" s="8"/>
      <c r="W1551" s="8"/>
      <c r="X1551" s="8"/>
      <c r="Y1551" s="8"/>
    </row>
    <row r="1552" spans="1:25" ht="15.75" customHeight="1">
      <c r="A1552" s="33"/>
      <c r="L1552" s="8"/>
      <c r="M1552" s="8"/>
      <c r="N1552" s="8"/>
      <c r="O1552" s="8"/>
      <c r="P1552" s="8"/>
      <c r="Q1552" s="8"/>
      <c r="R1552" s="8"/>
      <c r="S1552" s="8" t="str">
        <f t="shared" si="2036"/>
        <v/>
      </c>
      <c r="T1552" s="8" t="str">
        <f t="shared" si="940"/>
        <v/>
      </c>
      <c r="U1552" s="8"/>
      <c r="V1552" s="8"/>
      <c r="W1552" s="8"/>
      <c r="X1552" s="8"/>
      <c r="Y1552" s="8"/>
    </row>
    <row r="1553" spans="1:25" ht="15.75" customHeight="1">
      <c r="A1553" s="33"/>
      <c r="L1553" s="8"/>
      <c r="M1553" s="8"/>
      <c r="N1553" s="8"/>
      <c r="O1553" s="8"/>
      <c r="P1553" s="8"/>
      <c r="Q1553" s="8"/>
      <c r="R1553" s="8"/>
      <c r="S1553" s="8" t="str">
        <f t="shared" si="2036"/>
        <v/>
      </c>
      <c r="T1553" s="8" t="str">
        <f t="shared" si="940"/>
        <v/>
      </c>
      <c r="U1553" s="8"/>
      <c r="V1553" s="8"/>
      <c r="W1553" s="8"/>
      <c r="X1553" s="8"/>
      <c r="Y1553" s="8"/>
    </row>
    <row r="1554" spans="1:25" ht="15.75" customHeight="1">
      <c r="A1554" s="33"/>
      <c r="L1554" s="8"/>
      <c r="M1554" s="8"/>
      <c r="N1554" s="8"/>
      <c r="O1554" s="8"/>
      <c r="P1554" s="8"/>
      <c r="Q1554" s="8"/>
      <c r="R1554" s="8"/>
      <c r="S1554" s="8" t="str">
        <f t="shared" si="2036"/>
        <v/>
      </c>
      <c r="T1554" s="8" t="str">
        <f t="shared" si="940"/>
        <v/>
      </c>
      <c r="U1554" s="8"/>
      <c r="V1554" s="8"/>
      <c r="W1554" s="8"/>
      <c r="X1554" s="8"/>
      <c r="Y1554" s="8"/>
    </row>
    <row r="1555" spans="1:25" ht="15.75" customHeight="1">
      <c r="A1555" s="33"/>
      <c r="L1555" s="8"/>
      <c r="M1555" s="8"/>
      <c r="N1555" s="8"/>
      <c r="O1555" s="8"/>
      <c r="P1555" s="8"/>
      <c r="Q1555" s="8"/>
      <c r="R1555" s="8"/>
      <c r="S1555" s="8" t="str">
        <f t="shared" si="2036"/>
        <v/>
      </c>
      <c r="T1555" s="8" t="str">
        <f t="shared" si="940"/>
        <v/>
      </c>
      <c r="U1555" s="8"/>
      <c r="V1555" s="8"/>
      <c r="W1555" s="8"/>
      <c r="X1555" s="8"/>
      <c r="Y1555" s="8"/>
    </row>
    <row r="1556" spans="1:25" ht="15.75" customHeight="1">
      <c r="A1556" s="33"/>
      <c r="L1556" s="8"/>
      <c r="M1556" s="8"/>
      <c r="N1556" s="8"/>
      <c r="O1556" s="8"/>
      <c r="P1556" s="8"/>
      <c r="Q1556" s="8"/>
      <c r="R1556" s="8"/>
      <c r="S1556" s="8" t="str">
        <f t="shared" si="2036"/>
        <v/>
      </c>
      <c r="T1556" s="8" t="str">
        <f t="shared" si="940"/>
        <v/>
      </c>
      <c r="U1556" s="8"/>
      <c r="V1556" s="8"/>
      <c r="W1556" s="8"/>
      <c r="X1556" s="8"/>
      <c r="Y1556" s="8"/>
    </row>
    <row r="1557" spans="1:25" ht="15.75" customHeight="1">
      <c r="A1557" s="33"/>
      <c r="L1557" s="8"/>
      <c r="M1557" s="8"/>
      <c r="N1557" s="8"/>
      <c r="O1557" s="8"/>
      <c r="P1557" s="8"/>
      <c r="Q1557" s="8"/>
      <c r="R1557" s="8"/>
      <c r="S1557" s="8" t="str">
        <f t="shared" si="2036"/>
        <v/>
      </c>
      <c r="T1557" s="8" t="str">
        <f t="shared" si="940"/>
        <v/>
      </c>
      <c r="U1557" s="8"/>
      <c r="V1557" s="8"/>
      <c r="W1557" s="8"/>
      <c r="X1557" s="8"/>
      <c r="Y1557" s="8"/>
    </row>
    <row r="1558" spans="1:25" ht="15.75" customHeight="1">
      <c r="A1558" s="33"/>
      <c r="L1558" s="8"/>
      <c r="M1558" s="8"/>
      <c r="N1558" s="8"/>
      <c r="O1558" s="8"/>
      <c r="P1558" s="8"/>
      <c r="Q1558" s="8"/>
      <c r="R1558" s="8"/>
      <c r="S1558" s="8" t="str">
        <f t="shared" si="2036"/>
        <v/>
      </c>
      <c r="T1558" s="8" t="str">
        <f t="shared" si="940"/>
        <v/>
      </c>
      <c r="U1558" s="8"/>
      <c r="V1558" s="8"/>
      <c r="W1558" s="8"/>
      <c r="X1558" s="8"/>
      <c r="Y1558" s="8"/>
    </row>
    <row r="1559" spans="1:25" ht="15.75" customHeight="1">
      <c r="A1559" s="33"/>
      <c r="L1559" s="8"/>
      <c r="M1559" s="8"/>
      <c r="N1559" s="8"/>
      <c r="O1559" s="8"/>
      <c r="P1559" s="8"/>
      <c r="Q1559" s="8"/>
      <c r="R1559" s="8"/>
      <c r="S1559" s="8" t="str">
        <f t="shared" si="2036"/>
        <v/>
      </c>
      <c r="T1559" s="8" t="str">
        <f t="shared" si="940"/>
        <v/>
      </c>
      <c r="U1559" s="8"/>
      <c r="V1559" s="8"/>
      <c r="W1559" s="8"/>
      <c r="X1559" s="8"/>
      <c r="Y1559" s="8"/>
    </row>
    <row r="1560" spans="1:25" ht="15.75" customHeight="1">
      <c r="A1560" s="33"/>
      <c r="L1560" s="8"/>
      <c r="M1560" s="8"/>
      <c r="N1560" s="8"/>
      <c r="O1560" s="8"/>
      <c r="P1560" s="8"/>
      <c r="Q1560" s="8"/>
      <c r="R1560" s="8"/>
      <c r="S1560" s="8" t="str">
        <f t="shared" si="2036"/>
        <v/>
      </c>
      <c r="T1560" s="8" t="str">
        <f t="shared" si="940"/>
        <v/>
      </c>
      <c r="U1560" s="8"/>
      <c r="V1560" s="8"/>
      <c r="W1560" s="8"/>
      <c r="X1560" s="8"/>
      <c r="Y1560" s="8"/>
    </row>
    <row r="1561" spans="1:25" ht="15.75" customHeight="1">
      <c r="A1561" s="33"/>
      <c r="L1561" s="8"/>
      <c r="M1561" s="8"/>
      <c r="N1561" s="8"/>
      <c r="O1561" s="8"/>
      <c r="P1561" s="8"/>
      <c r="Q1561" s="8"/>
      <c r="R1561" s="8"/>
      <c r="S1561" s="8" t="str">
        <f t="shared" si="2036"/>
        <v/>
      </c>
      <c r="T1561" s="8" t="str">
        <f t="shared" si="940"/>
        <v/>
      </c>
      <c r="U1561" s="8"/>
      <c r="V1561" s="8"/>
      <c r="W1561" s="8"/>
      <c r="X1561" s="8"/>
      <c r="Y1561" s="8"/>
    </row>
    <row r="1562" spans="1:25" ht="15.75" customHeight="1">
      <c r="A1562" s="33"/>
      <c r="L1562" s="8"/>
      <c r="M1562" s="8"/>
      <c r="N1562" s="8"/>
      <c r="O1562" s="8"/>
      <c r="P1562" s="8"/>
      <c r="Q1562" s="8"/>
      <c r="R1562" s="8"/>
      <c r="S1562" s="8" t="str">
        <f t="shared" si="2036"/>
        <v/>
      </c>
      <c r="T1562" s="8" t="str">
        <f t="shared" si="940"/>
        <v/>
      </c>
      <c r="U1562" s="8"/>
      <c r="V1562" s="8"/>
      <c r="W1562" s="8"/>
      <c r="X1562" s="8"/>
      <c r="Y1562" s="8"/>
    </row>
    <row r="1563" spans="1:25" ht="15.75" customHeight="1">
      <c r="A1563" s="33"/>
      <c r="L1563" s="8"/>
      <c r="M1563" s="8"/>
      <c r="N1563" s="8"/>
      <c r="O1563" s="8"/>
      <c r="P1563" s="8"/>
      <c r="Q1563" s="8"/>
      <c r="R1563" s="8"/>
      <c r="S1563" s="8" t="str">
        <f t="shared" si="2036"/>
        <v/>
      </c>
      <c r="T1563" s="8" t="str">
        <f t="shared" si="940"/>
        <v/>
      </c>
      <c r="U1563" s="8"/>
      <c r="V1563" s="8"/>
      <c r="W1563" s="8"/>
      <c r="X1563" s="8"/>
      <c r="Y1563" s="8"/>
    </row>
    <row r="1564" spans="1:25" ht="15.75" customHeight="1">
      <c r="A1564" s="33"/>
      <c r="L1564" s="8"/>
      <c r="M1564" s="8"/>
      <c r="N1564" s="8"/>
      <c r="O1564" s="8"/>
      <c r="P1564" s="8"/>
      <c r="Q1564" s="8"/>
      <c r="R1564" s="8"/>
      <c r="S1564" s="8" t="str">
        <f t="shared" si="2036"/>
        <v/>
      </c>
      <c r="T1564" s="8" t="str">
        <f t="shared" si="940"/>
        <v/>
      </c>
      <c r="U1564" s="8"/>
      <c r="V1564" s="8"/>
      <c r="W1564" s="8"/>
      <c r="X1564" s="8"/>
      <c r="Y1564" s="8"/>
    </row>
    <row r="1565" spans="1:25" ht="15.75" customHeight="1">
      <c r="A1565" s="33"/>
      <c r="L1565" s="8"/>
      <c r="M1565" s="8"/>
      <c r="N1565" s="8"/>
      <c r="O1565" s="8"/>
      <c r="P1565" s="8"/>
      <c r="Q1565" s="8"/>
      <c r="R1565" s="8"/>
      <c r="S1565" s="8" t="str">
        <f t="shared" si="2036"/>
        <v/>
      </c>
      <c r="T1565" s="8" t="str">
        <f t="shared" si="940"/>
        <v/>
      </c>
      <c r="U1565" s="8"/>
      <c r="V1565" s="8"/>
      <c r="W1565" s="8"/>
      <c r="X1565" s="8"/>
      <c r="Y1565" s="8"/>
    </row>
    <row r="1566" spans="1:25" ht="15.75" customHeight="1">
      <c r="A1566" s="33"/>
      <c r="L1566" s="8"/>
      <c r="M1566" s="8"/>
      <c r="N1566" s="8"/>
      <c r="O1566" s="8"/>
      <c r="P1566" s="8"/>
      <c r="Q1566" s="8"/>
      <c r="R1566" s="8"/>
      <c r="S1566" s="8" t="str">
        <f t="shared" si="2036"/>
        <v/>
      </c>
      <c r="T1566" s="8" t="str">
        <f t="shared" si="940"/>
        <v/>
      </c>
      <c r="U1566" s="8"/>
      <c r="V1566" s="8"/>
      <c r="W1566" s="8"/>
      <c r="X1566" s="8"/>
      <c r="Y1566" s="8"/>
    </row>
    <row r="1567" spans="1:25" ht="15.75" customHeight="1">
      <c r="A1567" s="33"/>
      <c r="L1567" s="8"/>
      <c r="M1567" s="8"/>
      <c r="N1567" s="8"/>
      <c r="O1567" s="8"/>
      <c r="P1567" s="8"/>
      <c r="Q1567" s="8"/>
      <c r="R1567" s="8"/>
      <c r="S1567" s="8" t="str">
        <f t="shared" si="2036"/>
        <v/>
      </c>
      <c r="T1567" s="8" t="str">
        <f t="shared" si="940"/>
        <v/>
      </c>
      <c r="U1567" s="8"/>
      <c r="V1567" s="8"/>
      <c r="W1567" s="8"/>
      <c r="X1567" s="8"/>
      <c r="Y1567" s="8"/>
    </row>
    <row r="1568" spans="1:25" ht="15.75" customHeight="1">
      <c r="A1568" s="33"/>
      <c r="L1568" s="8"/>
      <c r="M1568" s="8"/>
      <c r="N1568" s="8"/>
      <c r="O1568" s="8"/>
      <c r="P1568" s="8"/>
      <c r="Q1568" s="8"/>
      <c r="R1568" s="8"/>
      <c r="S1568" s="8" t="str">
        <f t="shared" si="2036"/>
        <v/>
      </c>
      <c r="T1568" s="8" t="str">
        <f t="shared" si="940"/>
        <v/>
      </c>
      <c r="U1568" s="8"/>
      <c r="V1568" s="8"/>
      <c r="W1568" s="8"/>
      <c r="X1568" s="8"/>
      <c r="Y1568" s="8"/>
    </row>
    <row r="1569" spans="1:25" ht="15.75" customHeight="1">
      <c r="A1569" s="33"/>
      <c r="L1569" s="8"/>
      <c r="M1569" s="8"/>
      <c r="N1569" s="8"/>
      <c r="O1569" s="8"/>
      <c r="P1569" s="8"/>
      <c r="Q1569" s="8"/>
      <c r="R1569" s="8"/>
      <c r="S1569" s="8" t="str">
        <f t="shared" si="2036"/>
        <v/>
      </c>
      <c r="T1569" s="8" t="str">
        <f t="shared" si="940"/>
        <v/>
      </c>
      <c r="U1569" s="8"/>
      <c r="V1569" s="8"/>
      <c r="W1569" s="8"/>
      <c r="X1569" s="8"/>
      <c r="Y1569" s="8"/>
    </row>
    <row r="1570" spans="1:25" ht="15.75" customHeight="1">
      <c r="A1570" s="33"/>
      <c r="L1570" s="8"/>
      <c r="M1570" s="8"/>
      <c r="N1570" s="8"/>
      <c r="O1570" s="8"/>
      <c r="P1570" s="8"/>
      <c r="Q1570" s="8"/>
      <c r="R1570" s="8"/>
      <c r="S1570" s="8" t="str">
        <f t="shared" si="2036"/>
        <v/>
      </c>
      <c r="T1570" s="8" t="str">
        <f t="shared" si="940"/>
        <v/>
      </c>
      <c r="U1570" s="8"/>
      <c r="V1570" s="8"/>
      <c r="W1570" s="8"/>
      <c r="X1570" s="8"/>
      <c r="Y1570" s="8"/>
    </row>
    <row r="1571" spans="1:25" ht="15.75" customHeight="1">
      <c r="A1571" s="33"/>
      <c r="L1571" s="8"/>
      <c r="M1571" s="8"/>
      <c r="N1571" s="8"/>
      <c r="O1571" s="8"/>
      <c r="P1571" s="8"/>
      <c r="Q1571" s="8"/>
      <c r="R1571" s="8"/>
      <c r="S1571" s="8" t="str">
        <f t="shared" si="2036"/>
        <v/>
      </c>
      <c r="T1571" s="8" t="str">
        <f t="shared" si="940"/>
        <v/>
      </c>
      <c r="U1571" s="8"/>
      <c r="V1571" s="8"/>
      <c r="W1571" s="8"/>
      <c r="X1571" s="8"/>
      <c r="Y1571" s="8"/>
    </row>
    <row r="1572" spans="1:25" ht="15.75" customHeight="1">
      <c r="A1572" s="33"/>
      <c r="L1572" s="8"/>
      <c r="M1572" s="8"/>
      <c r="N1572" s="8"/>
      <c r="O1572" s="8"/>
      <c r="P1572" s="8"/>
      <c r="Q1572" s="8"/>
      <c r="R1572" s="8"/>
      <c r="S1572" s="8" t="str">
        <f t="shared" si="2036"/>
        <v/>
      </c>
      <c r="T1572" s="8" t="str">
        <f t="shared" si="940"/>
        <v/>
      </c>
      <c r="U1572" s="8"/>
      <c r="V1572" s="8"/>
      <c r="W1572" s="8"/>
      <c r="X1572" s="8"/>
      <c r="Y1572" s="8"/>
    </row>
    <row r="1573" spans="1:25" ht="15.75" customHeight="1">
      <c r="A1573" s="33"/>
      <c r="L1573" s="8"/>
      <c r="M1573" s="8"/>
      <c r="N1573" s="8"/>
      <c r="O1573" s="8"/>
      <c r="P1573" s="8"/>
      <c r="Q1573" s="8"/>
      <c r="R1573" s="8"/>
      <c r="S1573" s="8" t="str">
        <f t="shared" si="2036"/>
        <v/>
      </c>
      <c r="T1573" s="8" t="str">
        <f t="shared" si="940"/>
        <v/>
      </c>
      <c r="U1573" s="8"/>
      <c r="V1573" s="8"/>
      <c r="W1573" s="8"/>
      <c r="X1573" s="8"/>
      <c r="Y1573" s="8"/>
    </row>
    <row r="1574" spans="1:25" ht="15.75" customHeight="1">
      <c r="A1574" s="33"/>
      <c r="L1574" s="8"/>
      <c r="M1574" s="8"/>
      <c r="N1574" s="8"/>
      <c r="O1574" s="8"/>
      <c r="P1574" s="8"/>
      <c r="Q1574" s="8"/>
      <c r="R1574" s="8"/>
      <c r="S1574" s="8" t="str">
        <f t="shared" si="2036"/>
        <v/>
      </c>
      <c r="T1574" s="8" t="str">
        <f t="shared" si="940"/>
        <v/>
      </c>
      <c r="U1574" s="8"/>
      <c r="V1574" s="8"/>
      <c r="W1574" s="8"/>
      <c r="X1574" s="8"/>
      <c r="Y1574" s="8"/>
    </row>
    <row r="1575" spans="1:25" ht="15.75" customHeight="1">
      <c r="A1575" s="33"/>
      <c r="L1575" s="8"/>
      <c r="M1575" s="8"/>
      <c r="N1575" s="8"/>
      <c r="O1575" s="8"/>
      <c r="P1575" s="8"/>
      <c r="Q1575" s="8"/>
      <c r="R1575" s="8"/>
      <c r="S1575" s="8" t="str">
        <f t="shared" si="2036"/>
        <v/>
      </c>
      <c r="T1575" s="8" t="str">
        <f t="shared" si="940"/>
        <v/>
      </c>
      <c r="U1575" s="8"/>
      <c r="V1575" s="8"/>
      <c r="W1575" s="8"/>
      <c r="X1575" s="8"/>
      <c r="Y1575" s="8"/>
    </row>
    <row r="1576" spans="1:25" ht="15.75" customHeight="1">
      <c r="A1576" s="33"/>
      <c r="L1576" s="8"/>
      <c r="M1576" s="8"/>
      <c r="N1576" s="8"/>
      <c r="O1576" s="8"/>
      <c r="P1576" s="8"/>
      <c r="Q1576" s="8"/>
      <c r="R1576" s="8"/>
      <c r="S1576" s="8" t="str">
        <f t="shared" si="2036"/>
        <v/>
      </c>
      <c r="T1576" s="8" t="str">
        <f t="shared" si="940"/>
        <v/>
      </c>
      <c r="U1576" s="8"/>
      <c r="V1576" s="8"/>
      <c r="W1576" s="8"/>
      <c r="X1576" s="8"/>
      <c r="Y1576" s="8"/>
    </row>
    <row r="1577" spans="1:25" ht="15.75" customHeight="1">
      <c r="A1577" s="33"/>
      <c r="L1577" s="8"/>
      <c r="M1577" s="8"/>
      <c r="N1577" s="8"/>
      <c r="O1577" s="8"/>
      <c r="P1577" s="8"/>
      <c r="Q1577" s="8"/>
      <c r="R1577" s="8"/>
      <c r="S1577" s="8" t="str">
        <f t="shared" si="2036"/>
        <v/>
      </c>
      <c r="T1577" s="8" t="str">
        <f t="shared" si="940"/>
        <v/>
      </c>
      <c r="U1577" s="8"/>
      <c r="V1577" s="8"/>
      <c r="W1577" s="8"/>
      <c r="X1577" s="8"/>
      <c r="Y1577" s="8"/>
    </row>
    <row r="1578" spans="1:25" ht="15.75" customHeight="1">
      <c r="A1578" s="33"/>
      <c r="L1578" s="8"/>
      <c r="M1578" s="8"/>
      <c r="N1578" s="8"/>
      <c r="O1578" s="8"/>
      <c r="P1578" s="8"/>
      <c r="Q1578" s="8"/>
      <c r="R1578" s="8"/>
      <c r="S1578" s="8" t="str">
        <f t="shared" si="2036"/>
        <v/>
      </c>
      <c r="T1578" s="8" t="str">
        <f t="shared" si="940"/>
        <v/>
      </c>
      <c r="U1578" s="8"/>
      <c r="V1578" s="8"/>
      <c r="W1578" s="8"/>
      <c r="X1578" s="8"/>
      <c r="Y1578" s="8"/>
    </row>
    <row r="1579" spans="1:25" ht="15.75" customHeight="1">
      <c r="A1579" s="33"/>
      <c r="L1579" s="8"/>
      <c r="M1579" s="8"/>
      <c r="N1579" s="8"/>
      <c r="O1579" s="8"/>
      <c r="P1579" s="8"/>
      <c r="Q1579" s="8"/>
      <c r="R1579" s="8"/>
      <c r="S1579" s="8" t="str">
        <f t="shared" si="2036"/>
        <v/>
      </c>
      <c r="T1579" s="8" t="str">
        <f t="shared" si="940"/>
        <v/>
      </c>
      <c r="U1579" s="8"/>
      <c r="V1579" s="8"/>
      <c r="W1579" s="8"/>
      <c r="X1579" s="8"/>
      <c r="Y1579" s="8"/>
    </row>
    <row r="1580" spans="1:25" ht="15.75" customHeight="1">
      <c r="A1580" s="33"/>
      <c r="L1580" s="8"/>
      <c r="M1580" s="8"/>
      <c r="N1580" s="8"/>
      <c r="O1580" s="8"/>
      <c r="P1580" s="8"/>
      <c r="Q1580" s="8"/>
      <c r="R1580" s="8"/>
      <c r="S1580" s="8" t="str">
        <f t="shared" si="2036"/>
        <v/>
      </c>
      <c r="T1580" s="8" t="str">
        <f t="shared" si="940"/>
        <v/>
      </c>
      <c r="U1580" s="8"/>
      <c r="V1580" s="8"/>
      <c r="W1580" s="8"/>
      <c r="X1580" s="8"/>
      <c r="Y1580" s="8"/>
    </row>
    <row r="1581" spans="1:25" ht="15.75" customHeight="1">
      <c r="A1581" s="33"/>
      <c r="L1581" s="8"/>
      <c r="M1581" s="8"/>
      <c r="N1581" s="8"/>
      <c r="O1581" s="8"/>
      <c r="P1581" s="8"/>
      <c r="Q1581" s="8"/>
      <c r="R1581" s="8"/>
      <c r="S1581" s="8" t="str">
        <f t="shared" si="2036"/>
        <v/>
      </c>
      <c r="T1581" s="8" t="str">
        <f t="shared" si="940"/>
        <v/>
      </c>
      <c r="U1581" s="8"/>
      <c r="V1581" s="8"/>
      <c r="W1581" s="8"/>
      <c r="X1581" s="8"/>
      <c r="Y1581" s="8"/>
    </row>
    <row r="1582" spans="1:25" ht="15.75" customHeight="1">
      <c r="A1582" s="33"/>
      <c r="L1582" s="8"/>
      <c r="M1582" s="8"/>
      <c r="N1582" s="8"/>
      <c r="O1582" s="8"/>
      <c r="P1582" s="8"/>
      <c r="Q1582" s="8"/>
      <c r="R1582" s="8"/>
      <c r="S1582" s="8" t="str">
        <f t="shared" si="2036"/>
        <v/>
      </c>
      <c r="T1582" s="8" t="str">
        <f t="shared" si="940"/>
        <v/>
      </c>
      <c r="U1582" s="8"/>
      <c r="V1582" s="8"/>
      <c r="W1582" s="8"/>
      <c r="X1582" s="8"/>
      <c r="Y1582" s="8"/>
    </row>
    <row r="1583" spans="1:25" ht="15.75" customHeight="1">
      <c r="A1583" s="33"/>
      <c r="L1583" s="8"/>
      <c r="M1583" s="8"/>
      <c r="N1583" s="8"/>
      <c r="O1583" s="8"/>
      <c r="P1583" s="8"/>
      <c r="Q1583" s="8"/>
      <c r="R1583" s="8"/>
      <c r="S1583" s="8" t="str">
        <f t="shared" si="2036"/>
        <v/>
      </c>
      <c r="T1583" s="8" t="str">
        <f t="shared" si="940"/>
        <v/>
      </c>
      <c r="U1583" s="8"/>
      <c r="V1583" s="8"/>
      <c r="W1583" s="8"/>
      <c r="X1583" s="8"/>
      <c r="Y1583" s="8"/>
    </row>
    <row r="1584" spans="1:25" ht="15.75" customHeight="1">
      <c r="A1584" s="33"/>
      <c r="L1584" s="8"/>
      <c r="M1584" s="8"/>
      <c r="N1584" s="8"/>
      <c r="O1584" s="8"/>
      <c r="P1584" s="8"/>
      <c r="Q1584" s="8"/>
      <c r="R1584" s="8"/>
      <c r="S1584" s="8" t="str">
        <f t="shared" si="2036"/>
        <v/>
      </c>
      <c r="T1584" s="8" t="str">
        <f t="shared" si="940"/>
        <v/>
      </c>
      <c r="U1584" s="8"/>
      <c r="V1584" s="8"/>
      <c r="W1584" s="8"/>
      <c r="X1584" s="8"/>
      <c r="Y1584" s="8"/>
    </row>
    <row r="1585" spans="1:25" ht="15.75" customHeight="1">
      <c r="A1585" s="33"/>
      <c r="L1585" s="8"/>
      <c r="M1585" s="8"/>
      <c r="N1585" s="8"/>
      <c r="O1585" s="8"/>
      <c r="P1585" s="8"/>
      <c r="Q1585" s="8"/>
      <c r="R1585" s="8"/>
      <c r="S1585" s="8" t="str">
        <f t="shared" si="2036"/>
        <v/>
      </c>
      <c r="T1585" s="8" t="str">
        <f t="shared" si="940"/>
        <v/>
      </c>
      <c r="U1585" s="8"/>
      <c r="V1585" s="8"/>
      <c r="W1585" s="8"/>
      <c r="X1585" s="8"/>
      <c r="Y1585" s="8"/>
    </row>
    <row r="1586" spans="1:25" ht="15.75" customHeight="1">
      <c r="A1586" s="33"/>
      <c r="L1586" s="8"/>
      <c r="M1586" s="8"/>
      <c r="N1586" s="8"/>
      <c r="O1586" s="8"/>
      <c r="P1586" s="8"/>
      <c r="Q1586" s="8"/>
      <c r="R1586" s="8"/>
      <c r="S1586" s="8" t="str">
        <f t="shared" si="2036"/>
        <v/>
      </c>
      <c r="T1586" s="8" t="str">
        <f t="shared" si="940"/>
        <v/>
      </c>
      <c r="U1586" s="8"/>
      <c r="V1586" s="8"/>
      <c r="W1586" s="8"/>
      <c r="X1586" s="8"/>
      <c r="Y1586" s="8"/>
    </row>
    <row r="1587" spans="1:25" ht="15.75" customHeight="1">
      <c r="A1587" s="33"/>
      <c r="L1587" s="8"/>
      <c r="M1587" s="8"/>
      <c r="N1587" s="8"/>
      <c r="O1587" s="8"/>
      <c r="P1587" s="8"/>
      <c r="Q1587" s="8"/>
      <c r="R1587" s="8"/>
      <c r="S1587" s="8" t="str">
        <f t="shared" si="2036"/>
        <v/>
      </c>
      <c r="T1587" s="8" t="str">
        <f t="shared" si="940"/>
        <v/>
      </c>
      <c r="U1587" s="8"/>
      <c r="V1587" s="8"/>
      <c r="W1587" s="8"/>
      <c r="X1587" s="8"/>
      <c r="Y1587" s="8"/>
    </row>
    <row r="1588" spans="1:25" ht="15.75" customHeight="1">
      <c r="A1588" s="33"/>
      <c r="L1588" s="8"/>
      <c r="M1588" s="8"/>
      <c r="N1588" s="8"/>
      <c r="O1588" s="8"/>
      <c r="P1588" s="8"/>
      <c r="Q1588" s="8"/>
      <c r="R1588" s="8"/>
      <c r="S1588" s="8" t="str">
        <f t="shared" si="2036"/>
        <v/>
      </c>
      <c r="T1588" s="8" t="str">
        <f t="shared" si="940"/>
        <v/>
      </c>
      <c r="U1588" s="8"/>
      <c r="V1588" s="8"/>
      <c r="W1588" s="8"/>
      <c r="X1588" s="8"/>
      <c r="Y1588" s="8"/>
    </row>
    <row r="1589" spans="1:25" ht="15.75" customHeight="1">
      <c r="A1589" s="33"/>
      <c r="L1589" s="8"/>
      <c r="M1589" s="8"/>
      <c r="N1589" s="8"/>
      <c r="O1589" s="8"/>
      <c r="P1589" s="8"/>
      <c r="Q1589" s="8"/>
      <c r="R1589" s="8"/>
      <c r="S1589" s="8" t="str">
        <f t="shared" si="2036"/>
        <v/>
      </c>
      <c r="T1589" s="8" t="str">
        <f t="shared" si="940"/>
        <v/>
      </c>
      <c r="U1589" s="8"/>
      <c r="V1589" s="8"/>
      <c r="W1589" s="8"/>
      <c r="X1589" s="8"/>
      <c r="Y1589" s="8"/>
    </row>
    <row r="1590" spans="1:25" ht="15.75" customHeight="1">
      <c r="A1590" s="33"/>
      <c r="L1590" s="8"/>
      <c r="M1590" s="8"/>
      <c r="N1590" s="8"/>
      <c r="O1590" s="8"/>
      <c r="P1590" s="8"/>
      <c r="Q1590" s="8"/>
      <c r="R1590" s="8"/>
      <c r="S1590" s="8" t="str">
        <f t="shared" si="2036"/>
        <v/>
      </c>
      <c r="T1590" s="8" t="str">
        <f t="shared" si="940"/>
        <v/>
      </c>
      <c r="U1590" s="8"/>
      <c r="V1590" s="8"/>
      <c r="W1590" s="8"/>
      <c r="X1590" s="8"/>
      <c r="Y1590" s="8"/>
    </row>
    <row r="1591" spans="1:25" ht="15.75" customHeight="1">
      <c r="A1591" s="33"/>
      <c r="L1591" s="8"/>
      <c r="M1591" s="8"/>
      <c r="N1591" s="8"/>
      <c r="O1591" s="8"/>
      <c r="P1591" s="8"/>
      <c r="Q1591" s="8"/>
      <c r="R1591" s="8"/>
      <c r="S1591" s="8" t="str">
        <f t="shared" si="2036"/>
        <v/>
      </c>
      <c r="T1591" s="8" t="str">
        <f t="shared" si="940"/>
        <v/>
      </c>
      <c r="U1591" s="8"/>
      <c r="V1591" s="8"/>
      <c r="W1591" s="8"/>
      <c r="X1591" s="8"/>
      <c r="Y1591" s="8"/>
    </row>
    <row r="1592" spans="1:25" ht="15.75" customHeight="1">
      <c r="A1592" s="33"/>
      <c r="L1592" s="8"/>
      <c r="M1592" s="8"/>
      <c r="N1592" s="8"/>
      <c r="O1592" s="8"/>
      <c r="P1592" s="8"/>
      <c r="Q1592" s="8"/>
      <c r="R1592" s="8"/>
      <c r="S1592" s="8" t="str">
        <f t="shared" si="2036"/>
        <v/>
      </c>
      <c r="T1592" s="8" t="str">
        <f t="shared" si="940"/>
        <v/>
      </c>
      <c r="U1592" s="8"/>
      <c r="V1592" s="8"/>
      <c r="W1592" s="8"/>
      <c r="X1592" s="8"/>
      <c r="Y1592" s="8"/>
    </row>
    <row r="1593" spans="1:25" ht="15.75" customHeight="1">
      <c r="A1593" s="33"/>
      <c r="L1593" s="8"/>
      <c r="M1593" s="8"/>
      <c r="N1593" s="8"/>
      <c r="O1593" s="8"/>
      <c r="P1593" s="8"/>
      <c r="Q1593" s="8"/>
      <c r="R1593" s="8"/>
      <c r="S1593" s="8" t="str">
        <f t="shared" si="2036"/>
        <v/>
      </c>
      <c r="T1593" s="8" t="str">
        <f t="shared" si="940"/>
        <v/>
      </c>
      <c r="U1593" s="8"/>
      <c r="V1593" s="8"/>
      <c r="W1593" s="8"/>
      <c r="X1593" s="8"/>
      <c r="Y1593" s="8"/>
    </row>
    <row r="1594" spans="1:25" ht="15.75" customHeight="1">
      <c r="A1594" s="33"/>
      <c r="L1594" s="8"/>
      <c r="M1594" s="8"/>
      <c r="N1594" s="8"/>
      <c r="O1594" s="8"/>
      <c r="P1594" s="8"/>
      <c r="Q1594" s="8"/>
      <c r="R1594" s="8"/>
      <c r="S1594" s="8" t="str">
        <f t="shared" si="2036"/>
        <v/>
      </c>
      <c r="T1594" s="8" t="str">
        <f t="shared" si="940"/>
        <v/>
      </c>
      <c r="U1594" s="8"/>
      <c r="V1594" s="8"/>
      <c r="W1594" s="8"/>
      <c r="X1594" s="8"/>
      <c r="Y1594" s="8"/>
    </row>
    <row r="1595" spans="1:25" ht="15.75" customHeight="1">
      <c r="A1595" s="33"/>
      <c r="L1595" s="8"/>
      <c r="M1595" s="8"/>
      <c r="N1595" s="8"/>
      <c r="O1595" s="8"/>
      <c r="P1595" s="8"/>
      <c r="Q1595" s="8"/>
      <c r="R1595" s="8"/>
      <c r="S1595" s="8" t="str">
        <f t="shared" si="2036"/>
        <v/>
      </c>
      <c r="T1595" s="8" t="str">
        <f t="shared" si="940"/>
        <v/>
      </c>
      <c r="U1595" s="8"/>
      <c r="V1595" s="8"/>
      <c r="W1595" s="8"/>
      <c r="X1595" s="8"/>
      <c r="Y1595" s="8"/>
    </row>
    <row r="1596" spans="1:25" ht="15.75" customHeight="1">
      <c r="A1596" s="33"/>
      <c r="L1596" s="8"/>
      <c r="M1596" s="8"/>
      <c r="N1596" s="8"/>
      <c r="O1596" s="8"/>
      <c r="P1596" s="8"/>
      <c r="Q1596" s="8"/>
      <c r="R1596" s="8"/>
      <c r="S1596" s="8" t="str">
        <f t="shared" si="2036"/>
        <v/>
      </c>
      <c r="T1596" s="8" t="str">
        <f t="shared" si="940"/>
        <v/>
      </c>
      <c r="U1596" s="8"/>
      <c r="V1596" s="8"/>
      <c r="W1596" s="8"/>
      <c r="X1596" s="8"/>
      <c r="Y1596" s="8"/>
    </row>
    <row r="1597" spans="1:25" ht="15.75" customHeight="1">
      <c r="A1597" s="33"/>
      <c r="L1597" s="8"/>
      <c r="M1597" s="8"/>
      <c r="N1597" s="8"/>
      <c r="O1597" s="8"/>
      <c r="P1597" s="8"/>
      <c r="Q1597" s="8"/>
      <c r="R1597" s="8"/>
      <c r="S1597" s="8" t="str">
        <f t="shared" si="2036"/>
        <v/>
      </c>
      <c r="T1597" s="8" t="str">
        <f t="shared" si="940"/>
        <v/>
      </c>
      <c r="U1597" s="8"/>
      <c r="V1597" s="8"/>
      <c r="W1597" s="8"/>
      <c r="X1597" s="8"/>
      <c r="Y1597" s="8"/>
    </row>
    <row r="1598" spans="1:25" ht="15.75" customHeight="1">
      <c r="A1598" s="33"/>
      <c r="L1598" s="8"/>
      <c r="M1598" s="8"/>
      <c r="N1598" s="8"/>
      <c r="O1598" s="8"/>
      <c r="P1598" s="8"/>
      <c r="Q1598" s="8"/>
      <c r="R1598" s="8"/>
      <c r="S1598" s="8" t="str">
        <f t="shared" si="2036"/>
        <v/>
      </c>
      <c r="T1598" s="8" t="str">
        <f t="shared" si="940"/>
        <v/>
      </c>
      <c r="U1598" s="8"/>
      <c r="V1598" s="8"/>
      <c r="W1598" s="8"/>
      <c r="X1598" s="8"/>
      <c r="Y1598" s="8"/>
    </row>
    <row r="1599" spans="1:25" ht="15.75" customHeight="1">
      <c r="A1599" s="33"/>
      <c r="L1599" s="8"/>
      <c r="M1599" s="8"/>
      <c r="N1599" s="8"/>
      <c r="O1599" s="8"/>
      <c r="P1599" s="8"/>
      <c r="Q1599" s="8"/>
      <c r="R1599" s="8"/>
      <c r="S1599" s="8" t="str">
        <f t="shared" si="2036"/>
        <v/>
      </c>
      <c r="T1599" s="8" t="str">
        <f t="shared" si="940"/>
        <v/>
      </c>
      <c r="U1599" s="8"/>
      <c r="V1599" s="8"/>
      <c r="W1599" s="8"/>
      <c r="X1599" s="8"/>
      <c r="Y1599" s="8"/>
    </row>
    <row r="1600" spans="1:25" ht="15.75" customHeight="1">
      <c r="A1600" s="33"/>
      <c r="L1600" s="8"/>
      <c r="M1600" s="8"/>
      <c r="N1600" s="8"/>
      <c r="O1600" s="8"/>
      <c r="P1600" s="8"/>
      <c r="Q1600" s="8"/>
      <c r="R1600" s="8"/>
      <c r="S1600" s="8" t="str">
        <f t="shared" si="2036"/>
        <v/>
      </c>
      <c r="T1600" s="8" t="str">
        <f t="shared" si="940"/>
        <v/>
      </c>
      <c r="U1600" s="8"/>
      <c r="V1600" s="8"/>
      <c r="W1600" s="8"/>
      <c r="X1600" s="8"/>
      <c r="Y1600" s="8"/>
    </row>
    <row r="1601" spans="1:25" ht="15.75" customHeight="1">
      <c r="A1601" s="33"/>
      <c r="L1601" s="8"/>
      <c r="M1601" s="8"/>
      <c r="N1601" s="8"/>
      <c r="O1601" s="8"/>
      <c r="P1601" s="8"/>
      <c r="Q1601" s="8"/>
      <c r="R1601" s="8"/>
      <c r="S1601" s="8" t="str">
        <f t="shared" si="2036"/>
        <v/>
      </c>
      <c r="T1601" s="8" t="str">
        <f t="shared" si="940"/>
        <v/>
      </c>
      <c r="U1601" s="8"/>
      <c r="V1601" s="8"/>
      <c r="W1601" s="8"/>
      <c r="X1601" s="8"/>
      <c r="Y1601" s="8"/>
    </row>
    <row r="1602" spans="1:25" ht="15.75" customHeight="1">
      <c r="A1602" s="33"/>
      <c r="L1602" s="8"/>
      <c r="M1602" s="8"/>
      <c r="N1602" s="8"/>
      <c r="O1602" s="8"/>
      <c r="P1602" s="8"/>
      <c r="Q1602" s="8"/>
      <c r="R1602" s="8"/>
      <c r="S1602" s="8" t="str">
        <f t="shared" si="2036"/>
        <v/>
      </c>
      <c r="T1602" s="8" t="str">
        <f t="shared" si="940"/>
        <v/>
      </c>
      <c r="U1602" s="8"/>
      <c r="V1602" s="8"/>
      <c r="W1602" s="8"/>
      <c r="X1602" s="8"/>
      <c r="Y1602" s="8"/>
    </row>
    <row r="1603" spans="1:25" ht="15.75" customHeight="1">
      <c r="A1603" s="33"/>
      <c r="L1603" s="8"/>
      <c r="M1603" s="8"/>
      <c r="N1603" s="8"/>
      <c r="O1603" s="8"/>
      <c r="P1603" s="8"/>
      <c r="Q1603" s="8"/>
      <c r="R1603" s="8"/>
      <c r="S1603" s="8" t="str">
        <f t="shared" si="2036"/>
        <v/>
      </c>
      <c r="T1603" s="8" t="str">
        <f t="shared" si="940"/>
        <v/>
      </c>
      <c r="U1603" s="8"/>
      <c r="V1603" s="8"/>
      <c r="W1603" s="8"/>
      <c r="X1603" s="8"/>
      <c r="Y1603" s="8"/>
    </row>
    <row r="1604" spans="1:25" ht="15.75" customHeight="1">
      <c r="A1604" s="33"/>
      <c r="L1604" s="8"/>
      <c r="M1604" s="8"/>
      <c r="N1604" s="8"/>
      <c r="O1604" s="8"/>
      <c r="P1604" s="8"/>
      <c r="Q1604" s="8"/>
      <c r="R1604" s="8"/>
      <c r="S1604" s="8" t="str">
        <f t="shared" si="2036"/>
        <v/>
      </c>
      <c r="T1604" s="8" t="str">
        <f t="shared" si="940"/>
        <v/>
      </c>
      <c r="U1604" s="8"/>
      <c r="V1604" s="8"/>
      <c r="W1604" s="8"/>
      <c r="X1604" s="8"/>
      <c r="Y1604" s="8"/>
    </row>
    <row r="1605" spans="1:25" ht="15.75" customHeight="1">
      <c r="A1605" s="33"/>
      <c r="L1605" s="8"/>
      <c r="M1605" s="8"/>
      <c r="N1605" s="8"/>
      <c r="O1605" s="8"/>
      <c r="P1605" s="8"/>
      <c r="Q1605" s="8"/>
      <c r="R1605" s="8"/>
      <c r="S1605" s="8" t="str">
        <f t="shared" si="2036"/>
        <v/>
      </c>
      <c r="T1605" s="8" t="str">
        <f t="shared" si="940"/>
        <v/>
      </c>
      <c r="U1605" s="8"/>
      <c r="V1605" s="8"/>
      <c r="W1605" s="8"/>
      <c r="X1605" s="8"/>
      <c r="Y1605" s="8"/>
    </row>
    <row r="1606" spans="1:25" ht="15.75" customHeight="1">
      <c r="A1606" s="33"/>
      <c r="L1606" s="8"/>
      <c r="M1606" s="8"/>
      <c r="N1606" s="8"/>
      <c r="O1606" s="8"/>
      <c r="P1606" s="8"/>
      <c r="Q1606" s="8"/>
      <c r="R1606" s="8"/>
      <c r="S1606" s="8" t="str">
        <f t="shared" si="2036"/>
        <v/>
      </c>
      <c r="T1606" s="8" t="str">
        <f t="shared" si="940"/>
        <v/>
      </c>
      <c r="U1606" s="8"/>
      <c r="V1606" s="8"/>
      <c r="W1606" s="8"/>
      <c r="X1606" s="8"/>
      <c r="Y1606" s="8"/>
    </row>
    <row r="1607" spans="1:25" ht="15.75" customHeight="1">
      <c r="A1607" s="33"/>
      <c r="L1607" s="8"/>
      <c r="M1607" s="8"/>
      <c r="N1607" s="8"/>
      <c r="O1607" s="8"/>
      <c r="P1607" s="8"/>
      <c r="Q1607" s="8"/>
      <c r="R1607" s="8"/>
      <c r="S1607" s="8" t="str">
        <f t="shared" si="2036"/>
        <v/>
      </c>
      <c r="T1607" s="8" t="str">
        <f t="shared" si="940"/>
        <v/>
      </c>
      <c r="U1607" s="8"/>
      <c r="V1607" s="8"/>
      <c r="W1607" s="8"/>
      <c r="X1607" s="8"/>
      <c r="Y1607" s="8"/>
    </row>
    <row r="1608" spans="1:25" ht="15.75" customHeight="1">
      <c r="A1608" s="33"/>
      <c r="L1608" s="8"/>
      <c r="M1608" s="8"/>
      <c r="N1608" s="8"/>
      <c r="O1608" s="8"/>
      <c r="P1608" s="8"/>
      <c r="Q1608" s="8"/>
      <c r="R1608" s="8"/>
      <c r="S1608" s="8" t="str">
        <f t="shared" si="2036"/>
        <v/>
      </c>
      <c r="T1608" s="8" t="str">
        <f t="shared" si="940"/>
        <v/>
      </c>
      <c r="U1608" s="8"/>
      <c r="V1608" s="8"/>
      <c r="W1608" s="8"/>
      <c r="X1608" s="8"/>
      <c r="Y1608" s="8"/>
    </row>
    <row r="1609" spans="1:25" ht="15.75" customHeight="1">
      <c r="A1609" s="33"/>
      <c r="L1609" s="8"/>
      <c r="M1609" s="8"/>
      <c r="N1609" s="8"/>
      <c r="O1609" s="8"/>
      <c r="P1609" s="8"/>
      <c r="Q1609" s="8"/>
      <c r="R1609" s="8"/>
      <c r="S1609" s="8" t="str">
        <f t="shared" si="2036"/>
        <v/>
      </c>
      <c r="T1609" s="8" t="str">
        <f t="shared" si="940"/>
        <v/>
      </c>
      <c r="U1609" s="8"/>
      <c r="V1609" s="8"/>
      <c r="W1609" s="8"/>
      <c r="X1609" s="8"/>
      <c r="Y1609" s="8"/>
    </row>
    <row r="1610" spans="1:25" ht="15.75" customHeight="1">
      <c r="A1610" s="33"/>
      <c r="L1610" s="8"/>
      <c r="M1610" s="8"/>
      <c r="N1610" s="8"/>
      <c r="O1610" s="8"/>
      <c r="P1610" s="8"/>
      <c r="Q1610" s="8"/>
      <c r="R1610" s="8"/>
      <c r="S1610" s="8" t="str">
        <f t="shared" si="2036"/>
        <v/>
      </c>
      <c r="T1610" s="8" t="str">
        <f t="shared" si="940"/>
        <v/>
      </c>
      <c r="U1610" s="8"/>
      <c r="V1610" s="8"/>
      <c r="W1610" s="8"/>
      <c r="X1610" s="8"/>
      <c r="Y1610" s="8"/>
    </row>
    <row r="1611" spans="1:25" ht="15.75" customHeight="1">
      <c r="A1611" s="33"/>
      <c r="L1611" s="8"/>
      <c r="M1611" s="8"/>
      <c r="N1611" s="8"/>
      <c r="O1611" s="8"/>
      <c r="P1611" s="8"/>
      <c r="Q1611" s="8"/>
      <c r="R1611" s="8"/>
      <c r="S1611" s="8" t="str">
        <f t="shared" si="2036"/>
        <v/>
      </c>
      <c r="T1611" s="8" t="str">
        <f t="shared" si="940"/>
        <v/>
      </c>
      <c r="U1611" s="8"/>
      <c r="V1611" s="8"/>
      <c r="W1611" s="8"/>
      <c r="X1611" s="8"/>
      <c r="Y1611" s="8"/>
    </row>
    <row r="1612" spans="1:25" ht="15.75" customHeight="1">
      <c r="A1612" s="33"/>
      <c r="L1612" s="8"/>
      <c r="M1612" s="8"/>
      <c r="N1612" s="8"/>
      <c r="O1612" s="8"/>
      <c r="P1612" s="8"/>
      <c r="Q1612" s="8"/>
      <c r="R1612" s="8"/>
      <c r="S1612" s="8" t="str">
        <f t="shared" si="2036"/>
        <v/>
      </c>
      <c r="T1612" s="8" t="str">
        <f t="shared" si="940"/>
        <v/>
      </c>
      <c r="U1612" s="8"/>
      <c r="V1612" s="8"/>
      <c r="W1612" s="8"/>
      <c r="X1612" s="8"/>
      <c r="Y1612" s="8"/>
    </row>
    <row r="1613" spans="1:25" ht="15.75" customHeight="1">
      <c r="A1613" s="33"/>
      <c r="L1613" s="8"/>
      <c r="M1613" s="8"/>
      <c r="N1613" s="8"/>
      <c r="O1613" s="8"/>
      <c r="P1613" s="8"/>
      <c r="Q1613" s="8"/>
      <c r="R1613" s="8"/>
      <c r="S1613" s="8" t="str">
        <f t="shared" si="2036"/>
        <v/>
      </c>
      <c r="T1613" s="8" t="str">
        <f t="shared" si="940"/>
        <v/>
      </c>
      <c r="U1613" s="8"/>
      <c r="V1613" s="8"/>
      <c r="W1613" s="8"/>
      <c r="X1613" s="8"/>
      <c r="Y1613" s="8"/>
    </row>
    <row r="1614" spans="1:25" ht="15.75" customHeight="1">
      <c r="A1614" s="33"/>
      <c r="L1614" s="8"/>
      <c r="M1614" s="8"/>
      <c r="N1614" s="8"/>
      <c r="O1614" s="8"/>
      <c r="P1614" s="8"/>
      <c r="Q1614" s="8"/>
      <c r="R1614" s="8"/>
      <c r="S1614" s="8" t="str">
        <f t="shared" si="2036"/>
        <v/>
      </c>
      <c r="T1614" s="8" t="str">
        <f t="shared" si="940"/>
        <v/>
      </c>
      <c r="U1614" s="8"/>
      <c r="V1614" s="8"/>
      <c r="W1614" s="8"/>
      <c r="X1614" s="8"/>
      <c r="Y1614" s="8"/>
    </row>
    <row r="1615" spans="1:25" ht="15.75" customHeight="1">
      <c r="A1615" s="33"/>
      <c r="L1615" s="8"/>
      <c r="M1615" s="8"/>
      <c r="N1615" s="8"/>
      <c r="O1615" s="8"/>
      <c r="P1615" s="8"/>
      <c r="Q1615" s="8"/>
      <c r="R1615" s="8"/>
      <c r="S1615" s="8" t="str">
        <f t="shared" si="2036"/>
        <v/>
      </c>
      <c r="T1615" s="8" t="str">
        <f t="shared" si="940"/>
        <v/>
      </c>
      <c r="U1615" s="8"/>
      <c r="V1615" s="8"/>
      <c r="W1615" s="8"/>
      <c r="X1615" s="8"/>
      <c r="Y1615" s="8"/>
    </row>
    <row r="1616" spans="1:25" ht="15.75" customHeight="1">
      <c r="A1616" s="33"/>
      <c r="L1616" s="8"/>
      <c r="M1616" s="8"/>
      <c r="N1616" s="8"/>
      <c r="O1616" s="8"/>
      <c r="P1616" s="8"/>
      <c r="Q1616" s="8"/>
      <c r="R1616" s="8"/>
      <c r="S1616" s="8" t="str">
        <f t="shared" si="2036"/>
        <v/>
      </c>
      <c r="T1616" s="8" t="str">
        <f t="shared" si="940"/>
        <v/>
      </c>
      <c r="U1616" s="8"/>
      <c r="V1616" s="8"/>
      <c r="W1616" s="8"/>
      <c r="X1616" s="8"/>
      <c r="Y1616" s="8"/>
    </row>
    <row r="1617" spans="1:25" ht="15.75" customHeight="1">
      <c r="A1617" s="33"/>
      <c r="L1617" s="8"/>
      <c r="M1617" s="8"/>
      <c r="N1617" s="8"/>
      <c r="O1617" s="8"/>
      <c r="P1617" s="8"/>
      <c r="Q1617" s="8"/>
      <c r="R1617" s="8"/>
      <c r="S1617" s="8" t="str">
        <f t="shared" si="2036"/>
        <v/>
      </c>
      <c r="T1617" s="8" t="str">
        <f t="shared" si="940"/>
        <v/>
      </c>
      <c r="U1617" s="8"/>
      <c r="V1617" s="8"/>
      <c r="W1617" s="8"/>
      <c r="X1617" s="8"/>
      <c r="Y1617" s="8"/>
    </row>
    <row r="1618" spans="1:25" ht="15.75" customHeight="1">
      <c r="A1618" s="33"/>
      <c r="L1618" s="8"/>
      <c r="M1618" s="8"/>
      <c r="N1618" s="8"/>
      <c r="O1618" s="8"/>
      <c r="P1618" s="8"/>
      <c r="Q1618" s="8"/>
      <c r="R1618" s="8"/>
      <c r="S1618" s="8" t="str">
        <f t="shared" si="2036"/>
        <v/>
      </c>
      <c r="T1618" s="8" t="str">
        <f t="shared" si="940"/>
        <v/>
      </c>
      <c r="U1618" s="8"/>
      <c r="V1618" s="8"/>
      <c r="W1618" s="8"/>
      <c r="X1618" s="8"/>
      <c r="Y1618" s="8"/>
    </row>
    <row r="1619" spans="1:25" ht="15.75" customHeight="1">
      <c r="A1619" s="33"/>
      <c r="L1619" s="8"/>
      <c r="M1619" s="8"/>
      <c r="N1619" s="8"/>
      <c r="O1619" s="8"/>
      <c r="P1619" s="8"/>
      <c r="Q1619" s="8"/>
      <c r="R1619" s="8"/>
      <c r="S1619" s="8" t="str">
        <f t="shared" si="2036"/>
        <v/>
      </c>
      <c r="T1619" s="8" t="str">
        <f t="shared" si="940"/>
        <v/>
      </c>
      <c r="U1619" s="8"/>
      <c r="V1619" s="8"/>
      <c r="W1619" s="8"/>
      <c r="X1619" s="8"/>
      <c r="Y1619" s="8"/>
    </row>
    <row r="1620" spans="1:25" ht="15.75" customHeight="1">
      <c r="A1620" s="33"/>
      <c r="L1620" s="8"/>
      <c r="M1620" s="8"/>
      <c r="N1620" s="8"/>
      <c r="O1620" s="8"/>
      <c r="P1620" s="8"/>
      <c r="Q1620" s="8"/>
      <c r="R1620" s="8"/>
      <c r="S1620" s="8" t="str">
        <f t="shared" si="2036"/>
        <v/>
      </c>
      <c r="T1620" s="8" t="str">
        <f t="shared" si="940"/>
        <v/>
      </c>
      <c r="U1620" s="8"/>
      <c r="V1620" s="8"/>
      <c r="W1620" s="8"/>
      <c r="X1620" s="8"/>
      <c r="Y1620" s="8"/>
    </row>
    <row r="1621" spans="1:25" ht="15.75" customHeight="1">
      <c r="A1621" s="33"/>
      <c r="L1621" s="8"/>
      <c r="M1621" s="8"/>
      <c r="N1621" s="8"/>
      <c r="O1621" s="8"/>
      <c r="P1621" s="8"/>
      <c r="Q1621" s="8"/>
      <c r="R1621" s="8"/>
      <c r="S1621" s="8" t="str">
        <f t="shared" si="2036"/>
        <v/>
      </c>
      <c r="T1621" s="8" t="str">
        <f t="shared" si="940"/>
        <v/>
      </c>
      <c r="U1621" s="8"/>
      <c r="V1621" s="8"/>
      <c r="W1621" s="8"/>
      <c r="X1621" s="8"/>
      <c r="Y1621" s="8"/>
    </row>
    <row r="1622" spans="1:25" ht="15.75" customHeight="1">
      <c r="A1622" s="33"/>
      <c r="L1622" s="8"/>
      <c r="M1622" s="8"/>
      <c r="N1622" s="8"/>
      <c r="O1622" s="8"/>
      <c r="P1622" s="8"/>
      <c r="Q1622" s="8"/>
      <c r="R1622" s="8"/>
      <c r="S1622" s="8" t="str">
        <f t="shared" si="2036"/>
        <v/>
      </c>
      <c r="T1622" s="8" t="str">
        <f t="shared" si="940"/>
        <v/>
      </c>
      <c r="U1622" s="8"/>
      <c r="V1622" s="8"/>
      <c r="W1622" s="8"/>
      <c r="X1622" s="8"/>
      <c r="Y1622" s="8"/>
    </row>
    <row r="1623" spans="1:25" ht="15.75" customHeight="1">
      <c r="A1623" s="33"/>
      <c r="L1623" s="8"/>
      <c r="M1623" s="8"/>
      <c r="N1623" s="8"/>
      <c r="O1623" s="8"/>
      <c r="P1623" s="8"/>
      <c r="Q1623" s="8"/>
      <c r="R1623" s="8"/>
      <c r="S1623" s="8" t="str">
        <f t="shared" si="2036"/>
        <v/>
      </c>
      <c r="T1623" s="8" t="str">
        <f t="shared" si="940"/>
        <v/>
      </c>
      <c r="U1623" s="8"/>
      <c r="V1623" s="8"/>
      <c r="W1623" s="8"/>
      <c r="X1623" s="8"/>
      <c r="Y1623" s="8"/>
    </row>
    <row r="1624" spans="1:25" ht="15.75" customHeight="1">
      <c r="A1624" s="33"/>
      <c r="L1624" s="8"/>
      <c r="M1624" s="8"/>
      <c r="N1624" s="8"/>
      <c r="O1624" s="8"/>
      <c r="P1624" s="8"/>
      <c r="Q1624" s="8"/>
      <c r="R1624" s="8"/>
      <c r="S1624" s="8" t="str">
        <f t="shared" si="2036"/>
        <v/>
      </c>
      <c r="T1624" s="8" t="str">
        <f t="shared" si="940"/>
        <v/>
      </c>
      <c r="U1624" s="8"/>
      <c r="V1624" s="8"/>
      <c r="W1624" s="8"/>
      <c r="X1624" s="8"/>
      <c r="Y1624" s="8"/>
    </row>
    <row r="1625" spans="1:25" ht="15.75" customHeight="1">
      <c r="A1625" s="33"/>
      <c r="L1625" s="8"/>
      <c r="M1625" s="8"/>
      <c r="N1625" s="8"/>
      <c r="O1625" s="8"/>
      <c r="P1625" s="8"/>
      <c r="Q1625" s="8"/>
      <c r="R1625" s="8"/>
      <c r="S1625" s="8" t="str">
        <f t="shared" si="2036"/>
        <v/>
      </c>
      <c r="T1625" s="8" t="str">
        <f t="shared" si="940"/>
        <v/>
      </c>
      <c r="U1625" s="8"/>
      <c r="V1625" s="8"/>
      <c r="W1625" s="8"/>
      <c r="X1625" s="8"/>
      <c r="Y1625" s="8"/>
    </row>
    <row r="1626" spans="1:25" ht="15.75" customHeight="1">
      <c r="A1626" s="33"/>
      <c r="L1626" s="8"/>
      <c r="M1626" s="8"/>
      <c r="N1626" s="8"/>
      <c r="O1626" s="8"/>
      <c r="P1626" s="8"/>
      <c r="Q1626" s="8"/>
      <c r="R1626" s="8"/>
      <c r="S1626" s="8" t="str">
        <f t="shared" si="2036"/>
        <v/>
      </c>
      <c r="T1626" s="8" t="str">
        <f t="shared" si="940"/>
        <v/>
      </c>
      <c r="U1626" s="8"/>
      <c r="V1626" s="8"/>
      <c r="W1626" s="8"/>
      <c r="X1626" s="8"/>
      <c r="Y1626" s="8"/>
    </row>
    <row r="1627" spans="1:25" ht="15.75" customHeight="1">
      <c r="A1627" s="33"/>
      <c r="L1627" s="8"/>
      <c r="M1627" s="8"/>
      <c r="N1627" s="8"/>
      <c r="O1627" s="8"/>
      <c r="P1627" s="8"/>
      <c r="Q1627" s="8"/>
      <c r="R1627" s="8"/>
      <c r="S1627" s="8" t="str">
        <f t="shared" si="2036"/>
        <v/>
      </c>
      <c r="T1627" s="8" t="str">
        <f t="shared" si="940"/>
        <v/>
      </c>
      <c r="U1627" s="8"/>
      <c r="V1627" s="8"/>
      <c r="W1627" s="8"/>
      <c r="X1627" s="8"/>
      <c r="Y1627" s="8"/>
    </row>
    <row r="1628" spans="1:25" ht="15.75" customHeight="1">
      <c r="A1628" s="33"/>
      <c r="L1628" s="8"/>
      <c r="M1628" s="8"/>
      <c r="N1628" s="8"/>
      <c r="O1628" s="8"/>
      <c r="P1628" s="8"/>
      <c r="Q1628" s="8"/>
      <c r="R1628" s="8"/>
      <c r="S1628" s="8" t="str">
        <f t="shared" si="2036"/>
        <v/>
      </c>
      <c r="T1628" s="8" t="str">
        <f t="shared" si="940"/>
        <v/>
      </c>
      <c r="U1628" s="8"/>
      <c r="V1628" s="8"/>
      <c r="W1628" s="8"/>
      <c r="X1628" s="8"/>
      <c r="Y1628" s="8"/>
    </row>
    <row r="1629" spans="1:25" ht="15.75" customHeight="1">
      <c r="A1629" s="33"/>
      <c r="L1629" s="8"/>
      <c r="M1629" s="8"/>
      <c r="N1629" s="8"/>
      <c r="O1629" s="8"/>
      <c r="P1629" s="8"/>
      <c r="Q1629" s="8"/>
      <c r="R1629" s="8"/>
      <c r="S1629" s="8" t="str">
        <f t="shared" si="2036"/>
        <v/>
      </c>
      <c r="T1629" s="8" t="str">
        <f t="shared" si="940"/>
        <v/>
      </c>
      <c r="U1629" s="8"/>
      <c r="V1629" s="8"/>
      <c r="W1629" s="8"/>
      <c r="X1629" s="8"/>
      <c r="Y1629" s="8"/>
    </row>
    <row r="1630" spans="1:25" ht="15.75" customHeight="1">
      <c r="A1630" s="33"/>
      <c r="L1630" s="8"/>
      <c r="M1630" s="8"/>
      <c r="N1630" s="8"/>
      <c r="O1630" s="8"/>
      <c r="P1630" s="8"/>
      <c r="Q1630" s="8"/>
      <c r="R1630" s="8"/>
      <c r="S1630" s="8" t="str">
        <f t="shared" si="2036"/>
        <v/>
      </c>
      <c r="T1630" s="8" t="str">
        <f t="shared" si="940"/>
        <v/>
      </c>
      <c r="U1630" s="8"/>
      <c r="V1630" s="8"/>
      <c r="W1630" s="8"/>
      <c r="X1630" s="8"/>
      <c r="Y1630" s="8"/>
    </row>
    <row r="1631" spans="1:25" ht="15.75" customHeight="1">
      <c r="A1631" s="33"/>
      <c r="L1631" s="8"/>
      <c r="M1631" s="8"/>
      <c r="N1631" s="8"/>
      <c r="O1631" s="8"/>
      <c r="P1631" s="8"/>
      <c r="Q1631" s="8"/>
      <c r="R1631" s="8"/>
      <c r="S1631" s="8" t="str">
        <f t="shared" si="2036"/>
        <v/>
      </c>
      <c r="T1631" s="8" t="str">
        <f t="shared" si="940"/>
        <v/>
      </c>
      <c r="U1631" s="8"/>
      <c r="V1631" s="8"/>
      <c r="W1631" s="8"/>
      <c r="X1631" s="8"/>
      <c r="Y1631" s="8"/>
    </row>
    <row r="1632" spans="1:25" ht="15.75" customHeight="1">
      <c r="A1632" s="33"/>
      <c r="L1632" s="8"/>
      <c r="M1632" s="8"/>
      <c r="N1632" s="8"/>
      <c r="O1632" s="8"/>
      <c r="P1632" s="8"/>
      <c r="Q1632" s="8"/>
      <c r="R1632" s="8"/>
      <c r="S1632" s="8" t="str">
        <f t="shared" si="2036"/>
        <v/>
      </c>
      <c r="T1632" s="8" t="str">
        <f t="shared" si="940"/>
        <v/>
      </c>
      <c r="U1632" s="8"/>
      <c r="V1632" s="8"/>
      <c r="W1632" s="8"/>
      <c r="X1632" s="8"/>
      <c r="Y1632" s="8"/>
    </row>
    <row r="1633" spans="1:25" ht="15.75" customHeight="1">
      <c r="A1633" s="33"/>
      <c r="L1633" s="8"/>
      <c r="M1633" s="8"/>
      <c r="N1633" s="8"/>
      <c r="O1633" s="8"/>
      <c r="P1633" s="8"/>
      <c r="Q1633" s="8"/>
      <c r="R1633" s="8"/>
      <c r="S1633" s="8" t="str">
        <f t="shared" si="2036"/>
        <v/>
      </c>
      <c r="T1633" s="8" t="str">
        <f t="shared" si="940"/>
        <v/>
      </c>
      <c r="U1633" s="8"/>
      <c r="V1633" s="8"/>
      <c r="W1633" s="8"/>
      <c r="X1633" s="8"/>
      <c r="Y1633" s="8"/>
    </row>
    <row r="1634" spans="1:25" ht="15.75" customHeight="1">
      <c r="A1634" s="33"/>
      <c r="L1634" s="8"/>
      <c r="M1634" s="8"/>
      <c r="N1634" s="8"/>
      <c r="O1634" s="8"/>
      <c r="P1634" s="8"/>
      <c r="Q1634" s="8"/>
      <c r="R1634" s="8"/>
      <c r="S1634" s="8" t="str">
        <f t="shared" si="2036"/>
        <v/>
      </c>
      <c r="T1634" s="8" t="str">
        <f t="shared" si="940"/>
        <v/>
      </c>
      <c r="U1634" s="8"/>
      <c r="V1634" s="8"/>
      <c r="W1634" s="8"/>
      <c r="X1634" s="8"/>
      <c r="Y1634" s="8"/>
    </row>
    <row r="1635" spans="1:25" ht="15.75" customHeight="1">
      <c r="A1635" s="33"/>
      <c r="L1635" s="8"/>
      <c r="M1635" s="8"/>
      <c r="N1635" s="8"/>
      <c r="O1635" s="8"/>
      <c r="P1635" s="8"/>
      <c r="Q1635" s="8"/>
      <c r="R1635" s="8"/>
      <c r="S1635" s="8" t="str">
        <f t="shared" si="2036"/>
        <v/>
      </c>
      <c r="T1635" s="8" t="str">
        <f t="shared" si="940"/>
        <v/>
      </c>
      <c r="U1635" s="8"/>
      <c r="V1635" s="8"/>
      <c r="W1635" s="8"/>
      <c r="X1635" s="8"/>
      <c r="Y1635" s="8"/>
    </row>
    <row r="1636" spans="1:25" ht="15.75" customHeight="1">
      <c r="A1636" s="33"/>
      <c r="L1636" s="8"/>
      <c r="M1636" s="8"/>
      <c r="N1636" s="8"/>
      <c r="O1636" s="8"/>
      <c r="P1636" s="8"/>
      <c r="Q1636" s="8"/>
      <c r="R1636" s="8"/>
      <c r="S1636" s="8" t="str">
        <f t="shared" si="2036"/>
        <v/>
      </c>
      <c r="T1636" s="8" t="str">
        <f t="shared" si="940"/>
        <v/>
      </c>
      <c r="U1636" s="8"/>
      <c r="V1636" s="8"/>
      <c r="W1636" s="8"/>
      <c r="X1636" s="8"/>
      <c r="Y1636" s="8"/>
    </row>
    <row r="1637" spans="1:25" ht="15.75" customHeight="1">
      <c r="A1637" s="33"/>
      <c r="L1637" s="8"/>
      <c r="M1637" s="8"/>
      <c r="N1637" s="8"/>
      <c r="O1637" s="8"/>
      <c r="P1637" s="8"/>
      <c r="Q1637" s="8"/>
      <c r="R1637" s="8"/>
      <c r="S1637" s="8" t="str">
        <f t="shared" si="2036"/>
        <v/>
      </c>
      <c r="T1637" s="8" t="str">
        <f t="shared" si="940"/>
        <v/>
      </c>
      <c r="U1637" s="8"/>
      <c r="V1637" s="8"/>
      <c r="W1637" s="8"/>
      <c r="X1637" s="8"/>
      <c r="Y1637" s="8"/>
    </row>
    <row r="1638" spans="1:25" ht="15.75" customHeight="1">
      <c r="A1638" s="33"/>
      <c r="L1638" s="8"/>
      <c r="M1638" s="8"/>
      <c r="N1638" s="8"/>
      <c r="O1638" s="8"/>
      <c r="P1638" s="8"/>
      <c r="Q1638" s="8"/>
      <c r="R1638" s="8"/>
      <c r="S1638" s="8" t="str">
        <f t="shared" si="2036"/>
        <v/>
      </c>
      <c r="T1638" s="8" t="str">
        <f t="shared" si="940"/>
        <v/>
      </c>
      <c r="U1638" s="8"/>
      <c r="V1638" s="8"/>
      <c r="W1638" s="8"/>
      <c r="X1638" s="8"/>
      <c r="Y1638" s="8"/>
    </row>
    <row r="1639" spans="1:25" ht="15.75" customHeight="1">
      <c r="A1639" s="33"/>
      <c r="L1639" s="8"/>
      <c r="M1639" s="8"/>
      <c r="N1639" s="8"/>
      <c r="O1639" s="8"/>
      <c r="P1639" s="8"/>
      <c r="Q1639" s="8"/>
      <c r="R1639" s="8"/>
      <c r="S1639" s="8" t="str">
        <f t="shared" si="2036"/>
        <v/>
      </c>
      <c r="T1639" s="8" t="str">
        <f t="shared" si="940"/>
        <v/>
      </c>
      <c r="U1639" s="8"/>
      <c r="V1639" s="8"/>
      <c r="W1639" s="8"/>
      <c r="X1639" s="8"/>
      <c r="Y1639" s="8"/>
    </row>
    <row r="1640" spans="1:25" ht="15.75" customHeight="1">
      <c r="A1640" s="33"/>
      <c r="L1640" s="8"/>
      <c r="M1640" s="8"/>
      <c r="N1640" s="8"/>
      <c r="O1640" s="8"/>
      <c r="P1640" s="8"/>
      <c r="Q1640" s="8"/>
      <c r="R1640" s="8"/>
      <c r="S1640" s="8" t="str">
        <f t="shared" si="2036"/>
        <v/>
      </c>
      <c r="T1640" s="8" t="str">
        <f t="shared" si="940"/>
        <v/>
      </c>
      <c r="U1640" s="8"/>
      <c r="V1640" s="8"/>
      <c r="W1640" s="8"/>
      <c r="X1640" s="8"/>
      <c r="Y1640" s="8"/>
    </row>
    <row r="1641" spans="1:25" ht="15.75" customHeight="1">
      <c r="A1641" s="33"/>
      <c r="L1641" s="8"/>
      <c r="M1641" s="8"/>
      <c r="N1641" s="8"/>
      <c r="O1641" s="8"/>
      <c r="P1641" s="8"/>
      <c r="Q1641" s="8"/>
      <c r="R1641" s="8"/>
      <c r="S1641" s="8" t="str">
        <f t="shared" si="2036"/>
        <v/>
      </c>
      <c r="T1641" s="8" t="str">
        <f t="shared" si="940"/>
        <v/>
      </c>
      <c r="U1641" s="8"/>
      <c r="V1641" s="8"/>
      <c r="W1641" s="8"/>
      <c r="X1641" s="8"/>
      <c r="Y1641" s="8"/>
    </row>
    <row r="1642" spans="1:25" ht="15.75" customHeight="1">
      <c r="A1642" s="33"/>
      <c r="L1642" s="8"/>
      <c r="M1642" s="8"/>
      <c r="N1642" s="8"/>
      <c r="O1642" s="8"/>
      <c r="P1642" s="8"/>
      <c r="Q1642" s="8"/>
      <c r="R1642" s="8"/>
      <c r="S1642" s="8" t="str">
        <f t="shared" si="2036"/>
        <v/>
      </c>
      <c r="T1642" s="8" t="str">
        <f t="shared" si="940"/>
        <v/>
      </c>
      <c r="U1642" s="8"/>
      <c r="V1642" s="8"/>
      <c r="W1642" s="8"/>
      <c r="X1642" s="8"/>
      <c r="Y1642" s="8"/>
    </row>
    <row r="1643" spans="1:25" ht="15.75" customHeight="1">
      <c r="A1643" s="33"/>
      <c r="L1643" s="8"/>
      <c r="M1643" s="8"/>
      <c r="N1643" s="8"/>
      <c r="O1643" s="8"/>
      <c r="P1643" s="8"/>
      <c r="Q1643" s="8"/>
      <c r="R1643" s="8"/>
      <c r="S1643" s="8" t="str">
        <f t="shared" si="2036"/>
        <v/>
      </c>
      <c r="T1643" s="8" t="str">
        <f t="shared" si="940"/>
        <v/>
      </c>
      <c r="U1643" s="8"/>
      <c r="V1643" s="8"/>
      <c r="W1643" s="8"/>
      <c r="X1643" s="8"/>
      <c r="Y1643" s="8"/>
    </row>
    <row r="1644" spans="1:25" ht="15.75" customHeight="1">
      <c r="A1644" s="33"/>
      <c r="L1644" s="8"/>
      <c r="M1644" s="8"/>
      <c r="N1644" s="8"/>
      <c r="O1644" s="8"/>
      <c r="P1644" s="8"/>
      <c r="Q1644" s="8"/>
      <c r="R1644" s="8"/>
      <c r="S1644" s="8" t="str">
        <f t="shared" si="2036"/>
        <v/>
      </c>
      <c r="T1644" s="8" t="str">
        <f t="shared" si="940"/>
        <v/>
      </c>
      <c r="U1644" s="8"/>
      <c r="V1644" s="8"/>
      <c r="W1644" s="8"/>
      <c r="X1644" s="8"/>
      <c r="Y1644" s="8"/>
    </row>
    <row r="1645" spans="1:25" ht="15.75" customHeight="1">
      <c r="A1645" s="33"/>
      <c r="L1645" s="8"/>
      <c r="M1645" s="8"/>
      <c r="N1645" s="8"/>
      <c r="O1645" s="8"/>
      <c r="P1645" s="8"/>
      <c r="Q1645" s="8"/>
      <c r="R1645" s="8"/>
      <c r="S1645" s="8" t="str">
        <f t="shared" si="2036"/>
        <v/>
      </c>
      <c r="T1645" s="8" t="str">
        <f t="shared" si="940"/>
        <v/>
      </c>
      <c r="U1645" s="8"/>
      <c r="V1645" s="8"/>
      <c r="W1645" s="8"/>
      <c r="X1645" s="8"/>
      <c r="Y1645" s="8"/>
    </row>
    <row r="1646" spans="1:25" ht="15.75" customHeight="1">
      <c r="A1646" s="33"/>
      <c r="L1646" s="8"/>
      <c r="M1646" s="8"/>
      <c r="N1646" s="8"/>
      <c r="O1646" s="8"/>
      <c r="P1646" s="8"/>
      <c r="Q1646" s="8"/>
      <c r="R1646" s="8"/>
      <c r="S1646" s="8" t="str">
        <f t="shared" si="2036"/>
        <v/>
      </c>
      <c r="T1646" s="8" t="str">
        <f t="shared" si="940"/>
        <v/>
      </c>
      <c r="U1646" s="8"/>
      <c r="V1646" s="8"/>
      <c r="W1646" s="8"/>
      <c r="X1646" s="8"/>
      <c r="Y1646" s="8"/>
    </row>
    <row r="1647" spans="1:25" ht="15.75" customHeight="1">
      <c r="A1647" s="33"/>
      <c r="L1647" s="8"/>
      <c r="M1647" s="8"/>
      <c r="N1647" s="8"/>
      <c r="O1647" s="8"/>
      <c r="P1647" s="8"/>
      <c r="Q1647" s="8"/>
      <c r="R1647" s="8"/>
      <c r="S1647" s="8" t="str">
        <f t="shared" si="2036"/>
        <v/>
      </c>
      <c r="T1647" s="8" t="str">
        <f t="shared" si="940"/>
        <v/>
      </c>
      <c r="U1647" s="8"/>
      <c r="V1647" s="8"/>
      <c r="W1647" s="8"/>
      <c r="X1647" s="8"/>
      <c r="Y1647" s="8"/>
    </row>
    <row r="1648" spans="1:25" ht="15.75" customHeight="1">
      <c r="A1648" s="33"/>
      <c r="L1648" s="8"/>
      <c r="M1648" s="8"/>
      <c r="N1648" s="8"/>
      <c r="O1648" s="8"/>
      <c r="P1648" s="8"/>
      <c r="Q1648" s="8"/>
      <c r="R1648" s="8"/>
      <c r="S1648" s="8" t="str">
        <f t="shared" si="2036"/>
        <v/>
      </c>
      <c r="T1648" s="8" t="str">
        <f t="shared" si="940"/>
        <v/>
      </c>
      <c r="U1648" s="8"/>
      <c r="V1648" s="8"/>
      <c r="W1648" s="8"/>
      <c r="X1648" s="8"/>
      <c r="Y1648" s="8"/>
    </row>
    <row r="1649" spans="1:25" ht="15.75" customHeight="1">
      <c r="A1649" s="33"/>
      <c r="L1649" s="8"/>
      <c r="M1649" s="8"/>
      <c r="N1649" s="8"/>
      <c r="O1649" s="8"/>
      <c r="P1649" s="8"/>
      <c r="Q1649" s="8"/>
      <c r="R1649" s="8"/>
      <c r="S1649" s="8" t="str">
        <f t="shared" si="2036"/>
        <v/>
      </c>
      <c r="T1649" s="8" t="str">
        <f t="shared" si="940"/>
        <v/>
      </c>
      <c r="U1649" s="8"/>
      <c r="V1649" s="8"/>
      <c r="W1649" s="8"/>
      <c r="X1649" s="8"/>
      <c r="Y1649" s="8"/>
    </row>
    <row r="1650" spans="1:25" ht="15.75" customHeight="1">
      <c r="A1650" s="33"/>
      <c r="L1650" s="8"/>
      <c r="M1650" s="8"/>
      <c r="N1650" s="8"/>
      <c r="O1650" s="8"/>
      <c r="P1650" s="8"/>
      <c r="Q1650" s="8"/>
      <c r="R1650" s="8"/>
      <c r="S1650" s="8" t="str">
        <f t="shared" si="2036"/>
        <v/>
      </c>
      <c r="T1650" s="8" t="str">
        <f t="shared" si="940"/>
        <v/>
      </c>
      <c r="U1650" s="8"/>
      <c r="V1650" s="8"/>
      <c r="W1650" s="8"/>
      <c r="X1650" s="8"/>
      <c r="Y1650" s="8"/>
    </row>
    <row r="1651" spans="1:25" ht="15.75" customHeight="1">
      <c r="A1651" s="33"/>
      <c r="L1651" s="8"/>
      <c r="M1651" s="8"/>
      <c r="N1651" s="8"/>
      <c r="O1651" s="8"/>
      <c r="P1651" s="8"/>
      <c r="Q1651" s="8"/>
      <c r="R1651" s="8"/>
      <c r="S1651" s="8" t="str">
        <f t="shared" si="2036"/>
        <v/>
      </c>
      <c r="T1651" s="8" t="str">
        <f t="shared" si="940"/>
        <v/>
      </c>
      <c r="U1651" s="8"/>
      <c r="V1651" s="8"/>
      <c r="W1651" s="8"/>
      <c r="X1651" s="8"/>
      <c r="Y1651" s="8"/>
    </row>
    <row r="1652" spans="1:25" ht="15.75" customHeight="1">
      <c r="A1652" s="33"/>
      <c r="L1652" s="8"/>
      <c r="M1652" s="8"/>
      <c r="N1652" s="8"/>
      <c r="O1652" s="8"/>
      <c r="P1652" s="8"/>
      <c r="Q1652" s="8"/>
      <c r="R1652" s="8"/>
      <c r="S1652" s="8" t="str">
        <f t="shared" si="2036"/>
        <v/>
      </c>
      <c r="T1652" s="8" t="str">
        <f t="shared" si="940"/>
        <v/>
      </c>
      <c r="U1652" s="8"/>
      <c r="V1652" s="8"/>
      <c r="W1652" s="8"/>
      <c r="X1652" s="8"/>
      <c r="Y1652" s="8"/>
    </row>
    <row r="1653" spans="1:25" ht="15.75" customHeight="1">
      <c r="A1653" s="33"/>
      <c r="L1653" s="8"/>
      <c r="M1653" s="8"/>
      <c r="N1653" s="8"/>
      <c r="O1653" s="8"/>
      <c r="P1653" s="8"/>
      <c r="Q1653" s="8"/>
      <c r="R1653" s="8"/>
      <c r="S1653" s="8" t="str">
        <f t="shared" si="2036"/>
        <v/>
      </c>
      <c r="T1653" s="8" t="str">
        <f t="shared" si="940"/>
        <v/>
      </c>
      <c r="U1653" s="8"/>
      <c r="V1653" s="8"/>
      <c r="W1653" s="8"/>
      <c r="X1653" s="8"/>
      <c r="Y1653" s="8"/>
    </row>
    <row r="1654" spans="1:25" ht="15.75" customHeight="1">
      <c r="A1654" s="33"/>
      <c r="L1654" s="8"/>
      <c r="M1654" s="8"/>
      <c r="N1654" s="8"/>
      <c r="O1654" s="8"/>
      <c r="P1654" s="8"/>
      <c r="Q1654" s="8"/>
      <c r="R1654" s="8"/>
      <c r="S1654" s="8" t="str">
        <f t="shared" si="2036"/>
        <v/>
      </c>
      <c r="T1654" s="8" t="str">
        <f t="shared" si="940"/>
        <v/>
      </c>
      <c r="U1654" s="8"/>
      <c r="V1654" s="8"/>
      <c r="W1654" s="8"/>
      <c r="X1654" s="8"/>
      <c r="Y1654" s="8"/>
    </row>
    <row r="1655" spans="1:25" ht="15.75" customHeight="1">
      <c r="A1655" s="33"/>
      <c r="L1655" s="8"/>
      <c r="M1655" s="8"/>
      <c r="N1655" s="8"/>
      <c r="O1655" s="8"/>
      <c r="P1655" s="8"/>
      <c r="Q1655" s="8"/>
      <c r="R1655" s="8"/>
      <c r="S1655" s="8" t="str">
        <f t="shared" si="2036"/>
        <v/>
      </c>
      <c r="T1655" s="8" t="str">
        <f t="shared" si="940"/>
        <v/>
      </c>
      <c r="U1655" s="8"/>
      <c r="V1655" s="8"/>
      <c r="W1655" s="8"/>
      <c r="X1655" s="8"/>
      <c r="Y1655" s="8"/>
    </row>
    <row r="1656" spans="1:25" ht="15.75" customHeight="1">
      <c r="A1656" s="33"/>
      <c r="L1656" s="8"/>
      <c r="M1656" s="8"/>
      <c r="N1656" s="8"/>
      <c r="O1656" s="8"/>
      <c r="P1656" s="8"/>
      <c r="Q1656" s="8"/>
      <c r="R1656" s="8"/>
      <c r="S1656" s="8" t="str">
        <f t="shared" si="2036"/>
        <v/>
      </c>
      <c r="T1656" s="8" t="str">
        <f t="shared" si="940"/>
        <v/>
      </c>
      <c r="U1656" s="8"/>
      <c r="V1656" s="8"/>
      <c r="W1656" s="8"/>
      <c r="X1656" s="8"/>
      <c r="Y1656" s="8"/>
    </row>
    <row r="1657" spans="1:25" ht="15.75" customHeight="1">
      <c r="A1657" s="33"/>
      <c r="L1657" s="8"/>
      <c r="M1657" s="8"/>
      <c r="N1657" s="8"/>
      <c r="O1657" s="8"/>
      <c r="P1657" s="8"/>
      <c r="Q1657" s="8"/>
      <c r="R1657" s="8"/>
      <c r="S1657" s="8" t="str">
        <f t="shared" si="2036"/>
        <v/>
      </c>
      <c r="T1657" s="8" t="str">
        <f t="shared" si="940"/>
        <v/>
      </c>
      <c r="U1657" s="8"/>
      <c r="V1657" s="8"/>
      <c r="W1657" s="8"/>
      <c r="X1657" s="8"/>
      <c r="Y1657" s="8"/>
    </row>
    <row r="1658" spans="1:25" ht="15.75" customHeight="1">
      <c r="A1658" s="33"/>
      <c r="L1658" s="8"/>
      <c r="M1658" s="8"/>
      <c r="N1658" s="8"/>
      <c r="O1658" s="8"/>
      <c r="P1658" s="8"/>
      <c r="Q1658" s="8"/>
      <c r="R1658" s="8"/>
      <c r="S1658" s="8" t="str">
        <f t="shared" si="2036"/>
        <v/>
      </c>
      <c r="T1658" s="8" t="str">
        <f t="shared" si="940"/>
        <v/>
      </c>
      <c r="U1658" s="8"/>
      <c r="V1658" s="8"/>
      <c r="W1658" s="8"/>
      <c r="X1658" s="8"/>
      <c r="Y1658" s="8"/>
    </row>
    <row r="1659" spans="1:25" ht="15.75" customHeight="1">
      <c r="A1659" s="33"/>
      <c r="L1659" s="8"/>
      <c r="M1659" s="8"/>
      <c r="N1659" s="8"/>
      <c r="O1659" s="8"/>
      <c r="P1659" s="8"/>
      <c r="Q1659" s="8"/>
      <c r="R1659" s="8"/>
      <c r="S1659" s="8" t="str">
        <f t="shared" si="2036"/>
        <v/>
      </c>
      <c r="T1659" s="8" t="str">
        <f t="shared" si="940"/>
        <v/>
      </c>
      <c r="U1659" s="8"/>
      <c r="V1659" s="8"/>
      <c r="W1659" s="8"/>
      <c r="X1659" s="8"/>
      <c r="Y1659" s="8"/>
    </row>
    <row r="1660" spans="1:25" ht="15.75" customHeight="1">
      <c r="A1660" s="33"/>
      <c r="L1660" s="8"/>
      <c r="M1660" s="8"/>
      <c r="N1660" s="8"/>
      <c r="O1660" s="8"/>
      <c r="P1660" s="8"/>
      <c r="Q1660" s="8"/>
      <c r="R1660" s="8"/>
      <c r="S1660" s="8" t="str">
        <f t="shared" si="2036"/>
        <v/>
      </c>
      <c r="T1660" s="8" t="str">
        <f t="shared" si="940"/>
        <v/>
      </c>
      <c r="U1660" s="8"/>
      <c r="V1660" s="8"/>
      <c r="W1660" s="8"/>
      <c r="X1660" s="8"/>
      <c r="Y1660" s="8"/>
    </row>
    <row r="1661" spans="1:25" ht="15.75" customHeight="1">
      <c r="A1661" s="33"/>
      <c r="L1661" s="8"/>
      <c r="M1661" s="8"/>
      <c r="N1661" s="8"/>
      <c r="O1661" s="8"/>
      <c r="P1661" s="8"/>
      <c r="Q1661" s="8"/>
      <c r="R1661" s="8"/>
      <c r="S1661" s="8" t="str">
        <f t="shared" si="2036"/>
        <v/>
      </c>
      <c r="T1661" s="8" t="str">
        <f t="shared" si="940"/>
        <v/>
      </c>
      <c r="U1661" s="8"/>
      <c r="V1661" s="8"/>
      <c r="W1661" s="8"/>
      <c r="X1661" s="8"/>
      <c r="Y1661" s="8"/>
    </row>
    <row r="1662" spans="1:25" ht="15.75" customHeight="1">
      <c r="A1662" s="33"/>
      <c r="L1662" s="8"/>
      <c r="M1662" s="8"/>
      <c r="N1662" s="8"/>
      <c r="O1662" s="8"/>
      <c r="P1662" s="8"/>
      <c r="Q1662" s="8"/>
      <c r="R1662" s="8"/>
      <c r="S1662" s="8" t="str">
        <f t="shared" si="2036"/>
        <v/>
      </c>
      <c r="T1662" s="8" t="str">
        <f t="shared" si="940"/>
        <v/>
      </c>
      <c r="U1662" s="8"/>
      <c r="V1662" s="8"/>
      <c r="W1662" s="8"/>
      <c r="X1662" s="8"/>
      <c r="Y1662" s="8"/>
    </row>
    <row r="1663" spans="1:25" ht="15.75" customHeight="1">
      <c r="A1663" s="33"/>
      <c r="L1663" s="8"/>
      <c r="M1663" s="8"/>
      <c r="N1663" s="8"/>
      <c r="O1663" s="8"/>
      <c r="P1663" s="8"/>
      <c r="Q1663" s="8"/>
      <c r="R1663" s="8"/>
      <c r="S1663" s="8" t="str">
        <f t="shared" si="2036"/>
        <v/>
      </c>
      <c r="T1663" s="8" t="str">
        <f t="shared" si="940"/>
        <v/>
      </c>
      <c r="U1663" s="8"/>
      <c r="V1663" s="8"/>
      <c r="W1663" s="8"/>
      <c r="X1663" s="8"/>
      <c r="Y1663" s="8"/>
    </row>
    <row r="1664" spans="1:25" ht="15.75" customHeight="1">
      <c r="A1664" s="33"/>
      <c r="L1664" s="8"/>
      <c r="M1664" s="8"/>
      <c r="N1664" s="8"/>
      <c r="O1664" s="8"/>
      <c r="P1664" s="8"/>
      <c r="Q1664" s="8"/>
      <c r="R1664" s="8"/>
      <c r="S1664" s="8" t="str">
        <f t="shared" si="2036"/>
        <v/>
      </c>
      <c r="T1664" s="8" t="str">
        <f t="shared" si="940"/>
        <v/>
      </c>
      <c r="U1664" s="8"/>
      <c r="V1664" s="8"/>
      <c r="W1664" s="8"/>
      <c r="X1664" s="8"/>
      <c r="Y1664" s="8"/>
    </row>
    <row r="1665" spans="1:25" ht="15.75" customHeight="1">
      <c r="A1665" s="33"/>
      <c r="L1665" s="8"/>
      <c r="M1665" s="8"/>
      <c r="N1665" s="8"/>
      <c r="O1665" s="8"/>
      <c r="P1665" s="8"/>
      <c r="Q1665" s="8"/>
      <c r="R1665" s="8"/>
      <c r="S1665" s="8" t="str">
        <f t="shared" si="2036"/>
        <v/>
      </c>
      <c r="T1665" s="8" t="str">
        <f t="shared" si="940"/>
        <v/>
      </c>
      <c r="U1665" s="8"/>
      <c r="V1665" s="8"/>
      <c r="W1665" s="8"/>
      <c r="X1665" s="8"/>
      <c r="Y1665" s="8"/>
    </row>
    <row r="1666" spans="1:25" ht="15.75" customHeight="1">
      <c r="A1666" s="33"/>
      <c r="L1666" s="8"/>
      <c r="M1666" s="8"/>
      <c r="N1666" s="8"/>
      <c r="O1666" s="8"/>
      <c r="P1666" s="8"/>
      <c r="Q1666" s="8"/>
      <c r="R1666" s="8"/>
      <c r="S1666" s="8" t="str">
        <f t="shared" si="2036"/>
        <v/>
      </c>
      <c r="T1666" s="8" t="str">
        <f t="shared" si="940"/>
        <v/>
      </c>
      <c r="U1666" s="8"/>
      <c r="V1666" s="8"/>
      <c r="W1666" s="8"/>
      <c r="X1666" s="8"/>
      <c r="Y1666" s="8"/>
    </row>
    <row r="1667" spans="1:25" ht="15.75" customHeight="1">
      <c r="A1667" s="33"/>
      <c r="L1667" s="8"/>
      <c r="M1667" s="8"/>
      <c r="N1667" s="8"/>
      <c r="O1667" s="8"/>
      <c r="P1667" s="8"/>
      <c r="Q1667" s="8"/>
      <c r="R1667" s="8"/>
      <c r="S1667" s="8" t="str">
        <f t="shared" si="2036"/>
        <v/>
      </c>
      <c r="T1667" s="8" t="str">
        <f t="shared" si="940"/>
        <v/>
      </c>
      <c r="U1667" s="8"/>
      <c r="V1667" s="8"/>
      <c r="W1667" s="8"/>
      <c r="X1667" s="8"/>
      <c r="Y1667" s="8"/>
    </row>
    <row r="1668" spans="1:25" ht="15.75" customHeight="1">
      <c r="A1668" s="33"/>
      <c r="L1668" s="8"/>
      <c r="M1668" s="8"/>
      <c r="N1668" s="8"/>
      <c r="O1668" s="8"/>
      <c r="P1668" s="8"/>
      <c r="Q1668" s="8"/>
      <c r="R1668" s="8"/>
      <c r="S1668" s="8" t="str">
        <f t="shared" si="2036"/>
        <v/>
      </c>
      <c r="T1668" s="8" t="str">
        <f t="shared" si="940"/>
        <v/>
      </c>
      <c r="U1668" s="8"/>
      <c r="V1668" s="8"/>
      <c r="W1668" s="8"/>
      <c r="X1668" s="8"/>
      <c r="Y1668" s="8"/>
    </row>
    <row r="1669" spans="1:25" ht="15.75" customHeight="1">
      <c r="A1669" s="33"/>
      <c r="L1669" s="8"/>
      <c r="M1669" s="8"/>
      <c r="N1669" s="8"/>
      <c r="O1669" s="8"/>
      <c r="P1669" s="8"/>
      <c r="Q1669" s="8"/>
      <c r="R1669" s="8"/>
      <c r="S1669" s="8" t="str">
        <f t="shared" si="2036"/>
        <v/>
      </c>
      <c r="T1669" s="8" t="str">
        <f t="shared" si="940"/>
        <v/>
      </c>
      <c r="U1669" s="8"/>
      <c r="V1669" s="8"/>
      <c r="W1669" s="8"/>
      <c r="X1669" s="8"/>
      <c r="Y1669" s="8"/>
    </row>
    <row r="1670" spans="1:25" ht="15.75" customHeight="1">
      <c r="A1670" s="33"/>
      <c r="L1670" s="8"/>
      <c r="M1670" s="8"/>
      <c r="N1670" s="8"/>
      <c r="O1670" s="8"/>
      <c r="P1670" s="8"/>
      <c r="Q1670" s="8"/>
      <c r="R1670" s="8"/>
      <c r="S1670" s="8" t="str">
        <f t="shared" si="2036"/>
        <v/>
      </c>
      <c r="T1670" s="8" t="str">
        <f t="shared" si="940"/>
        <v/>
      </c>
      <c r="U1670" s="8"/>
      <c r="V1670" s="8"/>
      <c r="W1670" s="8"/>
      <c r="X1670" s="8"/>
      <c r="Y1670" s="8"/>
    </row>
    <row r="1671" spans="1:25" ht="15.75" customHeight="1">
      <c r="A1671" s="33"/>
      <c r="L1671" s="8"/>
      <c r="M1671" s="8"/>
      <c r="N1671" s="8"/>
      <c r="O1671" s="8"/>
      <c r="P1671" s="8"/>
      <c r="Q1671" s="8"/>
      <c r="R1671" s="8"/>
      <c r="S1671" s="8" t="str">
        <f t="shared" si="2036"/>
        <v/>
      </c>
      <c r="T1671" s="8" t="str">
        <f t="shared" si="940"/>
        <v/>
      </c>
      <c r="U1671" s="8"/>
      <c r="V1671" s="8"/>
      <c r="W1671" s="8"/>
      <c r="X1671" s="8"/>
      <c r="Y1671" s="8"/>
    </row>
    <row r="1672" spans="1:25" ht="15.75" customHeight="1">
      <c r="A1672" s="33"/>
      <c r="L1672" s="8"/>
      <c r="M1672" s="8"/>
      <c r="N1672" s="8"/>
      <c r="O1672" s="8"/>
      <c r="P1672" s="8"/>
      <c r="Q1672" s="8"/>
      <c r="R1672" s="8"/>
      <c r="S1672" s="8" t="str">
        <f t="shared" si="2036"/>
        <v/>
      </c>
      <c r="T1672" s="8" t="str">
        <f t="shared" si="940"/>
        <v/>
      </c>
      <c r="U1672" s="8"/>
      <c r="V1672" s="8"/>
      <c r="W1672" s="8"/>
      <c r="X1672" s="8"/>
      <c r="Y1672" s="8"/>
    </row>
    <row r="1673" spans="1:25" ht="15.75" customHeight="1">
      <c r="A1673" s="33"/>
      <c r="L1673" s="8"/>
      <c r="M1673" s="8"/>
      <c r="N1673" s="8"/>
      <c r="O1673" s="8"/>
      <c r="P1673" s="8"/>
      <c r="Q1673" s="8"/>
      <c r="R1673" s="8"/>
      <c r="S1673" s="8" t="str">
        <f t="shared" si="2036"/>
        <v/>
      </c>
      <c r="T1673" s="8" t="str">
        <f t="shared" si="940"/>
        <v/>
      </c>
      <c r="U1673" s="8"/>
      <c r="V1673" s="8"/>
      <c r="W1673" s="8"/>
      <c r="X1673" s="8"/>
      <c r="Y1673" s="8"/>
    </row>
    <row r="1674" spans="1:25" ht="15.75" customHeight="1">
      <c r="A1674" s="33"/>
      <c r="L1674" s="8"/>
      <c r="M1674" s="8"/>
      <c r="N1674" s="8"/>
      <c r="O1674" s="8"/>
      <c r="P1674" s="8"/>
      <c r="Q1674" s="8"/>
      <c r="R1674" s="8"/>
      <c r="S1674" s="8" t="str">
        <f t="shared" si="2036"/>
        <v/>
      </c>
      <c r="T1674" s="8" t="str">
        <f t="shared" si="940"/>
        <v/>
      </c>
      <c r="U1674" s="8"/>
      <c r="V1674" s="8"/>
      <c r="W1674" s="8"/>
      <c r="X1674" s="8"/>
      <c r="Y1674" s="8"/>
    </row>
    <row r="1675" spans="1:25" ht="15.75" customHeight="1">
      <c r="A1675" s="33"/>
      <c r="L1675" s="8"/>
      <c r="M1675" s="8"/>
      <c r="N1675" s="8"/>
      <c r="O1675" s="8"/>
      <c r="P1675" s="8"/>
      <c r="Q1675" s="8"/>
      <c r="R1675" s="8"/>
      <c r="S1675" s="8" t="str">
        <f t="shared" si="2036"/>
        <v/>
      </c>
      <c r="T1675" s="8" t="str">
        <f t="shared" si="940"/>
        <v/>
      </c>
      <c r="U1675" s="8"/>
      <c r="V1675" s="8"/>
      <c r="W1675" s="8"/>
      <c r="X1675" s="8"/>
      <c r="Y1675" s="8"/>
    </row>
    <row r="1676" spans="1:25" ht="15.75" customHeight="1">
      <c r="A1676" s="33"/>
      <c r="L1676" s="8"/>
      <c r="M1676" s="8"/>
      <c r="N1676" s="8"/>
      <c r="O1676" s="8"/>
      <c r="P1676" s="8"/>
      <c r="Q1676" s="8"/>
      <c r="R1676" s="8"/>
      <c r="S1676" s="8" t="str">
        <f t="shared" si="2036"/>
        <v/>
      </c>
      <c r="T1676" s="8" t="str">
        <f t="shared" si="940"/>
        <v/>
      </c>
      <c r="U1676" s="8"/>
      <c r="V1676" s="8"/>
      <c r="W1676" s="8"/>
      <c r="X1676" s="8"/>
      <c r="Y1676" s="8"/>
    </row>
    <row r="1677" spans="1:25" ht="15.75" customHeight="1">
      <c r="A1677" s="33"/>
      <c r="L1677" s="8"/>
      <c r="M1677" s="8"/>
      <c r="N1677" s="8"/>
      <c r="O1677" s="8"/>
      <c r="P1677" s="8"/>
      <c r="Q1677" s="8"/>
      <c r="R1677" s="8"/>
      <c r="S1677" s="8" t="str">
        <f t="shared" si="2036"/>
        <v/>
      </c>
      <c r="T1677" s="8" t="str">
        <f t="shared" si="940"/>
        <v/>
      </c>
      <c r="U1677" s="8"/>
      <c r="V1677" s="8"/>
      <c r="W1677" s="8"/>
      <c r="X1677" s="8"/>
      <c r="Y1677" s="8"/>
    </row>
    <row r="1678" spans="1:25" ht="15.75" customHeight="1">
      <c r="A1678" s="33"/>
      <c r="L1678" s="8"/>
      <c r="M1678" s="8"/>
      <c r="N1678" s="8"/>
      <c r="O1678" s="8"/>
      <c r="P1678" s="8"/>
      <c r="Q1678" s="8"/>
      <c r="R1678" s="8"/>
      <c r="S1678" s="8" t="str">
        <f t="shared" si="2036"/>
        <v/>
      </c>
      <c r="T1678" s="8" t="str">
        <f t="shared" si="940"/>
        <v/>
      </c>
      <c r="U1678" s="8"/>
      <c r="V1678" s="8"/>
      <c r="W1678" s="8"/>
      <c r="X1678" s="8"/>
      <c r="Y1678" s="8"/>
    </row>
    <row r="1679" spans="1:25" ht="15.75" customHeight="1">
      <c r="A1679" s="33"/>
      <c r="L1679" s="8"/>
      <c r="M1679" s="8"/>
      <c r="N1679" s="8"/>
      <c r="O1679" s="8"/>
      <c r="P1679" s="8"/>
      <c r="Q1679" s="8"/>
      <c r="R1679" s="8"/>
      <c r="S1679" s="8" t="str">
        <f t="shared" si="2036"/>
        <v/>
      </c>
      <c r="T1679" s="8" t="str">
        <f t="shared" si="940"/>
        <v/>
      </c>
      <c r="U1679" s="8"/>
      <c r="V1679" s="8"/>
      <c r="W1679" s="8"/>
      <c r="X1679" s="8"/>
      <c r="Y1679" s="8"/>
    </row>
    <row r="1680" spans="1:25" ht="15.75" customHeight="1">
      <c r="A1680" s="33"/>
      <c r="L1680" s="8"/>
      <c r="M1680" s="8"/>
      <c r="N1680" s="8"/>
      <c r="O1680" s="8"/>
      <c r="P1680" s="8"/>
      <c r="Q1680" s="8"/>
      <c r="R1680" s="8"/>
      <c r="S1680" s="8" t="str">
        <f t="shared" si="2036"/>
        <v/>
      </c>
      <c r="T1680" s="8" t="str">
        <f t="shared" si="940"/>
        <v/>
      </c>
      <c r="U1680" s="8"/>
      <c r="V1680" s="8"/>
      <c r="W1680" s="8"/>
      <c r="X1680" s="8"/>
      <c r="Y1680" s="8"/>
    </row>
    <row r="1681" spans="1:25" ht="15.75" customHeight="1">
      <c r="A1681" s="33"/>
      <c r="L1681" s="8"/>
      <c r="M1681" s="8"/>
      <c r="N1681" s="8"/>
      <c r="O1681" s="8"/>
      <c r="P1681" s="8"/>
      <c r="Q1681" s="8"/>
      <c r="R1681" s="8"/>
      <c r="S1681" s="8" t="str">
        <f t="shared" si="2036"/>
        <v/>
      </c>
      <c r="T1681" s="8" t="str">
        <f t="shared" si="940"/>
        <v/>
      </c>
      <c r="U1681" s="8"/>
      <c r="V1681" s="8"/>
      <c r="W1681" s="8"/>
      <c r="X1681" s="8"/>
      <c r="Y1681" s="8"/>
    </row>
    <row r="1682" spans="1:25" ht="15.75" customHeight="1">
      <c r="A1682" s="33"/>
      <c r="L1682" s="8"/>
      <c r="M1682" s="8"/>
      <c r="N1682" s="8"/>
      <c r="O1682" s="8"/>
      <c r="P1682" s="8"/>
      <c r="Q1682" s="8"/>
      <c r="R1682" s="8"/>
      <c r="S1682" s="8" t="str">
        <f t="shared" si="2036"/>
        <v/>
      </c>
      <c r="T1682" s="8" t="str">
        <f t="shared" si="940"/>
        <v/>
      </c>
      <c r="U1682" s="8"/>
      <c r="V1682" s="8"/>
      <c r="W1682" s="8"/>
      <c r="X1682" s="8"/>
      <c r="Y1682" s="8"/>
    </row>
    <row r="1683" spans="1:25" ht="15.75" customHeight="1">
      <c r="A1683" s="33"/>
      <c r="L1683" s="8"/>
      <c r="M1683" s="8"/>
      <c r="N1683" s="8"/>
      <c r="O1683" s="8"/>
      <c r="P1683" s="8"/>
      <c r="Q1683" s="8"/>
      <c r="R1683" s="8"/>
      <c r="S1683" s="8" t="str">
        <f t="shared" si="2036"/>
        <v/>
      </c>
      <c r="T1683" s="8" t="str">
        <f t="shared" si="940"/>
        <v/>
      </c>
      <c r="U1683" s="8"/>
      <c r="V1683" s="8"/>
      <c r="W1683" s="8"/>
      <c r="X1683" s="8"/>
      <c r="Y1683" s="8"/>
    </row>
    <row r="1684" spans="1:25" ht="15.75" customHeight="1">
      <c r="A1684" s="33"/>
      <c r="L1684" s="8"/>
      <c r="M1684" s="8"/>
      <c r="N1684" s="8"/>
      <c r="O1684" s="8"/>
      <c r="P1684" s="8"/>
      <c r="Q1684" s="8"/>
      <c r="R1684" s="8"/>
      <c r="S1684" s="8" t="str">
        <f t="shared" si="2036"/>
        <v/>
      </c>
      <c r="T1684" s="8" t="str">
        <f t="shared" si="940"/>
        <v/>
      </c>
      <c r="U1684" s="8"/>
      <c r="V1684" s="8"/>
      <c r="W1684" s="8"/>
      <c r="X1684" s="8"/>
      <c r="Y1684" s="8"/>
    </row>
    <row r="1685" spans="1:25" ht="15.75" customHeight="1">
      <c r="A1685" s="33"/>
      <c r="L1685" s="8"/>
      <c r="M1685" s="8"/>
      <c r="N1685" s="8"/>
      <c r="O1685" s="8"/>
      <c r="P1685" s="8"/>
      <c r="Q1685" s="8"/>
      <c r="R1685" s="8"/>
      <c r="S1685" s="8" t="str">
        <f t="shared" si="2036"/>
        <v/>
      </c>
      <c r="T1685" s="8" t="str">
        <f t="shared" si="940"/>
        <v/>
      </c>
      <c r="U1685" s="8"/>
      <c r="V1685" s="8"/>
      <c r="W1685" s="8"/>
      <c r="X1685" s="8"/>
      <c r="Y1685" s="8"/>
    </row>
    <row r="1686" spans="1:25" ht="15.75" customHeight="1">
      <c r="A1686" s="33"/>
      <c r="L1686" s="8"/>
      <c r="M1686" s="8"/>
      <c r="N1686" s="8"/>
      <c r="O1686" s="8"/>
      <c r="P1686" s="8"/>
      <c r="Q1686" s="8"/>
      <c r="R1686" s="8"/>
      <c r="S1686" s="8" t="str">
        <f t="shared" si="2036"/>
        <v/>
      </c>
      <c r="T1686" s="8" t="str">
        <f t="shared" si="940"/>
        <v/>
      </c>
      <c r="U1686" s="8"/>
      <c r="V1686" s="8"/>
      <c r="W1686" s="8"/>
      <c r="X1686" s="8"/>
      <c r="Y1686" s="8"/>
    </row>
    <row r="1687" spans="1:25" ht="15.75" customHeight="1">
      <c r="A1687" s="33"/>
      <c r="L1687" s="8"/>
      <c r="M1687" s="8"/>
      <c r="N1687" s="8"/>
      <c r="O1687" s="8"/>
      <c r="P1687" s="8"/>
      <c r="Q1687" s="8"/>
      <c r="R1687" s="8"/>
      <c r="S1687" s="8" t="str">
        <f t="shared" si="2036"/>
        <v/>
      </c>
      <c r="T1687" s="8" t="str">
        <f t="shared" si="940"/>
        <v/>
      </c>
      <c r="U1687" s="8"/>
      <c r="V1687" s="8"/>
      <c r="W1687" s="8"/>
      <c r="X1687" s="8"/>
      <c r="Y1687" s="8"/>
    </row>
    <row r="1688" spans="1:25" ht="15.75" customHeight="1">
      <c r="A1688" s="33"/>
      <c r="L1688" s="8"/>
      <c r="M1688" s="8"/>
      <c r="N1688" s="8"/>
      <c r="O1688" s="8"/>
      <c r="P1688" s="8"/>
      <c r="Q1688" s="8"/>
      <c r="R1688" s="8"/>
      <c r="S1688" s="8" t="str">
        <f t="shared" si="2036"/>
        <v/>
      </c>
      <c r="T1688" s="8" t="str">
        <f t="shared" si="940"/>
        <v/>
      </c>
      <c r="U1688" s="8"/>
      <c r="V1688" s="8"/>
      <c r="W1688" s="8"/>
      <c r="X1688" s="8"/>
      <c r="Y1688" s="8"/>
    </row>
    <row r="1689" spans="1:25" ht="15.75" customHeight="1">
      <c r="A1689" s="33"/>
      <c r="L1689" s="8"/>
      <c r="M1689" s="8"/>
      <c r="N1689" s="8"/>
      <c r="O1689" s="8"/>
      <c r="P1689" s="8"/>
      <c r="Q1689" s="8"/>
      <c r="R1689" s="8"/>
      <c r="S1689" s="8" t="str">
        <f t="shared" si="2036"/>
        <v/>
      </c>
      <c r="T1689" s="8" t="str">
        <f t="shared" si="940"/>
        <v/>
      </c>
      <c r="U1689" s="8"/>
      <c r="V1689" s="8"/>
      <c r="W1689" s="8"/>
      <c r="X1689" s="8"/>
      <c r="Y1689" s="8"/>
    </row>
    <row r="1690" spans="1:25" ht="15.75" customHeight="1">
      <c r="A1690" s="33"/>
      <c r="L1690" s="8"/>
      <c r="M1690" s="8"/>
      <c r="N1690" s="8"/>
      <c r="O1690" s="8"/>
      <c r="P1690" s="8"/>
      <c r="Q1690" s="8"/>
      <c r="R1690" s="8"/>
      <c r="S1690" s="8" t="str">
        <f t="shared" si="2036"/>
        <v/>
      </c>
      <c r="T1690" s="8" t="str">
        <f t="shared" si="940"/>
        <v/>
      </c>
      <c r="U1690" s="8"/>
      <c r="V1690" s="8"/>
      <c r="W1690" s="8"/>
      <c r="X1690" s="8"/>
      <c r="Y1690" s="8"/>
    </row>
    <row r="1691" spans="1:25" ht="15.75" customHeight="1">
      <c r="A1691" s="33"/>
      <c r="L1691" s="8"/>
      <c r="M1691" s="8"/>
      <c r="N1691" s="8"/>
      <c r="O1691" s="8"/>
      <c r="P1691" s="8"/>
      <c r="Q1691" s="8"/>
      <c r="R1691" s="8"/>
      <c r="S1691" s="8" t="str">
        <f t="shared" si="2036"/>
        <v/>
      </c>
      <c r="T1691" s="8" t="str">
        <f t="shared" si="940"/>
        <v/>
      </c>
      <c r="U1691" s="8"/>
      <c r="V1691" s="8"/>
      <c r="W1691" s="8"/>
      <c r="X1691" s="8"/>
      <c r="Y1691" s="8"/>
    </row>
    <row r="1692" spans="1:25" ht="15.75" customHeight="1">
      <c r="A1692" s="33"/>
      <c r="L1692" s="8"/>
      <c r="M1692" s="8"/>
      <c r="N1692" s="8"/>
      <c r="O1692" s="8"/>
      <c r="P1692" s="8"/>
      <c r="Q1692" s="8"/>
      <c r="R1692" s="8"/>
      <c r="S1692" s="8" t="str">
        <f t="shared" si="2036"/>
        <v/>
      </c>
      <c r="T1692" s="8" t="str">
        <f t="shared" si="940"/>
        <v/>
      </c>
      <c r="U1692" s="8"/>
      <c r="V1692" s="8"/>
      <c r="W1692" s="8"/>
      <c r="X1692" s="8"/>
      <c r="Y1692" s="8"/>
    </row>
    <row r="1693" spans="1:25" ht="15.75" customHeight="1">
      <c r="A1693" s="33"/>
      <c r="L1693" s="8"/>
      <c r="M1693" s="8"/>
      <c r="N1693" s="8"/>
      <c r="O1693" s="8"/>
      <c r="P1693" s="8"/>
      <c r="Q1693" s="8"/>
      <c r="R1693" s="8"/>
      <c r="S1693" s="8" t="str">
        <f t="shared" si="2036"/>
        <v/>
      </c>
      <c r="T1693" s="8" t="str">
        <f t="shared" si="940"/>
        <v/>
      </c>
      <c r="U1693" s="8"/>
      <c r="V1693" s="8"/>
      <c r="W1693" s="8"/>
      <c r="X1693" s="8"/>
      <c r="Y1693" s="8"/>
    </row>
    <row r="1694" spans="1:25" ht="15.75" customHeight="1">
      <c r="A1694" s="33"/>
      <c r="L1694" s="8"/>
      <c r="M1694" s="8"/>
      <c r="N1694" s="8"/>
      <c r="O1694" s="8"/>
      <c r="P1694" s="8"/>
      <c r="Q1694" s="8"/>
      <c r="R1694" s="8"/>
      <c r="S1694" s="8" t="str">
        <f t="shared" si="2036"/>
        <v/>
      </c>
      <c r="T1694" s="8" t="str">
        <f t="shared" si="940"/>
        <v/>
      </c>
      <c r="U1694" s="8"/>
      <c r="V1694" s="8"/>
      <c r="W1694" s="8"/>
      <c r="X1694" s="8"/>
      <c r="Y1694" s="8"/>
    </row>
    <row r="1695" spans="1:25" ht="15.75" customHeight="1">
      <c r="A1695" s="33"/>
      <c r="L1695" s="8"/>
      <c r="M1695" s="8"/>
      <c r="N1695" s="8"/>
      <c r="O1695" s="8"/>
      <c r="P1695" s="8"/>
      <c r="Q1695" s="8"/>
      <c r="R1695" s="8"/>
      <c r="S1695" s="8" t="str">
        <f t="shared" si="2036"/>
        <v/>
      </c>
      <c r="T1695" s="8" t="str">
        <f t="shared" si="940"/>
        <v/>
      </c>
      <c r="U1695" s="8"/>
      <c r="V1695" s="8"/>
      <c r="W1695" s="8"/>
      <c r="X1695" s="8"/>
      <c r="Y1695" s="8"/>
    </row>
    <row r="1696" spans="1:25" ht="15.75" customHeight="1">
      <c r="A1696" s="33"/>
      <c r="L1696" s="8"/>
      <c r="M1696" s="8"/>
      <c r="N1696" s="8"/>
      <c r="O1696" s="8"/>
      <c r="P1696" s="8"/>
      <c r="Q1696" s="8"/>
      <c r="R1696" s="8"/>
      <c r="S1696" s="8" t="str">
        <f t="shared" si="2036"/>
        <v/>
      </c>
      <c r="T1696" s="8" t="str">
        <f t="shared" si="940"/>
        <v/>
      </c>
      <c r="U1696" s="8"/>
      <c r="V1696" s="8"/>
      <c r="W1696" s="8"/>
      <c r="X1696" s="8"/>
      <c r="Y1696" s="8"/>
    </row>
    <row r="1697" spans="1:25" ht="15.75" customHeight="1">
      <c r="A1697" s="33"/>
      <c r="L1697" s="8"/>
      <c r="M1697" s="8"/>
      <c r="N1697" s="8"/>
      <c r="O1697" s="8"/>
      <c r="P1697" s="8"/>
      <c r="Q1697" s="8"/>
      <c r="R1697" s="8"/>
      <c r="S1697" s="8" t="str">
        <f t="shared" si="2036"/>
        <v/>
      </c>
      <c r="T1697" s="8" t="str">
        <f t="shared" si="940"/>
        <v/>
      </c>
      <c r="U1697" s="8"/>
      <c r="V1697" s="8"/>
      <c r="W1697" s="8"/>
      <c r="X1697" s="8"/>
      <c r="Y1697" s="8"/>
    </row>
    <row r="1698" spans="1:25" ht="15.75" customHeight="1">
      <c r="A1698" s="33"/>
      <c r="L1698" s="8"/>
      <c r="M1698" s="8"/>
      <c r="N1698" s="8"/>
      <c r="O1698" s="8"/>
      <c r="P1698" s="8"/>
      <c r="Q1698" s="8"/>
      <c r="R1698" s="8"/>
      <c r="S1698" s="8" t="str">
        <f t="shared" si="2036"/>
        <v/>
      </c>
      <c r="T1698" s="8" t="str">
        <f t="shared" si="940"/>
        <v/>
      </c>
      <c r="U1698" s="8"/>
      <c r="V1698" s="8"/>
      <c r="W1698" s="8"/>
      <c r="X1698" s="8"/>
      <c r="Y1698" s="8"/>
    </row>
    <row r="1699" spans="1:25" ht="15.75" customHeight="1">
      <c r="A1699" s="33"/>
      <c r="L1699" s="8"/>
      <c r="M1699" s="8"/>
      <c r="N1699" s="8"/>
      <c r="O1699" s="8"/>
      <c r="P1699" s="8"/>
      <c r="Q1699" s="8"/>
      <c r="R1699" s="8"/>
      <c r="S1699" s="8" t="str">
        <f t="shared" si="2036"/>
        <v/>
      </c>
      <c r="T1699" s="8" t="str">
        <f t="shared" si="940"/>
        <v/>
      </c>
      <c r="U1699" s="8"/>
      <c r="V1699" s="8"/>
      <c r="W1699" s="8"/>
      <c r="X1699" s="8"/>
      <c r="Y1699" s="8"/>
    </row>
    <row r="1700" spans="1:25" ht="15.75" customHeight="1">
      <c r="A1700" s="33"/>
      <c r="L1700" s="8"/>
      <c r="M1700" s="8"/>
      <c r="N1700" s="8"/>
      <c r="O1700" s="8"/>
      <c r="P1700" s="8"/>
      <c r="Q1700" s="8"/>
      <c r="R1700" s="8"/>
      <c r="S1700" s="8" t="str">
        <f t="shared" si="2036"/>
        <v/>
      </c>
      <c r="T1700" s="8" t="str">
        <f t="shared" si="940"/>
        <v/>
      </c>
      <c r="U1700" s="8"/>
      <c r="V1700" s="8"/>
      <c r="W1700" s="8"/>
      <c r="X1700" s="8"/>
      <c r="Y1700" s="8"/>
    </row>
    <row r="1701" spans="1:25" ht="15.75" customHeight="1">
      <c r="A1701" s="33"/>
      <c r="L1701" s="8"/>
      <c r="M1701" s="8"/>
      <c r="N1701" s="8"/>
      <c r="O1701" s="8"/>
      <c r="P1701" s="8"/>
      <c r="Q1701" s="8"/>
      <c r="R1701" s="8"/>
      <c r="S1701" s="8" t="str">
        <f t="shared" si="2036"/>
        <v/>
      </c>
      <c r="T1701" s="8" t="str">
        <f t="shared" si="940"/>
        <v/>
      </c>
      <c r="U1701" s="8"/>
      <c r="V1701" s="8"/>
      <c r="W1701" s="8"/>
      <c r="X1701" s="8"/>
      <c r="Y1701" s="8"/>
    </row>
    <row r="1702" spans="1:25" ht="15.75" customHeight="1">
      <c r="A1702" s="33"/>
      <c r="L1702" s="8"/>
      <c r="M1702" s="8"/>
      <c r="N1702" s="8"/>
      <c r="O1702" s="8"/>
      <c r="P1702" s="8"/>
      <c r="Q1702" s="8"/>
      <c r="R1702" s="8"/>
      <c r="S1702" s="8" t="str">
        <f t="shared" si="2036"/>
        <v/>
      </c>
      <c r="T1702" s="8" t="str">
        <f t="shared" si="940"/>
        <v/>
      </c>
      <c r="U1702" s="8"/>
      <c r="V1702" s="8"/>
      <c r="W1702" s="8"/>
      <c r="X1702" s="8"/>
      <c r="Y1702" s="8"/>
    </row>
    <row r="1703" spans="1:25" ht="15.75" customHeight="1">
      <c r="A1703" s="33"/>
      <c r="L1703" s="8"/>
      <c r="M1703" s="8"/>
      <c r="N1703" s="8"/>
      <c r="O1703" s="8"/>
      <c r="P1703" s="8"/>
      <c r="Q1703" s="8"/>
      <c r="R1703" s="8"/>
      <c r="S1703" s="8" t="str">
        <f t="shared" si="2036"/>
        <v/>
      </c>
      <c r="T1703" s="8" t="str">
        <f t="shared" si="940"/>
        <v/>
      </c>
      <c r="U1703" s="8"/>
      <c r="V1703" s="8"/>
      <c r="W1703" s="8"/>
      <c r="X1703" s="8"/>
      <c r="Y1703" s="8"/>
    </row>
    <row r="1704" spans="1:25" ht="15.75" customHeight="1">
      <c r="A1704" s="33"/>
      <c r="L1704" s="8"/>
      <c r="M1704" s="8"/>
      <c r="N1704" s="8"/>
      <c r="O1704" s="8"/>
      <c r="P1704" s="8"/>
      <c r="Q1704" s="8"/>
      <c r="R1704" s="8"/>
      <c r="S1704" s="8" t="str">
        <f t="shared" si="2036"/>
        <v/>
      </c>
      <c r="T1704" s="8" t="str">
        <f t="shared" si="940"/>
        <v/>
      </c>
      <c r="U1704" s="8"/>
      <c r="V1704" s="8"/>
      <c r="W1704" s="8"/>
      <c r="X1704" s="8"/>
      <c r="Y1704" s="8"/>
    </row>
    <row r="1705" spans="1:25" ht="15.75" customHeight="1">
      <c r="A1705" s="33"/>
      <c r="L1705" s="8"/>
      <c r="M1705" s="8"/>
      <c r="N1705" s="8"/>
      <c r="O1705" s="8"/>
      <c r="P1705" s="8"/>
      <c r="Q1705" s="8"/>
      <c r="R1705" s="8"/>
      <c r="S1705" s="8" t="str">
        <f t="shared" si="2036"/>
        <v/>
      </c>
      <c r="T1705" s="8" t="str">
        <f t="shared" si="940"/>
        <v/>
      </c>
      <c r="U1705" s="8"/>
      <c r="V1705" s="8"/>
      <c r="W1705" s="8"/>
      <c r="X1705" s="8"/>
      <c r="Y1705" s="8"/>
    </row>
    <row r="1706" spans="1:25" ht="15.75" customHeight="1">
      <c r="A1706" s="33"/>
      <c r="L1706" s="8"/>
      <c r="M1706" s="8"/>
      <c r="N1706" s="8"/>
      <c r="O1706" s="8"/>
      <c r="P1706" s="8"/>
      <c r="Q1706" s="8"/>
      <c r="R1706" s="8"/>
      <c r="S1706" s="8" t="str">
        <f t="shared" si="2036"/>
        <v/>
      </c>
      <c r="T1706" s="8" t="str">
        <f t="shared" si="940"/>
        <v/>
      </c>
      <c r="U1706" s="8"/>
      <c r="V1706" s="8"/>
      <c r="W1706" s="8"/>
      <c r="X1706" s="8"/>
      <c r="Y1706" s="8"/>
    </row>
    <row r="1707" spans="1:25" ht="15.75" customHeight="1">
      <c r="A1707" s="33"/>
      <c r="L1707" s="8"/>
      <c r="M1707" s="8"/>
      <c r="N1707" s="8"/>
      <c r="O1707" s="8"/>
      <c r="P1707" s="8"/>
      <c r="Q1707" s="8"/>
      <c r="R1707" s="8"/>
      <c r="S1707" s="8" t="str">
        <f t="shared" si="2036"/>
        <v/>
      </c>
      <c r="T1707" s="8" t="str">
        <f t="shared" si="940"/>
        <v/>
      </c>
      <c r="U1707" s="8"/>
      <c r="V1707" s="8"/>
      <c r="W1707" s="8"/>
      <c r="X1707" s="8"/>
      <c r="Y1707" s="8"/>
    </row>
    <row r="1708" spans="1:25" ht="15.75" customHeight="1">
      <c r="A1708" s="33"/>
      <c r="L1708" s="8"/>
      <c r="M1708" s="8"/>
      <c r="N1708" s="8"/>
      <c r="O1708" s="8"/>
      <c r="P1708" s="8"/>
      <c r="Q1708" s="8"/>
      <c r="R1708" s="8"/>
      <c r="S1708" s="8" t="str">
        <f t="shared" si="2036"/>
        <v/>
      </c>
      <c r="T1708" s="8" t="str">
        <f t="shared" si="940"/>
        <v/>
      </c>
      <c r="U1708" s="8"/>
      <c r="V1708" s="8"/>
      <c r="W1708" s="8"/>
      <c r="X1708" s="8"/>
      <c r="Y1708" s="8"/>
    </row>
    <row r="1709" spans="1:25" ht="15.75" customHeight="1">
      <c r="A1709" s="33"/>
      <c r="L1709" s="8"/>
      <c r="M1709" s="8"/>
      <c r="N1709" s="8"/>
      <c r="O1709" s="8"/>
      <c r="P1709" s="8"/>
      <c r="Q1709" s="8"/>
      <c r="R1709" s="8"/>
      <c r="S1709" s="8" t="str">
        <f t="shared" si="2036"/>
        <v/>
      </c>
      <c r="T1709" s="8" t="str">
        <f t="shared" si="940"/>
        <v/>
      </c>
      <c r="U1709" s="8"/>
      <c r="V1709" s="8"/>
      <c r="W1709" s="8"/>
      <c r="X1709" s="8"/>
      <c r="Y1709" s="8"/>
    </row>
    <row r="1710" spans="1:25" ht="15.75" customHeight="1">
      <c r="A1710" s="33"/>
      <c r="L1710" s="8"/>
      <c r="M1710" s="8"/>
      <c r="N1710" s="8"/>
      <c r="O1710" s="8"/>
      <c r="P1710" s="8"/>
      <c r="Q1710" s="8"/>
      <c r="R1710" s="8"/>
      <c r="S1710" s="8" t="str">
        <f t="shared" si="2036"/>
        <v/>
      </c>
      <c r="T1710" s="8" t="str">
        <f t="shared" si="940"/>
        <v/>
      </c>
      <c r="U1710" s="8"/>
      <c r="V1710" s="8"/>
      <c r="W1710" s="8"/>
      <c r="X1710" s="8"/>
      <c r="Y1710" s="8"/>
    </row>
    <row r="1711" spans="1:25" ht="15.75" customHeight="1">
      <c r="A1711" s="33"/>
      <c r="L1711" s="8"/>
      <c r="M1711" s="8"/>
      <c r="N1711" s="8"/>
      <c r="O1711" s="8"/>
      <c r="P1711" s="8"/>
      <c r="Q1711" s="8"/>
      <c r="R1711" s="8"/>
      <c r="S1711" s="8" t="str">
        <f t="shared" si="2036"/>
        <v/>
      </c>
      <c r="T1711" s="8" t="str">
        <f t="shared" si="940"/>
        <v/>
      </c>
      <c r="U1711" s="8"/>
      <c r="V1711" s="8"/>
      <c r="W1711" s="8"/>
      <c r="X1711" s="8"/>
      <c r="Y1711" s="8"/>
    </row>
    <row r="1712" spans="1:25" ht="15.75" customHeight="1">
      <c r="A1712" s="33"/>
      <c r="L1712" s="8"/>
      <c r="M1712" s="8"/>
      <c r="N1712" s="8"/>
      <c r="O1712" s="8"/>
      <c r="P1712" s="8"/>
      <c r="Q1712" s="8"/>
      <c r="R1712" s="8"/>
      <c r="S1712" s="8" t="str">
        <f t="shared" si="2036"/>
        <v/>
      </c>
      <c r="T1712" s="8" t="str">
        <f t="shared" si="940"/>
        <v/>
      </c>
      <c r="U1712" s="8"/>
      <c r="V1712" s="8"/>
      <c r="W1712" s="8"/>
      <c r="X1712" s="8"/>
      <c r="Y1712" s="8"/>
    </row>
    <row r="1713" spans="1:25" ht="15.75" customHeight="1">
      <c r="A1713" s="33"/>
      <c r="L1713" s="8"/>
      <c r="M1713" s="8"/>
      <c r="N1713" s="8"/>
      <c r="O1713" s="8"/>
      <c r="P1713" s="8"/>
      <c r="Q1713" s="8"/>
      <c r="R1713" s="8"/>
      <c r="S1713" s="8" t="str">
        <f t="shared" si="2036"/>
        <v/>
      </c>
      <c r="T1713" s="8" t="str">
        <f t="shared" si="940"/>
        <v/>
      </c>
      <c r="U1713" s="8"/>
      <c r="V1713" s="8"/>
      <c r="W1713" s="8"/>
      <c r="X1713" s="8"/>
      <c r="Y1713" s="8"/>
    </row>
    <row r="1714" spans="1:25" ht="15.75" customHeight="1">
      <c r="A1714" s="33"/>
      <c r="L1714" s="8"/>
      <c r="M1714" s="8"/>
      <c r="N1714" s="8"/>
      <c r="O1714" s="8"/>
      <c r="P1714" s="8"/>
      <c r="Q1714" s="8"/>
      <c r="R1714" s="8"/>
      <c r="S1714" s="8" t="str">
        <f t="shared" si="2036"/>
        <v/>
      </c>
      <c r="T1714" s="8" t="str">
        <f t="shared" si="940"/>
        <v/>
      </c>
      <c r="U1714" s="8"/>
      <c r="V1714" s="8"/>
      <c r="W1714" s="8"/>
      <c r="X1714" s="8"/>
      <c r="Y1714" s="8"/>
    </row>
    <row r="1715" spans="1:25" ht="15.75" customHeight="1">
      <c r="A1715" s="33"/>
      <c r="L1715" s="8"/>
      <c r="M1715" s="8"/>
      <c r="N1715" s="8"/>
      <c r="O1715" s="8"/>
      <c r="P1715" s="8"/>
      <c r="Q1715" s="8"/>
      <c r="R1715" s="8"/>
      <c r="S1715" s="8" t="str">
        <f t="shared" si="2036"/>
        <v/>
      </c>
      <c r="T1715" s="8" t="str">
        <f t="shared" si="940"/>
        <v/>
      </c>
      <c r="U1715" s="8"/>
      <c r="V1715" s="8"/>
      <c r="W1715" s="8"/>
      <c r="X1715" s="8"/>
      <c r="Y1715" s="8"/>
    </row>
    <row r="1716" spans="1:25" ht="15.75" customHeight="1">
      <c r="A1716" s="33"/>
      <c r="L1716" s="8"/>
      <c r="M1716" s="8"/>
      <c r="N1716" s="8"/>
      <c r="O1716" s="8"/>
      <c r="P1716" s="8"/>
      <c r="Q1716" s="8"/>
      <c r="R1716" s="8"/>
      <c r="S1716" s="8" t="str">
        <f t="shared" si="2036"/>
        <v/>
      </c>
      <c r="T1716" s="8" t="str">
        <f t="shared" si="940"/>
        <v/>
      </c>
      <c r="U1716" s="8"/>
      <c r="V1716" s="8"/>
      <c r="W1716" s="8"/>
      <c r="X1716" s="8"/>
      <c r="Y1716" s="8"/>
    </row>
    <row r="1717" spans="1:25" ht="15.75" customHeight="1">
      <c r="A1717" s="33"/>
      <c r="L1717" s="8"/>
      <c r="M1717" s="8"/>
      <c r="N1717" s="8"/>
      <c r="O1717" s="8"/>
      <c r="P1717" s="8"/>
      <c r="Q1717" s="8"/>
      <c r="R1717" s="8"/>
      <c r="S1717" s="8" t="str">
        <f t="shared" si="2036"/>
        <v/>
      </c>
      <c r="T1717" s="8" t="str">
        <f t="shared" si="940"/>
        <v/>
      </c>
      <c r="U1717" s="8"/>
      <c r="V1717" s="8"/>
      <c r="W1717" s="8"/>
      <c r="X1717" s="8"/>
      <c r="Y1717" s="8"/>
    </row>
    <row r="1718" spans="1:25" ht="15.75" customHeight="1">
      <c r="A1718" s="33"/>
      <c r="L1718" s="8"/>
      <c r="M1718" s="8"/>
      <c r="N1718" s="8"/>
      <c r="O1718" s="8"/>
      <c r="P1718" s="8"/>
      <c r="Q1718" s="8"/>
      <c r="R1718" s="8"/>
      <c r="S1718" s="8" t="str">
        <f t="shared" si="2036"/>
        <v/>
      </c>
      <c r="T1718" s="8" t="str">
        <f t="shared" si="940"/>
        <v/>
      </c>
      <c r="U1718" s="8"/>
      <c r="V1718" s="8"/>
      <c r="W1718" s="8"/>
      <c r="X1718" s="8"/>
      <c r="Y1718" s="8"/>
    </row>
    <row r="1719" spans="1:25" ht="15.75" customHeight="1">
      <c r="A1719" s="33"/>
      <c r="L1719" s="8"/>
      <c r="M1719" s="8"/>
      <c r="N1719" s="8"/>
      <c r="O1719" s="8"/>
      <c r="P1719" s="8"/>
      <c r="Q1719" s="8"/>
      <c r="R1719" s="8"/>
      <c r="S1719" s="8" t="str">
        <f t="shared" si="2036"/>
        <v/>
      </c>
      <c r="T1719" s="8" t="str">
        <f t="shared" si="940"/>
        <v/>
      </c>
      <c r="U1719" s="8"/>
      <c r="V1719" s="8"/>
      <c r="W1719" s="8"/>
      <c r="X1719" s="8"/>
      <c r="Y1719" s="8"/>
    </row>
    <row r="1720" spans="1:25" ht="15.75" customHeight="1">
      <c r="A1720" s="33"/>
      <c r="L1720" s="8"/>
      <c r="M1720" s="8"/>
      <c r="N1720" s="8"/>
      <c r="O1720" s="8"/>
      <c r="P1720" s="8"/>
      <c r="Q1720" s="8"/>
      <c r="R1720" s="8"/>
      <c r="S1720" s="8" t="str">
        <f t="shared" si="2036"/>
        <v/>
      </c>
      <c r="T1720" s="8" t="str">
        <f t="shared" si="940"/>
        <v/>
      </c>
      <c r="U1720" s="8"/>
      <c r="V1720" s="8"/>
      <c r="W1720" s="8"/>
      <c r="X1720" s="8"/>
      <c r="Y1720" s="8"/>
    </row>
    <row r="1721" spans="1:25" ht="15.75" customHeight="1">
      <c r="A1721" s="33"/>
      <c r="L1721" s="8"/>
      <c r="M1721" s="8"/>
      <c r="N1721" s="8"/>
      <c r="O1721" s="8"/>
      <c r="P1721" s="8"/>
      <c r="Q1721" s="8"/>
      <c r="R1721" s="8"/>
      <c r="S1721" s="8" t="str">
        <f t="shared" si="2036"/>
        <v/>
      </c>
      <c r="T1721" s="8" t="str">
        <f t="shared" si="940"/>
        <v/>
      </c>
      <c r="U1721" s="8"/>
      <c r="V1721" s="8"/>
      <c r="W1721" s="8"/>
      <c r="X1721" s="8"/>
      <c r="Y1721" s="8"/>
    </row>
    <row r="1722" spans="1:25" ht="15.75" customHeight="1">
      <c r="A1722" s="33"/>
      <c r="L1722" s="8"/>
      <c r="M1722" s="8"/>
      <c r="N1722" s="8"/>
      <c r="O1722" s="8"/>
      <c r="P1722" s="8"/>
      <c r="Q1722" s="8"/>
      <c r="R1722" s="8"/>
      <c r="S1722" s="8" t="str">
        <f t="shared" si="2036"/>
        <v/>
      </c>
      <c r="T1722" s="8" t="str">
        <f t="shared" si="940"/>
        <v/>
      </c>
      <c r="U1722" s="8"/>
      <c r="V1722" s="8"/>
      <c r="W1722" s="8"/>
      <c r="X1722" s="8"/>
      <c r="Y1722" s="8"/>
    </row>
    <row r="1723" spans="1:25" ht="15.75" customHeight="1">
      <c r="A1723" s="33"/>
      <c r="L1723" s="8"/>
      <c r="M1723" s="8"/>
      <c r="N1723" s="8"/>
      <c r="O1723" s="8"/>
      <c r="P1723" s="8"/>
      <c r="Q1723" s="8"/>
      <c r="R1723" s="8"/>
      <c r="S1723" s="8" t="str">
        <f t="shared" si="2036"/>
        <v/>
      </c>
      <c r="T1723" s="8" t="str">
        <f t="shared" si="940"/>
        <v/>
      </c>
      <c r="U1723" s="8"/>
      <c r="V1723" s="8"/>
      <c r="W1723" s="8"/>
      <c r="X1723" s="8"/>
      <c r="Y1723" s="8"/>
    </row>
    <row r="1724" spans="1:25" ht="15.75" customHeight="1">
      <c r="A1724" s="33"/>
      <c r="L1724" s="8"/>
      <c r="M1724" s="8"/>
      <c r="N1724" s="8"/>
      <c r="O1724" s="8"/>
      <c r="P1724" s="8"/>
      <c r="Q1724" s="8"/>
      <c r="R1724" s="8"/>
      <c r="S1724" s="8" t="str">
        <f t="shared" si="2036"/>
        <v/>
      </c>
      <c r="T1724" s="8" t="str">
        <f t="shared" si="940"/>
        <v/>
      </c>
      <c r="U1724" s="8"/>
      <c r="V1724" s="8"/>
      <c r="W1724" s="8"/>
      <c r="X1724" s="8"/>
      <c r="Y1724" s="8"/>
    </row>
    <row r="1725" spans="1:25" ht="15.75" customHeight="1">
      <c r="A1725" s="33"/>
      <c r="L1725" s="8"/>
      <c r="M1725" s="8"/>
      <c r="N1725" s="8"/>
      <c r="O1725" s="8"/>
      <c r="P1725" s="8"/>
      <c r="Q1725" s="8"/>
      <c r="R1725" s="8"/>
      <c r="S1725" s="8" t="str">
        <f t="shared" si="2036"/>
        <v/>
      </c>
      <c r="T1725" s="8" t="str">
        <f t="shared" si="940"/>
        <v/>
      </c>
      <c r="U1725" s="8"/>
      <c r="V1725" s="8"/>
      <c r="W1725" s="8"/>
      <c r="X1725" s="8"/>
      <c r="Y1725" s="8"/>
    </row>
    <row r="1726" spans="1:25" ht="15.75" customHeight="1">
      <c r="A1726" s="33"/>
      <c r="L1726" s="8"/>
      <c r="M1726" s="8"/>
      <c r="N1726" s="8"/>
      <c r="O1726" s="8"/>
      <c r="P1726" s="8"/>
      <c r="Q1726" s="8"/>
      <c r="R1726" s="8"/>
      <c r="S1726" s="8" t="str">
        <f t="shared" si="2036"/>
        <v/>
      </c>
      <c r="T1726" s="8" t="str">
        <f t="shared" si="940"/>
        <v/>
      </c>
      <c r="U1726" s="8"/>
      <c r="V1726" s="8"/>
      <c r="W1726" s="8"/>
      <c r="X1726" s="8"/>
      <c r="Y1726" s="8"/>
    </row>
    <row r="1727" spans="1:25" ht="15.75" customHeight="1">
      <c r="A1727" s="33"/>
      <c r="L1727" s="8"/>
      <c r="M1727" s="8"/>
      <c r="N1727" s="8"/>
      <c r="O1727" s="8"/>
      <c r="P1727" s="8"/>
      <c r="Q1727" s="8"/>
      <c r="R1727" s="8"/>
      <c r="S1727" s="8" t="str">
        <f t="shared" si="2036"/>
        <v/>
      </c>
      <c r="T1727" s="8" t="str">
        <f t="shared" si="940"/>
        <v/>
      </c>
      <c r="U1727" s="8"/>
      <c r="V1727" s="8"/>
      <c r="W1727" s="8"/>
      <c r="X1727" s="8"/>
      <c r="Y1727" s="8"/>
    </row>
    <row r="1728" spans="1:25" ht="15.75" customHeight="1">
      <c r="A1728" s="33"/>
      <c r="L1728" s="8"/>
      <c r="M1728" s="8"/>
      <c r="N1728" s="8"/>
      <c r="O1728" s="8"/>
      <c r="P1728" s="8"/>
      <c r="Q1728" s="8"/>
      <c r="R1728" s="8"/>
      <c r="S1728" s="8" t="str">
        <f t="shared" si="2036"/>
        <v/>
      </c>
      <c r="T1728" s="8" t="str">
        <f t="shared" si="940"/>
        <v/>
      </c>
      <c r="U1728" s="8"/>
      <c r="V1728" s="8"/>
      <c r="W1728" s="8"/>
      <c r="X1728" s="8"/>
      <c r="Y1728" s="8"/>
    </row>
    <row r="1729" spans="1:25" ht="15.75" customHeight="1">
      <c r="A1729" s="33"/>
      <c r="L1729" s="8"/>
      <c r="M1729" s="8"/>
      <c r="N1729" s="8"/>
      <c r="O1729" s="8"/>
      <c r="P1729" s="8"/>
      <c r="Q1729" s="8"/>
      <c r="R1729" s="8"/>
      <c r="S1729" s="8" t="str">
        <f t="shared" si="2036"/>
        <v/>
      </c>
      <c r="T1729" s="8" t="str">
        <f t="shared" si="940"/>
        <v/>
      </c>
      <c r="U1729" s="8"/>
      <c r="V1729" s="8"/>
      <c r="W1729" s="8"/>
      <c r="X1729" s="8"/>
      <c r="Y1729" s="8"/>
    </row>
    <row r="1730" spans="1:25" ht="15.75" customHeight="1">
      <c r="A1730" s="33"/>
      <c r="L1730" s="8"/>
      <c r="M1730" s="8"/>
      <c r="N1730" s="8"/>
      <c r="O1730" s="8"/>
      <c r="P1730" s="8"/>
      <c r="Q1730" s="8"/>
      <c r="R1730" s="8"/>
      <c r="S1730" s="8" t="str">
        <f t="shared" si="2036"/>
        <v/>
      </c>
      <c r="T1730" s="8" t="str">
        <f t="shared" si="940"/>
        <v/>
      </c>
      <c r="U1730" s="8"/>
      <c r="V1730" s="8"/>
      <c r="W1730" s="8"/>
      <c r="X1730" s="8"/>
      <c r="Y1730" s="8"/>
    </row>
    <row r="1731" spans="1:25" ht="15.75" customHeight="1">
      <c r="A1731" s="33"/>
      <c r="L1731" s="8"/>
      <c r="M1731" s="8"/>
      <c r="N1731" s="8"/>
      <c r="O1731" s="8"/>
      <c r="P1731" s="8"/>
      <c r="Q1731" s="8"/>
      <c r="R1731" s="8"/>
      <c r="S1731" s="8" t="str">
        <f t="shared" si="2036"/>
        <v/>
      </c>
      <c r="T1731" s="8" t="str">
        <f t="shared" si="940"/>
        <v/>
      </c>
      <c r="U1731" s="8"/>
      <c r="V1731" s="8"/>
      <c r="W1731" s="8"/>
      <c r="X1731" s="8"/>
      <c r="Y1731" s="8"/>
    </row>
    <row r="1732" spans="1:25" ht="15.75" customHeight="1">
      <c r="A1732" s="33"/>
      <c r="L1732" s="8"/>
      <c r="M1732" s="8"/>
      <c r="N1732" s="8"/>
      <c r="O1732" s="8"/>
      <c r="P1732" s="8"/>
      <c r="Q1732" s="8"/>
      <c r="R1732" s="8"/>
      <c r="S1732" s="8" t="str">
        <f t="shared" si="2036"/>
        <v/>
      </c>
      <c r="T1732" s="8" t="str">
        <f t="shared" si="940"/>
        <v/>
      </c>
      <c r="U1732" s="8"/>
      <c r="V1732" s="8"/>
      <c r="W1732" s="8"/>
      <c r="X1732" s="8"/>
      <c r="Y1732" s="8"/>
    </row>
    <row r="1733" spans="1:25" ht="15.75" customHeight="1">
      <c r="A1733" s="33"/>
      <c r="L1733" s="8"/>
      <c r="M1733" s="8"/>
      <c r="N1733" s="8"/>
      <c r="O1733" s="8"/>
      <c r="P1733" s="8"/>
      <c r="Q1733" s="8"/>
      <c r="R1733" s="8"/>
      <c r="S1733" s="8" t="str">
        <f t="shared" si="2036"/>
        <v/>
      </c>
      <c r="T1733" s="8" t="str">
        <f t="shared" si="940"/>
        <v/>
      </c>
      <c r="U1733" s="8"/>
      <c r="V1733" s="8"/>
      <c r="W1733" s="8"/>
      <c r="X1733" s="8"/>
      <c r="Y1733" s="8"/>
    </row>
    <row r="1734" spans="1:25" ht="15.75" customHeight="1">
      <c r="A1734" s="33"/>
      <c r="L1734" s="8"/>
      <c r="M1734" s="8"/>
      <c r="N1734" s="8"/>
      <c r="O1734" s="8"/>
      <c r="P1734" s="8"/>
      <c r="Q1734" s="8"/>
      <c r="R1734" s="8"/>
      <c r="S1734" s="8" t="str">
        <f t="shared" si="2036"/>
        <v/>
      </c>
      <c r="T1734" s="8" t="str">
        <f t="shared" si="940"/>
        <v/>
      </c>
      <c r="U1734" s="8"/>
      <c r="V1734" s="8"/>
      <c r="W1734" s="8"/>
      <c r="X1734" s="8"/>
      <c r="Y1734" s="8"/>
    </row>
    <row r="1735" spans="1:25" ht="15.75" customHeight="1">
      <c r="A1735" s="33"/>
      <c r="L1735" s="8"/>
      <c r="M1735" s="8"/>
      <c r="N1735" s="8"/>
      <c r="O1735" s="8"/>
      <c r="P1735" s="8"/>
      <c r="Q1735" s="8"/>
      <c r="R1735" s="8"/>
      <c r="S1735" s="8" t="str">
        <f t="shared" si="2036"/>
        <v/>
      </c>
      <c r="T1735" s="8" t="str">
        <f t="shared" si="940"/>
        <v/>
      </c>
      <c r="U1735" s="8"/>
      <c r="V1735" s="8"/>
      <c r="W1735" s="8"/>
      <c r="X1735" s="8"/>
      <c r="Y1735" s="8"/>
    </row>
    <row r="1736" spans="1:25" ht="15.75" customHeight="1">
      <c r="A1736" s="33"/>
      <c r="L1736" s="8"/>
      <c r="M1736" s="8"/>
      <c r="N1736" s="8"/>
      <c r="O1736" s="8"/>
      <c r="P1736" s="8"/>
      <c r="Q1736" s="8"/>
      <c r="R1736" s="8"/>
      <c r="S1736" s="8" t="str">
        <f t="shared" si="2036"/>
        <v/>
      </c>
      <c r="T1736" s="8" t="str">
        <f t="shared" si="940"/>
        <v/>
      </c>
      <c r="U1736" s="8"/>
      <c r="V1736" s="8"/>
      <c r="W1736" s="8"/>
      <c r="X1736" s="8"/>
      <c r="Y1736" s="8"/>
    </row>
    <row r="1737" spans="1:25" ht="15.75" customHeight="1">
      <c r="A1737" s="33"/>
      <c r="L1737" s="8"/>
      <c r="M1737" s="8"/>
      <c r="N1737" s="8"/>
      <c r="O1737" s="8"/>
      <c r="P1737" s="8"/>
      <c r="Q1737" s="8"/>
      <c r="R1737" s="8"/>
      <c r="S1737" s="8" t="str">
        <f t="shared" si="2036"/>
        <v/>
      </c>
      <c r="T1737" s="8" t="str">
        <f t="shared" si="940"/>
        <v/>
      </c>
      <c r="U1737" s="8"/>
      <c r="V1737" s="8"/>
      <c r="W1737" s="8"/>
      <c r="X1737" s="8"/>
      <c r="Y1737" s="8"/>
    </row>
    <row r="1738" spans="1:25" ht="15.75" customHeight="1">
      <c r="A1738" s="33"/>
      <c r="L1738" s="8"/>
      <c r="M1738" s="8"/>
      <c r="N1738" s="8"/>
      <c r="O1738" s="8"/>
      <c r="P1738" s="8"/>
      <c r="Q1738" s="8"/>
      <c r="R1738" s="8"/>
      <c r="S1738" s="8" t="str">
        <f t="shared" si="2036"/>
        <v/>
      </c>
      <c r="T1738" s="8" t="str">
        <f t="shared" si="940"/>
        <v/>
      </c>
      <c r="U1738" s="8"/>
      <c r="V1738" s="8"/>
      <c r="W1738" s="8"/>
      <c r="X1738" s="8"/>
      <c r="Y1738" s="8"/>
    </row>
    <row r="1739" spans="1:25" ht="15.75" customHeight="1">
      <c r="A1739" s="33"/>
      <c r="L1739" s="8"/>
      <c r="M1739" s="8"/>
      <c r="N1739" s="8"/>
      <c r="O1739" s="8"/>
      <c r="P1739" s="8"/>
      <c r="Q1739" s="8"/>
      <c r="R1739" s="8"/>
      <c r="S1739" s="8" t="str">
        <f t="shared" si="2036"/>
        <v/>
      </c>
      <c r="T1739" s="8" t="str">
        <f t="shared" si="940"/>
        <v/>
      </c>
      <c r="U1739" s="8"/>
      <c r="V1739" s="8"/>
      <c r="W1739" s="8"/>
      <c r="X1739" s="8"/>
      <c r="Y1739" s="8"/>
    </row>
    <row r="1740" spans="1:25" ht="15.75" customHeight="1">
      <c r="A1740" s="33"/>
      <c r="L1740" s="8"/>
      <c r="M1740" s="8"/>
      <c r="N1740" s="8"/>
      <c r="O1740" s="8"/>
      <c r="P1740" s="8"/>
      <c r="Q1740" s="8"/>
      <c r="R1740" s="8"/>
      <c r="S1740" s="8" t="str">
        <f t="shared" si="2036"/>
        <v/>
      </c>
      <c r="T1740" s="8" t="str">
        <f t="shared" si="940"/>
        <v/>
      </c>
      <c r="U1740" s="8"/>
      <c r="V1740" s="8"/>
      <c r="W1740" s="8"/>
      <c r="X1740" s="8"/>
      <c r="Y1740" s="8"/>
    </row>
    <row r="1741" spans="1:25" ht="15.75" customHeight="1">
      <c r="A1741" s="33"/>
      <c r="L1741" s="8"/>
      <c r="M1741" s="8"/>
      <c r="N1741" s="8"/>
      <c r="O1741" s="8"/>
      <c r="P1741" s="8"/>
      <c r="Q1741" s="8"/>
      <c r="R1741" s="8"/>
      <c r="S1741" s="8" t="str">
        <f t="shared" si="2036"/>
        <v/>
      </c>
      <c r="T1741" s="8" t="str">
        <f t="shared" si="940"/>
        <v/>
      </c>
      <c r="U1741" s="8"/>
      <c r="V1741" s="8"/>
      <c r="W1741" s="8"/>
      <c r="X1741" s="8"/>
      <c r="Y1741" s="8"/>
    </row>
    <row r="1742" spans="1:25" ht="15.75" customHeight="1">
      <c r="A1742" s="33"/>
      <c r="L1742" s="8"/>
      <c r="M1742" s="8"/>
      <c r="N1742" s="8"/>
      <c r="O1742" s="8"/>
      <c r="P1742" s="8"/>
      <c r="Q1742" s="8"/>
      <c r="R1742" s="8"/>
      <c r="S1742" s="8" t="str">
        <f t="shared" si="2036"/>
        <v/>
      </c>
      <c r="T1742" s="8" t="str">
        <f t="shared" si="940"/>
        <v/>
      </c>
      <c r="U1742" s="8"/>
      <c r="V1742" s="8"/>
      <c r="W1742" s="8"/>
      <c r="X1742" s="8"/>
      <c r="Y1742" s="8"/>
    </row>
    <row r="1743" spans="1:25" ht="15.75" customHeight="1">
      <c r="A1743" s="33"/>
      <c r="L1743" s="8"/>
      <c r="M1743" s="8"/>
      <c r="N1743" s="8"/>
      <c r="O1743" s="8"/>
      <c r="P1743" s="8"/>
      <c r="Q1743" s="8"/>
      <c r="R1743" s="8"/>
      <c r="S1743" s="8" t="str">
        <f t="shared" si="2036"/>
        <v/>
      </c>
      <c r="T1743" s="8" t="str">
        <f t="shared" si="940"/>
        <v/>
      </c>
      <c r="U1743" s="8"/>
      <c r="V1743" s="8"/>
      <c r="W1743" s="8"/>
      <c r="X1743" s="8"/>
      <c r="Y1743" s="8"/>
    </row>
    <row r="1744" spans="1:25" ht="15.75" customHeight="1">
      <c r="A1744" s="33"/>
      <c r="L1744" s="8"/>
      <c r="M1744" s="8"/>
      <c r="N1744" s="8"/>
      <c r="O1744" s="8"/>
      <c r="P1744" s="8"/>
      <c r="Q1744" s="8"/>
      <c r="R1744" s="8"/>
      <c r="S1744" s="8" t="str">
        <f t="shared" si="2036"/>
        <v/>
      </c>
      <c r="T1744" s="8" t="str">
        <f t="shared" si="940"/>
        <v/>
      </c>
      <c r="U1744" s="8"/>
      <c r="V1744" s="8"/>
      <c r="W1744" s="8"/>
      <c r="X1744" s="8"/>
      <c r="Y1744" s="8"/>
    </row>
    <row r="1745" spans="1:25" ht="15.75" customHeight="1">
      <c r="A1745" s="33"/>
      <c r="L1745" s="8"/>
      <c r="M1745" s="8"/>
      <c r="N1745" s="8"/>
      <c r="O1745" s="8"/>
      <c r="P1745" s="8"/>
      <c r="Q1745" s="8"/>
      <c r="R1745" s="8"/>
      <c r="S1745" s="8" t="str">
        <f t="shared" si="2036"/>
        <v/>
      </c>
      <c r="T1745" s="8" t="str">
        <f t="shared" si="940"/>
        <v/>
      </c>
      <c r="U1745" s="8"/>
      <c r="V1745" s="8"/>
      <c r="W1745" s="8"/>
      <c r="X1745" s="8"/>
      <c r="Y1745" s="8"/>
    </row>
    <row r="1746" spans="1:25" ht="15.75" customHeight="1">
      <c r="A1746" s="33"/>
      <c r="L1746" s="8"/>
      <c r="M1746" s="8"/>
      <c r="N1746" s="8"/>
      <c r="O1746" s="8"/>
      <c r="P1746" s="8"/>
      <c r="Q1746" s="8"/>
      <c r="R1746" s="8"/>
      <c r="S1746" s="8" t="str">
        <f t="shared" si="2036"/>
        <v/>
      </c>
      <c r="T1746" s="8" t="str">
        <f t="shared" si="940"/>
        <v/>
      </c>
      <c r="U1746" s="8"/>
      <c r="V1746" s="8"/>
      <c r="W1746" s="8"/>
      <c r="X1746" s="8"/>
      <c r="Y1746" s="8"/>
    </row>
    <row r="1747" spans="1:25" ht="15.75" customHeight="1">
      <c r="A1747" s="33"/>
      <c r="L1747" s="8"/>
      <c r="M1747" s="8"/>
      <c r="N1747" s="8"/>
      <c r="O1747" s="8"/>
      <c r="P1747" s="8"/>
      <c r="Q1747" s="8"/>
      <c r="R1747" s="8"/>
      <c r="S1747" s="8" t="str">
        <f t="shared" si="2036"/>
        <v/>
      </c>
      <c r="T1747" s="8" t="str">
        <f t="shared" si="940"/>
        <v/>
      </c>
      <c r="U1747" s="8"/>
      <c r="V1747" s="8"/>
      <c r="W1747" s="8"/>
      <c r="X1747" s="8"/>
      <c r="Y1747" s="8"/>
    </row>
    <row r="1748" spans="1:25" ht="15.75" customHeight="1">
      <c r="A1748" s="33"/>
      <c r="L1748" s="8"/>
      <c r="M1748" s="8"/>
      <c r="N1748" s="8"/>
      <c r="O1748" s="8"/>
      <c r="P1748" s="8"/>
      <c r="Q1748" s="8"/>
      <c r="R1748" s="8"/>
      <c r="S1748" s="8" t="str">
        <f t="shared" si="2036"/>
        <v/>
      </c>
      <c r="T1748" s="8" t="str">
        <f t="shared" si="940"/>
        <v/>
      </c>
      <c r="U1748" s="8"/>
      <c r="V1748" s="8"/>
      <c r="W1748" s="8"/>
      <c r="X1748" s="8"/>
      <c r="Y1748" s="8"/>
    </row>
    <row r="1749" spans="1:25" ht="15.75" customHeight="1">
      <c r="A1749" s="33"/>
      <c r="L1749" s="8"/>
      <c r="M1749" s="8"/>
      <c r="N1749" s="8"/>
      <c r="O1749" s="8"/>
      <c r="P1749" s="8"/>
      <c r="Q1749" s="8"/>
      <c r="R1749" s="8"/>
      <c r="S1749" s="8" t="str">
        <f t="shared" si="2036"/>
        <v/>
      </c>
      <c r="T1749" s="8" t="str">
        <f t="shared" si="940"/>
        <v/>
      </c>
      <c r="U1749" s="8"/>
      <c r="V1749" s="8"/>
      <c r="W1749" s="8"/>
      <c r="X1749" s="8"/>
      <c r="Y1749" s="8"/>
    </row>
    <row r="1750" spans="1:25" ht="15.75" customHeight="1">
      <c r="A1750" s="33"/>
      <c r="L1750" s="8"/>
      <c r="M1750" s="8"/>
      <c r="N1750" s="8"/>
      <c r="O1750" s="8"/>
      <c r="P1750" s="8"/>
      <c r="Q1750" s="8"/>
      <c r="R1750" s="8"/>
      <c r="S1750" s="8" t="str">
        <f t="shared" si="2036"/>
        <v/>
      </c>
      <c r="T1750" s="8" t="str">
        <f t="shared" si="940"/>
        <v/>
      </c>
      <c r="U1750" s="8"/>
      <c r="V1750" s="8"/>
      <c r="W1750" s="8"/>
      <c r="X1750" s="8"/>
      <c r="Y1750" s="8"/>
    </row>
    <row r="1751" spans="1:25" ht="15.75" customHeight="1">
      <c r="A1751" s="33"/>
      <c r="L1751" s="8"/>
      <c r="M1751" s="8"/>
      <c r="N1751" s="8"/>
      <c r="O1751" s="8"/>
      <c r="P1751" s="8"/>
      <c r="Q1751" s="8"/>
      <c r="R1751" s="8"/>
      <c r="S1751" s="8" t="str">
        <f t="shared" si="2036"/>
        <v/>
      </c>
      <c r="T1751" s="8" t="str">
        <f t="shared" si="940"/>
        <v/>
      </c>
      <c r="U1751" s="8"/>
      <c r="V1751" s="8"/>
      <c r="W1751" s="8"/>
      <c r="X1751" s="8"/>
      <c r="Y1751" s="8"/>
    </row>
    <row r="1752" spans="1:25" ht="15.75" customHeight="1">
      <c r="A1752" s="33"/>
      <c r="L1752" s="8"/>
      <c r="M1752" s="8"/>
      <c r="N1752" s="8"/>
      <c r="O1752" s="8"/>
      <c r="P1752" s="8"/>
      <c r="Q1752" s="8"/>
      <c r="R1752" s="8"/>
      <c r="S1752" s="8" t="str">
        <f t="shared" si="2036"/>
        <v/>
      </c>
      <c r="T1752" s="8" t="str">
        <f t="shared" si="940"/>
        <v/>
      </c>
      <c r="U1752" s="8"/>
      <c r="V1752" s="8"/>
      <c r="W1752" s="8"/>
      <c r="X1752" s="8"/>
      <c r="Y1752" s="8"/>
    </row>
    <row r="1753" spans="1:25" ht="15.75" customHeight="1">
      <c r="A1753" s="33"/>
      <c r="L1753" s="8"/>
      <c r="M1753" s="8"/>
      <c r="N1753" s="8"/>
      <c r="O1753" s="8"/>
      <c r="P1753" s="8"/>
      <c r="Q1753" s="8"/>
      <c r="R1753" s="8"/>
      <c r="S1753" s="8" t="str">
        <f t="shared" si="2036"/>
        <v/>
      </c>
      <c r="T1753" s="8" t="str">
        <f t="shared" si="940"/>
        <v/>
      </c>
      <c r="U1753" s="8"/>
      <c r="V1753" s="8"/>
      <c r="W1753" s="8"/>
      <c r="X1753" s="8"/>
      <c r="Y1753" s="8"/>
    </row>
    <row r="1754" spans="1:25" ht="15.75" customHeight="1">
      <c r="A1754" s="33"/>
      <c r="L1754" s="8"/>
      <c r="M1754" s="8"/>
      <c r="N1754" s="8"/>
      <c r="O1754" s="8"/>
      <c r="P1754" s="8"/>
      <c r="Q1754" s="8"/>
      <c r="R1754" s="8"/>
      <c r="S1754" s="8" t="str">
        <f t="shared" si="2036"/>
        <v/>
      </c>
      <c r="T1754" s="8" t="str">
        <f t="shared" si="940"/>
        <v/>
      </c>
      <c r="U1754" s="8"/>
      <c r="V1754" s="8"/>
      <c r="W1754" s="8"/>
      <c r="X1754" s="8"/>
      <c r="Y1754" s="8"/>
    </row>
    <row r="1755" spans="1:25" ht="15.75" customHeight="1">
      <c r="A1755" s="33"/>
      <c r="L1755" s="8"/>
      <c r="M1755" s="8"/>
      <c r="N1755" s="8"/>
      <c r="O1755" s="8"/>
      <c r="P1755" s="8"/>
      <c r="Q1755" s="8"/>
      <c r="R1755" s="8"/>
      <c r="S1755" s="8" t="str">
        <f t="shared" si="2036"/>
        <v/>
      </c>
      <c r="T1755" s="8" t="str">
        <f t="shared" si="940"/>
        <v/>
      </c>
      <c r="U1755" s="8"/>
      <c r="V1755" s="8"/>
      <c r="W1755" s="8"/>
      <c r="X1755" s="8"/>
      <c r="Y1755" s="8"/>
    </row>
    <row r="1756" spans="1:25" ht="15.75" customHeight="1">
      <c r="A1756" s="33"/>
      <c r="L1756" s="8"/>
      <c r="M1756" s="8"/>
      <c r="N1756" s="8"/>
      <c r="O1756" s="8"/>
      <c r="P1756" s="8"/>
      <c r="Q1756" s="8"/>
      <c r="R1756" s="8"/>
      <c r="S1756" s="8" t="str">
        <f t="shared" si="2036"/>
        <v/>
      </c>
      <c r="T1756" s="8" t="str">
        <f t="shared" si="940"/>
        <v/>
      </c>
      <c r="U1756" s="8"/>
      <c r="V1756" s="8"/>
      <c r="W1756" s="8"/>
      <c r="X1756" s="8"/>
      <c r="Y1756" s="8"/>
    </row>
    <row r="1757" spans="1:25" ht="15.75" customHeight="1">
      <c r="A1757" s="33"/>
      <c r="L1757" s="8"/>
      <c r="M1757" s="8"/>
      <c r="N1757" s="8"/>
      <c r="O1757" s="8"/>
      <c r="P1757" s="8"/>
      <c r="Q1757" s="8"/>
      <c r="R1757" s="8"/>
      <c r="S1757" s="8" t="str">
        <f t="shared" si="2036"/>
        <v/>
      </c>
      <c r="T1757" s="8" t="str">
        <f t="shared" si="940"/>
        <v/>
      </c>
      <c r="U1757" s="8"/>
      <c r="V1757" s="8"/>
      <c r="W1757" s="8"/>
      <c r="X1757" s="8"/>
      <c r="Y1757" s="8"/>
    </row>
    <row r="1758" spans="1:25" ht="15.75" customHeight="1">
      <c r="A1758" s="33"/>
      <c r="L1758" s="8"/>
      <c r="M1758" s="8"/>
      <c r="N1758" s="8"/>
      <c r="O1758" s="8"/>
      <c r="P1758" s="8"/>
      <c r="Q1758" s="8"/>
      <c r="R1758" s="8"/>
      <c r="S1758" s="8" t="str">
        <f t="shared" si="2036"/>
        <v/>
      </c>
      <c r="T1758" s="8" t="str">
        <f t="shared" si="940"/>
        <v/>
      </c>
      <c r="U1758" s="8"/>
      <c r="V1758" s="8"/>
      <c r="W1758" s="8"/>
      <c r="X1758" s="8"/>
      <c r="Y1758" s="8"/>
    </row>
    <row r="1759" spans="1:25" ht="15.75" customHeight="1">
      <c r="A1759" s="33"/>
      <c r="L1759" s="8"/>
      <c r="M1759" s="8"/>
      <c r="N1759" s="8"/>
      <c r="O1759" s="8"/>
      <c r="P1759" s="8"/>
      <c r="Q1759" s="8"/>
      <c r="R1759" s="8"/>
      <c r="S1759" s="8" t="str">
        <f t="shared" si="2036"/>
        <v/>
      </c>
      <c r="T1759" s="8" t="str">
        <f t="shared" si="940"/>
        <v/>
      </c>
      <c r="U1759" s="8"/>
      <c r="V1759" s="8"/>
      <c r="W1759" s="8"/>
      <c r="X1759" s="8"/>
      <c r="Y1759" s="8"/>
    </row>
    <row r="1760" spans="1:25" ht="15.75" customHeight="1">
      <c r="A1760" s="33"/>
      <c r="L1760" s="8"/>
      <c r="M1760" s="8"/>
      <c r="N1760" s="8"/>
      <c r="O1760" s="8"/>
      <c r="P1760" s="8"/>
      <c r="Q1760" s="8"/>
      <c r="R1760" s="8"/>
      <c r="S1760" s="8" t="str">
        <f t="shared" si="2036"/>
        <v/>
      </c>
      <c r="T1760" s="8" t="str">
        <f t="shared" si="940"/>
        <v/>
      </c>
      <c r="U1760" s="8"/>
      <c r="V1760" s="8"/>
      <c r="W1760" s="8"/>
      <c r="X1760" s="8"/>
      <c r="Y1760" s="8"/>
    </row>
    <row r="1761" spans="1:25" ht="15.75" customHeight="1">
      <c r="A1761" s="33"/>
      <c r="L1761" s="8"/>
      <c r="M1761" s="8"/>
      <c r="N1761" s="8"/>
      <c r="O1761" s="8"/>
      <c r="P1761" s="8"/>
      <c r="Q1761" s="8"/>
      <c r="R1761" s="8"/>
      <c r="S1761" s="8" t="str">
        <f t="shared" si="2036"/>
        <v/>
      </c>
      <c r="T1761" s="8" t="str">
        <f t="shared" si="940"/>
        <v/>
      </c>
      <c r="U1761" s="8"/>
      <c r="V1761" s="8"/>
      <c r="W1761" s="8"/>
      <c r="X1761" s="8"/>
      <c r="Y1761" s="8"/>
    </row>
    <row r="1762" spans="1:25" ht="15.75" customHeight="1">
      <c r="A1762" s="33"/>
      <c r="L1762" s="8"/>
      <c r="M1762" s="8"/>
      <c r="N1762" s="8"/>
      <c r="O1762" s="8"/>
      <c r="P1762" s="8"/>
      <c r="Q1762" s="8"/>
      <c r="R1762" s="8"/>
      <c r="S1762" s="8" t="str">
        <f t="shared" si="2036"/>
        <v/>
      </c>
      <c r="T1762" s="8" t="str">
        <f t="shared" si="940"/>
        <v/>
      </c>
      <c r="U1762" s="8"/>
      <c r="V1762" s="8"/>
      <c r="W1762" s="8"/>
      <c r="X1762" s="8"/>
      <c r="Y1762" s="8"/>
    </row>
    <row r="1763" spans="1:25" ht="15.75" customHeight="1">
      <c r="A1763" s="33"/>
      <c r="L1763" s="8"/>
      <c r="M1763" s="8"/>
      <c r="N1763" s="8"/>
      <c r="O1763" s="8"/>
      <c r="P1763" s="8"/>
      <c r="Q1763" s="8"/>
      <c r="R1763" s="8"/>
      <c r="S1763" s="8" t="str">
        <f t="shared" si="2036"/>
        <v/>
      </c>
      <c r="T1763" s="8" t="str">
        <f t="shared" si="940"/>
        <v/>
      </c>
      <c r="U1763" s="8"/>
      <c r="V1763" s="8"/>
      <c r="W1763" s="8"/>
      <c r="X1763" s="8"/>
      <c r="Y1763" s="8"/>
    </row>
    <row r="1764" spans="1:25" ht="15.75" customHeight="1">
      <c r="A1764" s="33"/>
      <c r="L1764" s="8"/>
      <c r="M1764" s="8"/>
      <c r="N1764" s="8"/>
      <c r="O1764" s="8"/>
      <c r="P1764" s="8"/>
      <c r="Q1764" s="8"/>
      <c r="R1764" s="8"/>
      <c r="S1764" s="8" t="str">
        <f t="shared" si="2036"/>
        <v/>
      </c>
      <c r="T1764" s="8" t="str">
        <f t="shared" si="940"/>
        <v/>
      </c>
      <c r="U1764" s="8"/>
      <c r="V1764" s="8"/>
      <c r="W1764" s="8"/>
      <c r="X1764" s="8"/>
      <c r="Y1764" s="8"/>
    </row>
    <row r="1765" spans="1:25" ht="15.75" customHeight="1">
      <c r="A1765" s="33"/>
      <c r="L1765" s="8"/>
      <c r="M1765" s="8"/>
      <c r="N1765" s="8"/>
      <c r="O1765" s="8"/>
      <c r="P1765" s="8"/>
      <c r="Q1765" s="8"/>
      <c r="R1765" s="8"/>
      <c r="S1765" s="8" t="str">
        <f t="shared" si="2036"/>
        <v/>
      </c>
      <c r="T1765" s="8" t="str">
        <f t="shared" si="940"/>
        <v/>
      </c>
      <c r="U1765" s="8"/>
      <c r="V1765" s="8"/>
      <c r="W1765" s="8"/>
      <c r="X1765" s="8"/>
      <c r="Y1765" s="8"/>
    </row>
    <row r="1766" spans="1:25" ht="15.75" customHeight="1">
      <c r="A1766" s="33"/>
      <c r="L1766" s="8"/>
      <c r="M1766" s="8"/>
      <c r="N1766" s="8"/>
      <c r="O1766" s="8"/>
      <c r="P1766" s="8"/>
      <c r="Q1766" s="8"/>
      <c r="R1766" s="8"/>
      <c r="S1766" s="8" t="str">
        <f t="shared" si="2036"/>
        <v/>
      </c>
      <c r="T1766" s="8" t="str">
        <f t="shared" si="940"/>
        <v/>
      </c>
      <c r="U1766" s="8"/>
      <c r="V1766" s="8"/>
      <c r="W1766" s="8"/>
      <c r="X1766" s="8"/>
      <c r="Y1766" s="8"/>
    </row>
    <row r="1767" spans="1:25" ht="15.75" customHeight="1">
      <c r="A1767" s="33"/>
      <c r="L1767" s="8"/>
      <c r="M1767" s="8"/>
      <c r="N1767" s="8"/>
      <c r="O1767" s="8"/>
      <c r="P1767" s="8"/>
      <c r="Q1767" s="8"/>
      <c r="R1767" s="8"/>
      <c r="S1767" s="8" t="str">
        <f t="shared" si="2036"/>
        <v/>
      </c>
      <c r="T1767" s="8" t="str">
        <f t="shared" si="940"/>
        <v/>
      </c>
      <c r="U1767" s="8"/>
      <c r="V1767" s="8"/>
      <c r="W1767" s="8"/>
      <c r="X1767" s="8"/>
      <c r="Y1767" s="8"/>
    </row>
    <row r="1768" spans="1:25" ht="15.75" customHeight="1">
      <c r="A1768" s="33"/>
      <c r="L1768" s="8"/>
      <c r="M1768" s="8"/>
      <c r="N1768" s="8"/>
      <c r="O1768" s="8"/>
      <c r="P1768" s="8"/>
      <c r="Q1768" s="8"/>
      <c r="R1768" s="8"/>
      <c r="S1768" s="8" t="str">
        <f t="shared" si="2036"/>
        <v/>
      </c>
      <c r="T1768" s="8" t="str">
        <f t="shared" si="940"/>
        <v/>
      </c>
      <c r="U1768" s="8"/>
      <c r="V1768" s="8"/>
      <c r="W1768" s="8"/>
      <c r="X1768" s="8"/>
      <c r="Y1768" s="8"/>
    </row>
    <row r="1769" spans="1:25" ht="15.75" customHeight="1">
      <c r="A1769" s="33"/>
      <c r="L1769" s="8"/>
      <c r="M1769" s="8"/>
      <c r="N1769" s="8"/>
      <c r="O1769" s="8"/>
      <c r="P1769" s="8"/>
      <c r="Q1769" s="8"/>
      <c r="R1769" s="8"/>
      <c r="S1769" s="8" t="str">
        <f t="shared" si="2036"/>
        <v/>
      </c>
      <c r="T1769" s="8" t="str">
        <f t="shared" si="940"/>
        <v/>
      </c>
      <c r="U1769" s="8"/>
      <c r="V1769" s="8"/>
      <c r="W1769" s="8"/>
      <c r="X1769" s="8"/>
      <c r="Y1769" s="8"/>
    </row>
    <row r="1770" spans="1:25" ht="15.75" customHeight="1">
      <c r="A1770" s="33"/>
      <c r="L1770" s="8"/>
      <c r="M1770" s="8"/>
      <c r="N1770" s="8"/>
      <c r="O1770" s="8"/>
      <c r="P1770" s="8"/>
      <c r="Q1770" s="8"/>
      <c r="R1770" s="8"/>
      <c r="S1770" s="8" t="str">
        <f t="shared" si="2036"/>
        <v/>
      </c>
      <c r="T1770" s="8" t="str">
        <f t="shared" si="940"/>
        <v/>
      </c>
      <c r="U1770" s="8"/>
      <c r="V1770" s="8"/>
      <c r="W1770" s="8"/>
      <c r="X1770" s="8"/>
      <c r="Y1770" s="8"/>
    </row>
    <row r="1771" spans="1:25" ht="15.75" customHeight="1">
      <c r="A1771" s="33"/>
      <c r="L1771" s="8"/>
      <c r="M1771" s="8"/>
      <c r="N1771" s="8"/>
      <c r="O1771" s="8"/>
      <c r="P1771" s="8"/>
      <c r="Q1771" s="8"/>
      <c r="R1771" s="8"/>
      <c r="S1771" s="8" t="str">
        <f t="shared" si="2036"/>
        <v/>
      </c>
      <c r="T1771" s="8" t="str">
        <f t="shared" si="940"/>
        <v/>
      </c>
      <c r="U1771" s="8"/>
      <c r="V1771" s="8"/>
      <c r="W1771" s="8"/>
      <c r="X1771" s="8"/>
      <c r="Y1771" s="8"/>
    </row>
    <row r="1772" spans="1:25" ht="15.75" customHeight="1">
      <c r="A1772" s="33"/>
      <c r="L1772" s="8"/>
      <c r="M1772" s="8"/>
      <c r="N1772" s="8"/>
      <c r="O1772" s="8"/>
      <c r="P1772" s="8"/>
      <c r="Q1772" s="8"/>
      <c r="R1772" s="8"/>
      <c r="S1772" s="8" t="str">
        <f t="shared" si="2036"/>
        <v/>
      </c>
      <c r="T1772" s="8" t="str">
        <f t="shared" si="940"/>
        <v/>
      </c>
      <c r="U1772" s="8"/>
      <c r="V1772" s="8"/>
      <c r="W1772" s="8"/>
      <c r="X1772" s="8"/>
      <c r="Y1772" s="8"/>
    </row>
    <row r="1773" spans="1:25" ht="15.75" customHeight="1">
      <c r="A1773" s="33"/>
      <c r="L1773" s="8"/>
      <c r="M1773" s="8"/>
      <c r="N1773" s="8"/>
      <c r="O1773" s="8"/>
      <c r="P1773" s="8"/>
      <c r="Q1773" s="8"/>
      <c r="R1773" s="8"/>
      <c r="S1773" s="8" t="str">
        <f t="shared" si="2036"/>
        <v/>
      </c>
      <c r="T1773" s="8" t="str">
        <f t="shared" si="940"/>
        <v/>
      </c>
      <c r="U1773" s="8"/>
      <c r="V1773" s="8"/>
      <c r="W1773" s="8"/>
      <c r="X1773" s="8"/>
      <c r="Y1773" s="8"/>
    </row>
    <row r="1774" spans="1:25" ht="15.75" customHeight="1">
      <c r="A1774" s="33"/>
      <c r="L1774" s="8"/>
      <c r="M1774" s="8"/>
      <c r="N1774" s="8"/>
      <c r="O1774" s="8"/>
      <c r="P1774" s="8"/>
      <c r="Q1774" s="8"/>
      <c r="R1774" s="8"/>
      <c r="S1774" s="8" t="str">
        <f t="shared" si="2036"/>
        <v/>
      </c>
      <c r="T1774" s="8" t="str">
        <f t="shared" si="940"/>
        <v/>
      </c>
      <c r="U1774" s="8"/>
      <c r="V1774" s="8"/>
      <c r="W1774" s="8"/>
      <c r="X1774" s="8"/>
      <c r="Y1774" s="8"/>
    </row>
    <row r="1775" spans="1:25" ht="15.75" customHeight="1">
      <c r="A1775" s="33"/>
      <c r="L1775" s="8"/>
      <c r="M1775" s="8"/>
      <c r="N1775" s="8"/>
      <c r="O1775" s="8"/>
      <c r="P1775" s="8"/>
      <c r="Q1775" s="8"/>
      <c r="R1775" s="8"/>
      <c r="S1775" s="8" t="str">
        <f t="shared" si="2036"/>
        <v/>
      </c>
      <c r="T1775" s="8" t="str">
        <f t="shared" si="940"/>
        <v/>
      </c>
      <c r="U1775" s="8"/>
      <c r="V1775" s="8"/>
      <c r="W1775" s="8"/>
      <c r="X1775" s="8"/>
      <c r="Y1775" s="8"/>
    </row>
    <row r="1776" spans="1:25" ht="15.75" customHeight="1">
      <c r="A1776" s="33"/>
      <c r="L1776" s="8"/>
      <c r="M1776" s="8"/>
      <c r="N1776" s="8"/>
      <c r="O1776" s="8"/>
      <c r="P1776" s="8"/>
      <c r="Q1776" s="8"/>
      <c r="R1776" s="8"/>
      <c r="S1776" s="8" t="str">
        <f t="shared" si="2036"/>
        <v/>
      </c>
      <c r="T1776" s="8" t="str">
        <f t="shared" si="940"/>
        <v/>
      </c>
      <c r="U1776" s="8"/>
      <c r="V1776" s="8"/>
      <c r="W1776" s="8"/>
      <c r="X1776" s="8"/>
      <c r="Y1776" s="8"/>
    </row>
    <row r="1777" spans="1:25" ht="15.75" customHeight="1">
      <c r="A1777" s="33"/>
      <c r="L1777" s="8"/>
      <c r="M1777" s="8"/>
      <c r="N1777" s="8"/>
      <c r="O1777" s="8"/>
      <c r="P1777" s="8"/>
      <c r="Q1777" s="8"/>
      <c r="R1777" s="8"/>
      <c r="S1777" s="8" t="str">
        <f t="shared" si="2036"/>
        <v/>
      </c>
      <c r="T1777" s="8" t="str">
        <f t="shared" si="940"/>
        <v/>
      </c>
      <c r="U1777" s="8"/>
      <c r="V1777" s="8"/>
      <c r="W1777" s="8"/>
      <c r="X1777" s="8"/>
      <c r="Y1777" s="8"/>
    </row>
    <row r="1778" spans="1:25" ht="15.75" customHeight="1">
      <c r="A1778" s="33"/>
      <c r="L1778" s="8"/>
      <c r="M1778" s="8"/>
      <c r="N1778" s="8"/>
      <c r="O1778" s="8"/>
      <c r="P1778" s="8"/>
      <c r="Q1778" s="8"/>
      <c r="R1778" s="8"/>
      <c r="S1778" s="8" t="str">
        <f t="shared" si="2036"/>
        <v/>
      </c>
      <c r="T1778" s="8" t="str">
        <f t="shared" si="940"/>
        <v/>
      </c>
      <c r="U1778" s="8"/>
      <c r="V1778" s="8"/>
      <c r="W1778" s="8"/>
      <c r="X1778" s="8"/>
      <c r="Y1778" s="8"/>
    </row>
    <row r="1779" spans="1:25" ht="15.75" customHeight="1">
      <c r="A1779" s="33"/>
      <c r="L1779" s="8"/>
      <c r="M1779" s="8"/>
      <c r="N1779" s="8"/>
      <c r="O1779" s="8"/>
      <c r="P1779" s="8"/>
      <c r="Q1779" s="8"/>
      <c r="R1779" s="8"/>
      <c r="S1779" s="8" t="str">
        <f t="shared" si="2036"/>
        <v/>
      </c>
      <c r="T1779" s="8" t="str">
        <f t="shared" si="940"/>
        <v/>
      </c>
      <c r="U1779" s="8"/>
      <c r="V1779" s="8"/>
      <c r="W1779" s="8"/>
      <c r="X1779" s="8"/>
      <c r="Y1779" s="8"/>
    </row>
    <row r="1780" spans="1:25" ht="15.75" customHeight="1">
      <c r="A1780" s="33"/>
      <c r="L1780" s="8"/>
      <c r="M1780" s="8"/>
      <c r="N1780" s="8"/>
      <c r="O1780" s="8"/>
      <c r="P1780" s="8"/>
      <c r="Q1780" s="8"/>
      <c r="R1780" s="8"/>
      <c r="S1780" s="8" t="str">
        <f t="shared" si="2036"/>
        <v/>
      </c>
      <c r="T1780" s="8" t="str">
        <f t="shared" si="940"/>
        <v/>
      </c>
      <c r="U1780" s="8"/>
      <c r="V1780" s="8"/>
      <c r="W1780" s="8"/>
      <c r="X1780" s="8"/>
      <c r="Y1780" s="8"/>
    </row>
    <row r="1781" spans="1:25" ht="15.75" customHeight="1">
      <c r="A1781" s="33"/>
      <c r="L1781" s="8"/>
      <c r="M1781" s="8"/>
      <c r="N1781" s="8"/>
      <c r="O1781" s="8"/>
      <c r="P1781" s="8"/>
      <c r="Q1781" s="8"/>
      <c r="R1781" s="8"/>
      <c r="S1781" s="8" t="str">
        <f t="shared" si="2036"/>
        <v/>
      </c>
      <c r="T1781" s="8" t="str">
        <f t="shared" si="940"/>
        <v/>
      </c>
      <c r="U1781" s="8"/>
      <c r="V1781" s="8"/>
      <c r="W1781" s="8"/>
      <c r="X1781" s="8"/>
      <c r="Y1781" s="8"/>
    </row>
    <row r="1782" spans="1:25" ht="15.75" customHeight="1">
      <c r="A1782" s="33"/>
      <c r="L1782" s="8"/>
      <c r="M1782" s="8"/>
      <c r="N1782" s="8"/>
      <c r="O1782" s="8"/>
      <c r="P1782" s="8"/>
      <c r="Q1782" s="8"/>
      <c r="R1782" s="8"/>
      <c r="S1782" s="8" t="str">
        <f t="shared" si="2036"/>
        <v/>
      </c>
      <c r="T1782" s="8" t="str">
        <f t="shared" si="940"/>
        <v/>
      </c>
      <c r="U1782" s="8"/>
      <c r="V1782" s="8"/>
      <c r="W1782" s="8"/>
      <c r="X1782" s="8"/>
      <c r="Y1782" s="8"/>
    </row>
    <row r="1783" spans="1:25" ht="15.75" customHeight="1">
      <c r="A1783" s="33"/>
      <c r="L1783" s="8"/>
      <c r="M1783" s="8"/>
      <c r="N1783" s="8"/>
      <c r="O1783" s="8"/>
      <c r="P1783" s="8"/>
      <c r="Q1783" s="8"/>
      <c r="R1783" s="8"/>
      <c r="S1783" s="8" t="str">
        <f t="shared" si="2036"/>
        <v/>
      </c>
      <c r="T1783" s="8" t="str">
        <f t="shared" si="940"/>
        <v/>
      </c>
      <c r="U1783" s="8"/>
      <c r="V1783" s="8"/>
      <c r="W1783" s="8"/>
      <c r="X1783" s="8"/>
      <c r="Y1783" s="8"/>
    </row>
    <row r="1784" spans="1:25" ht="15.75" customHeight="1">
      <c r="A1784" s="33"/>
      <c r="L1784" s="8"/>
      <c r="M1784" s="8"/>
      <c r="N1784" s="8"/>
      <c r="O1784" s="8"/>
      <c r="P1784" s="8"/>
      <c r="Q1784" s="8"/>
      <c r="R1784" s="8"/>
      <c r="S1784" s="8" t="str">
        <f t="shared" si="2036"/>
        <v/>
      </c>
      <c r="T1784" s="8" t="str">
        <f t="shared" si="940"/>
        <v/>
      </c>
      <c r="U1784" s="8"/>
      <c r="V1784" s="8"/>
      <c r="W1784" s="8"/>
      <c r="X1784" s="8"/>
      <c r="Y1784" s="8"/>
    </row>
    <row r="1785" spans="1:25" ht="15.75" customHeight="1">
      <c r="A1785" s="33"/>
      <c r="L1785" s="8"/>
      <c r="M1785" s="8"/>
      <c r="N1785" s="8"/>
      <c r="O1785" s="8"/>
      <c r="P1785" s="8"/>
      <c r="Q1785" s="8"/>
      <c r="R1785" s="8"/>
      <c r="S1785" s="8" t="str">
        <f t="shared" si="2036"/>
        <v/>
      </c>
      <c r="T1785" s="8" t="str">
        <f t="shared" si="940"/>
        <v/>
      </c>
      <c r="U1785" s="8"/>
      <c r="V1785" s="8"/>
      <c r="W1785" s="8"/>
      <c r="X1785" s="8"/>
      <c r="Y1785" s="8"/>
    </row>
    <row r="1786" spans="1:25" ht="15.75" customHeight="1">
      <c r="A1786" s="33"/>
      <c r="L1786" s="8"/>
      <c r="M1786" s="8"/>
      <c r="N1786" s="8"/>
      <c r="O1786" s="8"/>
      <c r="P1786" s="8"/>
      <c r="Q1786" s="8"/>
      <c r="R1786" s="8"/>
      <c r="S1786" s="8" t="str">
        <f t="shared" si="2036"/>
        <v/>
      </c>
      <c r="T1786" s="8" t="str">
        <f t="shared" si="940"/>
        <v/>
      </c>
      <c r="U1786" s="8"/>
      <c r="V1786" s="8"/>
      <c r="W1786" s="8"/>
      <c r="X1786" s="8"/>
      <c r="Y1786" s="8"/>
    </row>
    <row r="1787" spans="1:25" ht="15.75" customHeight="1">
      <c r="A1787" s="33"/>
      <c r="L1787" s="8"/>
      <c r="M1787" s="8"/>
      <c r="N1787" s="8"/>
      <c r="O1787" s="8"/>
      <c r="P1787" s="8"/>
      <c r="Q1787" s="8"/>
      <c r="R1787" s="8"/>
      <c r="S1787" s="8" t="str">
        <f t="shared" si="2036"/>
        <v/>
      </c>
      <c r="T1787" s="8" t="str">
        <f t="shared" si="940"/>
        <v/>
      </c>
      <c r="U1787" s="8"/>
      <c r="V1787" s="8"/>
      <c r="W1787" s="8"/>
      <c r="X1787" s="8"/>
      <c r="Y1787" s="8"/>
    </row>
    <row r="1788" spans="1:25" ht="15.75" customHeight="1">
      <c r="A1788" s="33"/>
      <c r="L1788" s="8"/>
      <c r="M1788" s="8"/>
      <c r="N1788" s="8"/>
      <c r="O1788" s="8"/>
      <c r="P1788" s="8"/>
      <c r="Q1788" s="8"/>
      <c r="R1788" s="8"/>
      <c r="S1788" s="8" t="str">
        <f t="shared" si="2036"/>
        <v/>
      </c>
      <c r="T1788" s="8" t="str">
        <f t="shared" si="940"/>
        <v/>
      </c>
      <c r="U1788" s="8"/>
      <c r="V1788" s="8"/>
      <c r="W1788" s="8"/>
      <c r="X1788" s="8"/>
      <c r="Y1788" s="8"/>
    </row>
    <row r="1789" spans="1:25" ht="15.75" customHeight="1">
      <c r="A1789" s="33"/>
      <c r="L1789" s="8"/>
      <c r="M1789" s="8"/>
      <c r="N1789" s="8"/>
      <c r="O1789" s="8"/>
      <c r="P1789" s="8"/>
      <c r="Q1789" s="8"/>
      <c r="R1789" s="8"/>
      <c r="S1789" s="8" t="str">
        <f t="shared" si="2036"/>
        <v/>
      </c>
      <c r="T1789" s="8" t="str">
        <f t="shared" si="940"/>
        <v/>
      </c>
      <c r="U1789" s="8"/>
      <c r="V1789" s="8"/>
      <c r="W1789" s="8"/>
      <c r="X1789" s="8"/>
      <c r="Y1789" s="8"/>
    </row>
    <row r="1790" spans="1:25" ht="15.75" customHeight="1">
      <c r="A1790" s="33"/>
      <c r="L1790" s="8"/>
      <c r="M1790" s="8"/>
      <c r="N1790" s="8"/>
      <c r="O1790" s="8"/>
      <c r="P1790" s="8"/>
      <c r="Q1790" s="8"/>
      <c r="R1790" s="8"/>
      <c r="S1790" s="8" t="str">
        <f t="shared" si="2036"/>
        <v/>
      </c>
      <c r="T1790" s="8" t="str">
        <f t="shared" si="940"/>
        <v/>
      </c>
      <c r="U1790" s="8"/>
      <c r="V1790" s="8"/>
      <c r="W1790" s="8"/>
      <c r="X1790" s="8"/>
      <c r="Y1790" s="8"/>
    </row>
    <row r="1791" spans="1:25" ht="15.75" customHeight="1">
      <c r="A1791" s="33"/>
      <c r="L1791" s="8"/>
      <c r="M1791" s="8"/>
      <c r="N1791" s="8"/>
      <c r="O1791" s="8"/>
      <c r="P1791" s="8"/>
      <c r="Q1791" s="8"/>
      <c r="R1791" s="8"/>
      <c r="S1791" s="8" t="str">
        <f t="shared" si="2036"/>
        <v/>
      </c>
      <c r="T1791" s="8" t="str">
        <f t="shared" si="940"/>
        <v/>
      </c>
      <c r="U1791" s="8"/>
      <c r="V1791" s="8"/>
      <c r="W1791" s="8"/>
      <c r="X1791" s="8"/>
      <c r="Y1791" s="8"/>
    </row>
    <row r="1792" spans="1:25" ht="15.75" customHeight="1">
      <c r="A1792" s="33"/>
      <c r="L1792" s="8"/>
      <c r="M1792" s="8"/>
      <c r="N1792" s="8"/>
      <c r="O1792" s="8"/>
      <c r="P1792" s="8"/>
      <c r="Q1792" s="8"/>
      <c r="R1792" s="8"/>
      <c r="S1792" s="8" t="str">
        <f t="shared" si="2036"/>
        <v/>
      </c>
      <c r="T1792" s="8" t="str">
        <f t="shared" si="940"/>
        <v/>
      </c>
      <c r="U1792" s="8"/>
      <c r="V1792" s="8"/>
      <c r="W1792" s="8"/>
      <c r="X1792" s="8"/>
      <c r="Y1792" s="8"/>
    </row>
    <row r="1793" spans="1:25" ht="15.75" customHeight="1">
      <c r="A1793" s="33"/>
      <c r="L1793" s="8"/>
      <c r="M1793" s="8"/>
      <c r="N1793" s="8"/>
      <c r="O1793" s="8"/>
      <c r="P1793" s="8"/>
      <c r="Q1793" s="8"/>
      <c r="R1793" s="8"/>
      <c r="S1793" s="8" t="str">
        <f t="shared" si="2036"/>
        <v/>
      </c>
      <c r="T1793" s="8" t="str">
        <f t="shared" si="940"/>
        <v/>
      </c>
      <c r="U1793" s="8"/>
      <c r="V1793" s="8"/>
      <c r="W1793" s="8"/>
      <c r="X1793" s="8"/>
      <c r="Y1793" s="8"/>
    </row>
    <row r="1794" spans="1:25" ht="15.75" customHeight="1">
      <c r="A1794" s="33"/>
      <c r="L1794" s="8"/>
      <c r="M1794" s="8"/>
      <c r="N1794" s="8"/>
      <c r="O1794" s="8"/>
      <c r="P1794" s="8"/>
      <c r="Q1794" s="8"/>
      <c r="R1794" s="8"/>
      <c r="S1794" s="8" t="str">
        <f t="shared" si="2036"/>
        <v/>
      </c>
      <c r="T1794" s="8" t="str">
        <f t="shared" si="940"/>
        <v/>
      </c>
      <c r="U1794" s="8"/>
      <c r="V1794" s="8"/>
      <c r="W1794" s="8"/>
      <c r="X1794" s="8"/>
      <c r="Y1794" s="8"/>
    </row>
    <row r="1795" spans="1:25" ht="15.75" customHeight="1">
      <c r="A1795" s="33"/>
      <c r="L1795" s="8"/>
      <c r="M1795" s="8"/>
      <c r="N1795" s="8"/>
      <c r="O1795" s="8"/>
      <c r="P1795" s="8"/>
      <c r="Q1795" s="8"/>
      <c r="R1795" s="8"/>
      <c r="S1795" s="8" t="str">
        <f t="shared" si="2036"/>
        <v/>
      </c>
      <c r="T1795" s="8" t="str">
        <f t="shared" si="940"/>
        <v/>
      </c>
      <c r="U1795" s="8"/>
      <c r="V1795" s="8"/>
      <c r="W1795" s="8"/>
      <c r="X1795" s="8"/>
      <c r="Y1795" s="8"/>
    </row>
    <row r="1796" spans="1:25" ht="15.75" customHeight="1">
      <c r="A1796" s="33"/>
      <c r="L1796" s="8"/>
      <c r="M1796" s="8"/>
      <c r="N1796" s="8"/>
      <c r="O1796" s="8"/>
      <c r="P1796" s="8"/>
      <c r="Q1796" s="8"/>
      <c r="R1796" s="8"/>
      <c r="S1796" s="8" t="str">
        <f t="shared" si="2036"/>
        <v/>
      </c>
      <c r="T1796" s="8" t="str">
        <f t="shared" si="940"/>
        <v/>
      </c>
      <c r="U1796" s="8"/>
      <c r="V1796" s="8"/>
      <c r="W1796" s="8"/>
      <c r="X1796" s="8"/>
      <c r="Y1796" s="8"/>
    </row>
    <row r="1797" spans="1:25" ht="15.75" customHeight="1">
      <c r="A1797" s="33"/>
      <c r="L1797" s="8"/>
      <c r="M1797" s="8"/>
      <c r="N1797" s="8"/>
      <c r="O1797" s="8"/>
      <c r="P1797" s="8"/>
      <c r="Q1797" s="8"/>
      <c r="R1797" s="8"/>
      <c r="S1797" s="8" t="str">
        <f t="shared" si="2036"/>
        <v/>
      </c>
      <c r="T1797" s="8" t="str">
        <f t="shared" si="940"/>
        <v/>
      </c>
      <c r="U1797" s="8"/>
      <c r="V1797" s="8"/>
      <c r="W1797" s="8"/>
      <c r="X1797" s="8"/>
      <c r="Y1797" s="8"/>
    </row>
    <row r="1798" spans="1:25" ht="15.75" customHeight="1">
      <c r="A1798" s="33"/>
      <c r="L1798" s="8"/>
      <c r="M1798" s="8"/>
      <c r="N1798" s="8"/>
      <c r="O1798" s="8"/>
      <c r="P1798" s="8"/>
      <c r="Q1798" s="8"/>
      <c r="R1798" s="8"/>
      <c r="S1798" s="8" t="str">
        <f t="shared" si="2036"/>
        <v/>
      </c>
      <c r="T1798" s="8" t="str">
        <f t="shared" si="940"/>
        <v/>
      </c>
      <c r="U1798" s="8"/>
      <c r="V1798" s="8"/>
      <c r="W1798" s="8"/>
      <c r="X1798" s="8"/>
      <c r="Y1798" s="8"/>
    </row>
    <row r="1799" spans="1:25" ht="15.75" customHeight="1">
      <c r="A1799" s="33"/>
      <c r="L1799" s="8"/>
      <c r="M1799" s="8"/>
      <c r="N1799" s="8"/>
      <c r="O1799" s="8"/>
      <c r="P1799" s="8"/>
      <c r="Q1799" s="8"/>
      <c r="R1799" s="8"/>
      <c r="S1799" s="8" t="str">
        <f t="shared" si="2036"/>
        <v/>
      </c>
      <c r="T1799" s="8" t="str">
        <f t="shared" si="940"/>
        <v/>
      </c>
      <c r="U1799" s="8"/>
      <c r="V1799" s="8"/>
      <c r="W1799" s="8"/>
      <c r="X1799" s="8"/>
      <c r="Y1799" s="8"/>
    </row>
    <row r="1800" spans="1:25" ht="15.75" customHeight="1">
      <c r="A1800" s="33"/>
      <c r="L1800" s="8"/>
      <c r="M1800" s="8"/>
      <c r="N1800" s="8"/>
      <c r="O1800" s="8"/>
      <c r="P1800" s="8"/>
      <c r="Q1800" s="8"/>
      <c r="R1800" s="8"/>
      <c r="S1800" s="8" t="str">
        <f t="shared" si="2036"/>
        <v/>
      </c>
      <c r="T1800" s="8" t="str">
        <f t="shared" si="940"/>
        <v/>
      </c>
      <c r="U1800" s="8"/>
      <c r="V1800" s="8"/>
      <c r="W1800" s="8"/>
      <c r="X1800" s="8"/>
      <c r="Y1800" s="8"/>
    </row>
    <row r="1801" spans="1:25" ht="15.75" customHeight="1">
      <c r="A1801" s="33"/>
      <c r="L1801" s="8"/>
      <c r="M1801" s="8"/>
      <c r="N1801" s="8"/>
      <c r="O1801" s="8"/>
      <c r="P1801" s="8"/>
      <c r="Q1801" s="8"/>
      <c r="R1801" s="8"/>
      <c r="S1801" s="8" t="str">
        <f t="shared" si="2036"/>
        <v/>
      </c>
      <c r="T1801" s="8" t="str">
        <f t="shared" si="940"/>
        <v/>
      </c>
      <c r="U1801" s="8"/>
      <c r="V1801" s="8"/>
      <c r="W1801" s="8"/>
      <c r="X1801" s="8"/>
      <c r="Y1801" s="8"/>
    </row>
    <row r="1802" spans="1:25" ht="15.75" customHeight="1">
      <c r="A1802" s="33"/>
      <c r="L1802" s="8"/>
      <c r="M1802" s="8"/>
      <c r="N1802" s="8"/>
      <c r="O1802" s="8"/>
      <c r="P1802" s="8"/>
      <c r="Q1802" s="8"/>
      <c r="R1802" s="8"/>
      <c r="S1802" s="8" t="str">
        <f t="shared" si="2036"/>
        <v/>
      </c>
      <c r="T1802" s="8" t="str">
        <f t="shared" si="940"/>
        <v/>
      </c>
      <c r="U1802" s="8"/>
      <c r="V1802" s="8"/>
      <c r="W1802" s="8"/>
      <c r="X1802" s="8"/>
      <c r="Y1802" s="8"/>
    </row>
    <row r="1803" spans="1:25" ht="15.75" customHeight="1">
      <c r="A1803" s="33"/>
      <c r="L1803" s="8"/>
      <c r="M1803" s="8"/>
      <c r="N1803" s="8"/>
      <c r="O1803" s="8"/>
      <c r="P1803" s="8"/>
      <c r="Q1803" s="8"/>
      <c r="R1803" s="8"/>
      <c r="S1803" s="8" t="str">
        <f t="shared" si="2036"/>
        <v/>
      </c>
      <c r="T1803" s="8" t="str">
        <f t="shared" si="940"/>
        <v/>
      </c>
      <c r="U1803" s="8"/>
      <c r="V1803" s="8"/>
      <c r="W1803" s="8"/>
      <c r="X1803" s="8"/>
      <c r="Y1803" s="8"/>
    </row>
    <row r="1804" spans="1:25" ht="15.75" customHeight="1">
      <c r="A1804" s="33"/>
      <c r="L1804" s="8"/>
      <c r="M1804" s="8"/>
      <c r="N1804" s="8"/>
      <c r="O1804" s="8"/>
      <c r="P1804" s="8"/>
      <c r="Q1804" s="8"/>
      <c r="R1804" s="8"/>
      <c r="S1804" s="8" t="str">
        <f t="shared" si="2036"/>
        <v/>
      </c>
      <c r="T1804" s="8" t="str">
        <f t="shared" si="940"/>
        <v/>
      </c>
      <c r="U1804" s="8"/>
      <c r="V1804" s="8"/>
      <c r="W1804" s="8"/>
      <c r="X1804" s="8"/>
      <c r="Y1804" s="8"/>
    </row>
    <row r="1805" spans="1:25" ht="15.75" customHeight="1">
      <c r="A1805" s="33"/>
      <c r="L1805" s="8"/>
      <c r="M1805" s="8"/>
      <c r="N1805" s="8"/>
      <c r="O1805" s="8"/>
      <c r="P1805" s="8"/>
      <c r="Q1805" s="8"/>
      <c r="R1805" s="8"/>
      <c r="S1805" s="8" t="str">
        <f t="shared" si="2036"/>
        <v/>
      </c>
      <c r="T1805" s="8" t="str">
        <f t="shared" si="940"/>
        <v/>
      </c>
      <c r="U1805" s="8"/>
      <c r="V1805" s="8"/>
      <c r="W1805" s="8"/>
      <c r="X1805" s="8"/>
      <c r="Y1805" s="8"/>
    </row>
    <row r="1806" spans="1:25" ht="15.75" customHeight="1">
      <c r="A1806" s="33"/>
      <c r="L1806" s="8"/>
      <c r="M1806" s="8"/>
      <c r="N1806" s="8"/>
      <c r="O1806" s="8"/>
      <c r="P1806" s="8"/>
      <c r="Q1806" s="8"/>
      <c r="R1806" s="8"/>
      <c r="S1806" s="8" t="str">
        <f t="shared" si="2036"/>
        <v/>
      </c>
      <c r="T1806" s="8" t="str">
        <f t="shared" si="940"/>
        <v/>
      </c>
      <c r="U1806" s="8"/>
      <c r="V1806" s="8"/>
      <c r="W1806" s="8"/>
      <c r="X1806" s="8"/>
      <c r="Y1806" s="8"/>
    </row>
    <row r="1807" spans="1:25" ht="15.75" customHeight="1">
      <c r="A1807" s="33"/>
      <c r="L1807" s="8"/>
      <c r="M1807" s="8"/>
      <c r="N1807" s="8"/>
      <c r="O1807" s="8"/>
      <c r="P1807" s="8"/>
      <c r="Q1807" s="8"/>
      <c r="R1807" s="8"/>
      <c r="S1807" s="8" t="str">
        <f t="shared" si="2036"/>
        <v/>
      </c>
      <c r="T1807" s="8" t="str">
        <f t="shared" si="940"/>
        <v/>
      </c>
      <c r="U1807" s="8"/>
      <c r="V1807" s="8"/>
      <c r="W1807" s="8"/>
      <c r="X1807" s="8"/>
      <c r="Y1807" s="8"/>
    </row>
    <row r="1808" spans="1:25" ht="15.75" customHeight="1">
      <c r="A1808" s="33"/>
      <c r="L1808" s="8"/>
      <c r="M1808" s="8"/>
      <c r="N1808" s="8"/>
      <c r="O1808" s="8"/>
      <c r="P1808" s="8"/>
      <c r="Q1808" s="8"/>
      <c r="R1808" s="8"/>
      <c r="S1808" s="8" t="str">
        <f t="shared" si="2036"/>
        <v/>
      </c>
      <c r="T1808" s="8" t="str">
        <f t="shared" si="940"/>
        <v/>
      </c>
      <c r="U1808" s="8"/>
      <c r="V1808" s="8"/>
      <c r="W1808" s="8"/>
      <c r="X1808" s="8"/>
      <c r="Y1808" s="8"/>
    </row>
    <row r="1809" spans="1:25" ht="15.75" customHeight="1">
      <c r="A1809" s="33"/>
      <c r="L1809" s="8"/>
      <c r="M1809" s="8"/>
      <c r="N1809" s="8"/>
      <c r="O1809" s="8"/>
      <c r="P1809" s="8"/>
      <c r="Q1809" s="8"/>
      <c r="R1809" s="8"/>
      <c r="S1809" s="8" t="str">
        <f t="shared" si="2036"/>
        <v/>
      </c>
      <c r="T1809" s="8" t="str">
        <f t="shared" si="940"/>
        <v/>
      </c>
      <c r="U1809" s="8"/>
      <c r="V1809" s="8"/>
      <c r="W1809" s="8"/>
      <c r="X1809" s="8"/>
      <c r="Y1809" s="8"/>
    </row>
    <row r="1810" spans="1:25" ht="15.75" customHeight="1">
      <c r="A1810" s="33"/>
      <c r="L1810" s="8"/>
      <c r="M1810" s="8"/>
      <c r="N1810" s="8"/>
      <c r="O1810" s="8"/>
      <c r="P1810" s="8"/>
      <c r="Q1810" s="8"/>
      <c r="R1810" s="8"/>
      <c r="S1810" s="8" t="str">
        <f t="shared" si="2036"/>
        <v/>
      </c>
      <c r="T1810" s="8" t="str">
        <f t="shared" si="940"/>
        <v/>
      </c>
      <c r="U1810" s="8"/>
      <c r="V1810" s="8"/>
      <c r="W1810" s="8"/>
      <c r="X1810" s="8"/>
      <c r="Y1810" s="8"/>
    </row>
    <row r="1811" spans="1:25" ht="15.75" customHeight="1">
      <c r="A1811" s="33"/>
      <c r="L1811" s="8"/>
      <c r="M1811" s="8"/>
      <c r="N1811" s="8"/>
      <c r="O1811" s="8"/>
      <c r="P1811" s="8"/>
      <c r="Q1811" s="8"/>
      <c r="R1811" s="8"/>
      <c r="S1811" s="8" t="str">
        <f t="shared" si="2036"/>
        <v/>
      </c>
      <c r="T1811" s="8" t="str">
        <f t="shared" si="940"/>
        <v/>
      </c>
      <c r="U1811" s="8"/>
      <c r="V1811" s="8"/>
      <c r="W1811" s="8"/>
      <c r="X1811" s="8"/>
      <c r="Y1811" s="8"/>
    </row>
    <row r="1812" spans="1:25" ht="15.75" customHeight="1">
      <c r="A1812" s="33"/>
      <c r="L1812" s="8"/>
      <c r="M1812" s="8"/>
      <c r="N1812" s="8"/>
      <c r="O1812" s="8"/>
      <c r="P1812" s="8"/>
      <c r="Q1812" s="8"/>
      <c r="R1812" s="8"/>
      <c r="S1812" s="8" t="str">
        <f t="shared" si="2036"/>
        <v/>
      </c>
      <c r="T1812" s="8" t="str">
        <f t="shared" si="940"/>
        <v/>
      </c>
      <c r="U1812" s="8"/>
      <c r="V1812" s="8"/>
      <c r="W1812" s="8"/>
      <c r="X1812" s="8"/>
      <c r="Y1812" s="8"/>
    </row>
    <row r="1813" spans="1:25" ht="15.75" customHeight="1">
      <c r="A1813" s="33"/>
      <c r="L1813" s="8"/>
      <c r="M1813" s="8"/>
      <c r="N1813" s="8"/>
      <c r="O1813" s="8"/>
      <c r="P1813" s="8"/>
      <c r="Q1813" s="8"/>
      <c r="R1813" s="8"/>
      <c r="S1813" s="8" t="str">
        <f t="shared" si="2036"/>
        <v/>
      </c>
      <c r="T1813" s="8" t="str">
        <f t="shared" si="940"/>
        <v/>
      </c>
      <c r="U1813" s="8"/>
      <c r="V1813" s="8"/>
      <c r="W1813" s="8"/>
      <c r="X1813" s="8"/>
      <c r="Y1813" s="8"/>
    </row>
    <row r="1814" spans="1:25" ht="15.75" customHeight="1">
      <c r="A1814" s="33"/>
      <c r="L1814" s="8"/>
      <c r="M1814" s="8"/>
      <c r="N1814" s="8"/>
      <c r="O1814" s="8"/>
      <c r="P1814" s="8"/>
      <c r="Q1814" s="8"/>
      <c r="R1814" s="8"/>
      <c r="S1814" s="8" t="str">
        <f t="shared" si="2036"/>
        <v/>
      </c>
      <c r="T1814" s="8" t="str">
        <f t="shared" si="940"/>
        <v/>
      </c>
      <c r="U1814" s="8"/>
      <c r="V1814" s="8"/>
      <c r="W1814" s="8"/>
      <c r="X1814" s="8"/>
      <c r="Y1814" s="8"/>
    </row>
    <row r="1815" spans="1:25" ht="15.75" customHeight="1">
      <c r="A1815" s="33"/>
      <c r="L1815" s="8"/>
      <c r="M1815" s="8"/>
      <c r="N1815" s="8"/>
      <c r="O1815" s="8"/>
      <c r="P1815" s="8"/>
      <c r="Q1815" s="8"/>
      <c r="R1815" s="8"/>
      <c r="S1815" s="8" t="str">
        <f t="shared" si="2036"/>
        <v/>
      </c>
      <c r="T1815" s="8" t="str">
        <f t="shared" si="940"/>
        <v/>
      </c>
      <c r="U1815" s="8"/>
      <c r="V1815" s="8"/>
      <c r="W1815" s="8"/>
      <c r="X1815" s="8"/>
      <c r="Y1815" s="8"/>
    </row>
    <row r="1816" spans="1:25" ht="15.75" customHeight="1">
      <c r="A1816" s="33"/>
      <c r="L1816" s="8"/>
      <c r="M1816" s="8"/>
      <c r="N1816" s="8"/>
      <c r="O1816" s="8"/>
      <c r="P1816" s="8"/>
      <c r="Q1816" s="8"/>
      <c r="R1816" s="8"/>
      <c r="S1816" s="8" t="str">
        <f t="shared" si="2036"/>
        <v/>
      </c>
      <c r="T1816" s="8" t="str">
        <f t="shared" si="940"/>
        <v/>
      </c>
      <c r="U1816" s="8"/>
      <c r="V1816" s="8"/>
      <c r="W1816" s="8"/>
      <c r="X1816" s="8"/>
      <c r="Y1816" s="8"/>
    </row>
    <row r="1817" spans="1:25" ht="15.75" customHeight="1">
      <c r="A1817" s="33"/>
      <c r="L1817" s="8"/>
      <c r="M1817" s="8"/>
      <c r="N1817" s="8"/>
      <c r="O1817" s="8"/>
      <c r="P1817" s="8"/>
      <c r="Q1817" s="8"/>
      <c r="R1817" s="8"/>
      <c r="S1817" s="8" t="str">
        <f t="shared" si="2036"/>
        <v/>
      </c>
      <c r="T1817" s="8" t="str">
        <f t="shared" si="940"/>
        <v/>
      </c>
      <c r="U1817" s="8"/>
      <c r="V1817" s="8"/>
      <c r="W1817" s="8"/>
      <c r="X1817" s="8"/>
      <c r="Y1817" s="8"/>
    </row>
    <row r="1818" spans="1:25" ht="15.75" customHeight="1">
      <c r="A1818" s="33"/>
      <c r="L1818" s="8"/>
      <c r="M1818" s="8"/>
      <c r="N1818" s="8"/>
      <c r="O1818" s="8"/>
      <c r="P1818" s="8"/>
      <c r="Q1818" s="8"/>
      <c r="R1818" s="8"/>
      <c r="S1818" s="8" t="str">
        <f t="shared" si="2036"/>
        <v/>
      </c>
      <c r="T1818" s="8" t="str">
        <f t="shared" si="940"/>
        <v/>
      </c>
      <c r="U1818" s="8"/>
      <c r="V1818" s="8"/>
      <c r="W1818" s="8"/>
      <c r="X1818" s="8"/>
      <c r="Y1818" s="8"/>
    </row>
    <row r="1819" spans="1:25" ht="15.75" customHeight="1">
      <c r="A1819" s="33"/>
      <c r="L1819" s="8"/>
      <c r="M1819" s="8"/>
      <c r="N1819" s="8"/>
      <c r="O1819" s="8"/>
      <c r="P1819" s="8"/>
      <c r="Q1819" s="8"/>
      <c r="R1819" s="8"/>
      <c r="S1819" s="8" t="str">
        <f t="shared" si="2036"/>
        <v/>
      </c>
      <c r="T1819" s="8" t="str">
        <f t="shared" si="940"/>
        <v/>
      </c>
      <c r="U1819" s="8"/>
      <c r="V1819" s="8"/>
      <c r="W1819" s="8"/>
      <c r="X1819" s="8"/>
      <c r="Y1819" s="8"/>
    </row>
    <row r="1820" spans="1:25" ht="15.75" customHeight="1">
      <c r="A1820" s="33"/>
      <c r="L1820" s="8"/>
      <c r="M1820" s="8"/>
      <c r="N1820" s="8"/>
      <c r="O1820" s="8"/>
      <c r="P1820" s="8"/>
      <c r="Q1820" s="8"/>
      <c r="R1820" s="8"/>
      <c r="S1820" s="8" t="str">
        <f t="shared" si="2036"/>
        <v/>
      </c>
      <c r="T1820" s="8" t="str">
        <f t="shared" si="940"/>
        <v/>
      </c>
      <c r="U1820" s="8"/>
      <c r="V1820" s="8"/>
      <c r="W1820" s="8"/>
      <c r="X1820" s="8"/>
      <c r="Y1820" s="8"/>
    </row>
    <row r="1821" spans="1:25" ht="15.75" customHeight="1">
      <c r="A1821" s="33"/>
      <c r="L1821" s="8"/>
      <c r="M1821" s="8"/>
      <c r="N1821" s="8"/>
      <c r="O1821" s="8"/>
      <c r="P1821" s="8"/>
      <c r="Q1821" s="8"/>
      <c r="R1821" s="8"/>
      <c r="S1821" s="8" t="str">
        <f t="shared" si="2036"/>
        <v/>
      </c>
      <c r="T1821" s="8" t="str">
        <f t="shared" si="940"/>
        <v/>
      </c>
      <c r="U1821" s="8"/>
      <c r="V1821" s="8"/>
      <c r="W1821" s="8"/>
      <c r="X1821" s="8"/>
      <c r="Y1821" s="8"/>
    </row>
    <row r="1822" spans="1:25" ht="15.75" customHeight="1">
      <c r="A1822" s="33"/>
      <c r="L1822" s="8"/>
      <c r="M1822" s="8"/>
      <c r="N1822" s="8"/>
      <c r="O1822" s="8"/>
      <c r="P1822" s="8"/>
      <c r="Q1822" s="8"/>
      <c r="R1822" s="8"/>
      <c r="S1822" s="8" t="str">
        <f t="shared" si="2036"/>
        <v/>
      </c>
      <c r="T1822" s="8" t="str">
        <f t="shared" si="940"/>
        <v/>
      </c>
      <c r="U1822" s="8"/>
      <c r="V1822" s="8"/>
      <c r="W1822" s="8"/>
      <c r="X1822" s="8"/>
      <c r="Y1822" s="8"/>
    </row>
    <row r="1823" spans="1:25" ht="15.75" customHeight="1">
      <c r="A1823" s="33"/>
      <c r="L1823" s="8"/>
      <c r="M1823" s="8"/>
      <c r="N1823" s="8"/>
      <c r="O1823" s="8"/>
      <c r="P1823" s="8"/>
      <c r="Q1823" s="8"/>
      <c r="R1823" s="8"/>
      <c r="S1823" s="8" t="str">
        <f t="shared" si="2036"/>
        <v/>
      </c>
      <c r="T1823" s="8" t="str">
        <f t="shared" si="940"/>
        <v/>
      </c>
      <c r="U1823" s="8"/>
      <c r="V1823" s="8"/>
      <c r="W1823" s="8"/>
      <c r="X1823" s="8"/>
      <c r="Y1823" s="8"/>
    </row>
    <row r="1824" spans="1:25" ht="15.75" customHeight="1">
      <c r="A1824" s="33"/>
      <c r="L1824" s="8"/>
      <c r="M1824" s="8"/>
      <c r="N1824" s="8"/>
      <c r="O1824" s="8"/>
      <c r="P1824" s="8"/>
      <c r="Q1824" s="8"/>
      <c r="R1824" s="8"/>
      <c r="S1824" s="8" t="str">
        <f t="shared" si="2036"/>
        <v/>
      </c>
      <c r="T1824" s="8" t="str">
        <f t="shared" si="940"/>
        <v/>
      </c>
      <c r="U1824" s="8"/>
      <c r="V1824" s="8"/>
      <c r="W1824" s="8"/>
      <c r="X1824" s="8"/>
      <c r="Y1824" s="8"/>
    </row>
    <row r="1825" spans="1:25" ht="15.75" customHeight="1">
      <c r="A1825" s="33"/>
      <c r="L1825" s="8"/>
      <c r="M1825" s="8"/>
      <c r="N1825" s="8"/>
      <c r="O1825" s="8"/>
      <c r="P1825" s="8"/>
      <c r="Q1825" s="8"/>
      <c r="R1825" s="8"/>
      <c r="S1825" s="8" t="str">
        <f t="shared" si="2036"/>
        <v/>
      </c>
      <c r="T1825" s="8" t="str">
        <f t="shared" si="940"/>
        <v/>
      </c>
      <c r="U1825" s="8"/>
      <c r="V1825" s="8"/>
      <c r="W1825" s="8"/>
      <c r="X1825" s="8"/>
      <c r="Y1825" s="8"/>
    </row>
    <row r="1826" spans="1:25" ht="15.75" customHeight="1">
      <c r="A1826" s="33"/>
      <c r="L1826" s="8"/>
      <c r="M1826" s="8"/>
      <c r="N1826" s="8"/>
      <c r="O1826" s="8"/>
      <c r="P1826" s="8"/>
      <c r="Q1826" s="8"/>
      <c r="R1826" s="8"/>
      <c r="S1826" s="8" t="str">
        <f t="shared" si="2036"/>
        <v/>
      </c>
      <c r="T1826" s="8" t="str">
        <f t="shared" si="940"/>
        <v/>
      </c>
      <c r="U1826" s="8"/>
      <c r="V1826" s="8"/>
      <c r="W1826" s="8"/>
      <c r="X1826" s="8"/>
      <c r="Y1826" s="8"/>
    </row>
    <row r="1827" spans="1:25" ht="15.75" customHeight="1">
      <c r="A1827" s="33"/>
      <c r="L1827" s="8"/>
      <c r="M1827" s="8"/>
      <c r="N1827" s="8"/>
      <c r="O1827" s="8"/>
      <c r="P1827" s="8"/>
      <c r="Q1827" s="8"/>
      <c r="R1827" s="8"/>
      <c r="S1827" s="8" t="str">
        <f t="shared" si="2036"/>
        <v/>
      </c>
      <c r="T1827" s="8" t="str">
        <f t="shared" si="940"/>
        <v/>
      </c>
      <c r="U1827" s="8"/>
      <c r="V1827" s="8"/>
      <c r="W1827" s="8"/>
      <c r="X1827" s="8"/>
      <c r="Y1827" s="8"/>
    </row>
    <row r="1828" spans="1:25" ht="15.75" customHeight="1">
      <c r="A1828" s="33"/>
      <c r="L1828" s="8"/>
      <c r="M1828" s="8"/>
      <c r="N1828" s="8"/>
      <c r="O1828" s="8"/>
      <c r="P1828" s="8"/>
      <c r="Q1828" s="8"/>
      <c r="R1828" s="8"/>
      <c r="S1828" s="8" t="str">
        <f t="shared" si="2036"/>
        <v/>
      </c>
      <c r="T1828" s="8" t="str">
        <f t="shared" si="940"/>
        <v/>
      </c>
      <c r="U1828" s="8"/>
      <c r="V1828" s="8"/>
      <c r="W1828" s="8"/>
      <c r="X1828" s="8"/>
      <c r="Y1828" s="8"/>
    </row>
    <row r="1829" spans="1:25" ht="15.75" customHeight="1">
      <c r="A1829" s="33"/>
      <c r="L1829" s="8"/>
      <c r="M1829" s="8"/>
      <c r="N1829" s="8"/>
      <c r="O1829" s="8"/>
      <c r="P1829" s="8"/>
      <c r="Q1829" s="8"/>
      <c r="R1829" s="8"/>
      <c r="S1829" s="8" t="str">
        <f t="shared" si="2036"/>
        <v/>
      </c>
      <c r="T1829" s="8" t="str">
        <f t="shared" si="940"/>
        <v/>
      </c>
      <c r="U1829" s="8"/>
      <c r="V1829" s="8"/>
      <c r="W1829" s="8"/>
      <c r="X1829" s="8"/>
      <c r="Y1829" s="8"/>
    </row>
    <row r="1830" spans="1:25" ht="15.75" customHeight="1">
      <c r="A1830" s="33"/>
      <c r="L1830" s="8"/>
      <c r="M1830" s="8"/>
      <c r="N1830" s="8"/>
      <c r="O1830" s="8"/>
      <c r="P1830" s="8"/>
      <c r="Q1830" s="8"/>
      <c r="R1830" s="8"/>
      <c r="S1830" s="8" t="str">
        <f t="shared" si="2036"/>
        <v/>
      </c>
      <c r="T1830" s="8" t="str">
        <f t="shared" si="940"/>
        <v/>
      </c>
      <c r="U1830" s="8"/>
      <c r="V1830" s="8"/>
      <c r="W1830" s="8"/>
      <c r="X1830" s="8"/>
      <c r="Y1830" s="8"/>
    </row>
    <row r="1831" spans="1:25" ht="15.75" customHeight="1">
      <c r="A1831" s="33"/>
      <c r="L1831" s="8"/>
      <c r="M1831" s="8"/>
      <c r="N1831" s="8"/>
      <c r="O1831" s="8"/>
      <c r="P1831" s="8"/>
      <c r="Q1831" s="8"/>
      <c r="R1831" s="8"/>
      <c r="S1831" s="8" t="str">
        <f t="shared" si="2036"/>
        <v/>
      </c>
      <c r="T1831" s="8" t="str">
        <f t="shared" si="940"/>
        <v/>
      </c>
      <c r="U1831" s="8"/>
      <c r="V1831" s="8"/>
      <c r="W1831" s="8"/>
      <c r="X1831" s="8"/>
      <c r="Y1831" s="8"/>
    </row>
    <row r="1832" spans="1:25" ht="15.75" customHeight="1">
      <c r="A1832" s="33"/>
      <c r="L1832" s="8"/>
      <c r="M1832" s="8"/>
      <c r="N1832" s="8"/>
      <c r="O1832" s="8"/>
      <c r="P1832" s="8"/>
      <c r="Q1832" s="8"/>
      <c r="R1832" s="8"/>
      <c r="S1832" s="8" t="str">
        <f t="shared" si="2036"/>
        <v/>
      </c>
      <c r="T1832" s="8" t="str">
        <f t="shared" si="940"/>
        <v/>
      </c>
      <c r="U1832" s="8"/>
      <c r="V1832" s="8"/>
      <c r="W1832" s="8"/>
      <c r="X1832" s="8"/>
      <c r="Y1832" s="8"/>
    </row>
    <row r="1833" spans="1:25" ht="15.75" customHeight="1">
      <c r="A1833" s="33"/>
      <c r="L1833" s="8"/>
      <c r="M1833" s="8"/>
      <c r="N1833" s="8"/>
      <c r="O1833" s="8"/>
      <c r="P1833" s="8"/>
      <c r="Q1833" s="8"/>
      <c r="R1833" s="8"/>
      <c r="S1833" s="8" t="str">
        <f t="shared" si="2036"/>
        <v/>
      </c>
      <c r="T1833" s="8" t="str">
        <f t="shared" si="940"/>
        <v/>
      </c>
      <c r="U1833" s="8"/>
      <c r="V1833" s="8"/>
      <c r="W1833" s="8"/>
      <c r="X1833" s="8"/>
      <c r="Y1833" s="8"/>
    </row>
    <row r="1834" spans="1:25" ht="15.75" customHeight="1">
      <c r="A1834" s="33"/>
      <c r="L1834" s="8"/>
      <c r="M1834" s="8"/>
      <c r="N1834" s="8"/>
      <c r="O1834" s="8"/>
      <c r="P1834" s="8"/>
      <c r="Q1834" s="8"/>
      <c r="R1834" s="8"/>
      <c r="S1834" s="8" t="str">
        <f t="shared" si="2036"/>
        <v/>
      </c>
      <c r="T1834" s="8" t="str">
        <f t="shared" si="940"/>
        <v/>
      </c>
      <c r="U1834" s="8"/>
      <c r="V1834" s="8"/>
      <c r="W1834" s="8"/>
      <c r="X1834" s="8"/>
      <c r="Y1834" s="8"/>
    </row>
    <row r="1835" spans="1:25" ht="15.75" customHeight="1">
      <c r="A1835" s="33"/>
      <c r="L1835" s="8"/>
      <c r="M1835" s="8"/>
      <c r="N1835" s="8"/>
      <c r="O1835" s="8"/>
      <c r="P1835" s="8"/>
      <c r="Q1835" s="8"/>
      <c r="R1835" s="8"/>
      <c r="S1835" s="8" t="str">
        <f t="shared" si="2036"/>
        <v/>
      </c>
      <c r="T1835" s="8" t="str">
        <f t="shared" si="940"/>
        <v/>
      </c>
      <c r="U1835" s="8"/>
      <c r="V1835" s="8"/>
      <c r="W1835" s="8"/>
      <c r="X1835" s="8"/>
      <c r="Y1835" s="8"/>
    </row>
    <row r="1836" spans="1:25" ht="15.75" customHeight="1">
      <c r="A1836" s="33"/>
      <c r="L1836" s="8"/>
      <c r="M1836" s="8"/>
      <c r="N1836" s="8"/>
      <c r="O1836" s="8"/>
      <c r="P1836" s="8"/>
      <c r="Q1836" s="8"/>
      <c r="R1836" s="8"/>
      <c r="S1836" s="8" t="str">
        <f t="shared" si="2036"/>
        <v/>
      </c>
      <c r="T1836" s="8" t="str">
        <f t="shared" si="940"/>
        <v/>
      </c>
      <c r="U1836" s="8"/>
      <c r="V1836" s="8"/>
      <c r="W1836" s="8"/>
      <c r="X1836" s="8"/>
      <c r="Y1836" s="8"/>
    </row>
    <row r="1837" spans="1:25" ht="15.75" customHeight="1">
      <c r="A1837" s="33"/>
      <c r="L1837" s="8"/>
      <c r="M1837" s="8"/>
      <c r="N1837" s="8"/>
      <c r="O1837" s="8"/>
      <c r="P1837" s="8"/>
      <c r="Q1837" s="8"/>
      <c r="R1837" s="8"/>
      <c r="S1837" s="8" t="str">
        <f t="shared" si="2036"/>
        <v/>
      </c>
      <c r="T1837" s="8" t="str">
        <f t="shared" si="940"/>
        <v/>
      </c>
      <c r="U1837" s="8"/>
      <c r="V1837" s="8"/>
      <c r="W1837" s="8"/>
      <c r="X1837" s="8"/>
      <c r="Y1837" s="8"/>
    </row>
    <row r="1838" spans="1:25" ht="15.75" customHeight="1">
      <c r="A1838" s="33"/>
      <c r="L1838" s="8"/>
      <c r="M1838" s="8"/>
      <c r="N1838" s="8"/>
      <c r="O1838" s="8"/>
      <c r="P1838" s="8"/>
      <c r="Q1838" s="8"/>
      <c r="R1838" s="8"/>
      <c r="S1838" s="8" t="str">
        <f t="shared" si="2036"/>
        <v/>
      </c>
      <c r="T1838" s="8" t="str">
        <f t="shared" si="940"/>
        <v/>
      </c>
      <c r="U1838" s="8"/>
      <c r="V1838" s="8"/>
      <c r="W1838" s="8"/>
      <c r="X1838" s="8"/>
      <c r="Y1838" s="8"/>
    </row>
    <row r="1839" spans="1:25" ht="15.75" customHeight="1">
      <c r="A1839" s="33"/>
      <c r="L1839" s="8"/>
      <c r="M1839" s="8"/>
      <c r="N1839" s="8"/>
      <c r="O1839" s="8"/>
      <c r="P1839" s="8"/>
      <c r="Q1839" s="8"/>
      <c r="R1839" s="8"/>
      <c r="S1839" s="8" t="str">
        <f t="shared" si="2036"/>
        <v/>
      </c>
      <c r="T1839" s="8" t="str">
        <f t="shared" si="940"/>
        <v/>
      </c>
      <c r="U1839" s="8"/>
      <c r="V1839" s="8"/>
      <c r="W1839" s="8"/>
      <c r="X1839" s="8"/>
      <c r="Y1839" s="8"/>
    </row>
    <row r="1840" spans="1:25" ht="15.75" customHeight="1">
      <c r="A1840" s="33"/>
      <c r="L1840" s="8"/>
      <c r="M1840" s="8"/>
      <c r="N1840" s="8"/>
      <c r="O1840" s="8"/>
      <c r="P1840" s="8"/>
      <c r="Q1840" s="8"/>
      <c r="R1840" s="8"/>
      <c r="S1840" s="8" t="str">
        <f t="shared" si="2036"/>
        <v/>
      </c>
      <c r="T1840" s="8" t="str">
        <f t="shared" si="940"/>
        <v/>
      </c>
      <c r="U1840" s="8"/>
      <c r="V1840" s="8"/>
      <c r="W1840" s="8"/>
      <c r="X1840" s="8"/>
      <c r="Y1840" s="8"/>
    </row>
    <row r="1841" spans="1:25" ht="15.75" customHeight="1">
      <c r="A1841" s="33"/>
      <c r="L1841" s="8"/>
      <c r="M1841" s="8"/>
      <c r="N1841" s="8"/>
      <c r="O1841" s="8"/>
      <c r="P1841" s="8"/>
      <c r="Q1841" s="8"/>
      <c r="R1841" s="8"/>
      <c r="S1841" s="8" t="str">
        <f t="shared" si="2036"/>
        <v/>
      </c>
      <c r="T1841" s="8" t="str">
        <f t="shared" si="940"/>
        <v/>
      </c>
      <c r="U1841" s="8"/>
      <c r="V1841" s="8"/>
      <c r="W1841" s="8"/>
      <c r="X1841" s="8"/>
      <c r="Y1841" s="8"/>
    </row>
    <row r="1842" spans="1:25" ht="15.75" customHeight="1">
      <c r="A1842" s="33"/>
      <c r="L1842" s="8"/>
      <c r="M1842" s="8"/>
      <c r="N1842" s="8"/>
      <c r="O1842" s="8"/>
      <c r="P1842" s="8"/>
      <c r="Q1842" s="8"/>
      <c r="R1842" s="8"/>
      <c r="S1842" s="8" t="str">
        <f t="shared" si="2036"/>
        <v/>
      </c>
      <c r="T1842" s="8" t="str">
        <f t="shared" si="940"/>
        <v/>
      </c>
      <c r="U1842" s="8"/>
      <c r="V1842" s="8"/>
      <c r="W1842" s="8"/>
      <c r="X1842" s="8"/>
      <c r="Y1842" s="8"/>
    </row>
    <row r="1843" spans="1:25" ht="15.75" customHeight="1">
      <c r="A1843" s="33"/>
      <c r="L1843" s="8"/>
      <c r="M1843" s="8"/>
      <c r="N1843" s="8"/>
      <c r="O1843" s="8"/>
      <c r="P1843" s="8"/>
      <c r="Q1843" s="8"/>
      <c r="R1843" s="8"/>
      <c r="S1843" s="8" t="str">
        <f t="shared" si="2036"/>
        <v/>
      </c>
      <c r="T1843" s="8" t="str">
        <f t="shared" si="940"/>
        <v/>
      </c>
      <c r="U1843" s="8"/>
      <c r="V1843" s="8"/>
      <c r="W1843" s="8"/>
      <c r="X1843" s="8"/>
      <c r="Y1843" s="8"/>
    </row>
    <row r="1844" spans="1:25" ht="15.75" customHeight="1">
      <c r="A1844" s="33"/>
      <c r="L1844" s="8"/>
      <c r="M1844" s="8"/>
      <c r="N1844" s="8"/>
      <c r="O1844" s="8"/>
      <c r="P1844" s="8"/>
      <c r="Q1844" s="8"/>
      <c r="R1844" s="8"/>
      <c r="S1844" s="8" t="str">
        <f t="shared" si="2036"/>
        <v/>
      </c>
      <c r="T1844" s="8" t="str">
        <f t="shared" si="940"/>
        <v/>
      </c>
      <c r="U1844" s="8"/>
      <c r="V1844" s="8"/>
      <c r="W1844" s="8"/>
      <c r="X1844" s="8"/>
      <c r="Y1844" s="8"/>
    </row>
    <row r="1845" spans="1:25" ht="15.75" customHeight="1">
      <c r="A1845" s="33"/>
      <c r="L1845" s="8"/>
      <c r="M1845" s="8"/>
      <c r="N1845" s="8"/>
      <c r="O1845" s="8"/>
      <c r="P1845" s="8"/>
      <c r="Q1845" s="8"/>
      <c r="R1845" s="8"/>
      <c r="S1845" s="8" t="str">
        <f t="shared" si="2036"/>
        <v/>
      </c>
      <c r="T1845" s="8" t="str">
        <f t="shared" si="940"/>
        <v/>
      </c>
      <c r="U1845" s="8"/>
      <c r="V1845" s="8"/>
      <c r="W1845" s="8"/>
      <c r="X1845" s="8"/>
      <c r="Y1845" s="8"/>
    </row>
    <row r="1846" spans="1:25" ht="15.75" customHeight="1">
      <c r="A1846" s="33"/>
      <c r="L1846" s="8"/>
      <c r="M1846" s="8"/>
      <c r="N1846" s="8"/>
      <c r="O1846" s="8"/>
      <c r="P1846" s="8"/>
      <c r="Q1846" s="8"/>
      <c r="R1846" s="8"/>
      <c r="S1846" s="8" t="str">
        <f t="shared" si="2036"/>
        <v/>
      </c>
      <c r="T1846" s="8" t="str">
        <f t="shared" si="940"/>
        <v/>
      </c>
      <c r="U1846" s="8"/>
      <c r="V1846" s="8"/>
      <c r="W1846" s="8"/>
      <c r="X1846" s="8"/>
      <c r="Y1846" s="8"/>
    </row>
    <row r="1847" spans="1:25" ht="15.75" customHeight="1">
      <c r="A1847" s="33"/>
      <c r="L1847" s="8"/>
      <c r="M1847" s="8"/>
      <c r="N1847" s="8"/>
      <c r="O1847" s="8"/>
      <c r="P1847" s="8"/>
      <c r="Q1847" s="8"/>
      <c r="R1847" s="8"/>
      <c r="S1847" s="8" t="str">
        <f t="shared" si="2036"/>
        <v/>
      </c>
      <c r="T1847" s="8" t="str">
        <f t="shared" si="940"/>
        <v/>
      </c>
      <c r="U1847" s="8"/>
      <c r="V1847" s="8"/>
      <c r="W1847" s="8"/>
      <c r="X1847" s="8"/>
      <c r="Y1847" s="8"/>
    </row>
    <row r="1848" spans="1:25" ht="15.75" customHeight="1">
      <c r="A1848" s="33"/>
      <c r="L1848" s="8"/>
      <c r="M1848" s="8"/>
      <c r="N1848" s="8"/>
      <c r="O1848" s="8"/>
      <c r="P1848" s="8"/>
      <c r="Q1848" s="8"/>
      <c r="R1848" s="8"/>
      <c r="S1848" s="8" t="str">
        <f t="shared" si="2036"/>
        <v/>
      </c>
      <c r="T1848" s="8" t="str">
        <f t="shared" si="940"/>
        <v/>
      </c>
      <c r="U1848" s="8"/>
      <c r="V1848" s="8"/>
      <c r="W1848" s="8"/>
      <c r="X1848" s="8"/>
      <c r="Y1848" s="8"/>
    </row>
    <row r="1849" spans="1:25" ht="15.75" customHeight="1">
      <c r="A1849" s="33"/>
      <c r="L1849" s="8"/>
      <c r="M1849" s="8"/>
      <c r="N1849" s="8"/>
      <c r="O1849" s="8"/>
      <c r="P1849" s="8"/>
      <c r="Q1849" s="8"/>
      <c r="R1849" s="8"/>
      <c r="S1849" s="8" t="str">
        <f t="shared" si="2036"/>
        <v/>
      </c>
      <c r="T1849" s="8" t="str">
        <f t="shared" si="940"/>
        <v/>
      </c>
      <c r="U1849" s="8"/>
      <c r="V1849" s="8"/>
      <c r="W1849" s="8"/>
      <c r="X1849" s="8"/>
      <c r="Y1849" s="8"/>
    </row>
    <row r="1850" spans="1:25" ht="15.75" customHeight="1">
      <c r="A1850" s="33"/>
      <c r="L1850" s="8"/>
      <c r="M1850" s="8"/>
      <c r="N1850" s="8"/>
      <c r="O1850" s="8"/>
      <c r="P1850" s="8"/>
      <c r="Q1850" s="8"/>
      <c r="R1850" s="8"/>
      <c r="S1850" s="8" t="str">
        <f t="shared" si="2036"/>
        <v/>
      </c>
      <c r="T1850" s="8" t="str">
        <f t="shared" si="940"/>
        <v/>
      </c>
      <c r="U1850" s="8"/>
      <c r="V1850" s="8"/>
      <c r="W1850" s="8"/>
      <c r="X1850" s="8"/>
      <c r="Y1850" s="8"/>
    </row>
    <row r="1851" spans="1:25" ht="15.75" customHeight="1">
      <c r="A1851" s="33"/>
      <c r="L1851" s="8"/>
      <c r="M1851" s="8"/>
      <c r="N1851" s="8"/>
      <c r="O1851" s="8"/>
      <c r="P1851" s="8"/>
      <c r="Q1851" s="8"/>
      <c r="R1851" s="8"/>
      <c r="S1851" s="8" t="str">
        <f t="shared" si="2036"/>
        <v/>
      </c>
      <c r="T1851" s="8" t="str">
        <f t="shared" si="940"/>
        <v/>
      </c>
      <c r="U1851" s="8"/>
      <c r="V1851" s="8"/>
      <c r="W1851" s="8"/>
      <c r="X1851" s="8"/>
      <c r="Y1851" s="8"/>
    </row>
    <row r="1852" spans="1:25" ht="15.75" customHeight="1">
      <c r="A1852" s="33"/>
      <c r="L1852" s="8"/>
      <c r="M1852" s="8"/>
      <c r="N1852" s="8"/>
      <c r="O1852" s="8"/>
      <c r="P1852" s="8"/>
      <c r="Q1852" s="8"/>
      <c r="R1852" s="8"/>
      <c r="S1852" s="8" t="str">
        <f t="shared" si="2036"/>
        <v/>
      </c>
      <c r="T1852" s="8" t="str">
        <f t="shared" si="940"/>
        <v/>
      </c>
      <c r="U1852" s="8"/>
      <c r="V1852" s="8"/>
      <c r="W1852" s="8"/>
      <c r="X1852" s="8"/>
      <c r="Y1852" s="8"/>
    </row>
    <row r="1853" spans="1:25" ht="15.75" customHeight="1">
      <c r="A1853" s="33"/>
      <c r="L1853" s="8"/>
      <c r="M1853" s="8"/>
      <c r="N1853" s="8"/>
      <c r="O1853" s="8"/>
      <c r="P1853" s="8"/>
      <c r="Q1853" s="8"/>
      <c r="R1853" s="8"/>
      <c r="S1853" s="8" t="str">
        <f t="shared" si="2036"/>
        <v/>
      </c>
      <c r="T1853" s="8" t="str">
        <f t="shared" si="940"/>
        <v/>
      </c>
      <c r="U1853" s="8"/>
      <c r="V1853" s="8"/>
      <c r="W1853" s="8"/>
      <c r="X1853" s="8"/>
      <c r="Y1853" s="8"/>
    </row>
    <row r="1854" spans="1:25" ht="15.75" customHeight="1">
      <c r="A1854" s="33"/>
      <c r="L1854" s="8"/>
      <c r="M1854" s="8"/>
      <c r="N1854" s="8"/>
      <c r="O1854" s="8"/>
      <c r="P1854" s="8"/>
      <c r="Q1854" s="8"/>
      <c r="R1854" s="8"/>
      <c r="S1854" s="8" t="str">
        <f t="shared" si="2036"/>
        <v/>
      </c>
      <c r="T1854" s="8" t="str">
        <f t="shared" si="940"/>
        <v/>
      </c>
      <c r="U1854" s="8"/>
      <c r="V1854" s="8"/>
      <c r="W1854" s="8"/>
      <c r="X1854" s="8"/>
      <c r="Y1854" s="8"/>
    </row>
    <row r="1855" spans="1:25" ht="15.75" customHeight="1">
      <c r="A1855" s="33"/>
      <c r="L1855" s="8"/>
      <c r="M1855" s="8"/>
      <c r="N1855" s="8"/>
      <c r="O1855" s="8"/>
      <c r="P1855" s="8"/>
      <c r="Q1855" s="8"/>
      <c r="R1855" s="8"/>
      <c r="S1855" s="8" t="str">
        <f t="shared" si="2036"/>
        <v/>
      </c>
      <c r="T1855" s="8" t="str">
        <f t="shared" si="940"/>
        <v/>
      </c>
      <c r="U1855" s="8"/>
      <c r="V1855" s="8"/>
      <c r="W1855" s="8"/>
      <c r="X1855" s="8"/>
      <c r="Y1855" s="8"/>
    </row>
    <row r="1856" spans="1:25" ht="15.75" customHeight="1">
      <c r="A1856" s="33"/>
      <c r="L1856" s="8"/>
      <c r="M1856" s="8"/>
      <c r="N1856" s="8"/>
      <c r="O1856" s="8"/>
      <c r="P1856" s="8"/>
      <c r="Q1856" s="8"/>
      <c r="R1856" s="8"/>
      <c r="S1856" s="8" t="str">
        <f t="shared" si="2036"/>
        <v/>
      </c>
      <c r="T1856" s="8" t="str">
        <f t="shared" si="940"/>
        <v/>
      </c>
      <c r="U1856" s="8"/>
      <c r="V1856" s="8"/>
      <c r="W1856" s="8"/>
      <c r="X1856" s="8"/>
      <c r="Y1856" s="8"/>
    </row>
    <row r="1857" spans="1:25" ht="15.75" customHeight="1">
      <c r="A1857" s="33"/>
      <c r="L1857" s="8"/>
      <c r="M1857" s="8"/>
      <c r="N1857" s="8"/>
      <c r="O1857" s="8"/>
      <c r="P1857" s="8"/>
      <c r="Q1857" s="8"/>
      <c r="R1857" s="8"/>
      <c r="S1857" s="8" t="str">
        <f t="shared" si="2036"/>
        <v/>
      </c>
      <c r="T1857" s="8" t="str">
        <f t="shared" si="940"/>
        <v/>
      </c>
      <c r="U1857" s="8"/>
      <c r="V1857" s="8"/>
      <c r="W1857" s="8"/>
      <c r="X1857" s="8"/>
      <c r="Y1857" s="8"/>
    </row>
    <row r="1858" spans="1:25" ht="15.75" customHeight="1">
      <c r="A1858" s="33"/>
      <c r="L1858" s="8"/>
      <c r="M1858" s="8"/>
      <c r="N1858" s="8"/>
      <c r="O1858" s="8"/>
      <c r="P1858" s="8"/>
      <c r="Q1858" s="8"/>
      <c r="R1858" s="8"/>
      <c r="S1858" s="8" t="str">
        <f t="shared" si="2036"/>
        <v/>
      </c>
      <c r="T1858" s="8" t="str">
        <f t="shared" si="940"/>
        <v/>
      </c>
      <c r="U1858" s="8"/>
      <c r="V1858" s="8"/>
      <c r="W1858" s="8"/>
      <c r="X1858" s="8"/>
      <c r="Y1858" s="8"/>
    </row>
    <row r="1859" spans="1:25" ht="15.75" customHeight="1">
      <c r="A1859" s="33"/>
      <c r="L1859" s="8"/>
      <c r="M1859" s="8"/>
      <c r="N1859" s="8"/>
      <c r="O1859" s="8"/>
      <c r="P1859" s="8"/>
      <c r="Q1859" s="8"/>
      <c r="R1859" s="8"/>
      <c r="S1859" s="8" t="str">
        <f t="shared" si="2036"/>
        <v/>
      </c>
      <c r="T1859" s="8" t="str">
        <f t="shared" si="940"/>
        <v/>
      </c>
      <c r="U1859" s="8"/>
      <c r="V1859" s="8"/>
      <c r="W1859" s="8"/>
      <c r="X1859" s="8"/>
      <c r="Y1859" s="8"/>
    </row>
    <row r="1860" spans="1:25" ht="15.75" customHeight="1">
      <c r="A1860" s="33"/>
      <c r="L1860" s="8"/>
      <c r="M1860" s="8"/>
      <c r="N1860" s="8"/>
      <c r="O1860" s="8"/>
      <c r="P1860" s="8"/>
      <c r="Q1860" s="8"/>
      <c r="R1860" s="8"/>
      <c r="S1860" s="8" t="str">
        <f t="shared" si="2036"/>
        <v/>
      </c>
      <c r="T1860" s="8" t="str">
        <f t="shared" si="940"/>
        <v/>
      </c>
      <c r="U1860" s="8"/>
      <c r="V1860" s="8"/>
      <c r="W1860" s="8"/>
      <c r="X1860" s="8"/>
      <c r="Y1860" s="8"/>
    </row>
    <row r="1861" spans="1:25" ht="15.75" customHeight="1">
      <c r="A1861" s="33"/>
      <c r="L1861" s="8"/>
      <c r="M1861" s="8"/>
      <c r="N1861" s="8"/>
      <c r="O1861" s="8"/>
      <c r="P1861" s="8"/>
      <c r="Q1861" s="8"/>
      <c r="R1861" s="8"/>
      <c r="S1861" s="8" t="str">
        <f t="shared" si="2036"/>
        <v/>
      </c>
      <c r="T1861" s="8" t="str">
        <f t="shared" si="940"/>
        <v/>
      </c>
      <c r="U1861" s="8"/>
      <c r="V1861" s="8"/>
      <c r="W1861" s="8"/>
      <c r="X1861" s="8"/>
      <c r="Y1861" s="8"/>
    </row>
    <row r="1862" spans="1:25" ht="15.75" customHeight="1">
      <c r="A1862" s="33"/>
      <c r="L1862" s="8"/>
      <c r="M1862" s="8"/>
      <c r="N1862" s="8"/>
      <c r="O1862" s="8"/>
      <c r="P1862" s="8"/>
      <c r="Q1862" s="8"/>
      <c r="R1862" s="8"/>
      <c r="S1862" s="8" t="str">
        <f t="shared" si="2036"/>
        <v/>
      </c>
      <c r="T1862" s="8" t="str">
        <f t="shared" si="940"/>
        <v/>
      </c>
      <c r="U1862" s="8"/>
      <c r="V1862" s="8"/>
      <c r="W1862" s="8"/>
      <c r="X1862" s="8"/>
      <c r="Y1862" s="8"/>
    </row>
    <row r="1863" spans="1:25" ht="15.75" customHeight="1">
      <c r="A1863" s="33"/>
      <c r="L1863" s="8"/>
      <c r="M1863" s="8"/>
      <c r="N1863" s="8"/>
      <c r="O1863" s="8"/>
      <c r="P1863" s="8"/>
      <c r="Q1863" s="8"/>
      <c r="R1863" s="8"/>
      <c r="S1863" s="8" t="str">
        <f t="shared" si="2036"/>
        <v/>
      </c>
      <c r="T1863" s="8" t="str">
        <f t="shared" si="940"/>
        <v/>
      </c>
      <c r="U1863" s="8"/>
      <c r="V1863" s="8"/>
      <c r="W1863" s="8"/>
      <c r="X1863" s="8"/>
      <c r="Y1863" s="8"/>
    </row>
    <row r="1864" spans="1:25" ht="15.75" customHeight="1">
      <c r="A1864" s="33"/>
      <c r="L1864" s="8"/>
      <c r="M1864" s="8"/>
      <c r="N1864" s="8"/>
      <c r="O1864" s="8"/>
      <c r="P1864" s="8"/>
      <c r="Q1864" s="8"/>
      <c r="R1864" s="8"/>
      <c r="S1864" s="8" t="str">
        <f t="shared" si="2036"/>
        <v/>
      </c>
      <c r="T1864" s="8" t="str">
        <f t="shared" si="940"/>
        <v/>
      </c>
      <c r="U1864" s="8"/>
      <c r="V1864" s="8"/>
      <c r="W1864" s="8"/>
      <c r="X1864" s="8"/>
      <c r="Y1864" s="8"/>
    </row>
    <row r="1865" spans="1:25" ht="15.75" customHeight="1">
      <c r="A1865" s="33"/>
      <c r="L1865" s="8"/>
      <c r="M1865" s="8"/>
      <c r="N1865" s="8"/>
      <c r="O1865" s="8"/>
      <c r="P1865" s="8"/>
      <c r="Q1865" s="8"/>
      <c r="R1865" s="8"/>
      <c r="S1865" s="8" t="str">
        <f t="shared" si="2036"/>
        <v/>
      </c>
      <c r="T1865" s="8" t="str">
        <f t="shared" si="940"/>
        <v/>
      </c>
      <c r="U1865" s="8"/>
      <c r="V1865" s="8"/>
      <c r="W1865" s="8"/>
      <c r="X1865" s="8"/>
      <c r="Y1865" s="8"/>
    </row>
    <row r="1866" spans="1:25" ht="15.75" customHeight="1">
      <c r="A1866" s="33"/>
      <c r="L1866" s="8"/>
      <c r="M1866" s="8"/>
      <c r="N1866" s="8"/>
      <c r="O1866" s="8"/>
      <c r="P1866" s="8"/>
      <c r="Q1866" s="8"/>
      <c r="R1866" s="8"/>
      <c r="S1866" s="8" t="str">
        <f t="shared" si="2036"/>
        <v/>
      </c>
      <c r="T1866" s="8" t="str">
        <f t="shared" si="940"/>
        <v/>
      </c>
      <c r="U1866" s="8"/>
      <c r="V1866" s="8"/>
      <c r="W1866" s="8"/>
      <c r="X1866" s="8"/>
      <c r="Y1866" s="8"/>
    </row>
    <row r="1867" spans="1:25" ht="15.75" customHeight="1">
      <c r="A1867" s="33"/>
      <c r="L1867" s="8"/>
      <c r="M1867" s="8"/>
      <c r="N1867" s="8"/>
      <c r="O1867" s="8"/>
      <c r="P1867" s="8"/>
      <c r="Q1867" s="8"/>
      <c r="R1867" s="8"/>
      <c r="S1867" s="8" t="str">
        <f t="shared" si="2036"/>
        <v/>
      </c>
      <c r="T1867" s="8" t="str">
        <f t="shared" si="940"/>
        <v/>
      </c>
      <c r="U1867" s="8"/>
      <c r="V1867" s="8"/>
      <c r="W1867" s="8"/>
      <c r="X1867" s="8"/>
      <c r="Y1867" s="8"/>
    </row>
    <row r="1868" spans="1:25" ht="15.75" customHeight="1">
      <c r="A1868" s="33"/>
      <c r="L1868" s="8"/>
      <c r="M1868" s="8"/>
      <c r="N1868" s="8"/>
      <c r="O1868" s="8"/>
      <c r="P1868" s="8"/>
      <c r="Q1868" s="8"/>
      <c r="R1868" s="8"/>
      <c r="S1868" s="8" t="str">
        <f t="shared" si="2036"/>
        <v/>
      </c>
      <c r="T1868" s="8" t="str">
        <f t="shared" si="940"/>
        <v/>
      </c>
      <c r="U1868" s="8"/>
      <c r="V1868" s="8"/>
      <c r="W1868" s="8"/>
      <c r="X1868" s="8"/>
      <c r="Y1868" s="8"/>
    </row>
    <row r="1869" spans="1:25" ht="15.75" customHeight="1">
      <c r="A1869" s="33"/>
      <c r="L1869" s="8"/>
      <c r="M1869" s="8"/>
      <c r="N1869" s="8"/>
      <c r="O1869" s="8"/>
      <c r="P1869" s="8"/>
      <c r="Q1869" s="8"/>
      <c r="R1869" s="8"/>
      <c r="S1869" s="8" t="str">
        <f t="shared" si="2036"/>
        <v/>
      </c>
      <c r="T1869" s="8" t="str">
        <f t="shared" si="940"/>
        <v/>
      </c>
      <c r="U1869" s="8"/>
      <c r="V1869" s="8"/>
      <c r="W1869" s="8"/>
      <c r="X1869" s="8"/>
      <c r="Y1869" s="8"/>
    </row>
    <row r="1870" spans="1:25" ht="15.75" customHeight="1">
      <c r="A1870" s="33"/>
      <c r="L1870" s="8"/>
      <c r="M1870" s="8"/>
      <c r="N1870" s="8"/>
      <c r="O1870" s="8"/>
      <c r="P1870" s="8"/>
      <c r="Q1870" s="8"/>
      <c r="R1870" s="8"/>
      <c r="S1870" s="8" t="str">
        <f t="shared" si="2036"/>
        <v/>
      </c>
      <c r="T1870" s="8" t="str">
        <f t="shared" si="940"/>
        <v/>
      </c>
      <c r="U1870" s="8"/>
      <c r="V1870" s="8"/>
      <c r="W1870" s="8"/>
      <c r="X1870" s="8"/>
      <c r="Y1870" s="8"/>
    </row>
    <row r="1871" spans="1:25" ht="15.75" customHeight="1">
      <c r="A1871" s="33"/>
      <c r="L1871" s="8"/>
      <c r="M1871" s="8"/>
      <c r="N1871" s="8"/>
      <c r="O1871" s="8"/>
      <c r="P1871" s="8"/>
      <c r="Q1871" s="8"/>
      <c r="R1871" s="8"/>
      <c r="S1871" s="8" t="str">
        <f t="shared" si="2036"/>
        <v/>
      </c>
      <c r="T1871" s="8" t="str">
        <f t="shared" si="940"/>
        <v/>
      </c>
      <c r="U1871" s="8"/>
      <c r="V1871" s="8"/>
      <c r="W1871" s="8"/>
      <c r="X1871" s="8"/>
      <c r="Y1871" s="8"/>
    </row>
    <row r="1872" spans="1:25" ht="15.75" customHeight="1">
      <c r="A1872" s="33"/>
      <c r="L1872" s="8"/>
      <c r="M1872" s="8"/>
      <c r="N1872" s="8"/>
      <c r="O1872" s="8"/>
      <c r="P1872" s="8"/>
      <c r="Q1872" s="8"/>
      <c r="R1872" s="8"/>
      <c r="S1872" s="8" t="str">
        <f t="shared" si="2036"/>
        <v/>
      </c>
      <c r="T1872" s="8" t="str">
        <f t="shared" si="940"/>
        <v/>
      </c>
      <c r="U1872" s="8"/>
      <c r="V1872" s="8"/>
      <c r="W1872" s="8"/>
      <c r="X1872" s="8"/>
      <c r="Y1872" s="8"/>
    </row>
    <row r="1873" spans="1:25" ht="15.75" customHeight="1">
      <c r="A1873" s="33"/>
      <c r="L1873" s="8"/>
      <c r="M1873" s="8"/>
      <c r="N1873" s="8"/>
      <c r="O1873" s="8"/>
      <c r="P1873" s="8"/>
      <c r="Q1873" s="8"/>
      <c r="R1873" s="8"/>
      <c r="S1873" s="8" t="str">
        <f t="shared" si="2036"/>
        <v/>
      </c>
      <c r="T1873" s="8" t="str">
        <f t="shared" si="940"/>
        <v/>
      </c>
      <c r="U1873" s="8"/>
      <c r="V1873" s="8"/>
      <c r="W1873" s="8"/>
      <c r="X1873" s="8"/>
      <c r="Y1873" s="8"/>
    </row>
    <row r="1874" spans="1:25" ht="15.75" customHeight="1">
      <c r="A1874" s="33"/>
      <c r="L1874" s="8"/>
      <c r="M1874" s="8"/>
      <c r="N1874" s="8"/>
      <c r="O1874" s="8"/>
      <c r="P1874" s="8"/>
      <c r="Q1874" s="8"/>
      <c r="R1874" s="8"/>
      <c r="S1874" s="8" t="str">
        <f t="shared" si="2036"/>
        <v/>
      </c>
      <c r="T1874" s="8" t="str">
        <f t="shared" si="940"/>
        <v/>
      </c>
      <c r="U1874" s="8"/>
      <c r="V1874" s="8"/>
      <c r="W1874" s="8"/>
      <c r="X1874" s="8"/>
      <c r="Y1874" s="8"/>
    </row>
    <row r="1875" spans="1:25" ht="15.75" customHeight="1">
      <c r="A1875" s="33"/>
      <c r="L1875" s="8"/>
      <c r="M1875" s="8"/>
      <c r="N1875" s="8"/>
      <c r="O1875" s="8"/>
      <c r="P1875" s="8"/>
      <c r="Q1875" s="8"/>
      <c r="R1875" s="8"/>
      <c r="S1875" s="8" t="str">
        <f t="shared" si="2036"/>
        <v/>
      </c>
      <c r="T1875" s="8" t="str">
        <f t="shared" si="940"/>
        <v/>
      </c>
      <c r="U1875" s="8"/>
      <c r="V1875" s="8"/>
      <c r="W1875" s="8"/>
      <c r="X1875" s="8"/>
      <c r="Y1875" s="8"/>
    </row>
    <row r="1876" spans="1:25" ht="15.75" customHeight="1">
      <c r="A1876" s="33"/>
      <c r="L1876" s="8"/>
      <c r="M1876" s="8"/>
      <c r="N1876" s="8"/>
      <c r="O1876" s="8"/>
      <c r="P1876" s="8"/>
      <c r="Q1876" s="8"/>
      <c r="R1876" s="8"/>
      <c r="S1876" s="8" t="str">
        <f t="shared" si="2036"/>
        <v/>
      </c>
      <c r="T1876" s="8" t="str">
        <f t="shared" si="940"/>
        <v/>
      </c>
      <c r="U1876" s="8"/>
      <c r="V1876" s="8"/>
      <c r="W1876" s="8"/>
      <c r="X1876" s="8"/>
      <c r="Y1876" s="8"/>
    </row>
    <row r="1877" spans="1:25" ht="15.75" customHeight="1">
      <c r="A1877" s="33"/>
      <c r="L1877" s="8"/>
      <c r="M1877" s="8"/>
      <c r="N1877" s="8"/>
      <c r="O1877" s="8"/>
      <c r="P1877" s="8"/>
      <c r="Q1877" s="8"/>
      <c r="R1877" s="8"/>
      <c r="S1877" s="8" t="str">
        <f t="shared" si="2036"/>
        <v/>
      </c>
      <c r="T1877" s="8" t="str">
        <f t="shared" si="940"/>
        <v/>
      </c>
      <c r="U1877" s="8"/>
      <c r="V1877" s="8"/>
      <c r="W1877" s="8"/>
      <c r="X1877" s="8"/>
      <c r="Y1877" s="8"/>
    </row>
    <row r="1878" spans="1:25" ht="15.75" customHeight="1">
      <c r="A1878" s="33"/>
      <c r="L1878" s="8"/>
      <c r="M1878" s="8"/>
      <c r="N1878" s="8"/>
      <c r="O1878" s="8"/>
      <c r="P1878" s="8"/>
      <c r="Q1878" s="8"/>
      <c r="R1878" s="8"/>
      <c r="S1878" s="8" t="str">
        <f t="shared" si="2036"/>
        <v/>
      </c>
      <c r="T1878" s="8" t="str">
        <f t="shared" si="940"/>
        <v/>
      </c>
      <c r="U1878" s="8"/>
      <c r="V1878" s="8"/>
      <c r="W1878" s="8"/>
      <c r="X1878" s="8"/>
      <c r="Y1878" s="8"/>
    </row>
    <row r="1879" spans="1:25" ht="15.75" customHeight="1">
      <c r="A1879" s="33"/>
      <c r="L1879" s="8"/>
      <c r="M1879" s="8"/>
      <c r="N1879" s="8"/>
      <c r="O1879" s="8"/>
      <c r="P1879" s="8"/>
      <c r="Q1879" s="8"/>
      <c r="R1879" s="8"/>
      <c r="S1879" s="8" t="str">
        <f t="shared" si="2036"/>
        <v/>
      </c>
      <c r="T1879" s="8" t="str">
        <f t="shared" si="940"/>
        <v/>
      </c>
      <c r="U1879" s="8"/>
      <c r="V1879" s="8"/>
      <c r="W1879" s="8"/>
      <c r="X1879" s="8"/>
      <c r="Y1879" s="8"/>
    </row>
    <row r="1880" spans="1:25" ht="15.75" customHeight="1">
      <c r="A1880" s="33"/>
      <c r="L1880" s="8"/>
      <c r="M1880" s="8"/>
      <c r="N1880" s="8"/>
      <c r="O1880" s="8"/>
      <c r="P1880" s="8"/>
      <c r="Q1880" s="8"/>
      <c r="R1880" s="8"/>
      <c r="S1880" s="8" t="str">
        <f t="shared" si="2036"/>
        <v/>
      </c>
      <c r="T1880" s="8" t="str">
        <f t="shared" si="940"/>
        <v/>
      </c>
      <c r="U1880" s="8"/>
      <c r="V1880" s="8"/>
      <c r="W1880" s="8"/>
      <c r="X1880" s="8"/>
      <c r="Y1880" s="8"/>
    </row>
    <row r="1881" spans="1:25" ht="15.75" customHeight="1">
      <c r="A1881" s="33"/>
      <c r="L1881" s="8"/>
      <c r="M1881" s="8"/>
      <c r="N1881" s="8"/>
      <c r="O1881" s="8"/>
      <c r="P1881" s="8"/>
      <c r="Q1881" s="8"/>
      <c r="R1881" s="8"/>
      <c r="S1881" s="8" t="str">
        <f t="shared" si="2036"/>
        <v/>
      </c>
      <c r="T1881" s="8" t="str">
        <f t="shared" si="940"/>
        <v/>
      </c>
      <c r="U1881" s="8"/>
      <c r="V1881" s="8"/>
      <c r="W1881" s="8"/>
      <c r="X1881" s="8"/>
      <c r="Y1881" s="8"/>
    </row>
    <row r="1882" spans="1:25" ht="15.75" customHeight="1">
      <c r="A1882" s="33"/>
      <c r="L1882" s="8"/>
      <c r="M1882" s="8"/>
      <c r="N1882" s="8"/>
      <c r="O1882" s="8"/>
      <c r="P1882" s="8"/>
      <c r="Q1882" s="8"/>
      <c r="R1882" s="8"/>
      <c r="S1882" s="8" t="str">
        <f t="shared" si="2036"/>
        <v/>
      </c>
      <c r="T1882" s="8" t="str">
        <f t="shared" si="940"/>
        <v/>
      </c>
      <c r="U1882" s="8"/>
      <c r="V1882" s="8"/>
      <c r="W1882" s="8"/>
      <c r="X1882" s="8"/>
      <c r="Y1882" s="8"/>
    </row>
    <row r="1883" spans="1:25" ht="15.75" customHeight="1">
      <c r="A1883" s="33"/>
      <c r="L1883" s="8"/>
      <c r="M1883" s="8"/>
      <c r="N1883" s="8"/>
      <c r="O1883" s="8"/>
      <c r="P1883" s="8"/>
      <c r="Q1883" s="8"/>
      <c r="R1883" s="8"/>
      <c r="S1883" s="8" t="str">
        <f t="shared" si="2036"/>
        <v/>
      </c>
      <c r="T1883" s="8" t="str">
        <f t="shared" si="940"/>
        <v/>
      </c>
      <c r="U1883" s="8"/>
      <c r="V1883" s="8"/>
      <c r="W1883" s="8"/>
      <c r="X1883" s="8"/>
      <c r="Y1883" s="8"/>
    </row>
    <row r="1884" spans="1:25" ht="15.75" customHeight="1">
      <c r="A1884" s="33"/>
      <c r="L1884" s="8"/>
      <c r="M1884" s="8"/>
      <c r="N1884" s="8"/>
      <c r="O1884" s="8"/>
      <c r="P1884" s="8"/>
      <c r="Q1884" s="8"/>
      <c r="R1884" s="8"/>
      <c r="S1884" s="8" t="str">
        <f t="shared" si="2036"/>
        <v/>
      </c>
      <c r="T1884" s="8" t="str">
        <f t="shared" si="940"/>
        <v/>
      </c>
      <c r="U1884" s="8"/>
      <c r="V1884" s="8"/>
      <c r="W1884" s="8"/>
      <c r="X1884" s="8"/>
      <c r="Y1884" s="8"/>
    </row>
    <row r="1885" spans="1:25" ht="15.75" customHeight="1">
      <c r="A1885" s="33"/>
      <c r="L1885" s="8"/>
      <c r="M1885" s="8"/>
      <c r="N1885" s="8"/>
      <c r="O1885" s="8"/>
      <c r="P1885" s="8"/>
      <c r="Q1885" s="8"/>
      <c r="R1885" s="8"/>
      <c r="S1885" s="8" t="str">
        <f t="shared" si="2036"/>
        <v/>
      </c>
      <c r="T1885" s="8" t="str">
        <f t="shared" si="940"/>
        <v/>
      </c>
      <c r="U1885" s="8"/>
      <c r="V1885" s="8"/>
      <c r="W1885" s="8"/>
      <c r="X1885" s="8"/>
      <c r="Y1885" s="8"/>
    </row>
    <row r="1886" spans="1:25" ht="15.75" customHeight="1">
      <c r="A1886" s="33"/>
      <c r="L1886" s="8"/>
      <c r="M1886" s="8"/>
      <c r="N1886" s="8"/>
      <c r="O1886" s="8"/>
      <c r="P1886" s="8"/>
      <c r="Q1886" s="8"/>
      <c r="R1886" s="8"/>
      <c r="S1886" s="8" t="str">
        <f t="shared" si="2036"/>
        <v/>
      </c>
      <c r="T1886" s="8" t="str">
        <f t="shared" si="940"/>
        <v/>
      </c>
      <c r="U1886" s="8"/>
      <c r="V1886" s="8"/>
      <c r="W1886" s="8"/>
      <c r="X1886" s="8"/>
      <c r="Y1886" s="8"/>
    </row>
    <row r="1887" spans="1:25" ht="15.75" customHeight="1">
      <c r="A1887" s="33"/>
      <c r="L1887" s="8"/>
      <c r="M1887" s="8"/>
      <c r="N1887" s="8"/>
      <c r="O1887" s="8"/>
      <c r="P1887" s="8"/>
      <c r="Q1887" s="8"/>
      <c r="R1887" s="8"/>
      <c r="S1887" s="8" t="str">
        <f t="shared" si="2036"/>
        <v/>
      </c>
      <c r="T1887" s="8" t="str">
        <f t="shared" si="940"/>
        <v/>
      </c>
      <c r="U1887" s="8"/>
      <c r="V1887" s="8"/>
      <c r="W1887" s="8"/>
      <c r="X1887" s="8"/>
      <c r="Y1887" s="8"/>
    </row>
    <row r="1888" spans="1:25" ht="15.75" customHeight="1">
      <c r="A1888" s="33"/>
      <c r="L1888" s="8"/>
      <c r="M1888" s="8"/>
      <c r="N1888" s="8"/>
      <c r="O1888" s="8"/>
      <c r="P1888" s="8"/>
      <c r="Q1888" s="8"/>
      <c r="R1888" s="8"/>
      <c r="S1888" s="8" t="str">
        <f t="shared" si="2036"/>
        <v/>
      </c>
      <c r="T1888" s="8" t="str">
        <f t="shared" si="940"/>
        <v/>
      </c>
      <c r="U1888" s="8"/>
      <c r="V1888" s="8"/>
      <c r="W1888" s="8"/>
      <c r="X1888" s="8"/>
      <c r="Y1888" s="8"/>
    </row>
    <row r="1889" spans="1:25" ht="15.75" customHeight="1">
      <c r="A1889" s="33"/>
      <c r="L1889" s="8"/>
      <c r="M1889" s="8"/>
      <c r="N1889" s="8"/>
      <c r="O1889" s="8"/>
      <c r="P1889" s="8"/>
      <c r="Q1889" s="8"/>
      <c r="R1889" s="8"/>
      <c r="S1889" s="8" t="str">
        <f t="shared" si="2036"/>
        <v/>
      </c>
      <c r="T1889" s="8" t="str">
        <f t="shared" si="940"/>
        <v/>
      </c>
      <c r="U1889" s="8"/>
      <c r="V1889" s="8"/>
      <c r="W1889" s="8"/>
      <c r="X1889" s="8"/>
      <c r="Y1889" s="8"/>
    </row>
    <row r="1890" spans="1:25" ht="15.75" customHeight="1">
      <c r="A1890" s="33"/>
      <c r="L1890" s="8"/>
      <c r="M1890" s="8"/>
      <c r="N1890" s="8"/>
      <c r="O1890" s="8"/>
      <c r="P1890" s="8"/>
      <c r="Q1890" s="8"/>
      <c r="R1890" s="8"/>
      <c r="S1890" s="8" t="str">
        <f t="shared" si="2036"/>
        <v/>
      </c>
      <c r="T1890" s="8" t="str">
        <f t="shared" si="940"/>
        <v/>
      </c>
      <c r="U1890" s="8"/>
      <c r="V1890" s="8"/>
      <c r="W1890" s="8"/>
      <c r="X1890" s="8"/>
      <c r="Y1890" s="8"/>
    </row>
    <row r="1891" spans="1:25" ht="15.75" customHeight="1">
      <c r="A1891" s="33"/>
      <c r="L1891" s="8"/>
      <c r="M1891" s="8"/>
      <c r="N1891" s="8"/>
      <c r="O1891" s="8"/>
      <c r="P1891" s="8"/>
      <c r="Q1891" s="8"/>
      <c r="R1891" s="8"/>
      <c r="S1891" s="8" t="str">
        <f t="shared" si="2036"/>
        <v/>
      </c>
      <c r="T1891" s="8" t="str">
        <f t="shared" si="940"/>
        <v/>
      </c>
      <c r="U1891" s="8"/>
      <c r="V1891" s="8"/>
      <c r="W1891" s="8"/>
      <c r="X1891" s="8"/>
      <c r="Y1891" s="8"/>
    </row>
    <row r="1892" spans="1:25" ht="15.75" customHeight="1">
      <c r="A1892" s="33"/>
      <c r="L1892" s="8"/>
      <c r="M1892" s="8"/>
      <c r="N1892" s="8"/>
      <c r="O1892" s="8"/>
      <c r="P1892" s="8"/>
      <c r="Q1892" s="8"/>
      <c r="R1892" s="8"/>
      <c r="S1892" s="8" t="str">
        <f t="shared" si="2036"/>
        <v/>
      </c>
      <c r="T1892" s="8" t="str">
        <f t="shared" si="940"/>
        <v/>
      </c>
      <c r="U1892" s="8"/>
      <c r="V1892" s="8"/>
      <c r="W1892" s="8"/>
      <c r="X1892" s="8"/>
      <c r="Y1892" s="8"/>
    </row>
    <row r="1893" spans="1:25" ht="15.75" customHeight="1">
      <c r="A1893" s="33"/>
      <c r="L1893" s="8"/>
      <c r="M1893" s="8"/>
      <c r="N1893" s="8"/>
      <c r="O1893" s="8"/>
      <c r="P1893" s="8"/>
      <c r="Q1893" s="8"/>
      <c r="R1893" s="8"/>
      <c r="S1893" s="8" t="str">
        <f t="shared" si="2036"/>
        <v/>
      </c>
      <c r="T1893" s="8" t="str">
        <f t="shared" si="940"/>
        <v/>
      </c>
      <c r="U1893" s="8"/>
      <c r="V1893" s="8"/>
      <c r="W1893" s="8"/>
      <c r="X1893" s="8"/>
      <c r="Y1893" s="8"/>
    </row>
    <row r="1894" spans="1:25" ht="15.75" customHeight="1">
      <c r="A1894" s="33"/>
      <c r="L1894" s="8"/>
      <c r="M1894" s="8"/>
      <c r="N1894" s="8"/>
      <c r="O1894" s="8"/>
      <c r="P1894" s="8"/>
      <c r="Q1894" s="8"/>
      <c r="R1894" s="8"/>
      <c r="S1894" s="8" t="str">
        <f t="shared" si="2036"/>
        <v/>
      </c>
      <c r="T1894" s="8" t="str">
        <f t="shared" si="940"/>
        <v/>
      </c>
      <c r="U1894" s="8"/>
      <c r="V1894" s="8"/>
      <c r="W1894" s="8"/>
      <c r="X1894" s="8"/>
      <c r="Y1894" s="8"/>
    </row>
    <row r="1895" spans="1:25" ht="15.75" customHeight="1">
      <c r="A1895" s="33"/>
      <c r="L1895" s="8"/>
      <c r="M1895" s="8"/>
      <c r="N1895" s="8"/>
      <c r="O1895" s="8"/>
      <c r="P1895" s="8"/>
      <c r="Q1895" s="8"/>
      <c r="R1895" s="8"/>
      <c r="S1895" s="8" t="str">
        <f t="shared" si="2036"/>
        <v/>
      </c>
      <c r="T1895" s="8" t="str">
        <f t="shared" si="940"/>
        <v/>
      </c>
      <c r="U1895" s="8"/>
      <c r="V1895" s="8"/>
      <c r="W1895" s="8"/>
      <c r="X1895" s="8"/>
      <c r="Y1895" s="8"/>
    </row>
    <row r="1896" spans="1:25" ht="15.75" customHeight="1">
      <c r="A1896" s="33"/>
      <c r="L1896" s="8"/>
      <c r="M1896" s="8"/>
      <c r="N1896" s="8"/>
      <c r="O1896" s="8"/>
      <c r="P1896" s="8"/>
      <c r="Q1896" s="8"/>
      <c r="R1896" s="8"/>
      <c r="S1896" s="8" t="str">
        <f t="shared" si="2036"/>
        <v/>
      </c>
      <c r="T1896" s="8" t="str">
        <f t="shared" si="940"/>
        <v/>
      </c>
      <c r="U1896" s="8"/>
      <c r="V1896" s="8"/>
      <c r="W1896" s="8"/>
      <c r="X1896" s="8"/>
      <c r="Y1896" s="8"/>
    </row>
    <row r="1897" spans="1:25" ht="15.75" customHeight="1">
      <c r="A1897" s="33"/>
      <c r="L1897" s="8"/>
      <c r="M1897" s="8"/>
      <c r="N1897" s="8"/>
      <c r="O1897" s="8"/>
      <c r="P1897" s="8"/>
      <c r="Q1897" s="8"/>
      <c r="R1897" s="8"/>
      <c r="S1897" s="8" t="str">
        <f t="shared" si="2036"/>
        <v/>
      </c>
      <c r="T1897" s="8" t="str">
        <f t="shared" si="940"/>
        <v/>
      </c>
      <c r="U1897" s="8"/>
      <c r="V1897" s="8"/>
      <c r="W1897" s="8"/>
      <c r="X1897" s="8"/>
      <c r="Y1897" s="8"/>
    </row>
    <row r="1898" spans="1:25" ht="15.75" customHeight="1">
      <c r="A1898" s="33"/>
      <c r="L1898" s="8"/>
      <c r="M1898" s="8"/>
      <c r="N1898" s="8"/>
      <c r="O1898" s="8"/>
      <c r="P1898" s="8"/>
      <c r="Q1898" s="8"/>
      <c r="R1898" s="8"/>
      <c r="S1898" s="8" t="str">
        <f t="shared" si="2036"/>
        <v/>
      </c>
      <c r="T1898" s="8" t="str">
        <f t="shared" si="940"/>
        <v/>
      </c>
      <c r="U1898" s="8"/>
      <c r="V1898" s="8"/>
      <c r="W1898" s="8"/>
      <c r="X1898" s="8"/>
      <c r="Y1898" s="8"/>
    </row>
    <row r="1899" spans="1:25" ht="15.75" customHeight="1">
      <c r="A1899" s="33"/>
      <c r="L1899" s="8"/>
      <c r="M1899" s="8"/>
      <c r="N1899" s="8"/>
      <c r="O1899" s="8"/>
      <c r="P1899" s="8"/>
      <c r="Q1899" s="8"/>
      <c r="R1899" s="8"/>
      <c r="S1899" s="8" t="str">
        <f t="shared" si="2036"/>
        <v/>
      </c>
      <c r="T1899" s="8" t="str">
        <f t="shared" si="940"/>
        <v/>
      </c>
      <c r="U1899" s="8"/>
      <c r="V1899" s="8"/>
      <c r="W1899" s="8"/>
      <c r="X1899" s="8"/>
      <c r="Y1899" s="8"/>
    </row>
    <row r="1900" spans="1:25" ht="15.75" customHeight="1">
      <c r="A1900" s="33"/>
      <c r="L1900" s="8"/>
      <c r="M1900" s="8"/>
      <c r="N1900" s="8"/>
      <c r="O1900" s="8"/>
      <c r="P1900" s="8"/>
      <c r="Q1900" s="8"/>
      <c r="R1900" s="8"/>
      <c r="S1900" s="8" t="str">
        <f t="shared" si="2036"/>
        <v/>
      </c>
      <c r="T1900" s="8" t="str">
        <f t="shared" si="940"/>
        <v/>
      </c>
      <c r="U1900" s="8"/>
      <c r="V1900" s="8"/>
      <c r="W1900" s="8"/>
      <c r="X1900" s="8"/>
      <c r="Y1900" s="8"/>
    </row>
    <row r="1901" spans="1:25" ht="15.75" customHeight="1">
      <c r="A1901" s="33"/>
      <c r="L1901" s="8"/>
      <c r="M1901" s="8"/>
      <c r="N1901" s="8"/>
      <c r="O1901" s="8"/>
      <c r="P1901" s="8"/>
      <c r="Q1901" s="8"/>
      <c r="R1901" s="8"/>
      <c r="S1901" s="8" t="str">
        <f t="shared" si="2036"/>
        <v/>
      </c>
      <c r="T1901" s="8" t="str">
        <f t="shared" si="940"/>
        <v/>
      </c>
      <c r="U1901" s="8"/>
      <c r="V1901" s="8"/>
      <c r="W1901" s="8"/>
      <c r="X1901" s="8"/>
      <c r="Y1901" s="8"/>
    </row>
    <row r="1902" spans="1:25" ht="15.75" customHeight="1">
      <c r="A1902" s="33"/>
      <c r="L1902" s="8"/>
      <c r="M1902" s="8"/>
      <c r="N1902" s="8"/>
      <c r="O1902" s="8"/>
      <c r="P1902" s="8"/>
      <c r="Q1902" s="8"/>
      <c r="R1902" s="8"/>
      <c r="S1902" s="8" t="str">
        <f t="shared" si="2036"/>
        <v/>
      </c>
      <c r="T1902" s="8" t="str">
        <f t="shared" si="940"/>
        <v/>
      </c>
      <c r="U1902" s="8"/>
      <c r="V1902" s="8"/>
      <c r="W1902" s="8"/>
      <c r="X1902" s="8"/>
      <c r="Y1902" s="8"/>
    </row>
    <row r="1903" spans="1:25" ht="15.75" customHeight="1">
      <c r="A1903" s="33"/>
      <c r="L1903" s="8"/>
      <c r="M1903" s="8"/>
      <c r="N1903" s="8"/>
      <c r="O1903" s="8"/>
      <c r="P1903" s="8"/>
      <c r="Q1903" s="8"/>
      <c r="R1903" s="8"/>
      <c r="S1903" s="8" t="str">
        <f t="shared" si="2036"/>
        <v/>
      </c>
      <c r="T1903" s="8" t="str">
        <f t="shared" si="940"/>
        <v/>
      </c>
      <c r="U1903" s="8"/>
      <c r="V1903" s="8"/>
      <c r="W1903" s="8"/>
      <c r="X1903" s="8"/>
      <c r="Y1903" s="8"/>
    </row>
    <row r="1904" spans="1:25" ht="15.75" customHeight="1">
      <c r="A1904" s="33"/>
      <c r="L1904" s="8"/>
      <c r="M1904" s="8"/>
      <c r="N1904" s="8"/>
      <c r="O1904" s="8"/>
      <c r="P1904" s="8"/>
      <c r="Q1904" s="8"/>
      <c r="R1904" s="8"/>
      <c r="S1904" s="8" t="str">
        <f t="shared" si="2036"/>
        <v/>
      </c>
      <c r="T1904" s="8" t="str">
        <f t="shared" si="940"/>
        <v/>
      </c>
      <c r="U1904" s="8"/>
      <c r="V1904" s="8"/>
      <c r="W1904" s="8"/>
      <c r="X1904" s="8"/>
      <c r="Y1904" s="8"/>
    </row>
    <row r="1905" spans="1:25" ht="15.75" customHeight="1">
      <c r="A1905" s="33"/>
      <c r="L1905" s="8"/>
      <c r="M1905" s="8"/>
      <c r="N1905" s="8"/>
      <c r="O1905" s="8"/>
      <c r="P1905" s="8"/>
      <c r="Q1905" s="8"/>
      <c r="R1905" s="8"/>
      <c r="S1905" s="8" t="str">
        <f t="shared" si="2036"/>
        <v/>
      </c>
      <c r="T1905" s="8" t="str">
        <f t="shared" si="940"/>
        <v/>
      </c>
      <c r="U1905" s="8"/>
      <c r="V1905" s="8"/>
      <c r="W1905" s="8"/>
      <c r="X1905" s="8"/>
      <c r="Y1905" s="8"/>
    </row>
    <row r="1906" spans="1:25" ht="15.75" customHeight="1">
      <c r="A1906" s="33"/>
      <c r="L1906" s="8"/>
      <c r="M1906" s="8"/>
      <c r="N1906" s="8"/>
      <c r="O1906" s="8"/>
      <c r="P1906" s="8"/>
      <c r="Q1906" s="8"/>
      <c r="R1906" s="8"/>
      <c r="S1906" s="8" t="str">
        <f t="shared" si="2036"/>
        <v/>
      </c>
      <c r="T1906" s="8" t="str">
        <f t="shared" si="940"/>
        <v/>
      </c>
      <c r="U1906" s="8"/>
      <c r="V1906" s="8"/>
      <c r="W1906" s="8"/>
      <c r="X1906" s="8"/>
      <c r="Y1906" s="8"/>
    </row>
    <row r="1907" spans="1:25" ht="15.75" customHeight="1">
      <c r="A1907" s="33"/>
      <c r="L1907" s="8"/>
      <c r="M1907" s="8"/>
      <c r="N1907" s="8"/>
      <c r="O1907" s="8"/>
      <c r="P1907" s="8"/>
      <c r="Q1907" s="8"/>
      <c r="R1907" s="8"/>
      <c r="S1907" s="8" t="str">
        <f t="shared" si="2036"/>
        <v/>
      </c>
      <c r="T1907" s="8" t="str">
        <f t="shared" si="940"/>
        <v/>
      </c>
      <c r="U1907" s="8"/>
      <c r="V1907" s="8"/>
      <c r="W1907" s="8"/>
      <c r="X1907" s="8"/>
      <c r="Y1907" s="8"/>
    </row>
    <row r="1908" spans="1:25" ht="15.75" customHeight="1">
      <c r="A1908" s="33"/>
      <c r="L1908" s="8"/>
      <c r="M1908" s="8"/>
      <c r="N1908" s="8"/>
      <c r="O1908" s="8"/>
      <c r="P1908" s="8"/>
      <c r="Q1908" s="8"/>
      <c r="R1908" s="8"/>
      <c r="S1908" s="8" t="str">
        <f t="shared" si="2036"/>
        <v/>
      </c>
      <c r="T1908" s="8" t="str">
        <f t="shared" si="940"/>
        <v/>
      </c>
      <c r="U1908" s="8"/>
      <c r="V1908" s="8"/>
      <c r="W1908" s="8"/>
      <c r="X1908" s="8"/>
      <c r="Y1908" s="8"/>
    </row>
    <row r="1909" spans="1:25" ht="15.75" customHeight="1">
      <c r="A1909" s="33"/>
      <c r="L1909" s="8"/>
      <c r="M1909" s="8"/>
      <c r="N1909" s="8"/>
      <c r="O1909" s="8"/>
      <c r="P1909" s="8"/>
      <c r="Q1909" s="8"/>
      <c r="R1909" s="8"/>
      <c r="S1909" s="8" t="str">
        <f t="shared" si="2036"/>
        <v/>
      </c>
      <c r="T1909" s="8" t="str">
        <f t="shared" si="940"/>
        <v/>
      </c>
      <c r="U1909" s="8"/>
      <c r="V1909" s="8"/>
      <c r="W1909" s="8"/>
      <c r="X1909" s="8"/>
      <c r="Y1909" s="8"/>
    </row>
    <row r="1910" spans="1:25" ht="15.75" customHeight="1">
      <c r="A1910" s="33"/>
      <c r="L1910" s="8"/>
      <c r="M1910" s="8"/>
      <c r="N1910" s="8"/>
      <c r="O1910" s="8"/>
      <c r="P1910" s="8"/>
      <c r="Q1910" s="8"/>
      <c r="R1910" s="8"/>
      <c r="S1910" s="8" t="str">
        <f t="shared" si="2036"/>
        <v/>
      </c>
      <c r="T1910" s="8" t="str">
        <f t="shared" si="940"/>
        <v/>
      </c>
      <c r="U1910" s="8"/>
      <c r="V1910" s="8"/>
      <c r="W1910" s="8"/>
      <c r="X1910" s="8"/>
      <c r="Y1910" s="8"/>
    </row>
    <row r="1911" spans="1:25" ht="15.75" customHeight="1">
      <c r="A1911" s="33"/>
      <c r="L1911" s="8"/>
      <c r="M1911" s="8"/>
      <c r="N1911" s="8"/>
      <c r="O1911" s="8"/>
      <c r="P1911" s="8"/>
      <c r="Q1911" s="8"/>
      <c r="R1911" s="8"/>
      <c r="S1911" s="8" t="str">
        <f t="shared" si="2036"/>
        <v/>
      </c>
      <c r="T1911" s="8" t="str">
        <f t="shared" si="940"/>
        <v/>
      </c>
      <c r="U1911" s="8"/>
      <c r="V1911" s="8"/>
      <c r="W1911" s="8"/>
      <c r="X1911" s="8"/>
      <c r="Y1911" s="8"/>
    </row>
    <row r="1912" spans="1:25" ht="15.75" customHeight="1">
      <c r="A1912" s="33"/>
      <c r="L1912" s="8"/>
      <c r="M1912" s="8"/>
      <c r="N1912" s="8"/>
      <c r="O1912" s="8"/>
      <c r="P1912" s="8"/>
      <c r="Q1912" s="8"/>
      <c r="R1912" s="8"/>
      <c r="S1912" s="8" t="str">
        <f t="shared" si="2036"/>
        <v/>
      </c>
      <c r="T1912" s="8" t="str">
        <f t="shared" si="940"/>
        <v/>
      </c>
      <c r="U1912" s="8"/>
      <c r="V1912" s="8"/>
      <c r="W1912" s="8"/>
      <c r="X1912" s="8"/>
      <c r="Y1912" s="8"/>
    </row>
    <row r="1913" spans="1:25" ht="15.75" customHeight="1">
      <c r="A1913" s="33"/>
      <c r="L1913" s="8"/>
      <c r="M1913" s="8"/>
      <c r="N1913" s="8"/>
      <c r="O1913" s="8"/>
      <c r="P1913" s="8"/>
      <c r="Q1913" s="8"/>
      <c r="R1913" s="8"/>
      <c r="S1913" s="8" t="str">
        <f t="shared" si="2036"/>
        <v/>
      </c>
      <c r="T1913" s="8" t="str">
        <f t="shared" si="940"/>
        <v/>
      </c>
      <c r="U1913" s="8"/>
      <c r="V1913" s="8"/>
      <c r="W1913" s="8"/>
      <c r="X1913" s="8"/>
      <c r="Y1913" s="8"/>
    </row>
    <row r="1914" spans="1:25" ht="15.75" customHeight="1">
      <c r="A1914" s="33"/>
      <c r="L1914" s="8"/>
      <c r="M1914" s="8"/>
      <c r="N1914" s="8"/>
      <c r="O1914" s="8"/>
      <c r="P1914" s="8"/>
      <c r="Q1914" s="8"/>
      <c r="R1914" s="8"/>
      <c r="S1914" s="8" t="str">
        <f t="shared" si="2036"/>
        <v/>
      </c>
      <c r="T1914" s="8" t="str">
        <f t="shared" si="940"/>
        <v/>
      </c>
      <c r="U1914" s="8"/>
      <c r="V1914" s="8"/>
      <c r="W1914" s="8"/>
      <c r="X1914" s="8"/>
      <c r="Y1914" s="8"/>
    </row>
    <row r="1915" spans="1:25" ht="15.75" customHeight="1">
      <c r="A1915" s="33"/>
      <c r="L1915" s="8"/>
      <c r="M1915" s="8"/>
      <c r="N1915" s="8"/>
      <c r="O1915" s="8"/>
      <c r="P1915" s="8"/>
      <c r="Q1915" s="8"/>
      <c r="R1915" s="8"/>
      <c r="S1915" s="8" t="str">
        <f t="shared" si="2036"/>
        <v/>
      </c>
      <c r="T1915" s="8" t="str">
        <f t="shared" si="940"/>
        <v/>
      </c>
      <c r="U1915" s="8"/>
      <c r="V1915" s="8"/>
      <c r="W1915" s="8"/>
      <c r="X1915" s="8"/>
      <c r="Y1915" s="8"/>
    </row>
    <row r="1916" spans="1:25" ht="15.75" customHeight="1">
      <c r="A1916" s="33"/>
      <c r="L1916" s="8"/>
      <c r="M1916" s="8"/>
      <c r="N1916" s="8"/>
      <c r="O1916" s="8"/>
      <c r="P1916" s="8"/>
      <c r="Q1916" s="8"/>
      <c r="R1916" s="8"/>
      <c r="S1916" s="8" t="str">
        <f t="shared" si="2036"/>
        <v/>
      </c>
      <c r="T1916" s="8" t="str">
        <f t="shared" si="940"/>
        <v/>
      </c>
      <c r="U1916" s="8"/>
      <c r="V1916" s="8"/>
      <c r="W1916" s="8"/>
      <c r="X1916" s="8"/>
      <c r="Y1916" s="8"/>
    </row>
    <row r="1917" spans="1:25" ht="15.75" customHeight="1">
      <c r="A1917" s="33"/>
      <c r="L1917" s="8"/>
      <c r="M1917" s="8"/>
      <c r="N1917" s="8"/>
      <c r="O1917" s="8"/>
      <c r="P1917" s="8"/>
      <c r="Q1917" s="8"/>
      <c r="R1917" s="8"/>
      <c r="S1917" s="8" t="str">
        <f t="shared" si="2036"/>
        <v/>
      </c>
      <c r="T1917" s="8" t="str">
        <f t="shared" si="940"/>
        <v/>
      </c>
      <c r="U1917" s="8"/>
      <c r="V1917" s="8"/>
      <c r="W1917" s="8"/>
      <c r="X1917" s="8"/>
      <c r="Y1917" s="8"/>
    </row>
    <row r="1918" spans="1:25" ht="15.75" customHeight="1">
      <c r="A1918" s="33"/>
      <c r="L1918" s="8"/>
      <c r="M1918" s="8"/>
      <c r="N1918" s="8"/>
      <c r="O1918" s="8"/>
      <c r="P1918" s="8"/>
      <c r="Q1918" s="8"/>
      <c r="R1918" s="8"/>
      <c r="S1918" s="8" t="str">
        <f t="shared" si="2036"/>
        <v/>
      </c>
      <c r="T1918" s="8" t="str">
        <f t="shared" si="940"/>
        <v/>
      </c>
      <c r="U1918" s="8"/>
      <c r="V1918" s="8"/>
      <c r="W1918" s="8"/>
      <c r="X1918" s="8"/>
      <c r="Y1918" s="8"/>
    </row>
    <row r="1919" spans="1:25" ht="15.75" customHeight="1">
      <c r="A1919" s="33"/>
      <c r="L1919" s="8"/>
      <c r="M1919" s="8"/>
      <c r="N1919" s="8"/>
      <c r="O1919" s="8"/>
      <c r="P1919" s="8"/>
      <c r="Q1919" s="8"/>
      <c r="R1919" s="8"/>
      <c r="S1919" s="8" t="str">
        <f t="shared" si="2036"/>
        <v/>
      </c>
      <c r="T1919" s="8" t="str">
        <f t="shared" si="940"/>
        <v/>
      </c>
      <c r="U1919" s="8"/>
      <c r="V1919" s="8"/>
      <c r="W1919" s="8"/>
      <c r="X1919" s="8"/>
      <c r="Y1919" s="8"/>
    </row>
    <row r="1920" spans="1:25" ht="15.75" customHeight="1">
      <c r="A1920" s="33"/>
      <c r="L1920" s="8"/>
      <c r="M1920" s="8"/>
      <c r="N1920" s="8"/>
      <c r="O1920" s="8"/>
      <c r="P1920" s="8"/>
      <c r="Q1920" s="8"/>
      <c r="R1920" s="8"/>
      <c r="S1920" s="8" t="str">
        <f t="shared" si="2036"/>
        <v/>
      </c>
      <c r="T1920" s="8" t="str">
        <f t="shared" si="940"/>
        <v/>
      </c>
      <c r="U1920" s="8"/>
      <c r="V1920" s="8"/>
      <c r="W1920" s="8"/>
      <c r="X1920" s="8"/>
      <c r="Y1920" s="8"/>
    </row>
    <row r="1921" spans="1:25" ht="15.75" customHeight="1">
      <c r="A1921" s="33"/>
      <c r="L1921" s="8"/>
      <c r="M1921" s="8"/>
      <c r="N1921" s="8"/>
      <c r="O1921" s="8"/>
      <c r="P1921" s="8"/>
      <c r="Q1921" s="8"/>
      <c r="R1921" s="8"/>
      <c r="S1921" s="8" t="str">
        <f t="shared" si="2036"/>
        <v/>
      </c>
      <c r="T1921" s="8" t="str">
        <f t="shared" si="940"/>
        <v/>
      </c>
      <c r="U1921" s="8"/>
      <c r="V1921" s="8"/>
      <c r="W1921" s="8"/>
      <c r="X1921" s="8"/>
      <c r="Y1921" s="8"/>
    </row>
    <row r="1922" spans="1:25" ht="15.75" customHeight="1">
      <c r="A1922" s="33"/>
      <c r="L1922" s="8"/>
      <c r="M1922" s="8"/>
      <c r="N1922" s="8"/>
      <c r="O1922" s="8"/>
      <c r="P1922" s="8"/>
      <c r="Q1922" s="8"/>
      <c r="R1922" s="8"/>
      <c r="S1922" s="8" t="str">
        <f t="shared" si="2036"/>
        <v/>
      </c>
      <c r="T1922" s="8" t="str">
        <f t="shared" si="940"/>
        <v/>
      </c>
      <c r="U1922" s="8"/>
      <c r="V1922" s="8"/>
      <c r="W1922" s="8"/>
      <c r="X1922" s="8"/>
      <c r="Y1922" s="8"/>
    </row>
    <row r="1923" spans="1:25" ht="15.75" customHeight="1">
      <c r="A1923" s="33"/>
      <c r="L1923" s="8"/>
      <c r="M1923" s="8"/>
      <c r="N1923" s="8"/>
      <c r="O1923" s="8"/>
      <c r="P1923" s="8"/>
      <c r="Q1923" s="8"/>
      <c r="R1923" s="8"/>
      <c r="S1923" s="8" t="str">
        <f t="shared" si="2036"/>
        <v/>
      </c>
      <c r="T1923" s="8" t="str">
        <f t="shared" si="940"/>
        <v/>
      </c>
      <c r="U1923" s="8"/>
      <c r="V1923" s="8"/>
      <c r="W1923" s="8"/>
      <c r="X1923" s="8"/>
      <c r="Y1923" s="8"/>
    </row>
    <row r="1924" spans="1:25" ht="15.75" customHeight="1">
      <c r="A1924" s="33"/>
      <c r="L1924" s="8"/>
      <c r="M1924" s="8"/>
      <c r="N1924" s="8"/>
      <c r="O1924" s="8"/>
      <c r="P1924" s="8"/>
      <c r="Q1924" s="8"/>
      <c r="R1924" s="8"/>
      <c r="S1924" s="8" t="str">
        <f t="shared" si="2036"/>
        <v/>
      </c>
      <c r="T1924" s="8" t="str">
        <f t="shared" si="940"/>
        <v/>
      </c>
      <c r="U1924" s="8"/>
      <c r="V1924" s="8"/>
      <c r="W1924" s="8"/>
      <c r="X1924" s="8"/>
      <c r="Y1924" s="8"/>
    </row>
    <row r="1925" spans="1:25" ht="15.75" customHeight="1">
      <c r="A1925" s="33"/>
      <c r="L1925" s="8"/>
      <c r="M1925" s="8"/>
      <c r="N1925" s="8"/>
      <c r="O1925" s="8"/>
      <c r="P1925" s="8"/>
      <c r="Q1925" s="8"/>
      <c r="R1925" s="8"/>
      <c r="S1925" s="8" t="str">
        <f t="shared" si="2036"/>
        <v/>
      </c>
      <c r="T1925" s="8" t="str">
        <f t="shared" si="940"/>
        <v/>
      </c>
      <c r="U1925" s="8"/>
      <c r="V1925" s="8"/>
      <c r="W1925" s="8"/>
      <c r="X1925" s="8"/>
      <c r="Y1925" s="8"/>
    </row>
    <row r="1926" spans="1:25" ht="15.75" customHeight="1">
      <c r="A1926" s="33"/>
      <c r="L1926" s="8"/>
      <c r="M1926" s="8"/>
      <c r="N1926" s="8"/>
      <c r="O1926" s="8"/>
      <c r="P1926" s="8"/>
      <c r="Q1926" s="8"/>
      <c r="R1926" s="8"/>
      <c r="S1926" s="8" t="str">
        <f t="shared" si="2036"/>
        <v/>
      </c>
      <c r="T1926" s="8" t="str">
        <f t="shared" si="940"/>
        <v/>
      </c>
      <c r="U1926" s="8"/>
      <c r="V1926" s="8"/>
      <c r="W1926" s="8"/>
      <c r="X1926" s="8"/>
      <c r="Y1926" s="8"/>
    </row>
    <row r="1927" spans="1:25" ht="15.75" customHeight="1">
      <c r="A1927" s="33"/>
      <c r="L1927" s="8"/>
      <c r="M1927" s="8"/>
      <c r="N1927" s="8"/>
      <c r="O1927" s="8"/>
      <c r="P1927" s="8"/>
      <c r="Q1927" s="8"/>
      <c r="R1927" s="8"/>
      <c r="S1927" s="8" t="str">
        <f t="shared" si="2036"/>
        <v/>
      </c>
      <c r="T1927" s="8" t="str">
        <f t="shared" si="940"/>
        <v/>
      </c>
      <c r="U1927" s="8"/>
      <c r="V1927" s="8"/>
      <c r="W1927" s="8"/>
      <c r="X1927" s="8"/>
      <c r="Y1927" s="8"/>
    </row>
    <row r="1928" spans="1:25" ht="15.75" customHeight="1">
      <c r="A1928" s="33"/>
      <c r="L1928" s="8"/>
      <c r="M1928" s="8"/>
      <c r="N1928" s="8"/>
      <c r="O1928" s="8"/>
      <c r="P1928" s="8"/>
      <c r="Q1928" s="8"/>
      <c r="R1928" s="8"/>
      <c r="S1928" s="8" t="str">
        <f t="shared" si="2036"/>
        <v/>
      </c>
      <c r="T1928" s="8" t="str">
        <f t="shared" si="940"/>
        <v/>
      </c>
      <c r="U1928" s="8"/>
      <c r="V1928" s="8"/>
      <c r="W1928" s="8"/>
      <c r="X1928" s="8"/>
      <c r="Y1928" s="8"/>
    </row>
    <row r="1929" spans="1:25" ht="15.75" customHeight="1">
      <c r="A1929" s="33"/>
      <c r="L1929" s="8"/>
      <c r="M1929" s="8"/>
      <c r="N1929" s="8"/>
      <c r="O1929" s="8"/>
      <c r="P1929" s="8"/>
      <c r="Q1929" s="8"/>
      <c r="R1929" s="8"/>
      <c r="S1929" s="8" t="str">
        <f t="shared" si="2036"/>
        <v/>
      </c>
      <c r="T1929" s="8" t="str">
        <f t="shared" si="940"/>
        <v/>
      </c>
      <c r="U1929" s="8"/>
      <c r="V1929" s="8"/>
      <c r="W1929" s="8"/>
      <c r="X1929" s="8"/>
      <c r="Y1929" s="8"/>
    </row>
    <row r="1930" spans="1:25" ht="15.75" customHeight="1">
      <c r="A1930" s="33"/>
      <c r="L1930" s="8"/>
      <c r="M1930" s="8"/>
      <c r="N1930" s="8"/>
      <c r="O1930" s="8"/>
      <c r="P1930" s="8"/>
      <c r="Q1930" s="8"/>
      <c r="R1930" s="8"/>
      <c r="S1930" s="8" t="str">
        <f t="shared" si="2036"/>
        <v/>
      </c>
      <c r="T1930" s="8" t="str">
        <f t="shared" si="940"/>
        <v/>
      </c>
      <c r="U1930" s="8"/>
      <c r="V1930" s="8"/>
      <c r="W1930" s="8"/>
      <c r="X1930" s="8"/>
      <c r="Y1930" s="8"/>
    </row>
    <row r="1931" spans="1:25" ht="15.75" customHeight="1">
      <c r="A1931" s="33"/>
      <c r="L1931" s="8"/>
      <c r="M1931" s="8"/>
      <c r="N1931" s="8"/>
      <c r="O1931" s="8"/>
      <c r="P1931" s="8"/>
      <c r="Q1931" s="8"/>
      <c r="R1931" s="8"/>
      <c r="S1931" s="8" t="str">
        <f t="shared" si="2036"/>
        <v/>
      </c>
      <c r="T1931" s="8" t="str">
        <f t="shared" si="940"/>
        <v/>
      </c>
      <c r="U1931" s="8"/>
      <c r="V1931" s="8"/>
      <c r="W1931" s="8"/>
      <c r="X1931" s="8"/>
      <c r="Y1931" s="8"/>
    </row>
    <row r="1932" spans="1:25" ht="15.75" customHeight="1">
      <c r="A1932" s="33"/>
      <c r="L1932" s="8"/>
      <c r="M1932" s="8"/>
      <c r="N1932" s="8"/>
      <c r="O1932" s="8"/>
      <c r="P1932" s="8"/>
      <c r="Q1932" s="8"/>
      <c r="R1932" s="8"/>
      <c r="S1932" s="8" t="str">
        <f t="shared" si="2036"/>
        <v/>
      </c>
      <c r="T1932" s="8" t="str">
        <f t="shared" si="940"/>
        <v/>
      </c>
      <c r="U1932" s="8"/>
      <c r="V1932" s="8"/>
      <c r="W1932" s="8"/>
      <c r="X1932" s="8"/>
      <c r="Y1932" s="8"/>
    </row>
    <row r="1933" spans="1:25" ht="15.75" customHeight="1">
      <c r="A1933" s="33"/>
      <c r="L1933" s="8"/>
      <c r="M1933" s="8"/>
      <c r="N1933" s="8"/>
      <c r="O1933" s="8"/>
      <c r="P1933" s="8"/>
      <c r="Q1933" s="8"/>
      <c r="R1933" s="8"/>
      <c r="S1933" s="8" t="str">
        <f t="shared" si="2036"/>
        <v/>
      </c>
      <c r="T1933" s="8" t="str">
        <f t="shared" si="940"/>
        <v/>
      </c>
      <c r="U1933" s="8"/>
      <c r="V1933" s="8"/>
      <c r="W1933" s="8"/>
      <c r="X1933" s="8"/>
      <c r="Y1933" s="8"/>
    </row>
    <row r="1934" spans="1:25" ht="15.75" customHeight="1">
      <c r="A1934" s="33"/>
      <c r="L1934" s="8"/>
      <c r="M1934" s="8"/>
      <c r="N1934" s="8"/>
      <c r="O1934" s="8"/>
      <c r="P1934" s="8"/>
      <c r="Q1934" s="8"/>
      <c r="R1934" s="8"/>
      <c r="S1934" s="8" t="str">
        <f t="shared" si="2036"/>
        <v/>
      </c>
      <c r="T1934" s="8" t="str">
        <f t="shared" si="940"/>
        <v/>
      </c>
      <c r="U1934" s="8"/>
      <c r="V1934" s="8"/>
      <c r="W1934" s="8"/>
      <c r="X1934" s="8"/>
      <c r="Y1934" s="8"/>
    </row>
    <row r="1935" spans="1:25" ht="15.75" customHeight="1">
      <c r="A1935" s="33"/>
      <c r="L1935" s="8"/>
      <c r="M1935" s="8"/>
      <c r="N1935" s="8"/>
      <c r="O1935" s="8"/>
      <c r="P1935" s="8"/>
      <c r="Q1935" s="8"/>
      <c r="R1935" s="8"/>
      <c r="S1935" s="8" t="str">
        <f t="shared" si="2036"/>
        <v/>
      </c>
      <c r="T1935" s="8" t="str">
        <f t="shared" si="940"/>
        <v/>
      </c>
      <c r="U1935" s="8"/>
      <c r="V1935" s="8"/>
      <c r="W1935" s="8"/>
      <c r="X1935" s="8"/>
      <c r="Y1935" s="8"/>
    </row>
    <row r="1936" spans="1:25" ht="15.75" customHeight="1">
      <c r="A1936" s="33"/>
      <c r="L1936" s="8"/>
      <c r="M1936" s="8"/>
      <c r="N1936" s="8"/>
      <c r="O1936" s="8"/>
      <c r="P1936" s="8"/>
      <c r="Q1936" s="8"/>
      <c r="R1936" s="8"/>
      <c r="S1936" s="8" t="str">
        <f t="shared" si="2036"/>
        <v/>
      </c>
      <c r="T1936" s="8" t="str">
        <f t="shared" si="940"/>
        <v/>
      </c>
      <c r="U1936" s="8"/>
      <c r="V1936" s="8"/>
      <c r="W1936" s="8"/>
      <c r="X1936" s="8"/>
      <c r="Y1936" s="8"/>
    </row>
    <row r="1937" spans="1:25" ht="15.75" customHeight="1">
      <c r="A1937" s="33"/>
      <c r="L1937" s="8"/>
      <c r="M1937" s="8"/>
      <c r="N1937" s="8"/>
      <c r="O1937" s="8"/>
      <c r="P1937" s="8"/>
      <c r="Q1937" s="8"/>
      <c r="R1937" s="8"/>
      <c r="S1937" s="8" t="str">
        <f t="shared" si="2036"/>
        <v/>
      </c>
      <c r="T1937" s="8" t="str">
        <f t="shared" si="940"/>
        <v/>
      </c>
      <c r="U1937" s="8"/>
      <c r="V1937" s="8"/>
      <c r="W1937" s="8"/>
      <c r="X1937" s="8"/>
      <c r="Y1937" s="8"/>
    </row>
    <row r="1938" spans="1:25" ht="15.75" customHeight="1">
      <c r="A1938" s="33"/>
      <c r="L1938" s="8"/>
      <c r="M1938" s="8"/>
      <c r="N1938" s="8"/>
      <c r="O1938" s="8"/>
      <c r="P1938" s="8"/>
      <c r="Q1938" s="8"/>
      <c r="R1938" s="8"/>
      <c r="S1938" s="8" t="str">
        <f t="shared" si="2036"/>
        <v/>
      </c>
      <c r="T1938" s="8" t="str">
        <f t="shared" si="940"/>
        <v/>
      </c>
      <c r="U1938" s="8"/>
      <c r="V1938" s="8"/>
      <c r="W1938" s="8"/>
      <c r="X1938" s="8"/>
      <c r="Y1938" s="8"/>
    </row>
    <row r="1939" spans="1:25" ht="15.75" customHeight="1">
      <c r="A1939" s="33"/>
      <c r="L1939" s="8"/>
      <c r="M1939" s="8"/>
      <c r="N1939" s="8"/>
      <c r="O1939" s="8"/>
      <c r="P1939" s="8"/>
      <c r="Q1939" s="8"/>
      <c r="R1939" s="8"/>
      <c r="S1939" s="8" t="str">
        <f t="shared" si="2036"/>
        <v/>
      </c>
      <c r="T1939" s="8" t="str">
        <f t="shared" si="940"/>
        <v/>
      </c>
      <c r="U1939" s="8"/>
      <c r="V1939" s="8"/>
      <c r="W1939" s="8"/>
      <c r="X1939" s="8"/>
      <c r="Y1939" s="8"/>
    </row>
    <row r="1940" spans="1:25" ht="15.75" customHeight="1">
      <c r="A1940" s="33"/>
      <c r="L1940" s="8"/>
      <c r="M1940" s="8"/>
      <c r="N1940" s="8"/>
      <c r="O1940" s="8"/>
      <c r="P1940" s="8"/>
      <c r="Q1940" s="8"/>
      <c r="R1940" s="8"/>
      <c r="S1940" s="8" t="str">
        <f t="shared" si="2036"/>
        <v/>
      </c>
      <c r="T1940" s="8" t="str">
        <f t="shared" si="940"/>
        <v/>
      </c>
      <c r="U1940" s="8"/>
      <c r="V1940" s="8"/>
      <c r="W1940" s="8"/>
      <c r="X1940" s="8"/>
      <c r="Y1940" s="8"/>
    </row>
    <row r="1941" spans="1:25" ht="15.75" customHeight="1">
      <c r="A1941" s="33"/>
      <c r="L1941" s="8"/>
      <c r="M1941" s="8"/>
      <c r="N1941" s="8"/>
      <c r="O1941" s="8"/>
      <c r="P1941" s="8"/>
      <c r="Q1941" s="8"/>
      <c r="R1941" s="8"/>
      <c r="S1941" s="8" t="str">
        <f t="shared" si="2036"/>
        <v/>
      </c>
      <c r="T1941" s="8" t="str">
        <f t="shared" si="940"/>
        <v/>
      </c>
      <c r="U1941" s="8"/>
      <c r="V1941" s="8"/>
      <c r="W1941" s="8"/>
      <c r="X1941" s="8"/>
      <c r="Y1941" s="8"/>
    </row>
    <row r="1942" spans="1:25" ht="15.75" customHeight="1">
      <c r="A1942" s="33"/>
      <c r="L1942" s="8"/>
      <c r="M1942" s="8"/>
      <c r="N1942" s="8"/>
      <c r="O1942" s="8"/>
      <c r="P1942" s="8"/>
      <c r="Q1942" s="8"/>
      <c r="R1942" s="8"/>
      <c r="S1942" s="8" t="str">
        <f t="shared" si="2036"/>
        <v/>
      </c>
      <c r="T1942" s="8" t="str">
        <f t="shared" si="940"/>
        <v/>
      </c>
      <c r="U1942" s="8"/>
      <c r="V1942" s="8"/>
      <c r="W1942" s="8"/>
      <c r="X1942" s="8"/>
      <c r="Y1942" s="8"/>
    </row>
    <row r="1943" spans="1:25" ht="15.75" customHeight="1">
      <c r="A1943" s="33"/>
      <c r="L1943" s="8"/>
      <c r="M1943" s="8"/>
      <c r="N1943" s="8"/>
      <c r="O1943" s="8"/>
      <c r="P1943" s="8"/>
      <c r="Q1943" s="8"/>
      <c r="R1943" s="8"/>
      <c r="S1943" s="8" t="str">
        <f t="shared" si="2036"/>
        <v/>
      </c>
      <c r="T1943" s="8" t="str">
        <f t="shared" si="940"/>
        <v/>
      </c>
      <c r="U1943" s="8"/>
      <c r="V1943" s="8"/>
      <c r="W1943" s="8"/>
      <c r="X1943" s="8"/>
      <c r="Y1943" s="8"/>
    </row>
    <row r="1944" spans="1:25" ht="15.75" customHeight="1">
      <c r="A1944" s="33"/>
      <c r="L1944" s="8"/>
      <c r="M1944" s="8"/>
      <c r="N1944" s="8"/>
      <c r="O1944" s="8"/>
      <c r="P1944" s="8"/>
      <c r="Q1944" s="8"/>
      <c r="R1944" s="8"/>
      <c r="S1944" s="8" t="str">
        <f t="shared" si="2036"/>
        <v/>
      </c>
      <c r="T1944" s="8" t="str">
        <f t="shared" si="940"/>
        <v/>
      </c>
      <c r="U1944" s="8"/>
      <c r="V1944" s="8"/>
      <c r="W1944" s="8"/>
      <c r="X1944" s="8"/>
      <c r="Y1944" s="8"/>
    </row>
    <row r="1945" spans="1:25" ht="15.75" customHeight="1">
      <c r="A1945" s="33"/>
      <c r="L1945" s="8"/>
      <c r="M1945" s="8"/>
      <c r="N1945" s="8"/>
      <c r="O1945" s="8"/>
      <c r="P1945" s="8"/>
      <c r="Q1945" s="8"/>
      <c r="R1945" s="8"/>
      <c r="S1945" s="8" t="str">
        <f t="shared" si="2036"/>
        <v/>
      </c>
      <c r="T1945" s="8" t="str">
        <f t="shared" si="940"/>
        <v/>
      </c>
      <c r="U1945" s="8"/>
      <c r="V1945" s="8"/>
      <c r="W1945" s="8"/>
      <c r="X1945" s="8"/>
      <c r="Y1945" s="8"/>
    </row>
    <row r="1946" spans="1:25" ht="15.75" customHeight="1">
      <c r="A1946" s="33"/>
      <c r="L1946" s="8"/>
      <c r="M1946" s="8"/>
      <c r="N1946" s="8"/>
      <c r="O1946" s="8"/>
      <c r="P1946" s="8"/>
      <c r="Q1946" s="8"/>
      <c r="R1946" s="8"/>
      <c r="S1946" s="8" t="str">
        <f t="shared" si="2036"/>
        <v/>
      </c>
      <c r="T1946" s="8" t="str">
        <f t="shared" si="940"/>
        <v/>
      </c>
      <c r="U1946" s="8"/>
      <c r="V1946" s="8"/>
      <c r="W1946" s="8"/>
      <c r="X1946" s="8"/>
      <c r="Y1946" s="8"/>
    </row>
    <row r="1947" spans="1:25" ht="15.75" customHeight="1">
      <c r="A1947" s="33"/>
      <c r="L1947" s="8"/>
      <c r="M1947" s="8"/>
      <c r="N1947" s="8"/>
      <c r="O1947" s="8"/>
      <c r="P1947" s="8"/>
      <c r="Q1947" s="8"/>
      <c r="R1947" s="8"/>
      <c r="S1947" s="8" t="str">
        <f t="shared" si="2036"/>
        <v/>
      </c>
      <c r="T1947" s="8" t="str">
        <f t="shared" si="940"/>
        <v/>
      </c>
      <c r="U1947" s="8"/>
      <c r="V1947" s="8"/>
      <c r="W1947" s="8"/>
      <c r="X1947" s="8"/>
      <c r="Y1947" s="8"/>
    </row>
    <row r="1948" spans="1:25" ht="15.75" customHeight="1">
      <c r="A1948" s="33"/>
      <c r="L1948" s="8"/>
      <c r="M1948" s="8"/>
      <c r="N1948" s="8"/>
      <c r="O1948" s="8"/>
      <c r="P1948" s="8"/>
      <c r="Q1948" s="8"/>
      <c r="R1948" s="8"/>
      <c r="S1948" s="8" t="str">
        <f t="shared" si="2036"/>
        <v/>
      </c>
      <c r="T1948" s="8" t="str">
        <f t="shared" si="940"/>
        <v/>
      </c>
      <c r="U1948" s="8"/>
      <c r="V1948" s="8"/>
      <c r="W1948" s="8"/>
      <c r="X1948" s="8"/>
      <c r="Y1948" s="8"/>
    </row>
    <row r="1949" spans="1:25" ht="15.75" customHeight="1">
      <c r="A1949" s="33"/>
      <c r="L1949" s="8"/>
      <c r="M1949" s="8"/>
      <c r="N1949" s="8"/>
      <c r="O1949" s="8"/>
      <c r="P1949" s="8"/>
      <c r="Q1949" s="8"/>
      <c r="R1949" s="8"/>
      <c r="S1949" s="8" t="str">
        <f t="shared" si="2036"/>
        <v/>
      </c>
      <c r="T1949" s="8" t="str">
        <f t="shared" si="940"/>
        <v/>
      </c>
      <c r="U1949" s="8"/>
      <c r="V1949" s="8"/>
      <c r="W1949" s="8"/>
      <c r="X1949" s="8"/>
      <c r="Y1949" s="8"/>
    </row>
    <row r="1950" spans="1:25" ht="15.75" customHeight="1">
      <c r="A1950" s="33"/>
      <c r="L1950" s="8"/>
      <c r="M1950" s="8"/>
      <c r="N1950" s="8"/>
      <c r="O1950" s="8"/>
      <c r="P1950" s="8"/>
      <c r="Q1950" s="8"/>
      <c r="R1950" s="8"/>
      <c r="S1950" s="8" t="str">
        <f t="shared" si="2036"/>
        <v/>
      </c>
      <c r="T1950" s="8" t="str">
        <f t="shared" si="940"/>
        <v/>
      </c>
      <c r="U1950" s="8"/>
      <c r="V1950" s="8"/>
      <c r="W1950" s="8"/>
      <c r="X1950" s="8"/>
      <c r="Y1950" s="8"/>
    </row>
    <row r="1951" spans="1:25" ht="15.75" customHeight="1">
      <c r="A1951" s="33"/>
      <c r="L1951" s="8"/>
      <c r="M1951" s="8"/>
      <c r="N1951" s="8"/>
      <c r="O1951" s="8"/>
      <c r="P1951" s="8"/>
      <c r="Q1951" s="8"/>
      <c r="R1951" s="8"/>
      <c r="S1951" s="8" t="str">
        <f t="shared" si="2036"/>
        <v/>
      </c>
      <c r="T1951" s="8" t="str">
        <f t="shared" si="940"/>
        <v/>
      </c>
      <c r="U1951" s="8"/>
      <c r="V1951" s="8"/>
      <c r="W1951" s="8"/>
      <c r="X1951" s="8"/>
      <c r="Y1951" s="8"/>
    </row>
    <row r="1952" spans="1:25" ht="15.75" customHeight="1">
      <c r="A1952" s="33"/>
      <c r="L1952" s="8"/>
      <c r="M1952" s="8"/>
      <c r="N1952" s="8"/>
      <c r="O1952" s="8"/>
      <c r="P1952" s="8"/>
      <c r="Q1952" s="8"/>
      <c r="R1952" s="8"/>
      <c r="S1952" s="8" t="str">
        <f t="shared" si="2036"/>
        <v/>
      </c>
      <c r="T1952" s="8" t="str">
        <f t="shared" si="940"/>
        <v/>
      </c>
      <c r="U1952" s="8"/>
      <c r="V1952" s="8"/>
      <c r="W1952" s="8"/>
      <c r="X1952" s="8"/>
      <c r="Y1952" s="8"/>
    </row>
    <row r="1953" spans="1:25" ht="15.75" customHeight="1">
      <c r="A1953" s="33"/>
      <c r="L1953" s="8"/>
      <c r="M1953" s="8"/>
      <c r="N1953" s="8"/>
      <c r="O1953" s="8"/>
      <c r="P1953" s="8"/>
      <c r="Q1953" s="8"/>
      <c r="R1953" s="8"/>
      <c r="S1953" s="8" t="str">
        <f t="shared" si="2036"/>
        <v/>
      </c>
      <c r="T1953" s="8" t="str">
        <f t="shared" si="940"/>
        <v/>
      </c>
      <c r="U1953" s="8"/>
      <c r="V1953" s="8"/>
      <c r="W1953" s="8"/>
      <c r="X1953" s="8"/>
      <c r="Y1953" s="8"/>
    </row>
    <row r="1954" spans="1:25" ht="15.75" customHeight="1">
      <c r="A1954" s="33"/>
      <c r="L1954" s="8"/>
      <c r="M1954" s="8"/>
      <c r="N1954" s="8"/>
      <c r="O1954" s="8"/>
      <c r="P1954" s="8"/>
      <c r="Q1954" s="8"/>
      <c r="R1954" s="8"/>
      <c r="S1954" s="8" t="str">
        <f t="shared" si="2036"/>
        <v/>
      </c>
      <c r="T1954" s="8" t="str">
        <f t="shared" si="940"/>
        <v/>
      </c>
      <c r="U1954" s="8"/>
      <c r="V1954" s="8"/>
      <c r="W1954" s="8"/>
      <c r="X1954" s="8"/>
      <c r="Y1954" s="8"/>
    </row>
    <row r="1955" spans="1:25" ht="15.75" customHeight="1">
      <c r="A1955" s="33"/>
      <c r="L1955" s="8"/>
      <c r="M1955" s="8"/>
      <c r="N1955" s="8"/>
      <c r="O1955" s="8"/>
      <c r="P1955" s="8"/>
      <c r="Q1955" s="8"/>
      <c r="R1955" s="8"/>
      <c r="S1955" s="8" t="str">
        <f t="shared" si="2036"/>
        <v/>
      </c>
      <c r="T1955" s="8" t="str">
        <f t="shared" si="940"/>
        <v/>
      </c>
      <c r="U1955" s="8"/>
      <c r="V1955" s="8"/>
      <c r="W1955" s="8"/>
      <c r="X1955" s="8"/>
      <c r="Y1955" s="8"/>
    </row>
    <row r="1956" spans="1:25" ht="15.75" customHeight="1">
      <c r="A1956" s="33"/>
      <c r="L1956" s="8"/>
      <c r="M1956" s="8"/>
      <c r="N1956" s="8"/>
      <c r="O1956" s="8"/>
      <c r="P1956" s="8"/>
      <c r="Q1956" s="8"/>
      <c r="R1956" s="8"/>
      <c r="S1956" s="8" t="str">
        <f t="shared" si="2036"/>
        <v/>
      </c>
      <c r="T1956" s="8" t="str">
        <f t="shared" si="940"/>
        <v/>
      </c>
      <c r="U1956" s="8"/>
      <c r="V1956" s="8"/>
      <c r="W1956" s="8"/>
      <c r="X1956" s="8"/>
      <c r="Y1956" s="8"/>
    </row>
    <row r="1957" spans="1:25" ht="15.75" customHeight="1">
      <c r="A1957" s="33"/>
      <c r="L1957" s="8"/>
      <c r="M1957" s="8"/>
      <c r="N1957" s="8"/>
      <c r="O1957" s="8"/>
      <c r="P1957" s="8"/>
      <c r="Q1957" s="8"/>
      <c r="R1957" s="8"/>
      <c r="S1957" s="8" t="str">
        <f t="shared" si="2036"/>
        <v/>
      </c>
      <c r="T1957" s="8" t="str">
        <f t="shared" si="940"/>
        <v/>
      </c>
      <c r="U1957" s="8"/>
      <c r="V1957" s="8"/>
      <c r="W1957" s="8"/>
      <c r="X1957" s="8"/>
      <c r="Y1957" s="8"/>
    </row>
    <row r="1958" spans="1:25" ht="15.75" customHeight="1">
      <c r="A1958" s="33"/>
      <c r="L1958" s="8"/>
      <c r="M1958" s="8"/>
      <c r="N1958" s="8"/>
      <c r="O1958" s="8"/>
      <c r="P1958" s="8"/>
      <c r="Q1958" s="8"/>
      <c r="R1958" s="8"/>
      <c r="S1958" s="8" t="str">
        <f t="shared" si="2036"/>
        <v/>
      </c>
      <c r="T1958" s="8" t="str">
        <f t="shared" si="940"/>
        <v/>
      </c>
      <c r="U1958" s="8"/>
      <c r="V1958" s="8"/>
      <c r="W1958" s="8"/>
      <c r="X1958" s="8"/>
      <c r="Y1958" s="8"/>
    </row>
    <row r="1959" spans="1:25" ht="15.75" customHeight="1">
      <c r="A1959" s="33"/>
      <c r="L1959" s="8"/>
      <c r="M1959" s="8"/>
      <c r="N1959" s="8"/>
      <c r="O1959" s="8"/>
      <c r="P1959" s="8"/>
      <c r="Q1959" s="8"/>
      <c r="R1959" s="8"/>
      <c r="S1959" s="8" t="str">
        <f t="shared" si="2036"/>
        <v/>
      </c>
      <c r="T1959" s="8" t="str">
        <f t="shared" si="940"/>
        <v/>
      </c>
      <c r="U1959" s="8"/>
      <c r="V1959" s="8"/>
      <c r="W1959" s="8"/>
      <c r="X1959" s="8"/>
      <c r="Y1959" s="8"/>
    </row>
    <row r="1960" spans="1:25" ht="15.75" customHeight="1">
      <c r="A1960" s="33"/>
      <c r="L1960" s="8"/>
      <c r="M1960" s="8"/>
      <c r="N1960" s="8"/>
      <c r="O1960" s="8"/>
      <c r="P1960" s="8"/>
      <c r="Q1960" s="8"/>
      <c r="R1960" s="8"/>
      <c r="S1960" s="8" t="str">
        <f t="shared" si="2036"/>
        <v/>
      </c>
      <c r="T1960" s="8" t="str">
        <f t="shared" si="940"/>
        <v/>
      </c>
      <c r="U1960" s="8"/>
      <c r="V1960" s="8"/>
      <c r="W1960" s="8"/>
      <c r="X1960" s="8"/>
      <c r="Y1960" s="8"/>
    </row>
    <row r="1961" spans="1:25" ht="15.75" customHeight="1">
      <c r="A1961" s="33"/>
      <c r="L1961" s="8"/>
      <c r="M1961" s="8"/>
      <c r="N1961" s="8"/>
      <c r="O1961" s="8"/>
      <c r="P1961" s="8"/>
      <c r="Q1961" s="8"/>
      <c r="R1961" s="8"/>
      <c r="S1961" s="8" t="str">
        <f t="shared" si="2036"/>
        <v/>
      </c>
      <c r="T1961" s="8" t="str">
        <f t="shared" si="940"/>
        <v/>
      </c>
      <c r="U1961" s="8"/>
      <c r="V1961" s="8"/>
      <c r="W1961" s="8"/>
      <c r="X1961" s="8"/>
      <c r="Y1961" s="8"/>
    </row>
    <row r="1962" spans="1:25" ht="15.75" customHeight="1">
      <c r="A1962" s="33"/>
      <c r="L1962" s="8"/>
      <c r="M1962" s="8"/>
      <c r="N1962" s="8"/>
      <c r="O1962" s="8"/>
      <c r="P1962" s="8"/>
      <c r="Q1962" s="8"/>
      <c r="R1962" s="8"/>
      <c r="S1962" s="8" t="str">
        <f t="shared" si="2036"/>
        <v/>
      </c>
      <c r="T1962" s="8" t="str">
        <f t="shared" si="940"/>
        <v/>
      </c>
      <c r="U1962" s="8"/>
      <c r="V1962" s="8"/>
      <c r="W1962" s="8"/>
      <c r="X1962" s="8"/>
      <c r="Y1962" s="8"/>
    </row>
    <row r="1963" spans="1:25" ht="15.75" customHeight="1">
      <c r="A1963" s="33"/>
      <c r="L1963" s="8"/>
      <c r="M1963" s="8"/>
      <c r="N1963" s="8"/>
      <c r="O1963" s="8"/>
      <c r="P1963" s="8"/>
      <c r="Q1963" s="8"/>
      <c r="R1963" s="8"/>
      <c r="S1963" s="8" t="str">
        <f t="shared" si="2036"/>
        <v/>
      </c>
      <c r="T1963" s="8" t="str">
        <f t="shared" si="940"/>
        <v/>
      </c>
      <c r="U1963" s="8"/>
      <c r="V1963" s="8"/>
      <c r="W1963" s="8"/>
      <c r="X1963" s="8"/>
      <c r="Y1963" s="8"/>
    </row>
    <row r="1964" spans="1:25" ht="15.75" customHeight="1">
      <c r="A1964" s="33"/>
      <c r="L1964" s="8"/>
      <c r="M1964" s="8"/>
      <c r="N1964" s="8"/>
      <c r="O1964" s="8"/>
      <c r="P1964" s="8"/>
      <c r="Q1964" s="8"/>
      <c r="R1964" s="8"/>
      <c r="S1964" s="8" t="str">
        <f t="shared" si="2036"/>
        <v/>
      </c>
      <c r="T1964" s="8" t="str">
        <f t="shared" si="940"/>
        <v/>
      </c>
      <c r="U1964" s="8"/>
      <c r="V1964" s="8"/>
      <c r="W1964" s="8"/>
      <c r="X1964" s="8"/>
      <c r="Y1964" s="8"/>
    </row>
    <row r="1965" spans="1:25" ht="15.75" customHeight="1">
      <c r="A1965" s="33"/>
      <c r="L1965" s="8"/>
      <c r="M1965" s="8"/>
      <c r="N1965" s="8"/>
      <c r="O1965" s="8"/>
      <c r="P1965" s="8"/>
      <c r="Q1965" s="8"/>
      <c r="R1965" s="8"/>
      <c r="S1965" s="8" t="str">
        <f t="shared" si="2036"/>
        <v/>
      </c>
      <c r="T1965" s="8" t="str">
        <f t="shared" si="940"/>
        <v/>
      </c>
      <c r="U1965" s="8"/>
      <c r="V1965" s="8"/>
      <c r="W1965" s="8"/>
      <c r="X1965" s="8"/>
      <c r="Y1965" s="8"/>
    </row>
    <row r="1966" spans="1:25" ht="15.75" customHeight="1">
      <c r="A1966" s="33"/>
      <c r="L1966" s="8"/>
      <c r="M1966" s="8"/>
      <c r="N1966" s="8"/>
      <c r="O1966" s="8"/>
      <c r="P1966" s="8"/>
      <c r="Q1966" s="8"/>
      <c r="R1966" s="8"/>
      <c r="S1966" s="8" t="str">
        <f t="shared" si="2036"/>
        <v/>
      </c>
      <c r="T1966" s="8" t="str">
        <f t="shared" si="940"/>
        <v/>
      </c>
      <c r="U1966" s="8"/>
      <c r="V1966" s="8"/>
      <c r="W1966" s="8"/>
      <c r="X1966" s="8"/>
      <c r="Y1966" s="8"/>
    </row>
    <row r="1967" spans="1:25" ht="15.75" customHeight="1">
      <c r="A1967" s="33"/>
      <c r="L1967" s="8"/>
      <c r="M1967" s="8"/>
      <c r="N1967" s="8"/>
      <c r="O1967" s="8"/>
      <c r="P1967" s="8"/>
      <c r="Q1967" s="8"/>
      <c r="R1967" s="8"/>
      <c r="S1967" s="8" t="str">
        <f t="shared" si="2036"/>
        <v/>
      </c>
      <c r="T1967" s="8" t="str">
        <f t="shared" si="940"/>
        <v/>
      </c>
      <c r="U1967" s="8"/>
      <c r="V1967" s="8"/>
      <c r="W1967" s="8"/>
      <c r="X1967" s="8"/>
      <c r="Y1967" s="8"/>
    </row>
    <row r="1968" spans="1:25" ht="15.75" customHeight="1">
      <c r="A1968" s="33"/>
      <c r="L1968" s="8"/>
      <c r="M1968" s="8"/>
      <c r="N1968" s="8"/>
      <c r="O1968" s="8"/>
      <c r="P1968" s="8"/>
      <c r="Q1968" s="8"/>
      <c r="R1968" s="8"/>
      <c r="S1968" s="8" t="str">
        <f t="shared" si="2036"/>
        <v/>
      </c>
      <c r="T1968" s="8" t="str">
        <f t="shared" si="940"/>
        <v/>
      </c>
      <c r="U1968" s="8"/>
      <c r="V1968" s="8"/>
      <c r="W1968" s="8"/>
      <c r="X1968" s="8"/>
      <c r="Y1968" s="8"/>
    </row>
    <row r="1969" spans="1:25" ht="15.75" customHeight="1">
      <c r="A1969" s="33"/>
      <c r="L1969" s="8"/>
      <c r="M1969" s="8"/>
      <c r="N1969" s="8"/>
      <c r="O1969" s="8"/>
      <c r="P1969" s="8"/>
      <c r="Q1969" s="8"/>
      <c r="R1969" s="8"/>
      <c r="S1969" s="8" t="str">
        <f t="shared" si="2036"/>
        <v/>
      </c>
      <c r="T1969" s="8" t="str">
        <f t="shared" si="940"/>
        <v/>
      </c>
      <c r="U1969" s="8"/>
      <c r="V1969" s="8"/>
      <c r="W1969" s="8"/>
      <c r="X1969" s="8"/>
      <c r="Y1969" s="8"/>
    </row>
    <row r="1970" spans="1:25" ht="15.75" customHeight="1">
      <c r="A1970" s="33"/>
      <c r="L1970" s="8"/>
      <c r="M1970" s="8"/>
      <c r="N1970" s="8"/>
      <c r="O1970" s="8"/>
      <c r="P1970" s="8"/>
      <c r="Q1970" s="8"/>
      <c r="R1970" s="8"/>
      <c r="S1970" s="8" t="str">
        <f t="shared" si="2036"/>
        <v/>
      </c>
      <c r="T1970" s="8" t="str">
        <f t="shared" si="940"/>
        <v/>
      </c>
      <c r="U1970" s="8"/>
      <c r="V1970" s="8"/>
      <c r="W1970" s="8"/>
      <c r="X1970" s="8"/>
      <c r="Y1970" s="8"/>
    </row>
    <row r="1971" spans="1:25" ht="15.75" customHeight="1">
      <c r="A1971" s="33"/>
      <c r="L1971" s="8"/>
      <c r="M1971" s="8"/>
      <c r="N1971" s="8"/>
      <c r="O1971" s="8"/>
      <c r="P1971" s="8"/>
      <c r="Q1971" s="8"/>
      <c r="R1971" s="8"/>
      <c r="S1971" s="8" t="str">
        <f t="shared" si="2036"/>
        <v/>
      </c>
      <c r="T1971" s="8" t="str">
        <f t="shared" si="940"/>
        <v/>
      </c>
      <c r="U1971" s="8"/>
      <c r="V1971" s="8"/>
      <c r="W1971" s="8"/>
      <c r="X1971" s="8"/>
      <c r="Y1971" s="8"/>
    </row>
    <row r="1972" spans="1:25" ht="15.75" customHeight="1">
      <c r="A1972" s="33"/>
      <c r="L1972" s="8"/>
      <c r="M1972" s="8"/>
      <c r="N1972" s="8"/>
      <c r="O1972" s="8"/>
      <c r="P1972" s="8"/>
      <c r="Q1972" s="8"/>
      <c r="R1972" s="8"/>
      <c r="S1972" s="8" t="str">
        <f t="shared" si="2036"/>
        <v/>
      </c>
      <c r="T1972" s="8" t="str">
        <f t="shared" si="940"/>
        <v/>
      </c>
      <c r="U1972" s="8"/>
      <c r="V1972" s="8"/>
      <c r="W1972" s="8"/>
      <c r="X1972" s="8"/>
      <c r="Y1972" s="8"/>
    </row>
    <row r="1973" spans="1:25" ht="15.75" customHeight="1">
      <c r="A1973" s="33"/>
      <c r="L1973" s="8"/>
      <c r="M1973" s="8"/>
      <c r="N1973" s="8"/>
      <c r="O1973" s="8"/>
      <c r="P1973" s="8"/>
      <c r="Q1973" s="8"/>
      <c r="R1973" s="8"/>
      <c r="S1973" s="8" t="str">
        <f t="shared" si="2036"/>
        <v/>
      </c>
      <c r="T1973" s="8" t="str">
        <f t="shared" si="940"/>
        <v/>
      </c>
      <c r="U1973" s="8"/>
      <c r="V1973" s="8"/>
      <c r="W1973" s="8"/>
      <c r="X1973" s="8"/>
      <c r="Y1973" s="8"/>
    </row>
    <row r="1974" spans="1:25" ht="15.75" customHeight="1">
      <c r="A1974" s="33"/>
      <c r="L1974" s="8"/>
      <c r="M1974" s="8"/>
      <c r="N1974" s="8"/>
      <c r="O1974" s="8"/>
      <c r="P1974" s="8"/>
      <c r="Q1974" s="8"/>
      <c r="R1974" s="8"/>
      <c r="S1974" s="8" t="str">
        <f t="shared" si="2036"/>
        <v/>
      </c>
      <c r="T1974" s="8" t="str">
        <f t="shared" si="940"/>
        <v/>
      </c>
      <c r="U1974" s="8"/>
      <c r="V1974" s="8"/>
      <c r="W1974" s="8"/>
      <c r="X1974" s="8"/>
      <c r="Y1974" s="8"/>
    </row>
    <row r="1975" spans="1:25" ht="15.75" customHeight="1">
      <c r="A1975" s="33"/>
      <c r="L1975" s="8"/>
      <c r="M1975" s="8"/>
      <c r="N1975" s="8"/>
      <c r="O1975" s="8"/>
      <c r="P1975" s="8"/>
      <c r="Q1975" s="8"/>
      <c r="R1975" s="8"/>
      <c r="S1975" s="8" t="str">
        <f t="shared" si="2036"/>
        <v/>
      </c>
      <c r="T1975" s="8" t="str">
        <f t="shared" si="940"/>
        <v/>
      </c>
      <c r="U1975" s="8"/>
      <c r="V1975" s="8"/>
      <c r="W1975" s="8"/>
      <c r="X1975" s="8"/>
      <c r="Y1975" s="8"/>
    </row>
    <row r="1976" spans="1:25" ht="15.75" customHeight="1">
      <c r="A1976" s="33"/>
      <c r="L1976" s="8"/>
      <c r="M1976" s="8"/>
      <c r="N1976" s="8"/>
      <c r="O1976" s="8"/>
      <c r="P1976" s="8"/>
      <c r="Q1976" s="8"/>
      <c r="R1976" s="8"/>
      <c r="S1976" s="8" t="str">
        <f t="shared" si="2036"/>
        <v/>
      </c>
      <c r="T1976" s="8" t="str">
        <f t="shared" si="940"/>
        <v/>
      </c>
      <c r="U1976" s="8"/>
      <c r="V1976" s="8"/>
      <c r="W1976" s="8"/>
      <c r="X1976" s="8"/>
      <c r="Y1976" s="8"/>
    </row>
    <row r="1977" spans="1:25" ht="15.75" customHeight="1">
      <c r="A1977" s="33"/>
      <c r="L1977" s="8"/>
      <c r="M1977" s="8"/>
      <c r="N1977" s="8"/>
      <c r="O1977" s="8"/>
      <c r="P1977" s="8"/>
      <c r="Q1977" s="8"/>
      <c r="R1977" s="8"/>
      <c r="S1977" s="8" t="str">
        <f t="shared" si="2036"/>
        <v/>
      </c>
      <c r="T1977" s="8" t="str">
        <f t="shared" si="940"/>
        <v/>
      </c>
      <c r="U1977" s="8"/>
      <c r="V1977" s="8"/>
      <c r="W1977" s="8"/>
      <c r="X1977" s="8"/>
      <c r="Y1977" s="8"/>
    </row>
    <row r="1978" spans="1:25" ht="15.75" customHeight="1">
      <c r="A1978" s="33"/>
      <c r="L1978" s="8"/>
      <c r="M1978" s="8"/>
      <c r="N1978" s="8"/>
      <c r="O1978" s="8"/>
      <c r="P1978" s="8"/>
      <c r="Q1978" s="8"/>
      <c r="R1978" s="8"/>
      <c r="S1978" s="8" t="str">
        <f t="shared" si="2036"/>
        <v/>
      </c>
      <c r="T1978" s="8" t="str">
        <f t="shared" si="940"/>
        <v/>
      </c>
      <c r="U1978" s="8"/>
      <c r="V1978" s="8"/>
      <c r="W1978" s="8"/>
      <c r="X1978" s="8"/>
      <c r="Y1978" s="8"/>
    </row>
    <row r="1979" spans="1:25" ht="15.75" customHeight="1">
      <c r="A1979" s="33"/>
      <c r="L1979" s="8"/>
      <c r="M1979" s="8"/>
      <c r="N1979" s="8"/>
      <c r="O1979" s="8"/>
      <c r="P1979" s="8"/>
      <c r="Q1979" s="8"/>
      <c r="R1979" s="8"/>
      <c r="S1979" s="8" t="str">
        <f t="shared" si="2036"/>
        <v/>
      </c>
      <c r="T1979" s="8" t="str">
        <f t="shared" si="940"/>
        <v/>
      </c>
      <c r="U1979" s="8"/>
      <c r="V1979" s="8"/>
      <c r="W1979" s="8"/>
      <c r="X1979" s="8"/>
      <c r="Y1979" s="8"/>
    </row>
    <row r="1980" spans="1:25" ht="15.75" customHeight="1">
      <c r="A1980" s="33"/>
      <c r="L1980" s="8"/>
      <c r="M1980" s="8"/>
      <c r="N1980" s="8"/>
      <c r="O1980" s="8"/>
      <c r="P1980" s="8"/>
      <c r="Q1980" s="8"/>
      <c r="R1980" s="8"/>
      <c r="S1980" s="8" t="str">
        <f t="shared" si="2036"/>
        <v/>
      </c>
      <c r="T1980" s="8" t="str">
        <f t="shared" si="940"/>
        <v/>
      </c>
      <c r="U1980" s="8"/>
      <c r="V1980" s="8"/>
      <c r="W1980" s="8"/>
      <c r="X1980" s="8"/>
      <c r="Y1980" s="8"/>
    </row>
    <row r="1981" spans="1:25" ht="15.75" customHeight="1">
      <c r="A1981" s="33"/>
      <c r="L1981" s="8"/>
      <c r="M1981" s="8"/>
      <c r="N1981" s="8"/>
      <c r="O1981" s="8"/>
      <c r="P1981" s="8"/>
      <c r="Q1981" s="8"/>
      <c r="R1981" s="8"/>
      <c r="S1981" s="8" t="str">
        <f t="shared" si="2036"/>
        <v/>
      </c>
      <c r="T1981" s="8" t="str">
        <f t="shared" si="940"/>
        <v/>
      </c>
      <c r="U1981" s="8"/>
      <c r="V1981" s="8"/>
      <c r="W1981" s="8"/>
      <c r="X1981" s="8"/>
      <c r="Y1981" s="8"/>
    </row>
    <row r="1982" spans="1:25" ht="15.75" customHeight="1">
      <c r="A1982" s="33"/>
      <c r="L1982" s="8"/>
      <c r="M1982" s="8"/>
      <c r="N1982" s="8"/>
      <c r="O1982" s="8"/>
      <c r="P1982" s="8"/>
      <c r="Q1982" s="8"/>
      <c r="R1982" s="8"/>
      <c r="S1982" s="8" t="str">
        <f t="shared" si="2036"/>
        <v/>
      </c>
      <c r="T1982" s="8" t="str">
        <f t="shared" si="940"/>
        <v/>
      </c>
      <c r="U1982" s="8"/>
      <c r="V1982" s="8"/>
      <c r="W1982" s="8"/>
      <c r="X1982" s="8"/>
      <c r="Y1982" s="8"/>
    </row>
    <row r="1983" spans="1:25" ht="15.75" customHeight="1">
      <c r="A1983" s="33"/>
      <c r="L1983" s="8"/>
      <c r="M1983" s="8"/>
      <c r="N1983" s="8"/>
      <c r="O1983" s="8"/>
      <c r="P1983" s="8"/>
      <c r="Q1983" s="8"/>
      <c r="R1983" s="8"/>
      <c r="S1983" s="8" t="str">
        <f t="shared" si="2036"/>
        <v/>
      </c>
      <c r="T1983" s="8" t="str">
        <f t="shared" si="940"/>
        <v/>
      </c>
      <c r="U1983" s="8"/>
      <c r="V1983" s="8"/>
      <c r="W1983" s="8"/>
      <c r="X1983" s="8"/>
      <c r="Y1983" s="8"/>
    </row>
    <row r="1984" spans="1:25" ht="15.75" customHeight="1">
      <c r="A1984" s="33"/>
      <c r="L1984" s="8"/>
      <c r="M1984" s="8"/>
      <c r="N1984" s="8"/>
      <c r="O1984" s="8"/>
      <c r="P1984" s="8"/>
      <c r="Q1984" s="8"/>
      <c r="R1984" s="8"/>
      <c r="S1984" s="8" t="str">
        <f t="shared" si="2036"/>
        <v/>
      </c>
      <c r="T1984" s="8" t="str">
        <f t="shared" si="940"/>
        <v/>
      </c>
      <c r="U1984" s="8"/>
      <c r="V1984" s="8"/>
      <c r="W1984" s="8"/>
      <c r="X1984" s="8"/>
      <c r="Y1984" s="8"/>
    </row>
    <row r="1985" spans="1:25" ht="15.75" customHeight="1">
      <c r="A1985" s="33"/>
      <c r="L1985" s="8"/>
      <c r="M1985" s="8"/>
      <c r="N1985" s="8"/>
      <c r="O1985" s="8"/>
      <c r="P1985" s="8"/>
      <c r="Q1985" s="8"/>
      <c r="R1985" s="8"/>
      <c r="S1985" s="8" t="str">
        <f t="shared" si="2036"/>
        <v/>
      </c>
      <c r="T1985" s="8" t="str">
        <f t="shared" si="940"/>
        <v/>
      </c>
      <c r="U1985" s="8"/>
      <c r="V1985" s="8"/>
      <c r="W1985" s="8"/>
      <c r="X1985" s="8"/>
      <c r="Y1985" s="8"/>
    </row>
    <row r="1986" spans="1:25" ht="15.75" customHeight="1">
      <c r="A1986" s="33"/>
      <c r="L1986" s="8"/>
      <c r="M1986" s="8"/>
      <c r="N1986" s="8"/>
      <c r="O1986" s="8"/>
      <c r="P1986" s="8"/>
      <c r="Q1986" s="8"/>
      <c r="R1986" s="8"/>
      <c r="S1986" s="8" t="str">
        <f t="shared" si="2036"/>
        <v/>
      </c>
      <c r="T1986" s="8" t="str">
        <f t="shared" si="940"/>
        <v/>
      </c>
      <c r="U1986" s="8"/>
      <c r="V1986" s="8"/>
      <c r="W1986" s="8"/>
      <c r="X1986" s="8"/>
      <c r="Y1986" s="8"/>
    </row>
    <row r="1987" spans="1:25" ht="15.75" customHeight="1">
      <c r="A1987" s="33"/>
      <c r="L1987" s="8"/>
      <c r="M1987" s="8"/>
      <c r="N1987" s="8"/>
      <c r="O1987" s="8"/>
      <c r="P1987" s="8"/>
      <c r="Q1987" s="8"/>
      <c r="R1987" s="8"/>
      <c r="S1987" s="8" t="str">
        <f t="shared" si="2036"/>
        <v/>
      </c>
      <c r="T1987" s="8" t="str">
        <f t="shared" si="940"/>
        <v/>
      </c>
      <c r="U1987" s="8"/>
      <c r="V1987" s="8"/>
      <c r="W1987" s="8"/>
      <c r="X1987" s="8"/>
      <c r="Y1987" s="8"/>
    </row>
    <row r="1988" spans="1:25" ht="15.75" customHeight="1">
      <c r="A1988" s="33"/>
      <c r="L1988" s="8"/>
      <c r="M1988" s="8"/>
      <c r="N1988" s="8"/>
      <c r="O1988" s="8"/>
      <c r="P1988" s="8"/>
      <c r="Q1988" s="8"/>
      <c r="R1988" s="8"/>
      <c r="S1988" s="8" t="str">
        <f t="shared" si="2036"/>
        <v/>
      </c>
      <c r="T1988" s="8" t="str">
        <f t="shared" si="940"/>
        <v/>
      </c>
      <c r="U1988" s="8"/>
      <c r="V1988" s="8"/>
      <c r="W1988" s="8"/>
      <c r="X1988" s="8"/>
      <c r="Y1988" s="8"/>
    </row>
    <row r="1989" spans="1:25" ht="15.75" customHeight="1">
      <c r="A1989" s="33"/>
      <c r="L1989" s="8"/>
      <c r="M1989" s="8"/>
      <c r="N1989" s="8"/>
      <c r="O1989" s="8"/>
      <c r="P1989" s="8"/>
      <c r="Q1989" s="8"/>
      <c r="R1989" s="8"/>
      <c r="S1989" s="8" t="str">
        <f t="shared" si="2036"/>
        <v/>
      </c>
      <c r="T1989" s="8" t="str">
        <f t="shared" si="940"/>
        <v/>
      </c>
      <c r="U1989" s="8"/>
      <c r="V1989" s="8"/>
      <c r="W1989" s="8"/>
      <c r="X1989" s="8"/>
      <c r="Y1989" s="8"/>
    </row>
    <row r="1990" spans="1:25" ht="15.75" customHeight="1">
      <c r="A1990" s="33"/>
      <c r="L1990" s="8"/>
      <c r="M1990" s="8"/>
      <c r="N1990" s="8"/>
      <c r="O1990" s="8"/>
      <c r="P1990" s="8"/>
      <c r="Q1990" s="8"/>
      <c r="R1990" s="8"/>
      <c r="S1990" s="8" t="str">
        <f t="shared" si="2036"/>
        <v/>
      </c>
      <c r="T1990" s="8" t="str">
        <f t="shared" si="940"/>
        <v/>
      </c>
      <c r="U1990" s="8"/>
      <c r="V1990" s="8"/>
      <c r="W1990" s="8"/>
      <c r="X1990" s="8"/>
      <c r="Y1990" s="8"/>
    </row>
    <row r="1991" spans="1:25" ht="15.75" customHeight="1">
      <c r="A1991" s="33"/>
      <c r="L1991" s="8"/>
      <c r="M1991" s="8"/>
      <c r="N1991" s="8"/>
      <c r="O1991" s="8"/>
      <c r="P1991" s="8"/>
      <c r="Q1991" s="8"/>
      <c r="R1991" s="8"/>
      <c r="S1991" s="8" t="str">
        <f t="shared" si="2036"/>
        <v/>
      </c>
      <c r="T1991" s="8" t="str">
        <f t="shared" si="940"/>
        <v/>
      </c>
      <c r="U1991" s="8"/>
      <c r="V1991" s="8"/>
      <c r="W1991" s="8"/>
      <c r="X1991" s="8"/>
      <c r="Y1991" s="8"/>
    </row>
    <row r="1992" spans="1:25" ht="15.75" customHeight="1">
      <c r="A1992" s="33"/>
      <c r="L1992" s="8"/>
      <c r="M1992" s="8"/>
      <c r="N1992" s="8"/>
      <c r="O1992" s="8"/>
      <c r="P1992" s="8"/>
      <c r="Q1992" s="8"/>
      <c r="R1992" s="8"/>
      <c r="S1992" s="8" t="str">
        <f t="shared" si="2036"/>
        <v/>
      </c>
      <c r="T1992" s="8" t="str">
        <f t="shared" si="940"/>
        <v/>
      </c>
      <c r="U1992" s="8"/>
      <c r="V1992" s="8"/>
      <c r="W1992" s="8"/>
      <c r="X1992" s="8"/>
      <c r="Y1992" s="8"/>
    </row>
    <row r="1993" spans="1:25" ht="15.75" customHeight="1">
      <c r="A1993" s="33"/>
      <c r="L1993" s="8"/>
      <c r="M1993" s="8"/>
      <c r="N1993" s="8"/>
      <c r="O1993" s="8"/>
      <c r="P1993" s="8"/>
      <c r="Q1993" s="8"/>
      <c r="R1993" s="8"/>
      <c r="S1993" s="8" t="str">
        <f t="shared" si="2036"/>
        <v/>
      </c>
      <c r="T1993" s="8" t="str">
        <f t="shared" si="940"/>
        <v/>
      </c>
      <c r="U1993" s="8"/>
      <c r="V1993" s="8"/>
      <c r="W1993" s="8"/>
      <c r="X1993" s="8"/>
      <c r="Y1993" s="8"/>
    </row>
    <row r="1994" spans="1:25" ht="15.75" customHeight="1">
      <c r="A1994" s="33"/>
      <c r="L1994" s="8"/>
      <c r="M1994" s="8"/>
      <c r="N1994" s="8"/>
      <c r="O1994" s="8"/>
      <c r="P1994" s="8"/>
      <c r="Q1994" s="8"/>
      <c r="R1994" s="8"/>
      <c r="S1994" s="8" t="str">
        <f t="shared" si="2036"/>
        <v/>
      </c>
      <c r="T1994" s="8" t="str">
        <f t="shared" si="940"/>
        <v/>
      </c>
      <c r="U1994" s="8"/>
      <c r="V1994" s="8"/>
      <c r="W1994" s="8"/>
      <c r="X1994" s="8"/>
      <c r="Y1994" s="8"/>
    </row>
    <row r="1995" spans="1:25" ht="15.75" customHeight="1">
      <c r="A1995" s="33"/>
      <c r="L1995" s="8"/>
      <c r="M1995" s="8"/>
      <c r="N1995" s="8"/>
      <c r="O1995" s="8"/>
      <c r="P1995" s="8"/>
      <c r="Q1995" s="8"/>
      <c r="R1995" s="8"/>
      <c r="S1995" s="8" t="str">
        <f t="shared" si="2036"/>
        <v/>
      </c>
      <c r="T1995" s="8" t="str">
        <f t="shared" si="940"/>
        <v/>
      </c>
      <c r="U1995" s="8"/>
      <c r="V1995" s="8"/>
      <c r="W1995" s="8"/>
      <c r="X1995" s="8"/>
      <c r="Y1995" s="8"/>
    </row>
    <row r="1996" spans="1:25" ht="15.75" customHeight="1">
      <c r="A1996" s="33"/>
      <c r="L1996" s="8"/>
      <c r="M1996" s="8"/>
      <c r="N1996" s="8"/>
      <c r="O1996" s="8"/>
      <c r="P1996" s="8"/>
      <c r="Q1996" s="8"/>
      <c r="R1996" s="8"/>
      <c r="S1996" s="8" t="str">
        <f t="shared" si="2036"/>
        <v/>
      </c>
      <c r="T1996" s="8" t="str">
        <f t="shared" si="940"/>
        <v/>
      </c>
      <c r="U1996" s="8"/>
      <c r="V1996" s="8"/>
      <c r="W1996" s="8"/>
      <c r="X1996" s="8"/>
      <c r="Y1996" s="8"/>
    </row>
    <row r="1997" spans="1:25" ht="15.75" customHeight="1">
      <c r="A1997" s="33"/>
      <c r="L1997" s="8"/>
      <c r="M1997" s="8"/>
      <c r="N1997" s="8"/>
      <c r="O1997" s="8"/>
      <c r="P1997" s="8"/>
      <c r="Q1997" s="8"/>
      <c r="R1997" s="8"/>
      <c r="S1997" s="8" t="str">
        <f t="shared" si="2036"/>
        <v/>
      </c>
      <c r="T1997" s="8" t="str">
        <f t="shared" si="940"/>
        <v/>
      </c>
      <c r="U1997" s="8"/>
      <c r="V1997" s="8"/>
      <c r="W1997" s="8"/>
      <c r="X1997" s="8"/>
      <c r="Y1997" s="8"/>
    </row>
    <row r="1998" spans="1:25" ht="15.75" customHeight="1">
      <c r="A1998" s="33"/>
      <c r="L1998" s="8"/>
      <c r="M1998" s="8"/>
      <c r="N1998" s="8"/>
      <c r="O1998" s="8"/>
      <c r="P1998" s="8"/>
      <c r="Q1998" s="8"/>
      <c r="R1998" s="8"/>
      <c r="S1998" s="8" t="str">
        <f t="shared" si="2036"/>
        <v/>
      </c>
      <c r="T1998" s="8" t="str">
        <f t="shared" si="940"/>
        <v/>
      </c>
      <c r="U1998" s="8"/>
      <c r="V1998" s="8"/>
      <c r="W1998" s="8"/>
      <c r="X1998" s="8"/>
      <c r="Y1998" s="8"/>
    </row>
    <row r="1999" spans="1:25" ht="15.75" customHeight="1">
      <c r="A1999" s="33"/>
      <c r="L1999" s="8"/>
      <c r="M1999" s="8"/>
      <c r="N1999" s="8"/>
      <c r="O1999" s="8"/>
      <c r="P1999" s="8"/>
      <c r="Q1999" s="8"/>
      <c r="R1999" s="8"/>
      <c r="S1999" s="8" t="str">
        <f t="shared" si="2036"/>
        <v/>
      </c>
      <c r="T1999" s="8" t="str">
        <f t="shared" si="940"/>
        <v/>
      </c>
      <c r="U1999" s="8"/>
      <c r="V1999" s="8"/>
      <c r="W1999" s="8"/>
      <c r="X1999" s="8"/>
      <c r="Y1999" s="8"/>
    </row>
    <row r="2000" spans="1:25" ht="15.75" customHeight="1">
      <c r="A2000" s="33"/>
      <c r="L2000" s="8"/>
      <c r="M2000" s="8"/>
      <c r="N2000" s="8"/>
      <c r="O2000" s="8"/>
      <c r="P2000" s="8"/>
      <c r="Q2000" s="8"/>
      <c r="R2000" s="8"/>
      <c r="S2000" s="8" t="str">
        <f t="shared" si="2036"/>
        <v/>
      </c>
      <c r="T2000" s="8" t="str">
        <f t="shared" si="940"/>
        <v/>
      </c>
      <c r="U2000" s="8"/>
      <c r="V2000" s="8"/>
      <c r="W2000" s="8"/>
      <c r="X2000" s="8"/>
      <c r="Y2000" s="8"/>
    </row>
    <row r="2001" spans="1:25" ht="15.75" customHeight="1">
      <c r="A2001" s="33"/>
      <c r="L2001" s="8"/>
      <c r="M2001" s="8"/>
      <c r="N2001" s="8"/>
      <c r="O2001" s="8"/>
      <c r="P2001" s="8"/>
      <c r="Q2001" s="8"/>
      <c r="R2001" s="8"/>
      <c r="S2001" s="8" t="str">
        <f t="shared" si="2036"/>
        <v/>
      </c>
      <c r="T2001" s="8" t="str">
        <f t="shared" si="940"/>
        <v/>
      </c>
      <c r="U2001" s="8"/>
      <c r="V2001" s="8"/>
      <c r="W2001" s="8"/>
      <c r="X2001" s="8"/>
      <c r="Y2001" s="8"/>
    </row>
    <row r="2002" spans="1:25" ht="15.75" customHeight="1">
      <c r="A2002" s="33"/>
      <c r="L2002" s="8"/>
      <c r="M2002" s="8"/>
      <c r="N2002" s="8"/>
      <c r="O2002" s="8"/>
      <c r="P2002" s="8"/>
      <c r="Q2002" s="8"/>
      <c r="R2002" s="8"/>
      <c r="S2002" s="8" t="str">
        <f t="shared" si="2036"/>
        <v/>
      </c>
      <c r="T2002" s="8" t="str">
        <f t="shared" si="940"/>
        <v/>
      </c>
      <c r="U2002" s="8"/>
      <c r="V2002" s="8"/>
      <c r="W2002" s="8"/>
      <c r="X2002" s="8"/>
      <c r="Y2002" s="8"/>
    </row>
    <row r="2003" spans="1:25" ht="15.75" customHeight="1">
      <c r="A2003" s="33"/>
      <c r="L2003" s="8"/>
      <c r="M2003" s="8"/>
      <c r="N2003" s="8"/>
      <c r="O2003" s="8"/>
      <c r="P2003" s="8"/>
      <c r="Q2003" s="8"/>
      <c r="R2003" s="8"/>
      <c r="S2003" s="8" t="str">
        <f t="shared" si="2036"/>
        <v/>
      </c>
      <c r="T2003" s="8" t="str">
        <f t="shared" si="940"/>
        <v/>
      </c>
      <c r="U2003" s="8"/>
      <c r="V2003" s="8"/>
      <c r="W2003" s="8"/>
      <c r="X2003" s="8"/>
      <c r="Y2003" s="8"/>
    </row>
    <row r="2004" spans="1:25" ht="15.75" customHeight="1">
      <c r="A2004" s="33"/>
      <c r="L2004" s="8"/>
      <c r="M2004" s="8"/>
      <c r="N2004" s="8"/>
      <c r="O2004" s="8"/>
      <c r="P2004" s="8"/>
      <c r="Q2004" s="8"/>
      <c r="R2004" s="8"/>
      <c r="S2004" s="8" t="str">
        <f t="shared" si="2036"/>
        <v/>
      </c>
      <c r="T2004" s="8" t="str">
        <f t="shared" si="940"/>
        <v/>
      </c>
      <c r="U2004" s="8"/>
      <c r="V2004" s="8"/>
      <c r="W2004" s="8"/>
      <c r="X2004" s="8"/>
      <c r="Y2004" s="8"/>
    </row>
    <row r="2005" spans="1:25" ht="15.75" customHeight="1">
      <c r="A2005" s="33"/>
      <c r="L2005" s="8"/>
      <c r="M2005" s="8"/>
      <c r="N2005" s="8"/>
      <c r="O2005" s="8"/>
      <c r="P2005" s="8"/>
      <c r="Q2005" s="8"/>
      <c r="R2005" s="8"/>
      <c r="S2005" s="8" t="str">
        <f t="shared" si="2036"/>
        <v/>
      </c>
      <c r="T2005" s="8" t="str">
        <f t="shared" si="940"/>
        <v/>
      </c>
      <c r="U2005" s="8"/>
      <c r="V2005" s="8"/>
      <c r="W2005" s="8"/>
      <c r="X2005" s="8"/>
      <c r="Y2005" s="8"/>
    </row>
    <row r="2006" spans="1:25" ht="15.75" customHeight="1">
      <c r="A2006" s="33"/>
      <c r="L2006" s="8"/>
      <c r="M2006" s="8"/>
      <c r="N2006" s="8"/>
      <c r="O2006" s="8"/>
      <c r="P2006" s="8"/>
      <c r="Q2006" s="8"/>
      <c r="R2006" s="8"/>
      <c r="S2006" s="8" t="str">
        <f t="shared" si="2036"/>
        <v/>
      </c>
      <c r="T2006" s="8" t="str">
        <f t="shared" si="940"/>
        <v/>
      </c>
      <c r="U2006" s="8"/>
      <c r="V2006" s="8"/>
      <c r="W2006" s="8"/>
      <c r="X2006" s="8"/>
      <c r="Y2006" s="8"/>
    </row>
    <row r="2007" spans="1:25" ht="15.75" customHeight="1">
      <c r="A2007" s="33"/>
      <c r="L2007" s="8"/>
      <c r="M2007" s="8"/>
      <c r="N2007" s="8"/>
      <c r="O2007" s="8"/>
      <c r="P2007" s="8"/>
      <c r="Q2007" s="8"/>
      <c r="R2007" s="8"/>
      <c r="S2007" s="8" t="str">
        <f t="shared" si="2036"/>
        <v/>
      </c>
      <c r="T2007" s="8" t="str">
        <f t="shared" si="940"/>
        <v/>
      </c>
      <c r="U2007" s="8"/>
      <c r="V2007" s="8"/>
      <c r="W2007" s="8"/>
      <c r="X2007" s="8"/>
      <c r="Y2007" s="8"/>
    </row>
    <row r="2008" spans="1:25" ht="15.75" customHeight="1">
      <c r="A2008" s="33"/>
      <c r="L2008" s="8"/>
      <c r="M2008" s="8"/>
      <c r="N2008" s="8"/>
      <c r="O2008" s="8"/>
      <c r="P2008" s="8"/>
      <c r="Q2008" s="8"/>
      <c r="R2008" s="8"/>
      <c r="S2008" s="8" t="str">
        <f t="shared" si="2036"/>
        <v/>
      </c>
      <c r="T2008" s="8" t="str">
        <f t="shared" si="940"/>
        <v/>
      </c>
      <c r="U2008" s="8"/>
      <c r="V2008" s="8"/>
      <c r="W2008" s="8"/>
      <c r="X2008" s="8"/>
      <c r="Y2008" s="8"/>
    </row>
    <row r="2009" spans="1:25" ht="15.75" customHeight="1">
      <c r="A2009" s="33"/>
      <c r="L2009" s="8"/>
      <c r="M2009" s="8"/>
      <c r="N2009" s="8"/>
      <c r="O2009" s="8"/>
      <c r="P2009" s="8"/>
      <c r="Q2009" s="8"/>
      <c r="R2009" s="8"/>
      <c r="S2009" s="8" t="str">
        <f t="shared" si="2036"/>
        <v/>
      </c>
      <c r="T2009" s="8" t="str">
        <f t="shared" si="940"/>
        <v/>
      </c>
      <c r="U2009" s="8"/>
      <c r="V2009" s="8"/>
      <c r="W2009" s="8"/>
      <c r="X2009" s="8"/>
      <c r="Y2009" s="8"/>
    </row>
    <row r="2010" spans="1:25" ht="15.75" customHeight="1">
      <c r="A2010" s="33"/>
      <c r="L2010" s="8"/>
      <c r="M2010" s="8"/>
      <c r="N2010" s="8"/>
      <c r="O2010" s="8"/>
      <c r="P2010" s="8"/>
      <c r="Q2010" s="8"/>
      <c r="R2010" s="8"/>
      <c r="S2010" s="8" t="str">
        <f t="shared" si="2036"/>
        <v/>
      </c>
      <c r="T2010" s="8" t="str">
        <f t="shared" si="940"/>
        <v/>
      </c>
      <c r="U2010" s="8"/>
      <c r="V2010" s="8"/>
      <c r="W2010" s="8"/>
      <c r="X2010" s="8"/>
      <c r="Y2010" s="8"/>
    </row>
    <row r="2011" spans="1:25" ht="15.75" customHeight="1">
      <c r="A2011" s="33"/>
      <c r="L2011" s="8"/>
      <c r="M2011" s="8"/>
      <c r="N2011" s="8"/>
      <c r="O2011" s="8"/>
      <c r="P2011" s="8"/>
      <c r="Q2011" s="8"/>
      <c r="R2011" s="8"/>
      <c r="S2011" s="8" t="str">
        <f t="shared" si="2036"/>
        <v/>
      </c>
      <c r="T2011" s="8" t="str">
        <f t="shared" si="940"/>
        <v/>
      </c>
      <c r="U2011" s="8"/>
      <c r="V2011" s="8"/>
      <c r="W2011" s="8"/>
      <c r="X2011" s="8"/>
      <c r="Y2011" s="8"/>
    </row>
    <row r="2012" spans="1:25" ht="15.75" customHeight="1">
      <c r="A2012" s="33"/>
      <c r="L2012" s="8"/>
      <c r="M2012" s="8"/>
      <c r="N2012" s="8"/>
      <c r="O2012" s="8"/>
      <c r="P2012" s="8"/>
      <c r="Q2012" s="8"/>
      <c r="R2012" s="8"/>
      <c r="S2012" s="8" t="str">
        <f t="shared" si="2036"/>
        <v/>
      </c>
      <c r="T2012" s="8" t="str">
        <f t="shared" si="940"/>
        <v/>
      </c>
      <c r="U2012" s="8"/>
      <c r="V2012" s="8"/>
      <c r="W2012" s="8"/>
      <c r="X2012" s="8"/>
      <c r="Y2012" s="8"/>
    </row>
    <row r="2013" spans="1:25" ht="15.75" customHeight="1">
      <c r="A2013" s="33"/>
      <c r="L2013" s="8"/>
      <c r="M2013" s="8"/>
      <c r="N2013" s="8"/>
      <c r="O2013" s="8"/>
      <c r="P2013" s="8"/>
      <c r="Q2013" s="8"/>
      <c r="R2013" s="8"/>
      <c r="S2013" s="8" t="str">
        <f t="shared" si="2036"/>
        <v/>
      </c>
      <c r="T2013" s="8" t="str">
        <f t="shared" si="940"/>
        <v/>
      </c>
      <c r="U2013" s="8"/>
      <c r="V2013" s="8"/>
      <c r="W2013" s="8"/>
      <c r="X2013" s="8"/>
      <c r="Y2013" s="8"/>
    </row>
    <row r="2014" spans="1:25" ht="15.75" customHeight="1">
      <c r="A2014" s="33"/>
      <c r="L2014" s="8"/>
      <c r="M2014" s="8"/>
      <c r="N2014" s="8"/>
      <c r="O2014" s="8"/>
      <c r="P2014" s="8"/>
      <c r="Q2014" s="8"/>
      <c r="R2014" s="8"/>
      <c r="S2014" s="8" t="str">
        <f t="shared" si="2036"/>
        <v/>
      </c>
      <c r="T2014" s="8" t="str">
        <f t="shared" si="940"/>
        <v/>
      </c>
      <c r="U2014" s="8"/>
      <c r="V2014" s="8"/>
      <c r="W2014" s="8"/>
      <c r="X2014" s="8"/>
      <c r="Y2014" s="8"/>
    </row>
    <row r="2015" spans="1:25" ht="15.75" customHeight="1">
      <c r="A2015" s="33"/>
      <c r="L2015" s="8"/>
      <c r="M2015" s="8"/>
      <c r="N2015" s="8"/>
      <c r="O2015" s="8"/>
      <c r="P2015" s="8"/>
      <c r="Q2015" s="8"/>
      <c r="R2015" s="8"/>
      <c r="S2015" s="8" t="str">
        <f t="shared" si="2036"/>
        <v/>
      </c>
      <c r="T2015" s="8" t="str">
        <f t="shared" si="940"/>
        <v/>
      </c>
      <c r="U2015" s="8"/>
      <c r="V2015" s="8"/>
      <c r="W2015" s="8"/>
      <c r="X2015" s="8"/>
      <c r="Y2015" s="8"/>
    </row>
    <row r="2016" spans="1:25" ht="15.75" customHeight="1">
      <c r="A2016" s="33"/>
      <c r="L2016" s="8"/>
      <c r="M2016" s="8"/>
      <c r="N2016" s="8"/>
      <c r="O2016" s="8"/>
      <c r="P2016" s="8"/>
      <c r="Q2016" s="8"/>
      <c r="R2016" s="8"/>
      <c r="S2016" s="8" t="str">
        <f t="shared" si="2036"/>
        <v/>
      </c>
      <c r="T2016" s="8" t="str">
        <f t="shared" si="940"/>
        <v/>
      </c>
      <c r="U2016" s="8"/>
      <c r="V2016" s="8"/>
      <c r="W2016" s="8"/>
      <c r="X2016" s="8"/>
      <c r="Y2016" s="8"/>
    </row>
    <row r="2017" spans="1:25" ht="15.75" customHeight="1">
      <c r="A2017" s="33"/>
      <c r="L2017" s="8"/>
      <c r="M2017" s="8"/>
      <c r="N2017" s="8"/>
      <c r="O2017" s="8"/>
      <c r="P2017" s="8"/>
      <c r="Q2017" s="8"/>
      <c r="R2017" s="8"/>
      <c r="S2017" s="8" t="str">
        <f t="shared" si="2036"/>
        <v/>
      </c>
      <c r="T2017" s="8" t="str">
        <f t="shared" si="940"/>
        <v/>
      </c>
      <c r="U2017" s="8"/>
      <c r="V2017" s="8"/>
      <c r="W2017" s="8"/>
      <c r="X2017" s="8"/>
      <c r="Y2017" s="8"/>
    </row>
    <row r="2018" spans="1:25" ht="15.75" customHeight="1">
      <c r="A2018" s="33"/>
      <c r="L2018" s="8"/>
      <c r="M2018" s="8"/>
      <c r="N2018" s="8"/>
      <c r="O2018" s="8"/>
      <c r="P2018" s="8"/>
      <c r="Q2018" s="8"/>
      <c r="R2018" s="8"/>
      <c r="S2018" s="8" t="str">
        <f t="shared" si="2036"/>
        <v/>
      </c>
      <c r="T2018" s="8" t="str">
        <f t="shared" si="940"/>
        <v/>
      </c>
      <c r="U2018" s="8"/>
      <c r="V2018" s="8"/>
      <c r="W2018" s="8"/>
      <c r="X2018" s="8"/>
      <c r="Y2018" s="8"/>
    </row>
    <row r="2019" spans="1:25" ht="15.75" customHeight="1">
      <c r="A2019" s="33"/>
      <c r="L2019" s="8"/>
      <c r="M2019" s="8"/>
      <c r="N2019" s="8"/>
      <c r="O2019" s="8"/>
      <c r="P2019" s="8"/>
      <c r="Q2019" s="8"/>
      <c r="R2019" s="8"/>
      <c r="S2019" s="8" t="str">
        <f t="shared" si="2036"/>
        <v/>
      </c>
      <c r="T2019" s="8" t="str">
        <f t="shared" si="940"/>
        <v/>
      </c>
      <c r="U2019" s="8"/>
      <c r="V2019" s="8"/>
      <c r="W2019" s="8"/>
      <c r="X2019" s="8"/>
      <c r="Y2019" s="8"/>
    </row>
    <row r="2020" spans="1:25" ht="15.75" customHeight="1">
      <c r="A2020" s="33"/>
      <c r="L2020" s="8"/>
      <c r="M2020" s="8"/>
      <c r="N2020" s="8"/>
      <c r="O2020" s="8"/>
      <c r="P2020" s="8"/>
      <c r="Q2020" s="8"/>
      <c r="R2020" s="8"/>
      <c r="S2020" s="8" t="str">
        <f t="shared" si="2036"/>
        <v/>
      </c>
      <c r="T2020" s="8" t="str">
        <f t="shared" si="940"/>
        <v/>
      </c>
      <c r="U2020" s="8"/>
      <c r="V2020" s="8"/>
      <c r="W2020" s="8"/>
      <c r="X2020" s="8"/>
      <c r="Y2020" s="8"/>
    </row>
    <row r="2021" spans="1:25" ht="15.75" customHeight="1">
      <c r="A2021" s="33"/>
      <c r="L2021" s="8"/>
      <c r="M2021" s="8"/>
      <c r="N2021" s="8"/>
      <c r="O2021" s="8"/>
      <c r="P2021" s="8"/>
      <c r="Q2021" s="8"/>
      <c r="R2021" s="8"/>
      <c r="S2021" s="8" t="str">
        <f t="shared" si="2036"/>
        <v/>
      </c>
      <c r="T2021" s="8" t="str">
        <f t="shared" si="940"/>
        <v/>
      </c>
      <c r="U2021" s="8"/>
      <c r="V2021" s="8"/>
      <c r="W2021" s="8"/>
      <c r="X2021" s="8"/>
      <c r="Y2021" s="8"/>
    </row>
    <row r="2022" spans="1:25" ht="15.75" customHeight="1">
      <c r="A2022" s="33"/>
      <c r="L2022" s="8"/>
      <c r="M2022" s="8"/>
      <c r="N2022" s="8"/>
      <c r="O2022" s="8"/>
      <c r="P2022" s="8"/>
      <c r="Q2022" s="8"/>
      <c r="R2022" s="8"/>
      <c r="S2022" s="8" t="str">
        <f t="shared" si="2036"/>
        <v/>
      </c>
      <c r="T2022" s="8" t="str">
        <f t="shared" si="940"/>
        <v/>
      </c>
      <c r="U2022" s="8"/>
      <c r="V2022" s="8"/>
      <c r="W2022" s="8"/>
      <c r="X2022" s="8"/>
      <c r="Y2022" s="8"/>
    </row>
    <row r="2023" spans="1:25" ht="15.75" customHeight="1">
      <c r="A2023" s="33"/>
      <c r="L2023" s="8"/>
      <c r="M2023" s="8"/>
      <c r="N2023" s="8"/>
      <c r="O2023" s="8"/>
      <c r="P2023" s="8"/>
      <c r="Q2023" s="8"/>
      <c r="R2023" s="8"/>
      <c r="S2023" s="8" t="str">
        <f t="shared" si="2036"/>
        <v/>
      </c>
      <c r="T2023" s="8" t="str">
        <f t="shared" si="940"/>
        <v/>
      </c>
      <c r="U2023" s="8"/>
      <c r="V2023" s="8"/>
      <c r="W2023" s="8"/>
      <c r="X2023" s="8"/>
      <c r="Y2023" s="8"/>
    </row>
    <row r="2024" spans="1:25" ht="15.75" customHeight="1">
      <c r="A2024" s="33"/>
      <c r="L2024" s="8"/>
      <c r="M2024" s="8"/>
      <c r="N2024" s="8"/>
      <c r="O2024" s="8"/>
      <c r="P2024" s="8"/>
      <c r="Q2024" s="8"/>
      <c r="R2024" s="8"/>
      <c r="S2024" s="8" t="str">
        <f t="shared" si="2036"/>
        <v/>
      </c>
      <c r="T2024" s="8" t="str">
        <f t="shared" si="940"/>
        <v/>
      </c>
      <c r="U2024" s="8"/>
      <c r="V2024" s="8"/>
      <c r="W2024" s="8"/>
      <c r="X2024" s="8"/>
      <c r="Y2024" s="8"/>
    </row>
    <row r="2025" spans="1:25" ht="15.75" customHeight="1">
      <c r="A2025" s="33"/>
      <c r="L2025" s="8"/>
      <c r="M2025" s="8"/>
      <c r="N2025" s="8"/>
      <c r="O2025" s="8"/>
      <c r="P2025" s="8"/>
      <c r="Q2025" s="8"/>
      <c r="R2025" s="8"/>
      <c r="S2025" s="8" t="str">
        <f t="shared" si="2036"/>
        <v/>
      </c>
      <c r="T2025" s="8" t="str">
        <f t="shared" si="940"/>
        <v/>
      </c>
      <c r="U2025" s="8"/>
      <c r="V2025" s="8"/>
      <c r="W2025" s="8"/>
      <c r="X2025" s="8"/>
      <c r="Y2025" s="8"/>
    </row>
    <row r="2026" spans="1:25" ht="15.75" customHeight="1">
      <c r="A2026" s="33"/>
      <c r="L2026" s="8"/>
      <c r="M2026" s="8"/>
      <c r="N2026" s="8"/>
      <c r="O2026" s="8"/>
      <c r="P2026" s="8"/>
      <c r="Q2026" s="8"/>
      <c r="R2026" s="8"/>
      <c r="S2026" s="8" t="str">
        <f t="shared" si="2036"/>
        <v/>
      </c>
      <c r="T2026" s="8" t="str">
        <f t="shared" si="940"/>
        <v/>
      </c>
      <c r="U2026" s="8"/>
      <c r="V2026" s="8"/>
      <c r="W2026" s="8"/>
      <c r="X2026" s="8"/>
      <c r="Y2026" s="8"/>
    </row>
    <row r="2027" spans="1:25" ht="15.75" customHeight="1">
      <c r="A2027" s="33"/>
      <c r="L2027" s="8"/>
      <c r="M2027" s="8"/>
      <c r="N2027" s="8"/>
      <c r="O2027" s="8"/>
      <c r="P2027" s="8"/>
      <c r="Q2027" s="8"/>
      <c r="R2027" s="8"/>
      <c r="S2027" s="8" t="str">
        <f t="shared" si="2036"/>
        <v/>
      </c>
      <c r="T2027" s="8" t="str">
        <f t="shared" si="940"/>
        <v/>
      </c>
      <c r="U2027" s="8"/>
      <c r="V2027" s="8"/>
      <c r="W2027" s="8"/>
      <c r="X2027" s="8"/>
      <c r="Y2027" s="8"/>
    </row>
    <row r="2028" spans="1:25" ht="15.75" customHeight="1">
      <c r="A2028" s="33"/>
      <c r="L2028" s="8"/>
      <c r="M2028" s="8"/>
      <c r="N2028" s="8"/>
      <c r="O2028" s="8"/>
      <c r="P2028" s="8"/>
      <c r="Q2028" s="8"/>
      <c r="R2028" s="8"/>
      <c r="S2028" s="8" t="str">
        <f t="shared" si="2036"/>
        <v/>
      </c>
      <c r="T2028" s="8" t="str">
        <f t="shared" si="940"/>
        <v/>
      </c>
      <c r="U2028" s="8"/>
      <c r="V2028" s="8"/>
      <c r="W2028" s="8"/>
      <c r="X2028" s="8"/>
      <c r="Y2028" s="8"/>
    </row>
    <row r="2029" spans="1:25" ht="15.75" customHeight="1">
      <c r="A2029" s="33"/>
      <c r="L2029" s="8"/>
      <c r="M2029" s="8"/>
      <c r="N2029" s="8"/>
      <c r="O2029" s="8"/>
      <c r="P2029" s="8"/>
      <c r="Q2029" s="8"/>
      <c r="R2029" s="8"/>
      <c r="S2029" s="8" t="str">
        <f t="shared" si="2036"/>
        <v/>
      </c>
      <c r="T2029" s="8" t="str">
        <f t="shared" si="940"/>
        <v/>
      </c>
      <c r="U2029" s="8"/>
      <c r="V2029" s="8"/>
      <c r="W2029" s="8"/>
      <c r="X2029" s="8"/>
      <c r="Y2029" s="8"/>
    </row>
    <row r="2030" spans="1:25" ht="15.75" customHeight="1">
      <c r="A2030" s="33"/>
      <c r="L2030" s="8"/>
      <c r="M2030" s="8"/>
      <c r="N2030" s="8"/>
      <c r="O2030" s="8"/>
      <c r="P2030" s="8"/>
      <c r="Q2030" s="8"/>
      <c r="R2030" s="8"/>
      <c r="S2030" s="8" t="str">
        <f t="shared" si="2036"/>
        <v/>
      </c>
      <c r="T2030" s="8" t="str">
        <f t="shared" si="940"/>
        <v/>
      </c>
      <c r="U2030" s="8"/>
      <c r="V2030" s="8"/>
      <c r="W2030" s="8"/>
      <c r="X2030" s="8"/>
      <c r="Y2030" s="8"/>
    </row>
    <row r="2031" spans="1:25" ht="15.75" customHeight="1">
      <c r="A2031" s="33"/>
      <c r="L2031" s="8"/>
      <c r="M2031" s="8"/>
      <c r="N2031" s="8"/>
      <c r="O2031" s="8"/>
      <c r="P2031" s="8"/>
      <c r="Q2031" s="8"/>
      <c r="R2031" s="8"/>
      <c r="S2031" s="8" t="str">
        <f t="shared" si="2036"/>
        <v/>
      </c>
      <c r="T2031" s="8" t="str">
        <f t="shared" si="940"/>
        <v/>
      </c>
      <c r="U2031" s="8"/>
      <c r="V2031" s="8"/>
      <c r="W2031" s="8"/>
      <c r="X2031" s="8"/>
      <c r="Y2031" s="8"/>
    </row>
    <row r="2032" spans="1:25" ht="15.75" customHeight="1">
      <c r="A2032" s="33"/>
      <c r="L2032" s="8"/>
      <c r="M2032" s="8"/>
      <c r="N2032" s="8"/>
      <c r="O2032" s="8"/>
      <c r="P2032" s="8"/>
      <c r="Q2032" s="8"/>
      <c r="R2032" s="8"/>
      <c r="S2032" s="8" t="str">
        <f t="shared" si="2036"/>
        <v/>
      </c>
      <c r="T2032" s="8" t="str">
        <f t="shared" si="940"/>
        <v/>
      </c>
      <c r="U2032" s="8"/>
      <c r="V2032" s="8"/>
      <c r="W2032" s="8"/>
      <c r="X2032" s="8"/>
      <c r="Y2032" s="8"/>
    </row>
    <row r="2033" spans="1:25" ht="15.75" customHeight="1">
      <c r="A2033" s="33"/>
      <c r="L2033" s="8"/>
      <c r="M2033" s="8"/>
      <c r="N2033" s="8"/>
      <c r="O2033" s="8"/>
      <c r="P2033" s="8"/>
      <c r="Q2033" s="8"/>
      <c r="R2033" s="8"/>
      <c r="S2033" s="8" t="str">
        <f t="shared" si="2036"/>
        <v/>
      </c>
      <c r="T2033" s="8" t="str">
        <f t="shared" si="940"/>
        <v/>
      </c>
      <c r="U2033" s="8"/>
      <c r="V2033" s="8"/>
      <c r="W2033" s="8"/>
      <c r="X2033" s="8"/>
      <c r="Y2033" s="8"/>
    </row>
    <row r="2034" spans="1:25" ht="15.75" customHeight="1">
      <c r="A2034" s="33"/>
      <c r="L2034" s="8"/>
      <c r="M2034" s="8"/>
      <c r="N2034" s="8"/>
      <c r="O2034" s="8"/>
      <c r="P2034" s="8"/>
      <c r="Q2034" s="8"/>
      <c r="R2034" s="8"/>
      <c r="S2034" s="8" t="str">
        <f t="shared" si="2036"/>
        <v/>
      </c>
      <c r="T2034" s="8" t="str">
        <f t="shared" si="940"/>
        <v/>
      </c>
      <c r="U2034" s="8"/>
      <c r="V2034" s="8"/>
      <c r="W2034" s="8"/>
      <c r="X2034" s="8"/>
      <c r="Y2034" s="8"/>
    </row>
    <row r="2035" spans="1:25" ht="15.75" customHeight="1">
      <c r="A2035" s="33"/>
      <c r="L2035" s="8"/>
      <c r="M2035" s="8"/>
      <c r="N2035" s="8"/>
      <c r="O2035" s="8"/>
      <c r="P2035" s="8"/>
      <c r="Q2035" s="8"/>
      <c r="R2035" s="8"/>
      <c r="S2035" s="8" t="str">
        <f t="shared" si="2036"/>
        <v/>
      </c>
      <c r="T2035" s="8" t="str">
        <f t="shared" si="940"/>
        <v/>
      </c>
      <c r="U2035" s="8"/>
      <c r="V2035" s="8"/>
      <c r="W2035" s="8"/>
      <c r="X2035" s="8"/>
      <c r="Y2035" s="8"/>
    </row>
    <row r="2036" spans="1:25" ht="15.75" customHeight="1">
      <c r="A2036" s="33"/>
      <c r="L2036" s="8"/>
      <c r="M2036" s="8"/>
      <c r="N2036" s="8"/>
      <c r="O2036" s="8"/>
      <c r="P2036" s="8"/>
      <c r="Q2036" s="8"/>
      <c r="R2036" s="8"/>
      <c r="S2036" s="8" t="str">
        <f t="shared" si="2036"/>
        <v/>
      </c>
      <c r="T2036" s="8" t="str">
        <f t="shared" si="940"/>
        <v/>
      </c>
      <c r="U2036" s="8"/>
      <c r="V2036" s="8"/>
      <c r="W2036" s="8"/>
      <c r="X2036" s="8"/>
      <c r="Y2036" s="8"/>
    </row>
    <row r="2037" spans="1:25" ht="15.75" customHeight="1">
      <c r="A2037" s="33"/>
      <c r="L2037" s="8"/>
      <c r="M2037" s="8"/>
      <c r="N2037" s="8"/>
      <c r="O2037" s="8"/>
      <c r="P2037" s="8"/>
      <c r="Q2037" s="8"/>
      <c r="R2037" s="8"/>
      <c r="S2037" s="8" t="str">
        <f t="shared" si="2036"/>
        <v/>
      </c>
      <c r="T2037" s="8" t="str">
        <f t="shared" si="940"/>
        <v/>
      </c>
      <c r="U2037" s="8"/>
      <c r="V2037" s="8"/>
      <c r="W2037" s="8"/>
      <c r="X2037" s="8"/>
      <c r="Y2037" s="8"/>
    </row>
    <row r="2038" spans="1:25" ht="15.75" customHeight="1">
      <c r="A2038" s="33"/>
      <c r="L2038" s="8"/>
      <c r="M2038" s="8"/>
      <c r="N2038" s="8"/>
      <c r="O2038" s="8"/>
      <c r="P2038" s="8"/>
      <c r="Q2038" s="8"/>
      <c r="R2038" s="8"/>
      <c r="S2038" s="8" t="str">
        <f t="shared" si="2036"/>
        <v/>
      </c>
      <c r="T2038" s="8" t="str">
        <f t="shared" si="940"/>
        <v/>
      </c>
      <c r="U2038" s="8"/>
      <c r="V2038" s="8"/>
      <c r="W2038" s="8"/>
      <c r="X2038" s="8"/>
      <c r="Y2038" s="8"/>
    </row>
    <row r="2039" spans="1:25" ht="15.75" customHeight="1">
      <c r="A2039" s="33"/>
      <c r="L2039" s="8"/>
      <c r="M2039" s="8"/>
      <c r="N2039" s="8"/>
      <c r="O2039" s="8"/>
      <c r="P2039" s="8"/>
      <c r="Q2039" s="8"/>
      <c r="R2039" s="8"/>
      <c r="S2039" s="8" t="str">
        <f t="shared" si="2036"/>
        <v/>
      </c>
      <c r="T2039" s="8" t="str">
        <f t="shared" si="940"/>
        <v/>
      </c>
      <c r="U2039" s="8"/>
      <c r="V2039" s="8"/>
      <c r="W2039" s="8"/>
      <c r="X2039" s="8"/>
      <c r="Y2039" s="8"/>
    </row>
    <row r="2040" spans="1:25" ht="15.75" customHeight="1">
      <c r="A2040" s="33"/>
      <c r="L2040" s="8"/>
      <c r="M2040" s="8"/>
      <c r="N2040" s="8"/>
      <c r="O2040" s="8"/>
      <c r="P2040" s="8"/>
      <c r="Q2040" s="8"/>
      <c r="R2040" s="8"/>
      <c r="S2040" s="8" t="str">
        <f t="shared" si="2036"/>
        <v/>
      </c>
      <c r="T2040" s="8" t="str">
        <f t="shared" si="940"/>
        <v/>
      </c>
      <c r="U2040" s="8"/>
      <c r="V2040" s="8"/>
      <c r="W2040" s="8"/>
      <c r="X2040" s="8"/>
      <c r="Y2040" s="8"/>
    </row>
    <row r="2041" spans="1:25" ht="15.75" customHeight="1">
      <c r="A2041" s="33"/>
      <c r="L2041" s="8"/>
      <c r="M2041" s="8"/>
      <c r="N2041" s="8"/>
      <c r="O2041" s="8"/>
      <c r="P2041" s="8"/>
      <c r="Q2041" s="8"/>
      <c r="R2041" s="8"/>
      <c r="S2041" s="8" t="str">
        <f t="shared" si="2036"/>
        <v/>
      </c>
      <c r="T2041" s="8" t="str">
        <f t="shared" si="940"/>
        <v/>
      </c>
      <c r="U2041" s="8"/>
      <c r="V2041" s="8"/>
      <c r="W2041" s="8"/>
      <c r="X2041" s="8"/>
      <c r="Y2041" s="8"/>
    </row>
    <row r="2042" spans="1:25" ht="15.75" customHeight="1">
      <c r="A2042" s="33"/>
      <c r="L2042" s="8"/>
      <c r="M2042" s="8"/>
      <c r="N2042" s="8"/>
      <c r="O2042" s="8"/>
      <c r="P2042" s="8"/>
      <c r="Q2042" s="8"/>
      <c r="R2042" s="8"/>
      <c r="S2042" s="8" t="str">
        <f t="shared" si="2036"/>
        <v/>
      </c>
      <c r="T2042" s="8" t="str">
        <f t="shared" si="940"/>
        <v/>
      </c>
      <c r="U2042" s="8"/>
      <c r="V2042" s="8"/>
      <c r="W2042" s="8"/>
      <c r="X2042" s="8"/>
      <c r="Y2042" s="8"/>
    </row>
    <row r="2043" spans="1:25" ht="15.75" customHeight="1">
      <c r="A2043" s="33"/>
      <c r="L2043" s="8"/>
      <c r="M2043" s="8"/>
      <c r="N2043" s="8"/>
      <c r="O2043" s="8"/>
      <c r="P2043" s="8"/>
      <c r="Q2043" s="8"/>
      <c r="R2043" s="8"/>
      <c r="S2043" s="8" t="str">
        <f t="shared" si="2036"/>
        <v/>
      </c>
      <c r="T2043" s="8" t="str">
        <f t="shared" si="940"/>
        <v/>
      </c>
      <c r="U2043" s="8"/>
      <c r="V2043" s="8"/>
      <c r="W2043" s="8"/>
      <c r="X2043" s="8"/>
      <c r="Y2043" s="8"/>
    </row>
    <row r="2044" spans="1:25" ht="15.75" customHeight="1">
      <c r="A2044" s="33"/>
      <c r="L2044" s="8"/>
      <c r="M2044" s="8"/>
      <c r="N2044" s="8"/>
      <c r="O2044" s="8"/>
      <c r="P2044" s="8"/>
      <c r="Q2044" s="8"/>
      <c r="R2044" s="8"/>
      <c r="S2044" s="8" t="str">
        <f t="shared" si="2036"/>
        <v/>
      </c>
      <c r="T2044" s="8" t="str">
        <f t="shared" si="940"/>
        <v/>
      </c>
      <c r="U2044" s="8"/>
      <c r="V2044" s="8"/>
      <c r="W2044" s="8"/>
      <c r="X2044" s="8"/>
      <c r="Y2044" s="8"/>
    </row>
    <row r="2045" spans="1:25" ht="15.75" customHeight="1">
      <c r="A2045" s="33"/>
      <c r="L2045" s="8"/>
      <c r="M2045" s="8"/>
      <c r="N2045" s="8"/>
      <c r="O2045" s="8"/>
      <c r="P2045" s="8"/>
      <c r="Q2045" s="8"/>
      <c r="R2045" s="8"/>
      <c r="S2045" s="8" t="str">
        <f t="shared" si="2036"/>
        <v/>
      </c>
      <c r="T2045" s="8" t="str">
        <f t="shared" si="940"/>
        <v/>
      </c>
      <c r="U2045" s="8"/>
      <c r="V2045" s="8"/>
      <c r="W2045" s="8"/>
      <c r="X2045" s="8"/>
      <c r="Y2045" s="8"/>
    </row>
    <row r="2046" spans="1:25" ht="15.75" customHeight="1">
      <c r="A2046" s="33"/>
      <c r="L2046" s="8"/>
      <c r="M2046" s="8"/>
      <c r="N2046" s="8"/>
      <c r="O2046" s="8"/>
      <c r="P2046" s="8"/>
      <c r="Q2046" s="8"/>
      <c r="R2046" s="8"/>
      <c r="S2046" s="8" t="str">
        <f t="shared" si="2036"/>
        <v/>
      </c>
      <c r="T2046" s="8" t="str">
        <f t="shared" si="940"/>
        <v/>
      </c>
      <c r="U2046" s="8"/>
      <c r="V2046" s="8"/>
      <c r="W2046" s="8"/>
      <c r="X2046" s="8"/>
      <c r="Y2046" s="8"/>
    </row>
    <row r="2047" spans="1:25" ht="15.75" customHeight="1">
      <c r="A2047" s="33"/>
      <c r="L2047" s="8"/>
      <c r="M2047" s="8"/>
      <c r="N2047" s="8"/>
      <c r="O2047" s="8"/>
      <c r="P2047" s="8"/>
      <c r="Q2047" s="8"/>
      <c r="R2047" s="8"/>
      <c r="S2047" s="8" t="str">
        <f t="shared" si="2036"/>
        <v/>
      </c>
      <c r="T2047" s="8" t="str">
        <f t="shared" si="940"/>
        <v/>
      </c>
      <c r="U2047" s="8"/>
      <c r="V2047" s="8"/>
      <c r="W2047" s="8"/>
      <c r="X2047" s="8"/>
      <c r="Y2047" s="8"/>
    </row>
    <row r="2048" spans="1:25" ht="15.75" customHeight="1">
      <c r="A2048" s="33"/>
      <c r="L2048" s="8"/>
      <c r="M2048" s="8"/>
      <c r="N2048" s="8"/>
      <c r="O2048" s="8"/>
      <c r="P2048" s="8"/>
      <c r="Q2048" s="8"/>
      <c r="R2048" s="8"/>
      <c r="S2048" s="8" t="str">
        <f t="shared" si="2036"/>
        <v/>
      </c>
      <c r="T2048" s="8" t="str">
        <f t="shared" si="940"/>
        <v/>
      </c>
      <c r="U2048" s="8"/>
      <c r="V2048" s="8"/>
      <c r="W2048" s="8"/>
      <c r="X2048" s="8"/>
      <c r="Y2048" s="8"/>
    </row>
    <row r="2049" spans="1:25" ht="15.75" customHeight="1">
      <c r="A2049" s="33"/>
      <c r="L2049" s="8"/>
      <c r="M2049" s="8"/>
      <c r="N2049" s="8"/>
      <c r="O2049" s="8"/>
      <c r="P2049" s="8"/>
      <c r="Q2049" s="8"/>
      <c r="R2049" s="8"/>
      <c r="S2049" s="8" t="str">
        <f t="shared" si="2036"/>
        <v/>
      </c>
      <c r="T2049" s="8" t="str">
        <f t="shared" si="940"/>
        <v/>
      </c>
      <c r="U2049" s="8"/>
      <c r="V2049" s="8"/>
      <c r="W2049" s="8"/>
      <c r="X2049" s="8"/>
      <c r="Y2049" s="8"/>
    </row>
    <row r="2050" spans="1:25" ht="15.75" customHeight="1">
      <c r="A2050" s="33"/>
      <c r="L2050" s="8"/>
      <c r="M2050" s="8"/>
      <c r="N2050" s="8"/>
      <c r="O2050" s="8"/>
      <c r="P2050" s="8"/>
      <c r="Q2050" s="8"/>
      <c r="R2050" s="8"/>
      <c r="S2050" s="8" t="str">
        <f t="shared" si="2036"/>
        <v/>
      </c>
      <c r="T2050" s="8" t="str">
        <f t="shared" si="940"/>
        <v/>
      </c>
      <c r="U2050" s="8"/>
      <c r="V2050" s="8"/>
      <c r="W2050" s="8"/>
      <c r="X2050" s="8"/>
      <c r="Y2050" s="8"/>
    </row>
    <row r="2051" spans="1:25" ht="15.75" customHeight="1">
      <c r="A2051" s="33"/>
      <c r="L2051" s="8"/>
      <c r="M2051" s="8"/>
      <c r="N2051" s="8"/>
      <c r="O2051" s="8"/>
      <c r="P2051" s="8"/>
      <c r="Q2051" s="8"/>
      <c r="R2051" s="8"/>
      <c r="S2051" s="8" t="str">
        <f t="shared" si="2036"/>
        <v/>
      </c>
      <c r="T2051" s="8" t="str">
        <f t="shared" si="940"/>
        <v/>
      </c>
      <c r="U2051" s="8"/>
      <c r="V2051" s="8"/>
      <c r="W2051" s="8"/>
      <c r="X2051" s="8"/>
      <c r="Y2051" s="8"/>
    </row>
    <row r="2052" spans="1:25" ht="15.75" customHeight="1">
      <c r="A2052" s="33"/>
      <c r="L2052" s="8"/>
      <c r="M2052" s="8"/>
      <c r="N2052" s="8"/>
      <c r="O2052" s="8"/>
      <c r="P2052" s="8"/>
      <c r="Q2052" s="8"/>
      <c r="R2052" s="8"/>
      <c r="S2052" s="8" t="str">
        <f t="shared" si="2036"/>
        <v/>
      </c>
      <c r="T2052" s="8" t="str">
        <f t="shared" si="940"/>
        <v/>
      </c>
      <c r="U2052" s="8"/>
      <c r="V2052" s="8"/>
      <c r="W2052" s="8"/>
      <c r="X2052" s="8"/>
      <c r="Y2052" s="8"/>
    </row>
    <row r="2053" spans="1:25" ht="15.75" customHeight="1">
      <c r="A2053" s="33"/>
      <c r="L2053" s="8"/>
      <c r="M2053" s="8"/>
      <c r="N2053" s="8"/>
      <c r="O2053" s="8"/>
      <c r="P2053" s="8"/>
      <c r="Q2053" s="8"/>
      <c r="R2053" s="8"/>
      <c r="S2053" s="8" t="str">
        <f t="shared" si="2036"/>
        <v/>
      </c>
      <c r="T2053" s="8" t="str">
        <f t="shared" si="940"/>
        <v/>
      </c>
      <c r="U2053" s="8"/>
      <c r="V2053" s="8"/>
      <c r="W2053" s="8"/>
      <c r="X2053" s="8"/>
      <c r="Y2053" s="8"/>
    </row>
    <row r="2054" spans="1:25" ht="15.75" customHeight="1">
      <c r="A2054" s="33"/>
      <c r="L2054" s="8"/>
      <c r="M2054" s="8"/>
      <c r="N2054" s="8"/>
      <c r="O2054" s="8"/>
      <c r="P2054" s="8"/>
      <c r="Q2054" s="8"/>
      <c r="R2054" s="8"/>
      <c r="S2054" s="8" t="str">
        <f t="shared" si="2036"/>
        <v/>
      </c>
      <c r="T2054" s="8" t="str">
        <f t="shared" si="940"/>
        <v/>
      </c>
      <c r="U2054" s="8"/>
      <c r="V2054" s="8"/>
      <c r="W2054" s="8"/>
      <c r="X2054" s="8"/>
      <c r="Y2054" s="8"/>
    </row>
    <row r="2055" spans="1:25" ht="15.75" customHeight="1">
      <c r="A2055" s="33"/>
      <c r="L2055" s="8"/>
      <c r="M2055" s="8"/>
      <c r="N2055" s="8"/>
      <c r="O2055" s="8"/>
      <c r="P2055" s="8"/>
      <c r="Q2055" s="8"/>
      <c r="R2055" s="8"/>
      <c r="S2055" s="8" t="str">
        <f t="shared" si="2036"/>
        <v/>
      </c>
      <c r="T2055" s="8" t="str">
        <f t="shared" si="940"/>
        <v/>
      </c>
      <c r="U2055" s="8"/>
      <c r="V2055" s="8"/>
      <c r="W2055" s="8"/>
      <c r="X2055" s="8"/>
      <c r="Y2055" s="8"/>
    </row>
    <row r="2056" spans="1:25" ht="15.75" customHeight="1">
      <c r="A2056" s="33"/>
      <c r="L2056" s="8"/>
      <c r="M2056" s="8"/>
      <c r="N2056" s="8"/>
      <c r="O2056" s="8"/>
      <c r="P2056" s="8"/>
      <c r="Q2056" s="8"/>
      <c r="R2056" s="8"/>
      <c r="S2056" s="8" t="str">
        <f t="shared" si="2036"/>
        <v/>
      </c>
      <c r="T2056" s="8" t="str">
        <f t="shared" si="940"/>
        <v/>
      </c>
      <c r="U2056" s="8"/>
      <c r="V2056" s="8"/>
      <c r="W2056" s="8"/>
      <c r="X2056" s="8"/>
      <c r="Y2056" s="8"/>
    </row>
    <row r="2057" spans="1:25" ht="15.75" customHeight="1">
      <c r="A2057" s="33"/>
      <c r="L2057" s="8"/>
      <c r="M2057" s="8"/>
      <c r="N2057" s="8"/>
      <c r="O2057" s="8"/>
      <c r="P2057" s="8"/>
      <c r="Q2057" s="8"/>
      <c r="R2057" s="8"/>
      <c r="S2057" s="8" t="str">
        <f t="shared" si="2036"/>
        <v/>
      </c>
      <c r="T2057" s="8" t="str">
        <f t="shared" si="940"/>
        <v/>
      </c>
      <c r="U2057" s="8"/>
      <c r="V2057" s="8"/>
      <c r="W2057" s="8"/>
      <c r="X2057" s="8"/>
      <c r="Y2057" s="8"/>
    </row>
    <row r="2058" spans="1:25" ht="15.75" customHeight="1">
      <c r="A2058" s="33"/>
      <c r="L2058" s="8"/>
      <c r="M2058" s="8"/>
      <c r="N2058" s="8"/>
      <c r="O2058" s="8"/>
      <c r="P2058" s="8"/>
      <c r="Q2058" s="8"/>
      <c r="R2058" s="8"/>
      <c r="S2058" s="8" t="str">
        <f t="shared" si="2036"/>
        <v/>
      </c>
      <c r="T2058" s="8" t="str">
        <f t="shared" si="940"/>
        <v/>
      </c>
      <c r="U2058" s="8"/>
      <c r="V2058" s="8"/>
      <c r="W2058" s="8"/>
      <c r="X2058" s="8"/>
      <c r="Y2058" s="8"/>
    </row>
    <row r="2059" spans="1:25" ht="15.75" customHeight="1">
      <c r="A2059" s="33"/>
      <c r="L2059" s="8"/>
      <c r="M2059" s="8"/>
      <c r="N2059" s="8"/>
      <c r="O2059" s="8"/>
      <c r="P2059" s="8"/>
      <c r="Q2059" s="8"/>
      <c r="R2059" s="8"/>
      <c r="S2059" s="8" t="str">
        <f t="shared" si="2036"/>
        <v/>
      </c>
      <c r="T2059" s="8" t="str">
        <f t="shared" si="940"/>
        <v/>
      </c>
      <c r="U2059" s="8"/>
      <c r="V2059" s="8"/>
      <c r="W2059" s="8"/>
      <c r="X2059" s="8"/>
      <c r="Y2059" s="8"/>
    </row>
    <row r="2060" spans="1:25" ht="15.75" customHeight="1">
      <c r="A2060" s="33"/>
      <c r="L2060" s="8"/>
      <c r="M2060" s="8"/>
      <c r="N2060" s="8"/>
      <c r="O2060" s="8"/>
      <c r="P2060" s="8"/>
      <c r="Q2060" s="8"/>
      <c r="R2060" s="8"/>
      <c r="S2060" s="8" t="str">
        <f t="shared" si="2036"/>
        <v/>
      </c>
      <c r="T2060" s="8" t="str">
        <f t="shared" si="940"/>
        <v/>
      </c>
      <c r="U2060" s="8"/>
      <c r="V2060" s="8"/>
      <c r="W2060" s="8"/>
      <c r="X2060" s="8"/>
      <c r="Y2060" s="8"/>
    </row>
    <row r="2061" spans="1:25" ht="15.75" customHeight="1">
      <c r="A2061" s="33"/>
      <c r="L2061" s="8"/>
      <c r="M2061" s="8"/>
      <c r="N2061" s="8"/>
      <c r="O2061" s="8"/>
      <c r="P2061" s="8"/>
      <c r="Q2061" s="8"/>
      <c r="R2061" s="8"/>
      <c r="S2061" s="8" t="str">
        <f t="shared" si="2036"/>
        <v/>
      </c>
      <c r="T2061" s="8" t="str">
        <f t="shared" si="940"/>
        <v/>
      </c>
      <c r="U2061" s="8"/>
      <c r="V2061" s="8"/>
      <c r="W2061" s="8"/>
      <c r="X2061" s="8"/>
      <c r="Y2061" s="8"/>
    </row>
    <row r="2062" spans="1:25" ht="15.75" customHeight="1">
      <c r="A2062" s="33"/>
      <c r="L2062" s="8"/>
      <c r="M2062" s="8"/>
      <c r="N2062" s="8"/>
      <c r="O2062" s="8"/>
      <c r="P2062" s="8"/>
      <c r="Q2062" s="8"/>
      <c r="R2062" s="8"/>
      <c r="S2062" s="8" t="str">
        <f t="shared" si="2036"/>
        <v/>
      </c>
      <c r="T2062" s="8" t="str">
        <f t="shared" si="940"/>
        <v/>
      </c>
      <c r="U2062" s="8"/>
      <c r="V2062" s="8"/>
      <c r="W2062" s="8"/>
      <c r="X2062" s="8"/>
      <c r="Y2062" s="8"/>
    </row>
    <row r="2063" spans="1:25" ht="15.75" customHeight="1">
      <c r="A2063" s="33"/>
      <c r="L2063" s="8"/>
      <c r="M2063" s="8"/>
      <c r="N2063" s="8"/>
      <c r="O2063" s="8"/>
      <c r="P2063" s="8"/>
      <c r="Q2063" s="8"/>
      <c r="R2063" s="8"/>
      <c r="S2063" s="8" t="str">
        <f t="shared" si="2036"/>
        <v/>
      </c>
      <c r="T2063" s="8" t="str">
        <f t="shared" si="940"/>
        <v/>
      </c>
      <c r="U2063" s="8"/>
      <c r="V2063" s="8"/>
      <c r="W2063" s="8"/>
      <c r="X2063" s="8"/>
      <c r="Y2063" s="8"/>
    </row>
    <row r="2064" spans="1:25" ht="15.75" customHeight="1">
      <c r="A2064" s="33"/>
      <c r="L2064" s="8"/>
      <c r="M2064" s="8"/>
      <c r="N2064" s="8"/>
      <c r="O2064" s="8"/>
      <c r="P2064" s="8"/>
      <c r="Q2064" s="8"/>
      <c r="R2064" s="8"/>
      <c r="S2064" s="8" t="str">
        <f t="shared" si="2036"/>
        <v/>
      </c>
      <c r="T2064" s="8" t="str">
        <f t="shared" si="940"/>
        <v/>
      </c>
      <c r="U2064" s="8"/>
      <c r="V2064" s="8"/>
      <c r="W2064" s="8"/>
      <c r="X2064" s="8"/>
      <c r="Y2064" s="8"/>
    </row>
    <row r="2065" spans="1:25" ht="15.75" customHeight="1">
      <c r="A2065" s="33"/>
      <c r="L2065" s="8"/>
      <c r="M2065" s="8"/>
      <c r="N2065" s="8"/>
      <c r="O2065" s="8"/>
      <c r="P2065" s="8"/>
      <c r="Q2065" s="8"/>
      <c r="R2065" s="8"/>
      <c r="S2065" s="8" t="str">
        <f t="shared" si="2036"/>
        <v/>
      </c>
      <c r="T2065" s="8" t="str">
        <f t="shared" si="940"/>
        <v/>
      </c>
      <c r="U2065" s="8"/>
      <c r="V2065" s="8"/>
      <c r="W2065" s="8"/>
      <c r="X2065" s="8"/>
      <c r="Y2065" s="8"/>
    </row>
    <row r="2066" spans="1:25" ht="15.75" customHeight="1">
      <c r="A2066" s="33"/>
      <c r="L2066" s="8"/>
      <c r="M2066" s="8"/>
      <c r="N2066" s="8"/>
      <c r="O2066" s="8"/>
      <c r="P2066" s="8"/>
      <c r="Q2066" s="8"/>
      <c r="R2066" s="8"/>
      <c r="S2066" s="8" t="str">
        <f t="shared" si="2036"/>
        <v/>
      </c>
      <c r="T2066" s="8" t="str">
        <f t="shared" si="940"/>
        <v/>
      </c>
      <c r="U2066" s="8"/>
      <c r="V2066" s="8"/>
      <c r="W2066" s="8"/>
      <c r="X2066" s="8"/>
      <c r="Y2066" s="8"/>
    </row>
    <row r="2067" spans="1:25" ht="15.75" customHeight="1">
      <c r="A2067" s="33"/>
      <c r="L2067" s="8"/>
      <c r="M2067" s="8"/>
      <c r="N2067" s="8"/>
      <c r="O2067" s="8"/>
      <c r="P2067" s="8"/>
      <c r="Q2067" s="8"/>
      <c r="R2067" s="8"/>
      <c r="S2067" s="8" t="str">
        <f t="shared" si="2036"/>
        <v/>
      </c>
      <c r="T2067" s="8" t="str">
        <f t="shared" si="940"/>
        <v/>
      </c>
      <c r="U2067" s="8"/>
      <c r="V2067" s="8"/>
      <c r="W2067" s="8"/>
      <c r="X2067" s="8"/>
      <c r="Y2067" s="8"/>
    </row>
    <row r="2068" spans="1:25" ht="15.75" customHeight="1">
      <c r="A2068" s="33"/>
      <c r="L2068" s="8"/>
      <c r="M2068" s="8"/>
      <c r="N2068" s="8"/>
      <c r="O2068" s="8"/>
      <c r="P2068" s="8"/>
      <c r="Q2068" s="8"/>
      <c r="R2068" s="8"/>
      <c r="S2068" s="8" t="str">
        <f t="shared" si="2036"/>
        <v/>
      </c>
      <c r="T2068" s="8" t="str">
        <f t="shared" si="940"/>
        <v/>
      </c>
      <c r="U2068" s="8"/>
      <c r="V2068" s="8"/>
      <c r="W2068" s="8"/>
      <c r="X2068" s="8"/>
      <c r="Y2068" s="8"/>
    </row>
    <row r="2069" spans="1:25" ht="15.75" customHeight="1">
      <c r="A2069" s="33"/>
      <c r="L2069" s="8"/>
      <c r="M2069" s="8"/>
      <c r="N2069" s="8"/>
      <c r="O2069" s="8"/>
      <c r="P2069" s="8"/>
      <c r="Q2069" s="8"/>
      <c r="R2069" s="8"/>
      <c r="S2069" s="8" t="str">
        <f t="shared" si="2036"/>
        <v/>
      </c>
      <c r="T2069" s="8" t="str">
        <f t="shared" si="940"/>
        <v/>
      </c>
      <c r="U2069" s="8"/>
      <c r="V2069" s="8"/>
      <c r="W2069" s="8"/>
      <c r="X2069" s="8"/>
      <c r="Y2069" s="8"/>
    </row>
    <row r="2070" spans="1:25" ht="15.75" customHeight="1">
      <c r="A2070" s="33"/>
      <c r="L2070" s="8"/>
      <c r="M2070" s="8"/>
      <c r="N2070" s="8"/>
      <c r="O2070" s="8"/>
      <c r="P2070" s="8"/>
      <c r="Q2070" s="8"/>
      <c r="R2070" s="8"/>
      <c r="S2070" s="8" t="str">
        <f t="shared" si="2036"/>
        <v/>
      </c>
      <c r="T2070" s="8" t="str">
        <f t="shared" si="940"/>
        <v/>
      </c>
      <c r="U2070" s="8"/>
      <c r="V2070" s="8"/>
      <c r="W2070" s="8"/>
      <c r="X2070" s="8"/>
      <c r="Y2070" s="8"/>
    </row>
    <row r="2071" spans="1:25" ht="15.75" customHeight="1">
      <c r="A2071" s="33"/>
      <c r="L2071" s="8"/>
      <c r="M2071" s="8"/>
      <c r="N2071" s="8"/>
      <c r="O2071" s="8"/>
      <c r="P2071" s="8"/>
      <c r="Q2071" s="8"/>
      <c r="R2071" s="8"/>
      <c r="S2071" s="8" t="str">
        <f t="shared" si="2036"/>
        <v/>
      </c>
      <c r="T2071" s="8" t="str">
        <f t="shared" si="940"/>
        <v/>
      </c>
      <c r="U2071" s="8"/>
      <c r="V2071" s="8"/>
      <c r="W2071" s="8"/>
      <c r="X2071" s="8"/>
      <c r="Y2071" s="8"/>
    </row>
    <row r="2072" spans="1:25" ht="15.75" customHeight="1">
      <c r="A2072" s="33"/>
      <c r="L2072" s="8"/>
      <c r="M2072" s="8"/>
      <c r="N2072" s="8"/>
      <c r="O2072" s="8"/>
      <c r="P2072" s="8"/>
      <c r="Q2072" s="8"/>
      <c r="R2072" s="8"/>
      <c r="S2072" s="8" t="str">
        <f t="shared" si="2036"/>
        <v/>
      </c>
      <c r="T2072" s="8" t="str">
        <f t="shared" si="940"/>
        <v/>
      </c>
      <c r="U2072" s="8"/>
      <c r="V2072" s="8"/>
      <c r="W2072" s="8"/>
      <c r="X2072" s="8"/>
      <c r="Y2072" s="8"/>
    </row>
    <row r="2073" spans="1:25" ht="15.75" customHeight="1">
      <c r="A2073" s="33"/>
      <c r="L2073" s="8"/>
      <c r="M2073" s="8"/>
      <c r="N2073" s="8"/>
      <c r="O2073" s="8"/>
      <c r="P2073" s="8"/>
      <c r="Q2073" s="8"/>
      <c r="R2073" s="8"/>
      <c r="S2073" s="8" t="str">
        <f t="shared" si="2036"/>
        <v/>
      </c>
      <c r="T2073" s="8" t="str">
        <f t="shared" si="940"/>
        <v/>
      </c>
      <c r="U2073" s="8"/>
      <c r="V2073" s="8"/>
      <c r="W2073" s="8"/>
      <c r="X2073" s="8"/>
      <c r="Y2073" s="8"/>
    </row>
    <row r="2074" spans="1:25" ht="15.75" customHeight="1">
      <c r="A2074" s="33"/>
      <c r="L2074" s="8"/>
      <c r="M2074" s="8"/>
      <c r="N2074" s="8"/>
      <c r="O2074" s="8"/>
      <c r="P2074" s="8"/>
      <c r="Q2074" s="8"/>
      <c r="R2074" s="8"/>
      <c r="S2074" s="8" t="str">
        <f t="shared" si="2036"/>
        <v/>
      </c>
      <c r="T2074" s="8" t="str">
        <f t="shared" si="940"/>
        <v/>
      </c>
      <c r="U2074" s="8"/>
      <c r="V2074" s="8"/>
      <c r="W2074" s="8"/>
      <c r="X2074" s="8"/>
      <c r="Y2074" s="8"/>
    </row>
    <row r="2075" spans="1:25" ht="15.75" customHeight="1">
      <c r="A2075" s="33"/>
      <c r="L2075" s="8"/>
      <c r="M2075" s="8"/>
      <c r="N2075" s="8"/>
      <c r="O2075" s="8"/>
      <c r="P2075" s="8"/>
      <c r="Q2075" s="8"/>
      <c r="R2075" s="8"/>
      <c r="S2075" s="8" t="str">
        <f t="shared" si="2036"/>
        <v/>
      </c>
      <c r="T2075" s="8" t="str">
        <f t="shared" si="940"/>
        <v/>
      </c>
      <c r="U2075" s="8"/>
      <c r="V2075" s="8"/>
      <c r="W2075" s="8"/>
      <c r="X2075" s="8"/>
      <c r="Y2075" s="8"/>
    </row>
    <row r="2076" spans="1:25" ht="15.75" customHeight="1">
      <c r="A2076" s="33"/>
      <c r="L2076" s="8"/>
      <c r="M2076" s="8"/>
      <c r="N2076" s="8"/>
      <c r="O2076" s="8"/>
      <c r="P2076" s="8"/>
      <c r="Q2076" s="8"/>
      <c r="R2076" s="8"/>
      <c r="S2076" s="8" t="str">
        <f t="shared" si="2036"/>
        <v/>
      </c>
      <c r="T2076" s="8" t="str">
        <f t="shared" si="940"/>
        <v/>
      </c>
      <c r="U2076" s="8"/>
      <c r="V2076" s="8"/>
      <c r="W2076" s="8"/>
      <c r="X2076" s="8"/>
      <c r="Y2076" s="8"/>
    </row>
    <row r="2077" spans="1:25" ht="15.75" customHeight="1">
      <c r="A2077" s="33"/>
      <c r="L2077" s="8"/>
      <c r="M2077" s="8"/>
      <c r="N2077" s="8"/>
      <c r="O2077" s="8"/>
      <c r="P2077" s="8"/>
      <c r="Q2077" s="8"/>
      <c r="R2077" s="8"/>
      <c r="S2077" s="8" t="str">
        <f t="shared" si="2036"/>
        <v/>
      </c>
      <c r="T2077" s="8" t="str">
        <f t="shared" si="940"/>
        <v/>
      </c>
      <c r="U2077" s="8"/>
      <c r="V2077" s="8"/>
      <c r="W2077" s="8"/>
      <c r="X2077" s="8"/>
      <c r="Y2077" s="8"/>
    </row>
    <row r="2078" spans="1:25" ht="15.75" customHeight="1">
      <c r="A2078" s="33"/>
      <c r="L2078" s="8"/>
      <c r="M2078" s="8"/>
      <c r="N2078" s="8"/>
      <c r="O2078" s="8"/>
      <c r="P2078" s="8"/>
      <c r="Q2078" s="8"/>
      <c r="R2078" s="8"/>
      <c r="S2078" s="8" t="str">
        <f t="shared" si="2036"/>
        <v/>
      </c>
      <c r="T2078" s="8" t="str">
        <f t="shared" si="940"/>
        <v/>
      </c>
      <c r="U2078" s="8"/>
      <c r="V2078" s="8"/>
      <c r="W2078" s="8"/>
      <c r="X2078" s="8"/>
      <c r="Y2078" s="8"/>
    </row>
    <row r="2079" spans="1:25" ht="15.75" customHeight="1">
      <c r="A2079" s="33"/>
      <c r="L2079" s="8"/>
      <c r="M2079" s="8"/>
      <c r="N2079" s="8"/>
      <c r="O2079" s="8"/>
      <c r="P2079" s="8"/>
      <c r="Q2079" s="8"/>
      <c r="R2079" s="8"/>
      <c r="S2079" s="8" t="str">
        <f t="shared" si="2036"/>
        <v/>
      </c>
      <c r="T2079" s="8" t="str">
        <f t="shared" si="940"/>
        <v/>
      </c>
      <c r="U2079" s="8"/>
      <c r="V2079" s="8"/>
      <c r="W2079" s="8"/>
      <c r="X2079" s="8"/>
      <c r="Y2079" s="8"/>
    </row>
    <row r="2080" spans="1:25" ht="15.75" customHeight="1">
      <c r="A2080" s="33"/>
      <c r="L2080" s="8"/>
      <c r="M2080" s="8"/>
      <c r="N2080" s="8"/>
      <c r="O2080" s="8"/>
      <c r="P2080" s="8"/>
      <c r="Q2080" s="8"/>
      <c r="R2080" s="8"/>
      <c r="S2080" s="8" t="str">
        <f t="shared" si="2036"/>
        <v/>
      </c>
      <c r="T2080" s="8" t="str">
        <f t="shared" si="940"/>
        <v/>
      </c>
      <c r="U2080" s="8"/>
      <c r="V2080" s="8"/>
      <c r="W2080" s="8"/>
      <c r="X2080" s="8"/>
      <c r="Y2080" s="8"/>
    </row>
    <row r="2081" spans="1:25" ht="15.75" customHeight="1">
      <c r="A2081" s="33"/>
      <c r="L2081" s="8"/>
      <c r="M2081" s="8"/>
      <c r="N2081" s="8"/>
      <c r="O2081" s="8"/>
      <c r="P2081" s="8"/>
      <c r="Q2081" s="8"/>
      <c r="R2081" s="8"/>
      <c r="S2081" s="8" t="str">
        <f t="shared" si="2036"/>
        <v/>
      </c>
      <c r="T2081" s="8" t="str">
        <f t="shared" si="940"/>
        <v/>
      </c>
      <c r="U2081" s="8"/>
      <c r="V2081" s="8"/>
      <c r="W2081" s="8"/>
      <c r="X2081" s="8"/>
      <c r="Y2081" s="8"/>
    </row>
    <row r="2082" spans="1:25" ht="15.75" customHeight="1">
      <c r="A2082" s="33"/>
      <c r="L2082" s="8"/>
      <c r="M2082" s="8"/>
      <c r="N2082" s="8"/>
      <c r="O2082" s="8"/>
      <c r="P2082" s="8"/>
      <c r="Q2082" s="8"/>
      <c r="R2082" s="8"/>
      <c r="S2082" s="8" t="str">
        <f t="shared" si="2036"/>
        <v/>
      </c>
      <c r="T2082" s="8" t="str">
        <f t="shared" si="940"/>
        <v/>
      </c>
      <c r="U2082" s="8"/>
      <c r="V2082" s="8"/>
      <c r="W2082" s="8"/>
      <c r="X2082" s="8"/>
      <c r="Y2082" s="8"/>
    </row>
    <row r="2083" spans="1:25" ht="15.75" customHeight="1">
      <c r="A2083" s="33"/>
      <c r="L2083" s="8"/>
      <c r="M2083" s="8"/>
      <c r="N2083" s="8"/>
      <c r="O2083" s="8"/>
      <c r="P2083" s="8"/>
      <c r="Q2083" s="8"/>
      <c r="R2083" s="8"/>
      <c r="S2083" s="8" t="str">
        <f t="shared" si="2036"/>
        <v/>
      </c>
      <c r="T2083" s="8" t="str">
        <f t="shared" si="940"/>
        <v/>
      </c>
      <c r="U2083" s="8"/>
      <c r="V2083" s="8"/>
      <c r="W2083" s="8"/>
      <c r="X2083" s="8"/>
      <c r="Y2083" s="8"/>
    </row>
    <row r="2084" spans="1:25" ht="15.75" customHeight="1">
      <c r="A2084" s="33"/>
      <c r="L2084" s="8"/>
      <c r="M2084" s="8"/>
      <c r="N2084" s="8"/>
      <c r="O2084" s="8"/>
      <c r="P2084" s="8"/>
      <c r="Q2084" s="8"/>
      <c r="R2084" s="8"/>
      <c r="S2084" s="8" t="str">
        <f t="shared" si="2036"/>
        <v/>
      </c>
      <c r="T2084" s="8" t="str">
        <f t="shared" si="940"/>
        <v/>
      </c>
      <c r="U2084" s="8"/>
      <c r="V2084" s="8"/>
      <c r="W2084" s="8"/>
      <c r="X2084" s="8"/>
      <c r="Y2084" s="8"/>
    </row>
    <row r="2085" spans="1:25" ht="15.75" customHeight="1">
      <c r="A2085" s="33"/>
      <c r="L2085" s="8"/>
      <c r="M2085" s="8"/>
      <c r="N2085" s="8"/>
      <c r="O2085" s="8"/>
      <c r="P2085" s="8"/>
      <c r="Q2085" s="8"/>
      <c r="R2085" s="8"/>
      <c r="S2085" s="8" t="str">
        <f t="shared" si="2036"/>
        <v/>
      </c>
      <c r="T2085" s="8" t="str">
        <f t="shared" si="940"/>
        <v/>
      </c>
      <c r="U2085" s="8"/>
      <c r="V2085" s="8"/>
      <c r="W2085" s="8"/>
      <c r="X2085" s="8"/>
      <c r="Y2085" s="8"/>
    </row>
    <row r="2086" spans="1:25" ht="15.75" customHeight="1">
      <c r="A2086" s="33"/>
      <c r="L2086" s="8"/>
      <c r="M2086" s="8"/>
      <c r="N2086" s="8"/>
      <c r="O2086" s="8"/>
      <c r="P2086" s="8"/>
      <c r="Q2086" s="8"/>
      <c r="R2086" s="8"/>
      <c r="S2086" s="8" t="str">
        <f t="shared" si="2036"/>
        <v/>
      </c>
      <c r="T2086" s="8" t="str">
        <f t="shared" si="940"/>
        <v/>
      </c>
      <c r="U2086" s="8"/>
      <c r="V2086" s="8"/>
      <c r="W2086" s="8"/>
      <c r="X2086" s="8"/>
      <c r="Y2086" s="8"/>
    </row>
    <row r="2087" spans="1:25" ht="15.75" customHeight="1">
      <c r="A2087" s="33"/>
      <c r="L2087" s="8"/>
      <c r="M2087" s="8"/>
      <c r="N2087" s="8"/>
      <c r="O2087" s="8"/>
      <c r="P2087" s="8"/>
      <c r="Q2087" s="8"/>
      <c r="R2087" s="8"/>
      <c r="S2087" s="8" t="str">
        <f t="shared" si="2036"/>
        <v/>
      </c>
      <c r="T2087" s="8" t="str">
        <f t="shared" si="940"/>
        <v/>
      </c>
      <c r="U2087" s="8"/>
      <c r="V2087" s="8"/>
      <c r="W2087" s="8"/>
      <c r="X2087" s="8"/>
      <c r="Y2087" s="8"/>
    </row>
    <row r="2088" spans="1:25" ht="15.75" customHeight="1">
      <c r="A2088" s="33"/>
      <c r="L2088" s="8"/>
      <c r="M2088" s="8"/>
      <c r="N2088" s="8"/>
      <c r="O2088" s="8"/>
      <c r="P2088" s="8"/>
      <c r="Q2088" s="8"/>
      <c r="R2088" s="8"/>
      <c r="S2088" s="8" t="str">
        <f t="shared" si="2036"/>
        <v/>
      </c>
      <c r="T2088" s="8" t="str">
        <f t="shared" si="940"/>
        <v/>
      </c>
      <c r="U2088" s="8"/>
      <c r="V2088" s="8"/>
      <c r="W2088" s="8"/>
      <c r="X2088" s="8"/>
      <c r="Y2088" s="8"/>
    </row>
    <row r="2089" spans="1:25" ht="15.75" customHeight="1">
      <c r="A2089" s="33"/>
      <c r="L2089" s="8"/>
      <c r="M2089" s="8"/>
      <c r="N2089" s="8"/>
      <c r="O2089" s="8"/>
      <c r="P2089" s="8"/>
      <c r="Q2089" s="8"/>
      <c r="R2089" s="8"/>
      <c r="S2089" s="8" t="str">
        <f t="shared" si="2036"/>
        <v/>
      </c>
      <c r="T2089" s="8" t="str">
        <f t="shared" si="940"/>
        <v/>
      </c>
      <c r="U2089" s="8"/>
      <c r="V2089" s="8"/>
      <c r="W2089" s="8"/>
      <c r="X2089" s="8"/>
      <c r="Y2089" s="8"/>
    </row>
    <row r="2090" spans="1:25" ht="15.75" customHeight="1">
      <c r="A2090" s="33"/>
      <c r="L2090" s="8"/>
      <c r="M2090" s="8"/>
      <c r="N2090" s="8"/>
      <c r="O2090" s="8"/>
      <c r="P2090" s="8"/>
      <c r="Q2090" s="8"/>
      <c r="R2090" s="8"/>
      <c r="S2090" s="8" t="str">
        <f t="shared" si="2036"/>
        <v/>
      </c>
      <c r="T2090" s="8" t="str">
        <f t="shared" si="940"/>
        <v/>
      </c>
      <c r="U2090" s="8"/>
      <c r="V2090" s="8"/>
      <c r="W2090" s="8"/>
      <c r="X2090" s="8"/>
      <c r="Y2090" s="8"/>
    </row>
    <row r="2091" spans="1:25" ht="15.75" customHeight="1">
      <c r="A2091" s="33"/>
      <c r="L2091" s="8"/>
      <c r="M2091" s="8"/>
      <c r="N2091" s="8"/>
      <c r="O2091" s="8"/>
      <c r="P2091" s="8"/>
      <c r="Q2091" s="8"/>
      <c r="R2091" s="8"/>
      <c r="S2091" s="8" t="str">
        <f t="shared" si="2036"/>
        <v/>
      </c>
      <c r="T2091" s="8" t="str">
        <f t="shared" si="940"/>
        <v/>
      </c>
      <c r="U2091" s="8"/>
      <c r="V2091" s="8"/>
      <c r="W2091" s="8"/>
      <c r="X2091" s="8"/>
      <c r="Y2091" s="8"/>
    </row>
    <row r="2092" spans="1:25" ht="15.75" customHeight="1">
      <c r="A2092" s="33"/>
      <c r="L2092" s="8"/>
      <c r="M2092" s="8"/>
      <c r="N2092" s="8"/>
      <c r="O2092" s="8"/>
      <c r="P2092" s="8"/>
      <c r="Q2092" s="8"/>
      <c r="R2092" s="8"/>
      <c r="S2092" s="8" t="str">
        <f t="shared" si="2036"/>
        <v/>
      </c>
      <c r="T2092" s="8" t="str">
        <f t="shared" si="940"/>
        <v/>
      </c>
      <c r="U2092" s="8"/>
      <c r="V2092" s="8"/>
      <c r="W2092" s="8"/>
      <c r="X2092" s="8"/>
      <c r="Y2092" s="8"/>
    </row>
    <row r="2093" spans="1:25" ht="15.75" customHeight="1">
      <c r="A2093" s="33"/>
      <c r="L2093" s="8"/>
      <c r="M2093" s="8"/>
      <c r="N2093" s="8"/>
      <c r="O2093" s="8"/>
      <c r="P2093" s="8"/>
      <c r="Q2093" s="8"/>
      <c r="R2093" s="8"/>
      <c r="S2093" s="8" t="str">
        <f t="shared" si="2036"/>
        <v/>
      </c>
      <c r="T2093" s="8" t="str">
        <f t="shared" si="940"/>
        <v/>
      </c>
      <c r="U2093" s="8"/>
      <c r="V2093" s="8"/>
      <c r="W2093" s="8"/>
      <c r="X2093" s="8"/>
      <c r="Y2093" s="8"/>
    </row>
    <row r="2094" spans="1:25" ht="15.75" customHeight="1">
      <c r="A2094" s="33"/>
      <c r="L2094" s="8"/>
      <c r="M2094" s="8"/>
      <c r="N2094" s="8"/>
      <c r="O2094" s="8"/>
      <c r="P2094" s="8"/>
      <c r="Q2094" s="8"/>
      <c r="R2094" s="8"/>
      <c r="S2094" s="8" t="str">
        <f t="shared" si="2036"/>
        <v/>
      </c>
      <c r="T2094" s="8" t="str">
        <f t="shared" si="940"/>
        <v/>
      </c>
      <c r="U2094" s="8"/>
      <c r="V2094" s="8"/>
      <c r="W2094" s="8"/>
      <c r="X2094" s="8"/>
      <c r="Y2094" s="8"/>
    </row>
    <row r="2095" spans="1:25" ht="15.75" customHeight="1">
      <c r="A2095" s="33"/>
      <c r="L2095" s="8"/>
      <c r="M2095" s="8"/>
      <c r="N2095" s="8"/>
      <c r="O2095" s="8"/>
      <c r="P2095" s="8"/>
      <c r="Q2095" s="8"/>
      <c r="R2095" s="8"/>
      <c r="S2095" s="8" t="str">
        <f t="shared" si="2036"/>
        <v/>
      </c>
      <c r="T2095" s="8" t="str">
        <f t="shared" si="940"/>
        <v/>
      </c>
      <c r="U2095" s="8"/>
      <c r="V2095" s="8"/>
      <c r="W2095" s="8"/>
      <c r="X2095" s="8"/>
      <c r="Y2095" s="8"/>
    </row>
    <row r="2096" spans="1:25" ht="15.75" customHeight="1">
      <c r="A2096" s="33"/>
      <c r="L2096" s="8"/>
      <c r="M2096" s="8"/>
      <c r="N2096" s="8"/>
      <c r="O2096" s="8"/>
      <c r="P2096" s="8"/>
      <c r="Q2096" s="8"/>
      <c r="R2096" s="8"/>
      <c r="S2096" s="8" t="str">
        <f t="shared" si="2036"/>
        <v/>
      </c>
      <c r="T2096" s="8" t="str">
        <f t="shared" si="940"/>
        <v/>
      </c>
      <c r="U2096" s="8"/>
      <c r="V2096" s="8"/>
      <c r="W2096" s="8"/>
      <c r="X2096" s="8"/>
      <c r="Y2096" s="8"/>
    </row>
    <row r="2097" spans="1:25" ht="15.75" customHeight="1">
      <c r="A2097" s="33"/>
      <c r="L2097" s="8"/>
      <c r="M2097" s="8"/>
      <c r="N2097" s="8"/>
      <c r="O2097" s="8"/>
      <c r="P2097" s="8"/>
      <c r="Q2097" s="8"/>
      <c r="R2097" s="8"/>
      <c r="S2097" s="8" t="str">
        <f t="shared" si="2036"/>
        <v/>
      </c>
      <c r="T2097" s="8" t="str">
        <f t="shared" si="940"/>
        <v/>
      </c>
      <c r="U2097" s="8"/>
      <c r="V2097" s="8"/>
      <c r="W2097" s="8"/>
      <c r="X2097" s="8"/>
      <c r="Y2097" s="8"/>
    </row>
    <row r="2098" spans="1:25" ht="15.75" customHeight="1">
      <c r="A2098" s="33"/>
      <c r="L2098" s="8"/>
      <c r="M2098" s="8"/>
      <c r="N2098" s="8"/>
      <c r="O2098" s="8"/>
      <c r="P2098" s="8"/>
      <c r="Q2098" s="8"/>
      <c r="R2098" s="8"/>
      <c r="S2098" s="8" t="str">
        <f t="shared" si="2036"/>
        <v/>
      </c>
      <c r="T2098" s="8" t="str">
        <f t="shared" si="940"/>
        <v/>
      </c>
      <c r="U2098" s="8"/>
      <c r="V2098" s="8"/>
      <c r="W2098" s="8"/>
      <c r="X2098" s="8"/>
      <c r="Y2098" s="8"/>
    </row>
    <row r="2099" spans="1:25" ht="15.75" customHeight="1">
      <c r="A2099" s="33"/>
      <c r="L2099" s="8"/>
      <c r="M2099" s="8"/>
      <c r="N2099" s="8"/>
      <c r="O2099" s="8"/>
      <c r="P2099" s="8"/>
      <c r="Q2099" s="8"/>
      <c r="R2099" s="8"/>
      <c r="S2099" s="8" t="str">
        <f t="shared" si="2036"/>
        <v/>
      </c>
      <c r="T2099" s="8" t="str">
        <f t="shared" si="940"/>
        <v/>
      </c>
      <c r="U2099" s="8"/>
      <c r="V2099" s="8"/>
      <c r="W2099" s="8"/>
      <c r="X2099" s="8"/>
      <c r="Y2099" s="8"/>
    </row>
    <row r="2100" spans="1:25" ht="15.75" customHeight="1">
      <c r="A2100" s="33"/>
      <c r="L2100" s="8"/>
      <c r="M2100" s="8"/>
      <c r="N2100" s="8"/>
      <c r="O2100" s="8"/>
      <c r="P2100" s="8"/>
      <c r="Q2100" s="8"/>
      <c r="R2100" s="8"/>
      <c r="S2100" s="8" t="str">
        <f t="shared" si="2036"/>
        <v/>
      </c>
      <c r="T2100" s="8" t="str">
        <f t="shared" si="940"/>
        <v/>
      </c>
      <c r="U2100" s="8"/>
      <c r="V2100" s="8"/>
      <c r="W2100" s="8"/>
      <c r="X2100" s="8"/>
      <c r="Y2100" s="8"/>
    </row>
    <row r="2101" spans="1:25" ht="15.75" customHeight="1">
      <c r="A2101" s="33"/>
      <c r="L2101" s="8"/>
      <c r="M2101" s="8"/>
      <c r="N2101" s="8"/>
      <c r="O2101" s="8"/>
      <c r="P2101" s="8"/>
      <c r="Q2101" s="8"/>
      <c r="R2101" s="8"/>
      <c r="S2101" s="8" t="str">
        <f t="shared" si="2036"/>
        <v/>
      </c>
      <c r="T2101" s="8" t="str">
        <f t="shared" si="940"/>
        <v/>
      </c>
      <c r="U2101" s="8"/>
      <c r="V2101" s="8"/>
      <c r="W2101" s="8"/>
      <c r="X2101" s="8"/>
      <c r="Y2101" s="8"/>
    </row>
    <row r="2102" spans="1:25" ht="15.75" customHeight="1">
      <c r="A2102" s="33"/>
      <c r="L2102" s="8"/>
      <c r="M2102" s="8"/>
      <c r="N2102" s="8"/>
      <c r="O2102" s="8"/>
      <c r="P2102" s="8"/>
      <c r="Q2102" s="8"/>
      <c r="R2102" s="8"/>
      <c r="S2102" s="8" t="str">
        <f t="shared" si="2036"/>
        <v/>
      </c>
      <c r="T2102" s="8" t="str">
        <f t="shared" si="940"/>
        <v/>
      </c>
      <c r="U2102" s="8"/>
      <c r="V2102" s="8"/>
      <c r="W2102" s="8"/>
      <c r="X2102" s="8"/>
      <c r="Y2102" s="8"/>
    </row>
    <row r="2103" spans="1:25" ht="15.75" customHeight="1">
      <c r="A2103" s="33"/>
      <c r="L2103" s="8"/>
      <c r="M2103" s="8"/>
      <c r="N2103" s="8"/>
      <c r="O2103" s="8"/>
      <c r="P2103" s="8"/>
      <c r="Q2103" s="8"/>
      <c r="R2103" s="8"/>
      <c r="S2103" s="8" t="str">
        <f t="shared" si="2036"/>
        <v/>
      </c>
      <c r="T2103" s="8" t="str">
        <f t="shared" si="940"/>
        <v/>
      </c>
      <c r="U2103" s="8"/>
      <c r="V2103" s="8"/>
      <c r="W2103" s="8"/>
      <c r="X2103" s="8"/>
      <c r="Y2103" s="8"/>
    </row>
    <row r="2104" spans="1:25" ht="15.75" customHeight="1">
      <c r="A2104" s="33"/>
      <c r="L2104" s="8"/>
      <c r="M2104" s="8"/>
      <c r="N2104" s="8"/>
      <c r="O2104" s="8"/>
      <c r="P2104" s="8"/>
      <c r="Q2104" s="8"/>
      <c r="R2104" s="8"/>
      <c r="S2104" s="8" t="str">
        <f t="shared" si="2036"/>
        <v/>
      </c>
      <c r="T2104" s="8" t="str">
        <f t="shared" si="940"/>
        <v/>
      </c>
      <c r="U2104" s="8"/>
      <c r="V2104" s="8"/>
      <c r="W2104" s="8"/>
      <c r="X2104" s="8"/>
      <c r="Y2104" s="8"/>
    </row>
    <row r="2105" spans="1:25" ht="15.75" customHeight="1">
      <c r="A2105" s="33"/>
      <c r="L2105" s="8"/>
      <c r="M2105" s="8"/>
      <c r="N2105" s="8"/>
      <c r="O2105" s="8"/>
      <c r="P2105" s="8"/>
      <c r="Q2105" s="8"/>
      <c r="R2105" s="8"/>
      <c r="S2105" s="8" t="str">
        <f t="shared" si="2036"/>
        <v/>
      </c>
      <c r="T2105" s="8" t="str">
        <f t="shared" si="940"/>
        <v/>
      </c>
      <c r="U2105" s="8"/>
      <c r="V2105" s="8"/>
      <c r="W2105" s="8"/>
      <c r="X2105" s="8"/>
      <c r="Y2105" s="8"/>
    </row>
    <row r="2106" spans="1:25" ht="15.75" customHeight="1">
      <c r="A2106" s="33"/>
      <c r="L2106" s="8"/>
      <c r="M2106" s="8"/>
      <c r="N2106" s="8"/>
      <c r="O2106" s="8"/>
      <c r="P2106" s="8"/>
      <c r="Q2106" s="8"/>
      <c r="R2106" s="8"/>
      <c r="S2106" s="8" t="str">
        <f t="shared" si="2036"/>
        <v/>
      </c>
      <c r="T2106" s="8" t="str">
        <f t="shared" si="940"/>
        <v/>
      </c>
      <c r="U2106" s="8"/>
      <c r="V2106" s="8"/>
      <c r="W2106" s="8"/>
      <c r="X2106" s="8"/>
      <c r="Y2106" s="8"/>
    </row>
    <row r="2107" spans="1:25" ht="15.75" customHeight="1">
      <c r="A2107" s="33"/>
      <c r="L2107" s="8"/>
      <c r="M2107" s="8"/>
      <c r="N2107" s="8"/>
      <c r="O2107" s="8"/>
      <c r="P2107" s="8"/>
      <c r="Q2107" s="8"/>
      <c r="R2107" s="8"/>
      <c r="S2107" s="8" t="str">
        <f t="shared" si="2036"/>
        <v/>
      </c>
      <c r="T2107" s="8" t="str">
        <f t="shared" si="940"/>
        <v/>
      </c>
      <c r="U2107" s="8"/>
      <c r="V2107" s="8"/>
      <c r="W2107" s="8"/>
      <c r="X2107" s="8"/>
      <c r="Y2107" s="8"/>
    </row>
    <row r="2108" spans="1:25" ht="15.75" customHeight="1">
      <c r="A2108" s="33"/>
      <c r="L2108" s="8"/>
      <c r="M2108" s="8"/>
      <c r="N2108" s="8"/>
      <c r="O2108" s="8"/>
      <c r="P2108" s="8"/>
      <c r="Q2108" s="8"/>
      <c r="R2108" s="8"/>
      <c r="S2108" s="8" t="str">
        <f t="shared" si="2036"/>
        <v/>
      </c>
      <c r="T2108" s="8" t="str">
        <f t="shared" si="940"/>
        <v/>
      </c>
      <c r="U2108" s="8"/>
      <c r="V2108" s="8"/>
      <c r="W2108" s="8"/>
      <c r="X2108" s="8"/>
      <c r="Y2108" s="8"/>
    </row>
    <row r="2109" spans="1:25" ht="15.75" customHeight="1">
      <c r="A2109" s="33"/>
      <c r="L2109" s="8"/>
      <c r="M2109" s="8"/>
      <c r="N2109" s="8"/>
      <c r="O2109" s="8"/>
      <c r="P2109" s="8"/>
      <c r="Q2109" s="8"/>
      <c r="R2109" s="8"/>
      <c r="S2109" s="8" t="str">
        <f t="shared" si="2036"/>
        <v/>
      </c>
      <c r="T2109" s="8" t="str">
        <f t="shared" si="940"/>
        <v/>
      </c>
      <c r="U2109" s="8"/>
      <c r="V2109" s="8"/>
      <c r="W2109" s="8"/>
      <c r="X2109" s="8"/>
      <c r="Y2109" s="8"/>
    </row>
    <row r="2110" spans="1:25" ht="15.75" customHeight="1">
      <c r="A2110" s="33"/>
      <c r="L2110" s="8"/>
      <c r="M2110" s="8"/>
      <c r="N2110" s="8"/>
      <c r="O2110" s="8"/>
      <c r="P2110" s="8"/>
      <c r="Q2110" s="8"/>
      <c r="R2110" s="8"/>
      <c r="S2110" s="8" t="str">
        <f t="shared" si="2036"/>
        <v/>
      </c>
      <c r="T2110" s="8" t="str">
        <f t="shared" si="940"/>
        <v/>
      </c>
      <c r="U2110" s="8"/>
      <c r="V2110" s="8"/>
      <c r="W2110" s="8"/>
      <c r="X2110" s="8"/>
      <c r="Y2110" s="8"/>
    </row>
    <row r="2111" spans="1:25" ht="15.75" customHeight="1">
      <c r="A2111" s="33"/>
      <c r="L2111" s="8"/>
      <c r="M2111" s="8"/>
      <c r="N2111" s="8"/>
      <c r="O2111" s="8"/>
      <c r="P2111" s="8"/>
      <c r="Q2111" s="8"/>
      <c r="R2111" s="8"/>
      <c r="S2111" s="8" t="str">
        <f t="shared" si="2036"/>
        <v/>
      </c>
      <c r="T2111" s="8" t="str">
        <f t="shared" si="940"/>
        <v/>
      </c>
      <c r="U2111" s="8"/>
      <c r="V2111" s="8"/>
      <c r="W2111" s="8"/>
      <c r="X2111" s="8"/>
      <c r="Y2111" s="8"/>
    </row>
    <row r="2112" spans="1:25" ht="15.75" customHeight="1">
      <c r="A2112" s="33"/>
      <c r="L2112" s="8"/>
      <c r="M2112" s="8"/>
      <c r="N2112" s="8"/>
      <c r="O2112" s="8"/>
      <c r="P2112" s="8"/>
      <c r="Q2112" s="8"/>
      <c r="R2112" s="8"/>
      <c r="S2112" s="8" t="str">
        <f t="shared" si="2036"/>
        <v/>
      </c>
      <c r="T2112" s="8" t="str">
        <f t="shared" si="940"/>
        <v/>
      </c>
      <c r="U2112" s="8"/>
      <c r="V2112" s="8"/>
      <c r="W2112" s="8"/>
      <c r="X2112" s="8"/>
      <c r="Y2112" s="8"/>
    </row>
    <row r="2113" spans="1:25" ht="15.75" customHeight="1">
      <c r="A2113" s="33"/>
      <c r="L2113" s="8"/>
      <c r="M2113" s="8"/>
      <c r="N2113" s="8"/>
      <c r="O2113" s="8"/>
      <c r="P2113" s="8"/>
      <c r="Q2113" s="8"/>
      <c r="R2113" s="8"/>
      <c r="S2113" s="8" t="str">
        <f t="shared" si="2036"/>
        <v/>
      </c>
      <c r="T2113" s="8" t="str">
        <f t="shared" si="940"/>
        <v/>
      </c>
      <c r="U2113" s="8"/>
      <c r="V2113" s="8"/>
      <c r="W2113" s="8"/>
      <c r="X2113" s="8"/>
      <c r="Y2113" s="8"/>
    </row>
    <row r="2114" spans="1:25" ht="15.75" customHeight="1">
      <c r="A2114" s="33"/>
      <c r="L2114" s="8"/>
      <c r="M2114" s="8"/>
      <c r="N2114" s="8"/>
      <c r="O2114" s="8"/>
      <c r="P2114" s="8"/>
      <c r="Q2114" s="8"/>
      <c r="R2114" s="8"/>
      <c r="S2114" s="8" t="str">
        <f t="shared" si="2036"/>
        <v/>
      </c>
      <c r="T2114" s="8" t="str">
        <f t="shared" si="940"/>
        <v/>
      </c>
      <c r="U2114" s="8"/>
      <c r="V2114" s="8"/>
      <c r="W2114" s="8"/>
      <c r="X2114" s="8"/>
      <c r="Y2114" s="8"/>
    </row>
    <row r="2115" spans="1:25" ht="15.75" customHeight="1">
      <c r="A2115" s="33"/>
      <c r="L2115" s="8"/>
      <c r="M2115" s="8"/>
      <c r="N2115" s="8"/>
      <c r="O2115" s="8"/>
      <c r="P2115" s="8"/>
      <c r="Q2115" s="8"/>
      <c r="R2115" s="8"/>
      <c r="S2115" s="8" t="str">
        <f t="shared" si="2036"/>
        <v/>
      </c>
      <c r="T2115" s="8" t="str">
        <f t="shared" si="940"/>
        <v/>
      </c>
      <c r="U2115" s="8"/>
      <c r="V2115" s="8"/>
      <c r="W2115" s="8"/>
      <c r="X2115" s="8"/>
      <c r="Y2115" s="8"/>
    </row>
    <row r="2116" spans="1:25" ht="15.75" customHeight="1">
      <c r="A2116" s="33"/>
      <c r="L2116" s="8"/>
      <c r="M2116" s="8"/>
      <c r="N2116" s="8"/>
      <c r="O2116" s="8"/>
      <c r="P2116" s="8"/>
      <c r="Q2116" s="8"/>
      <c r="R2116" s="8"/>
      <c r="S2116" s="8" t="str">
        <f t="shared" si="2036"/>
        <v/>
      </c>
      <c r="T2116" s="8" t="str">
        <f t="shared" si="940"/>
        <v/>
      </c>
      <c r="U2116" s="8"/>
      <c r="V2116" s="8"/>
      <c r="W2116" s="8"/>
      <c r="X2116" s="8"/>
      <c r="Y2116" s="8"/>
    </row>
    <row r="2117" spans="1:25" ht="15.75" customHeight="1">
      <c r="A2117" s="33"/>
      <c r="L2117" s="8"/>
      <c r="M2117" s="8"/>
      <c r="N2117" s="8"/>
      <c r="O2117" s="8"/>
      <c r="P2117" s="8"/>
      <c r="Q2117" s="8"/>
      <c r="R2117" s="8"/>
      <c r="S2117" s="8" t="str">
        <f t="shared" si="2036"/>
        <v/>
      </c>
      <c r="T2117" s="8" t="str">
        <f t="shared" si="940"/>
        <v/>
      </c>
      <c r="U2117" s="8"/>
      <c r="V2117" s="8"/>
      <c r="W2117" s="8"/>
      <c r="X2117" s="8"/>
      <c r="Y2117" s="8"/>
    </row>
    <row r="2118" spans="1:25" ht="15.75" customHeight="1">
      <c r="A2118" s="33"/>
      <c r="L2118" s="8"/>
      <c r="M2118" s="8"/>
      <c r="N2118" s="8"/>
      <c r="O2118" s="8"/>
      <c r="P2118" s="8"/>
      <c r="Q2118" s="8"/>
      <c r="R2118" s="8"/>
      <c r="S2118" s="8" t="str">
        <f t="shared" si="2036"/>
        <v/>
      </c>
      <c r="T2118" s="8" t="str">
        <f t="shared" si="940"/>
        <v/>
      </c>
      <c r="U2118" s="8"/>
      <c r="V2118" s="8"/>
      <c r="W2118" s="8"/>
      <c r="X2118" s="8"/>
      <c r="Y2118" s="8"/>
    </row>
    <row r="2119" spans="1:25" ht="15.75" customHeight="1">
      <c r="A2119" s="33"/>
      <c r="L2119" s="8"/>
      <c r="M2119" s="8"/>
      <c r="N2119" s="8"/>
      <c r="O2119" s="8"/>
      <c r="P2119" s="8"/>
      <c r="Q2119" s="8"/>
      <c r="R2119" s="8"/>
      <c r="S2119" s="8" t="str">
        <f t="shared" si="2036"/>
        <v/>
      </c>
      <c r="T2119" s="8" t="str">
        <f t="shared" si="940"/>
        <v/>
      </c>
      <c r="U2119" s="8"/>
      <c r="V2119" s="8"/>
      <c r="W2119" s="8"/>
      <c r="X2119" s="8"/>
      <c r="Y2119" s="8"/>
    </row>
    <row r="2120" spans="1:25" ht="15.75" customHeight="1">
      <c r="A2120" s="33"/>
      <c r="L2120" s="8"/>
      <c r="M2120" s="8"/>
      <c r="N2120" s="8"/>
      <c r="O2120" s="8"/>
      <c r="P2120" s="8"/>
      <c r="Q2120" s="8"/>
      <c r="R2120" s="8"/>
      <c r="S2120" s="8" t="str">
        <f t="shared" si="2036"/>
        <v/>
      </c>
      <c r="T2120" s="8" t="str">
        <f t="shared" si="940"/>
        <v/>
      </c>
      <c r="U2120" s="8"/>
      <c r="V2120" s="8"/>
      <c r="W2120" s="8"/>
      <c r="X2120" s="8"/>
      <c r="Y2120" s="8"/>
    </row>
    <row r="2121" spans="1:25" ht="15.75" customHeight="1">
      <c r="A2121" s="33"/>
      <c r="L2121" s="8"/>
      <c r="M2121" s="8"/>
      <c r="N2121" s="8"/>
      <c r="O2121" s="8"/>
      <c r="P2121" s="8"/>
      <c r="Q2121" s="8"/>
      <c r="R2121" s="8"/>
      <c r="S2121" s="8" t="str">
        <f t="shared" si="2036"/>
        <v/>
      </c>
      <c r="T2121" s="8" t="str">
        <f t="shared" si="940"/>
        <v/>
      </c>
      <c r="U2121" s="8"/>
      <c r="V2121" s="8"/>
      <c r="W2121" s="8"/>
      <c r="X2121" s="8"/>
      <c r="Y2121" s="8"/>
    </row>
    <row r="2122" spans="1:25" ht="15.75" customHeight="1">
      <c r="A2122" s="33"/>
      <c r="L2122" s="8"/>
      <c r="M2122" s="8"/>
      <c r="N2122" s="8"/>
      <c r="O2122" s="8"/>
      <c r="P2122" s="8"/>
      <c r="Q2122" s="8"/>
      <c r="R2122" s="8"/>
      <c r="S2122" s="8" t="str">
        <f t="shared" si="2036"/>
        <v/>
      </c>
      <c r="T2122" s="8" t="str">
        <f t="shared" si="940"/>
        <v/>
      </c>
      <c r="U2122" s="8"/>
      <c r="V2122" s="8"/>
      <c r="W2122" s="8"/>
      <c r="X2122" s="8"/>
      <c r="Y2122" s="8"/>
    </row>
    <row r="2123" spans="1:25" ht="15.75" customHeight="1">
      <c r="A2123" s="33"/>
      <c r="L2123" s="8"/>
      <c r="M2123" s="8"/>
      <c r="N2123" s="8"/>
      <c r="O2123" s="8"/>
      <c r="P2123" s="8"/>
      <c r="Q2123" s="8"/>
      <c r="R2123" s="8"/>
      <c r="S2123" s="8" t="str">
        <f t="shared" si="2036"/>
        <v/>
      </c>
      <c r="T2123" s="8" t="str">
        <f t="shared" si="940"/>
        <v/>
      </c>
      <c r="U2123" s="8"/>
      <c r="V2123" s="8"/>
      <c r="W2123" s="8"/>
      <c r="X2123" s="8"/>
      <c r="Y2123" s="8"/>
    </row>
    <row r="2124" spans="1:25" ht="15.75" customHeight="1">
      <c r="A2124" s="33"/>
      <c r="L2124" s="8"/>
      <c r="M2124" s="8"/>
      <c r="N2124" s="8"/>
      <c r="O2124" s="8"/>
      <c r="P2124" s="8"/>
      <c r="Q2124" s="8"/>
      <c r="R2124" s="8"/>
      <c r="S2124" s="8" t="str">
        <f t="shared" si="2036"/>
        <v/>
      </c>
      <c r="T2124" s="8" t="str">
        <f t="shared" si="940"/>
        <v/>
      </c>
      <c r="U2124" s="8"/>
      <c r="V2124" s="8"/>
      <c r="W2124" s="8"/>
      <c r="X2124" s="8"/>
      <c r="Y2124" s="8"/>
    </row>
    <row r="2125" spans="1:25" ht="15.75" customHeight="1">
      <c r="A2125" s="33"/>
      <c r="L2125" s="8"/>
      <c r="M2125" s="8"/>
      <c r="N2125" s="8"/>
      <c r="O2125" s="8"/>
      <c r="P2125" s="8"/>
      <c r="Q2125" s="8"/>
      <c r="R2125" s="8"/>
      <c r="S2125" s="8" t="str">
        <f t="shared" si="2036"/>
        <v/>
      </c>
      <c r="T2125" s="8" t="str">
        <f t="shared" si="940"/>
        <v/>
      </c>
      <c r="U2125" s="8"/>
      <c r="V2125" s="8"/>
      <c r="W2125" s="8"/>
      <c r="X2125" s="8"/>
      <c r="Y2125" s="8"/>
    </row>
    <row r="2126" spans="1:25" ht="15.75" customHeight="1">
      <c r="A2126" s="33"/>
      <c r="L2126" s="8"/>
      <c r="M2126" s="8"/>
      <c r="N2126" s="8"/>
      <c r="O2126" s="8"/>
      <c r="P2126" s="8"/>
      <c r="Q2126" s="8"/>
      <c r="R2126" s="8"/>
      <c r="S2126" s="8" t="str">
        <f t="shared" si="2036"/>
        <v/>
      </c>
      <c r="T2126" s="8" t="str">
        <f t="shared" si="940"/>
        <v/>
      </c>
      <c r="U2126" s="8"/>
      <c r="V2126" s="8"/>
      <c r="W2126" s="8"/>
      <c r="X2126" s="8"/>
      <c r="Y2126" s="8"/>
    </row>
    <row r="2127" spans="1:25" ht="15.75" customHeight="1">
      <c r="A2127" s="33"/>
      <c r="L2127" s="8"/>
      <c r="M2127" s="8"/>
      <c r="N2127" s="8"/>
      <c r="O2127" s="8"/>
      <c r="P2127" s="8"/>
      <c r="Q2127" s="8"/>
      <c r="R2127" s="8"/>
      <c r="S2127" s="8" t="str">
        <f t="shared" si="2036"/>
        <v/>
      </c>
      <c r="T2127" s="8" t="str">
        <f t="shared" si="940"/>
        <v/>
      </c>
      <c r="U2127" s="8"/>
      <c r="V2127" s="8"/>
      <c r="W2127" s="8"/>
      <c r="X2127" s="8"/>
      <c r="Y2127" s="8"/>
    </row>
    <row r="2128" spans="1:25" ht="15.75" customHeight="1">
      <c r="A2128" s="33"/>
      <c r="L2128" s="8"/>
      <c r="M2128" s="8"/>
      <c r="N2128" s="8"/>
      <c r="O2128" s="8"/>
      <c r="P2128" s="8"/>
      <c r="Q2128" s="8"/>
      <c r="R2128" s="8"/>
      <c r="S2128" s="8" t="str">
        <f t="shared" si="2036"/>
        <v/>
      </c>
      <c r="T2128" s="8" t="str">
        <f t="shared" si="940"/>
        <v/>
      </c>
      <c r="U2128" s="8"/>
      <c r="V2128" s="8"/>
      <c r="W2128" s="8"/>
      <c r="X2128" s="8"/>
      <c r="Y2128" s="8"/>
    </row>
    <row r="2129" spans="1:25" ht="15.75" customHeight="1">
      <c r="A2129" s="33"/>
      <c r="L2129" s="8"/>
      <c r="M2129" s="8"/>
      <c r="N2129" s="8"/>
      <c r="O2129" s="8"/>
      <c r="P2129" s="8"/>
      <c r="Q2129" s="8"/>
      <c r="R2129" s="8"/>
      <c r="S2129" s="8" t="str">
        <f t="shared" si="2036"/>
        <v/>
      </c>
      <c r="T2129" s="8" t="str">
        <f t="shared" si="940"/>
        <v/>
      </c>
      <c r="U2129" s="8"/>
      <c r="V2129" s="8"/>
      <c r="W2129" s="8"/>
      <c r="X2129" s="8"/>
      <c r="Y2129" s="8"/>
    </row>
    <row r="2130" spans="1:25" ht="15.75" customHeight="1">
      <c r="A2130" s="33"/>
      <c r="L2130" s="8"/>
      <c r="M2130" s="8"/>
      <c r="N2130" s="8"/>
      <c r="O2130" s="8"/>
      <c r="P2130" s="8"/>
      <c r="Q2130" s="8"/>
      <c r="R2130" s="8"/>
      <c r="S2130" s="8" t="str">
        <f t="shared" si="2036"/>
        <v/>
      </c>
      <c r="T2130" s="8" t="str">
        <f t="shared" si="940"/>
        <v/>
      </c>
      <c r="U2130" s="8"/>
      <c r="V2130" s="8"/>
      <c r="W2130" s="8"/>
      <c r="X2130" s="8"/>
      <c r="Y2130" s="8"/>
    </row>
    <row r="2131" spans="1:25" ht="15.75" customHeight="1">
      <c r="A2131" s="33"/>
      <c r="L2131" s="8"/>
      <c r="M2131" s="8"/>
      <c r="N2131" s="8"/>
      <c r="O2131" s="8"/>
      <c r="P2131" s="8"/>
      <c r="Q2131" s="8"/>
      <c r="R2131" s="8"/>
      <c r="S2131" s="8" t="str">
        <f t="shared" si="2036"/>
        <v/>
      </c>
      <c r="T2131" s="8" t="str">
        <f t="shared" si="940"/>
        <v/>
      </c>
      <c r="U2131" s="8"/>
      <c r="V2131" s="8"/>
      <c r="W2131" s="8"/>
      <c r="X2131" s="8"/>
      <c r="Y2131" s="8"/>
    </row>
    <row r="2132" spans="1:25" ht="15.75" customHeight="1">
      <c r="A2132" s="33"/>
      <c r="L2132" s="8"/>
      <c r="M2132" s="8"/>
      <c r="N2132" s="8"/>
      <c r="O2132" s="8"/>
      <c r="P2132" s="8"/>
      <c r="Q2132" s="8"/>
      <c r="R2132" s="8"/>
      <c r="S2132" s="8" t="str">
        <f t="shared" si="2036"/>
        <v/>
      </c>
      <c r="T2132" s="8" t="str">
        <f t="shared" si="940"/>
        <v/>
      </c>
      <c r="U2132" s="8"/>
      <c r="V2132" s="8"/>
      <c r="W2132" s="8"/>
      <c r="X2132" s="8"/>
      <c r="Y2132" s="8"/>
    </row>
    <row r="2133" spans="1:25" ht="15.75" customHeight="1">
      <c r="A2133" s="33"/>
      <c r="L2133" s="8"/>
      <c r="M2133" s="8"/>
      <c r="N2133" s="8"/>
      <c r="O2133" s="8"/>
      <c r="P2133" s="8"/>
      <c r="Q2133" s="8"/>
      <c r="R2133" s="8"/>
      <c r="S2133" s="8" t="str">
        <f t="shared" si="2036"/>
        <v/>
      </c>
      <c r="T2133" s="8" t="str">
        <f t="shared" si="940"/>
        <v/>
      </c>
      <c r="U2133" s="8"/>
      <c r="V2133" s="8"/>
      <c r="W2133" s="8"/>
      <c r="X2133" s="8"/>
      <c r="Y2133" s="8"/>
    </row>
    <row r="2134" spans="1:25" ht="15.75" customHeight="1">
      <c r="A2134" s="33"/>
      <c r="L2134" s="8"/>
      <c r="M2134" s="8"/>
      <c r="N2134" s="8"/>
      <c r="O2134" s="8"/>
      <c r="P2134" s="8"/>
      <c r="Q2134" s="8"/>
      <c r="R2134" s="8"/>
      <c r="S2134" s="8" t="str">
        <f t="shared" si="2036"/>
        <v/>
      </c>
      <c r="T2134" s="8" t="str">
        <f t="shared" si="940"/>
        <v/>
      </c>
      <c r="U2134" s="8"/>
      <c r="V2134" s="8"/>
      <c r="W2134" s="8"/>
      <c r="X2134" s="8"/>
      <c r="Y2134" s="8"/>
    </row>
    <row r="2135" spans="1:25" ht="15.75" customHeight="1">
      <c r="A2135" s="33"/>
      <c r="L2135" s="8"/>
      <c r="M2135" s="8"/>
      <c r="N2135" s="8"/>
      <c r="O2135" s="8"/>
      <c r="P2135" s="8"/>
      <c r="Q2135" s="8"/>
      <c r="R2135" s="8"/>
      <c r="S2135" s="8" t="str">
        <f t="shared" si="2036"/>
        <v/>
      </c>
      <c r="T2135" s="8" t="str">
        <f t="shared" si="940"/>
        <v/>
      </c>
      <c r="U2135" s="8"/>
      <c r="V2135" s="8"/>
      <c r="W2135" s="8"/>
      <c r="X2135" s="8"/>
      <c r="Y2135" s="8"/>
    </row>
    <row r="2136" spans="1:25" ht="15.75" customHeight="1">
      <c r="A2136" s="33"/>
      <c r="L2136" s="8"/>
      <c r="M2136" s="8"/>
      <c r="N2136" s="8"/>
      <c r="O2136" s="8"/>
      <c r="P2136" s="8"/>
      <c r="Q2136" s="8"/>
      <c r="R2136" s="8"/>
      <c r="S2136" s="8" t="str">
        <f t="shared" si="2036"/>
        <v/>
      </c>
      <c r="T2136" s="8" t="str">
        <f t="shared" si="940"/>
        <v/>
      </c>
      <c r="U2136" s="8"/>
      <c r="V2136" s="8"/>
      <c r="W2136" s="8"/>
      <c r="X2136" s="8"/>
      <c r="Y2136" s="8"/>
    </row>
    <row r="2137" spans="1:25" ht="15.75" customHeight="1">
      <c r="A2137" s="33"/>
      <c r="L2137" s="8"/>
      <c r="M2137" s="8"/>
      <c r="N2137" s="8"/>
      <c r="O2137" s="8"/>
      <c r="P2137" s="8"/>
      <c r="Q2137" s="8"/>
      <c r="R2137" s="8"/>
      <c r="S2137" s="8" t="str">
        <f t="shared" si="2036"/>
        <v/>
      </c>
      <c r="T2137" s="8" t="str">
        <f t="shared" si="940"/>
        <v/>
      </c>
      <c r="U2137" s="8"/>
      <c r="V2137" s="8"/>
      <c r="W2137" s="8"/>
      <c r="X2137" s="8"/>
      <c r="Y2137" s="8"/>
    </row>
    <row r="2138" spans="1:25" ht="15.75" customHeight="1">
      <c r="A2138" s="33"/>
      <c r="L2138" s="8"/>
      <c r="M2138" s="8"/>
      <c r="N2138" s="8"/>
      <c r="O2138" s="8"/>
      <c r="P2138" s="8"/>
      <c r="Q2138" s="8"/>
      <c r="R2138" s="8"/>
      <c r="S2138" s="8" t="str">
        <f t="shared" si="2036"/>
        <v/>
      </c>
      <c r="T2138" s="8" t="str">
        <f t="shared" si="940"/>
        <v/>
      </c>
      <c r="U2138" s="8"/>
      <c r="V2138" s="8"/>
      <c r="W2138" s="8"/>
      <c r="X2138" s="8"/>
      <c r="Y2138" s="8"/>
    </row>
    <row r="2139" spans="1:25" ht="15.75" customHeight="1">
      <c r="A2139" s="33"/>
      <c r="L2139" s="8"/>
      <c r="M2139" s="8"/>
      <c r="N2139" s="8"/>
      <c r="O2139" s="8"/>
      <c r="P2139" s="8"/>
      <c r="Q2139" s="8"/>
      <c r="R2139" s="8"/>
      <c r="S2139" s="8" t="str">
        <f t="shared" si="2036"/>
        <v/>
      </c>
      <c r="T2139" s="8" t="str">
        <f t="shared" si="940"/>
        <v/>
      </c>
      <c r="U2139" s="8"/>
      <c r="V2139" s="8"/>
      <c r="W2139" s="8"/>
      <c r="X2139" s="8"/>
      <c r="Y2139" s="8"/>
    </row>
    <row r="2140" spans="1:25" ht="15.75" customHeight="1">
      <c r="A2140" s="33"/>
      <c r="L2140" s="8"/>
      <c r="M2140" s="8"/>
      <c r="N2140" s="8"/>
      <c r="O2140" s="8"/>
      <c r="P2140" s="8"/>
      <c r="Q2140" s="8"/>
      <c r="R2140" s="8"/>
      <c r="S2140" s="8" t="str">
        <f t="shared" si="2036"/>
        <v/>
      </c>
      <c r="T2140" s="8" t="str">
        <f t="shared" si="940"/>
        <v/>
      </c>
      <c r="U2140" s="8"/>
      <c r="V2140" s="8"/>
      <c r="W2140" s="8"/>
      <c r="X2140" s="8"/>
      <c r="Y2140" s="8"/>
    </row>
    <row r="2141" spans="1:25" ht="15.75" customHeight="1">
      <c r="A2141" s="33"/>
      <c r="L2141" s="8"/>
      <c r="M2141" s="8"/>
      <c r="N2141" s="8"/>
      <c r="O2141" s="8"/>
      <c r="P2141" s="8"/>
      <c r="Q2141" s="8"/>
      <c r="R2141" s="8"/>
      <c r="S2141" s="8" t="str">
        <f t="shared" si="2036"/>
        <v/>
      </c>
      <c r="T2141" s="8" t="str">
        <f t="shared" si="940"/>
        <v/>
      </c>
      <c r="U2141" s="8"/>
      <c r="V2141" s="8"/>
      <c r="W2141" s="8"/>
      <c r="X2141" s="8"/>
      <c r="Y2141" s="8"/>
    </row>
    <row r="2142" spans="1:25" ht="15.75" customHeight="1">
      <c r="A2142" s="33"/>
      <c r="L2142" s="8"/>
      <c r="M2142" s="8"/>
      <c r="N2142" s="8"/>
      <c r="O2142" s="8"/>
      <c r="P2142" s="8"/>
      <c r="Q2142" s="8"/>
      <c r="R2142" s="8"/>
      <c r="S2142" s="8" t="str">
        <f t="shared" si="2036"/>
        <v/>
      </c>
      <c r="T2142" s="8" t="str">
        <f t="shared" si="940"/>
        <v/>
      </c>
      <c r="U2142" s="8"/>
      <c r="V2142" s="8"/>
      <c r="W2142" s="8"/>
      <c r="X2142" s="8"/>
      <c r="Y2142" s="8"/>
    </row>
    <row r="2143" spans="1:25" ht="15.75" customHeight="1">
      <c r="A2143" s="33"/>
      <c r="L2143" s="8"/>
      <c r="M2143" s="8"/>
      <c r="N2143" s="8"/>
      <c r="O2143" s="8"/>
      <c r="P2143" s="8"/>
      <c r="Q2143" s="8"/>
      <c r="R2143" s="8"/>
      <c r="S2143" s="8" t="str">
        <f t="shared" si="2036"/>
        <v/>
      </c>
      <c r="T2143" s="8" t="str">
        <f t="shared" si="940"/>
        <v/>
      </c>
      <c r="U2143" s="8"/>
      <c r="V2143" s="8"/>
      <c r="W2143" s="8"/>
      <c r="X2143" s="8"/>
      <c r="Y2143" s="8"/>
    </row>
    <row r="2144" spans="1:25" ht="15.75" customHeight="1">
      <c r="A2144" s="33"/>
      <c r="L2144" s="8"/>
      <c r="M2144" s="8"/>
      <c r="N2144" s="8"/>
      <c r="O2144" s="8"/>
      <c r="P2144" s="8"/>
      <c r="Q2144" s="8"/>
      <c r="R2144" s="8"/>
      <c r="S2144" s="8" t="str">
        <f t="shared" si="2036"/>
        <v/>
      </c>
      <c r="T2144" s="8" t="str">
        <f t="shared" si="940"/>
        <v/>
      </c>
      <c r="U2144" s="8"/>
      <c r="V2144" s="8"/>
      <c r="W2144" s="8"/>
      <c r="X2144" s="8"/>
      <c r="Y2144" s="8"/>
    </row>
    <row r="2145" spans="1:25" ht="15.75" customHeight="1">
      <c r="A2145" s="33"/>
      <c r="L2145" s="8"/>
      <c r="M2145" s="8"/>
      <c r="N2145" s="8"/>
      <c r="O2145" s="8"/>
      <c r="P2145" s="8"/>
      <c r="Q2145" s="8"/>
      <c r="R2145" s="8"/>
      <c r="S2145" s="8" t="str">
        <f t="shared" si="2036"/>
        <v/>
      </c>
      <c r="T2145" s="8" t="str">
        <f t="shared" si="940"/>
        <v/>
      </c>
      <c r="U2145" s="8"/>
      <c r="V2145" s="8"/>
      <c r="W2145" s="8"/>
      <c r="X2145" s="8"/>
      <c r="Y2145" s="8"/>
    </row>
    <row r="2146" spans="1:25" ht="15.75" customHeight="1">
      <c r="A2146" s="33"/>
      <c r="L2146" s="8"/>
      <c r="M2146" s="8"/>
      <c r="N2146" s="8"/>
      <c r="O2146" s="8"/>
      <c r="P2146" s="8"/>
      <c r="Q2146" s="8"/>
      <c r="R2146" s="8"/>
      <c r="S2146" s="8" t="str">
        <f t="shared" si="2036"/>
        <v/>
      </c>
      <c r="T2146" s="8" t="str">
        <f t="shared" si="940"/>
        <v/>
      </c>
      <c r="U2146" s="8"/>
      <c r="V2146" s="8"/>
      <c r="W2146" s="8"/>
      <c r="X2146" s="8"/>
      <c r="Y2146" s="8"/>
    </row>
    <row r="2147" spans="1:25" ht="15.75" customHeight="1">
      <c r="A2147" s="33"/>
      <c r="L2147" s="8"/>
      <c r="M2147" s="8"/>
      <c r="N2147" s="8"/>
      <c r="O2147" s="8"/>
      <c r="P2147" s="8"/>
      <c r="Q2147" s="8"/>
      <c r="R2147" s="8"/>
      <c r="S2147" s="8" t="str">
        <f t="shared" si="2036"/>
        <v/>
      </c>
      <c r="T2147" s="8" t="str">
        <f t="shared" si="940"/>
        <v/>
      </c>
      <c r="U2147" s="8"/>
      <c r="V2147" s="8"/>
      <c r="W2147" s="8"/>
      <c r="X2147" s="8"/>
      <c r="Y2147" s="8"/>
    </row>
    <row r="2148" spans="1:25" ht="15.75" customHeight="1">
      <c r="A2148" s="33"/>
      <c r="L2148" s="8"/>
      <c r="M2148" s="8"/>
      <c r="N2148" s="8"/>
      <c r="O2148" s="8"/>
      <c r="P2148" s="8"/>
      <c r="Q2148" s="8"/>
      <c r="R2148" s="8"/>
      <c r="S2148" s="8" t="str">
        <f t="shared" si="2036"/>
        <v/>
      </c>
      <c r="T2148" s="8" t="str">
        <f t="shared" si="940"/>
        <v/>
      </c>
      <c r="U2148" s="8"/>
      <c r="V2148" s="8"/>
      <c r="W2148" s="8"/>
      <c r="X2148" s="8"/>
      <c r="Y2148" s="8"/>
    </row>
    <row r="2149" spans="1:25" ht="15.75" customHeight="1">
      <c r="A2149" s="33"/>
      <c r="L2149" s="8"/>
      <c r="M2149" s="8"/>
      <c r="N2149" s="8"/>
      <c r="O2149" s="8"/>
      <c r="P2149" s="8"/>
      <c r="Q2149" s="8"/>
      <c r="R2149" s="8"/>
      <c r="S2149" s="8" t="str">
        <f t="shared" si="2036"/>
        <v/>
      </c>
      <c r="T2149" s="8" t="str">
        <f t="shared" si="940"/>
        <v/>
      </c>
      <c r="U2149" s="8"/>
      <c r="V2149" s="8"/>
      <c r="W2149" s="8"/>
      <c r="X2149" s="8"/>
      <c r="Y2149" s="8"/>
    </row>
    <row r="2150" spans="1:25" ht="15.75" customHeight="1">
      <c r="A2150" s="33"/>
      <c r="L2150" s="8"/>
      <c r="M2150" s="8"/>
      <c r="N2150" s="8"/>
      <c r="O2150" s="8"/>
      <c r="P2150" s="8"/>
      <c r="Q2150" s="8"/>
      <c r="R2150" s="8"/>
      <c r="S2150" s="8" t="str">
        <f t="shared" si="2036"/>
        <v/>
      </c>
      <c r="T2150" s="8" t="str">
        <f t="shared" si="940"/>
        <v/>
      </c>
      <c r="U2150" s="8"/>
      <c r="V2150" s="8"/>
      <c r="W2150" s="8"/>
      <c r="X2150" s="8"/>
      <c r="Y2150" s="8"/>
    </row>
    <row r="2151" spans="1:25" ht="15.75" customHeight="1">
      <c r="A2151" s="33"/>
      <c r="L2151" s="8"/>
      <c r="M2151" s="8"/>
      <c r="N2151" s="8"/>
      <c r="O2151" s="8"/>
      <c r="P2151" s="8"/>
      <c r="Q2151" s="8"/>
      <c r="R2151" s="8"/>
      <c r="S2151" s="8" t="str">
        <f t="shared" si="2036"/>
        <v/>
      </c>
      <c r="T2151" s="8" t="str">
        <f t="shared" si="940"/>
        <v/>
      </c>
      <c r="U2151" s="8"/>
      <c r="V2151" s="8"/>
      <c r="W2151" s="8"/>
      <c r="X2151" s="8"/>
      <c r="Y2151" s="8"/>
    </row>
    <row r="2152" spans="1:25" ht="15.75" customHeight="1">
      <c r="A2152" s="33"/>
      <c r="L2152" s="8"/>
      <c r="M2152" s="8"/>
      <c r="N2152" s="8"/>
      <c r="O2152" s="8"/>
      <c r="P2152" s="8"/>
      <c r="Q2152" s="8"/>
      <c r="R2152" s="8"/>
      <c r="S2152" s="8" t="str">
        <f t="shared" si="2036"/>
        <v/>
      </c>
      <c r="T2152" s="8" t="str">
        <f t="shared" si="940"/>
        <v/>
      </c>
      <c r="U2152" s="8"/>
      <c r="V2152" s="8"/>
      <c r="W2152" s="8"/>
      <c r="X2152" s="8"/>
      <c r="Y2152" s="8"/>
    </row>
    <row r="2153" spans="1:25" ht="15.75" customHeight="1">
      <c r="A2153" s="33"/>
      <c r="L2153" s="8"/>
      <c r="M2153" s="8"/>
      <c r="N2153" s="8"/>
      <c r="O2153" s="8"/>
      <c r="P2153" s="8"/>
      <c r="Q2153" s="8"/>
      <c r="R2153" s="8"/>
      <c r="S2153" s="8" t="str">
        <f t="shared" si="2036"/>
        <v/>
      </c>
      <c r="T2153" s="8" t="str">
        <f t="shared" si="940"/>
        <v/>
      </c>
      <c r="U2153" s="8"/>
      <c r="V2153" s="8"/>
      <c r="W2153" s="8"/>
      <c r="X2153" s="8"/>
      <c r="Y2153" s="8"/>
    </row>
    <row r="2154" spans="1:25" ht="15.75" customHeight="1">
      <c r="A2154" s="33"/>
      <c r="L2154" s="8"/>
      <c r="M2154" s="8"/>
      <c r="N2154" s="8"/>
      <c r="O2154" s="8"/>
      <c r="P2154" s="8"/>
      <c r="Q2154" s="8"/>
      <c r="R2154" s="8"/>
      <c r="S2154" s="8" t="str">
        <f t="shared" si="2036"/>
        <v/>
      </c>
      <c r="T2154" s="8" t="str">
        <f t="shared" si="940"/>
        <v/>
      </c>
      <c r="U2154" s="8"/>
      <c r="V2154" s="8"/>
      <c r="W2154" s="8"/>
      <c r="X2154" s="8"/>
      <c r="Y2154" s="8"/>
    </row>
    <row r="2155" spans="1:25" ht="15.75" customHeight="1">
      <c r="A2155" s="33"/>
      <c r="L2155" s="8"/>
      <c r="M2155" s="8"/>
      <c r="N2155" s="8"/>
      <c r="O2155" s="8"/>
      <c r="P2155" s="8"/>
      <c r="Q2155" s="8"/>
      <c r="R2155" s="8"/>
      <c r="S2155" s="8" t="str">
        <f t="shared" si="2036"/>
        <v/>
      </c>
      <c r="T2155" s="8" t="str">
        <f t="shared" si="940"/>
        <v/>
      </c>
      <c r="U2155" s="8"/>
      <c r="V2155" s="8"/>
      <c r="W2155" s="8"/>
      <c r="X2155" s="8"/>
      <c r="Y2155" s="8"/>
    </row>
    <row r="2156" spans="1:25" ht="15.75" customHeight="1">
      <c r="A2156" s="33"/>
      <c r="L2156" s="8"/>
      <c r="M2156" s="8"/>
      <c r="N2156" s="8"/>
      <c r="O2156" s="8"/>
      <c r="P2156" s="8"/>
      <c r="Q2156" s="8"/>
      <c r="R2156" s="8"/>
      <c r="S2156" s="8" t="str">
        <f t="shared" si="2036"/>
        <v/>
      </c>
      <c r="T2156" s="8" t="str">
        <f t="shared" si="940"/>
        <v/>
      </c>
      <c r="U2156" s="8"/>
      <c r="V2156" s="8"/>
      <c r="W2156" s="8"/>
      <c r="X2156" s="8"/>
      <c r="Y2156" s="8"/>
    </row>
    <row r="2157" spans="1:25" ht="15.75" customHeight="1">
      <c r="A2157" s="33"/>
      <c r="L2157" s="8"/>
      <c r="M2157" s="8"/>
      <c r="N2157" s="8"/>
      <c r="O2157" s="8"/>
      <c r="P2157" s="8"/>
      <c r="Q2157" s="8"/>
      <c r="R2157" s="8"/>
      <c r="S2157" s="8" t="str">
        <f t="shared" si="2036"/>
        <v/>
      </c>
      <c r="T2157" s="8" t="str">
        <f t="shared" si="940"/>
        <v/>
      </c>
      <c r="U2157" s="8"/>
      <c r="V2157" s="8"/>
      <c r="W2157" s="8"/>
      <c r="X2157" s="8"/>
      <c r="Y2157" s="8"/>
    </row>
    <row r="2158" spans="1:25" ht="15.75" customHeight="1">
      <c r="A2158" s="33"/>
      <c r="L2158" s="8"/>
      <c r="M2158" s="8"/>
      <c r="N2158" s="8"/>
      <c r="O2158" s="8"/>
      <c r="P2158" s="8"/>
      <c r="Q2158" s="8"/>
      <c r="R2158" s="8"/>
      <c r="S2158" s="8" t="str">
        <f t="shared" si="2036"/>
        <v/>
      </c>
      <c r="T2158" s="8" t="str">
        <f t="shared" si="940"/>
        <v/>
      </c>
      <c r="U2158" s="8"/>
      <c r="V2158" s="8"/>
      <c r="W2158" s="8"/>
      <c r="X2158" s="8"/>
      <c r="Y2158" s="8"/>
    </row>
    <row r="2159" spans="1:25" ht="15.75" customHeight="1">
      <c r="A2159" s="33"/>
      <c r="L2159" s="8"/>
      <c r="M2159" s="8"/>
      <c r="N2159" s="8"/>
      <c r="O2159" s="8"/>
      <c r="P2159" s="8"/>
      <c r="Q2159" s="8"/>
      <c r="R2159" s="8"/>
      <c r="S2159" s="8" t="str">
        <f t="shared" si="2036"/>
        <v/>
      </c>
      <c r="T2159" s="8" t="str">
        <f t="shared" si="940"/>
        <v/>
      </c>
      <c r="U2159" s="8"/>
      <c r="V2159" s="8"/>
      <c r="W2159" s="8"/>
      <c r="X2159" s="8"/>
      <c r="Y2159" s="8"/>
    </row>
    <row r="2160" spans="1:25" ht="15.75" customHeight="1">
      <c r="A2160" s="33"/>
      <c r="L2160" s="8"/>
      <c r="M2160" s="8"/>
      <c r="N2160" s="8"/>
      <c r="O2160" s="8"/>
      <c r="P2160" s="8"/>
      <c r="Q2160" s="8"/>
      <c r="R2160" s="8"/>
      <c r="S2160" s="8" t="str">
        <f t="shared" si="2036"/>
        <v/>
      </c>
      <c r="T2160" s="8" t="str">
        <f t="shared" si="940"/>
        <v/>
      </c>
      <c r="U2160" s="8"/>
      <c r="V2160" s="8"/>
      <c r="W2160" s="8"/>
      <c r="X2160" s="8"/>
      <c r="Y2160" s="8"/>
    </row>
    <row r="2161" spans="1:25" ht="15.75" customHeight="1">
      <c r="A2161" s="33"/>
      <c r="L2161" s="8"/>
      <c r="M2161" s="8"/>
      <c r="N2161" s="8"/>
      <c r="O2161" s="8"/>
      <c r="P2161" s="8"/>
      <c r="Q2161" s="8"/>
      <c r="R2161" s="8"/>
      <c r="S2161" s="8" t="str">
        <f t="shared" si="2036"/>
        <v/>
      </c>
      <c r="T2161" s="8" t="str">
        <f t="shared" si="940"/>
        <v/>
      </c>
      <c r="U2161" s="8"/>
      <c r="V2161" s="8"/>
      <c r="W2161" s="8"/>
      <c r="X2161" s="8"/>
      <c r="Y2161" s="8"/>
    </row>
    <row r="2162" spans="1:25" ht="15.75" customHeight="1">
      <c r="A2162" s="33"/>
      <c r="L2162" s="8"/>
      <c r="M2162" s="8"/>
      <c r="N2162" s="8"/>
      <c r="O2162" s="8"/>
      <c r="P2162" s="8"/>
      <c r="Q2162" s="8"/>
      <c r="R2162" s="8"/>
      <c r="S2162" s="8" t="str">
        <f t="shared" si="2036"/>
        <v/>
      </c>
      <c r="T2162" s="8" t="str">
        <f t="shared" si="940"/>
        <v/>
      </c>
      <c r="U2162" s="8"/>
      <c r="V2162" s="8"/>
      <c r="W2162" s="8"/>
      <c r="X2162" s="8"/>
      <c r="Y2162" s="8"/>
    </row>
    <row r="2163" spans="1:25" ht="15.75" customHeight="1">
      <c r="A2163" s="33"/>
      <c r="L2163" s="8"/>
      <c r="M2163" s="8"/>
      <c r="N2163" s="8"/>
      <c r="O2163" s="8"/>
      <c r="P2163" s="8"/>
      <c r="Q2163" s="8"/>
      <c r="R2163" s="8"/>
      <c r="S2163" s="8" t="str">
        <f t="shared" si="2036"/>
        <v/>
      </c>
      <c r="T2163" s="8" t="str">
        <f t="shared" si="940"/>
        <v/>
      </c>
      <c r="U2163" s="8"/>
      <c r="V2163" s="8"/>
      <c r="W2163" s="8"/>
      <c r="X2163" s="8"/>
      <c r="Y2163" s="8"/>
    </row>
    <row r="2164" spans="1:25" ht="15.75" customHeight="1">
      <c r="A2164" s="33"/>
      <c r="L2164" s="8"/>
      <c r="M2164" s="8"/>
      <c r="N2164" s="8"/>
      <c r="O2164" s="8"/>
      <c r="P2164" s="8"/>
      <c r="Q2164" s="8"/>
      <c r="R2164" s="8"/>
      <c r="S2164" s="8" t="str">
        <f t="shared" si="2036"/>
        <v/>
      </c>
      <c r="T2164" s="8" t="str">
        <f t="shared" si="940"/>
        <v/>
      </c>
      <c r="U2164" s="8"/>
      <c r="V2164" s="8"/>
      <c r="W2164" s="8"/>
      <c r="X2164" s="8"/>
      <c r="Y2164" s="8"/>
    </row>
    <row r="2165" spans="1:25" ht="15.75" customHeight="1">
      <c r="A2165" s="33"/>
      <c r="L2165" s="8"/>
      <c r="M2165" s="8"/>
      <c r="N2165" s="8"/>
      <c r="O2165" s="8"/>
      <c r="P2165" s="8"/>
      <c r="Q2165" s="8"/>
      <c r="R2165" s="8"/>
      <c r="S2165" s="8" t="str">
        <f t="shared" si="2036"/>
        <v/>
      </c>
      <c r="T2165" s="8" t="str">
        <f t="shared" si="940"/>
        <v/>
      </c>
      <c r="U2165" s="8"/>
      <c r="V2165" s="8"/>
      <c r="W2165" s="8"/>
      <c r="X2165" s="8"/>
      <c r="Y2165" s="8"/>
    </row>
    <row r="2166" spans="1:25" ht="15.75" customHeight="1">
      <c r="A2166" s="33"/>
      <c r="L2166" s="8"/>
      <c r="M2166" s="8"/>
      <c r="N2166" s="8"/>
      <c r="O2166" s="8"/>
      <c r="P2166" s="8"/>
      <c r="Q2166" s="8"/>
      <c r="R2166" s="8"/>
      <c r="S2166" s="8" t="str">
        <f t="shared" si="2036"/>
        <v/>
      </c>
      <c r="T2166" s="8" t="str">
        <f t="shared" si="940"/>
        <v/>
      </c>
      <c r="U2166" s="8"/>
      <c r="V2166" s="8"/>
      <c r="W2166" s="8"/>
      <c r="X2166" s="8"/>
      <c r="Y2166" s="8"/>
    </row>
    <row r="2167" spans="1:25" ht="15.75" customHeight="1">
      <c r="A2167" s="33"/>
      <c r="L2167" s="8"/>
      <c r="M2167" s="8"/>
      <c r="N2167" s="8"/>
      <c r="O2167" s="8"/>
      <c r="P2167" s="8"/>
      <c r="Q2167" s="8"/>
      <c r="R2167" s="8"/>
      <c r="S2167" s="8" t="str">
        <f t="shared" si="2036"/>
        <v/>
      </c>
      <c r="T2167" s="8" t="str">
        <f t="shared" si="940"/>
        <v/>
      </c>
      <c r="U2167" s="8"/>
      <c r="V2167" s="8"/>
      <c r="W2167" s="8"/>
      <c r="X2167" s="8"/>
      <c r="Y2167" s="8"/>
    </row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Sheet3</vt:lpstr>
      <vt:lpstr>Sheet2!ExternalData_1</vt:lpstr>
      <vt:lpstr>Sheet3!ExternalData_1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Patron</cp:lastModifiedBy>
  <dcterms:modified xsi:type="dcterms:W3CDTF">2018-12-05T21:22:20Z</dcterms:modified>
</cp:coreProperties>
</file>