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mo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58" i="1"/>
  <c r="N5" i="1"/>
  <c r="C58" i="1"/>
  <c r="D58" i="1" s="1"/>
  <c r="H58" i="1" s="1"/>
  <c r="C3" i="1"/>
  <c r="D3" i="1" s="1"/>
  <c r="H3" i="1" s="1"/>
  <c r="C4" i="1"/>
  <c r="D4" i="1" s="1"/>
  <c r="H4" i="1" s="1"/>
  <c r="C5" i="1"/>
  <c r="D5" i="1" s="1"/>
  <c r="H5" i="1" s="1"/>
  <c r="C6" i="1"/>
  <c r="D6" i="1" s="1"/>
  <c r="H6" i="1" s="1"/>
  <c r="C7" i="1"/>
  <c r="D7" i="1" s="1"/>
  <c r="H7" i="1" s="1"/>
  <c r="C8" i="1"/>
  <c r="D8" i="1" s="1"/>
  <c r="H8" i="1" s="1"/>
  <c r="C9" i="1"/>
  <c r="D9" i="1" s="1"/>
  <c r="H9" i="1" s="1"/>
  <c r="C10" i="1"/>
  <c r="D10" i="1" s="1"/>
  <c r="H10" i="1" s="1"/>
  <c r="C11" i="1"/>
  <c r="D11" i="1" s="1"/>
  <c r="H11" i="1" s="1"/>
  <c r="C12" i="1"/>
  <c r="D12" i="1" s="1"/>
  <c r="H12" i="1" s="1"/>
  <c r="C13" i="1"/>
  <c r="D13" i="1" s="1"/>
  <c r="H13" i="1" s="1"/>
  <c r="C14" i="1"/>
  <c r="D14" i="1" s="1"/>
  <c r="H14" i="1" s="1"/>
  <c r="C15" i="1"/>
  <c r="D15" i="1" s="1"/>
  <c r="H15" i="1" s="1"/>
  <c r="C16" i="1"/>
  <c r="D16" i="1" s="1"/>
  <c r="H16" i="1" s="1"/>
  <c r="C17" i="1"/>
  <c r="D17" i="1" s="1"/>
  <c r="H17" i="1" s="1"/>
  <c r="C18" i="1"/>
  <c r="D18" i="1" s="1"/>
  <c r="H18" i="1" s="1"/>
  <c r="C19" i="1"/>
  <c r="D19" i="1" s="1"/>
  <c r="H19" i="1" s="1"/>
  <c r="C20" i="1"/>
  <c r="D20" i="1" s="1"/>
  <c r="H20" i="1" s="1"/>
  <c r="C21" i="1"/>
  <c r="D21" i="1" s="1"/>
  <c r="H21" i="1" s="1"/>
  <c r="C22" i="1"/>
  <c r="D22" i="1" s="1"/>
  <c r="H22" i="1" s="1"/>
  <c r="C23" i="1"/>
  <c r="D23" i="1" s="1"/>
  <c r="H23" i="1" s="1"/>
  <c r="C24" i="1"/>
  <c r="D24" i="1" s="1"/>
  <c r="H24" i="1" s="1"/>
  <c r="C25" i="1"/>
  <c r="D25" i="1" s="1"/>
  <c r="H25" i="1" s="1"/>
  <c r="C26" i="1"/>
  <c r="D26" i="1" s="1"/>
  <c r="H26" i="1" s="1"/>
  <c r="C27" i="1"/>
  <c r="D27" i="1" s="1"/>
  <c r="H27" i="1" s="1"/>
  <c r="C28" i="1"/>
  <c r="D28" i="1" s="1"/>
  <c r="H28" i="1" s="1"/>
  <c r="C29" i="1"/>
  <c r="D29" i="1" s="1"/>
  <c r="H29" i="1" s="1"/>
  <c r="C30" i="1"/>
  <c r="D30" i="1" s="1"/>
  <c r="H30" i="1" s="1"/>
  <c r="C31" i="1"/>
  <c r="D31" i="1" s="1"/>
  <c r="H31" i="1" s="1"/>
  <c r="C32" i="1"/>
  <c r="D32" i="1" s="1"/>
  <c r="H32" i="1" s="1"/>
  <c r="C33" i="1"/>
  <c r="D33" i="1" s="1"/>
  <c r="H33" i="1" s="1"/>
  <c r="C34" i="1"/>
  <c r="D34" i="1" s="1"/>
  <c r="H34" i="1" s="1"/>
  <c r="C35" i="1"/>
  <c r="D35" i="1" s="1"/>
  <c r="H35" i="1" s="1"/>
  <c r="C36" i="1"/>
  <c r="D36" i="1" s="1"/>
  <c r="H36" i="1" s="1"/>
  <c r="C37" i="1"/>
  <c r="D37" i="1" s="1"/>
  <c r="H37" i="1" s="1"/>
  <c r="C38" i="1"/>
  <c r="D38" i="1" s="1"/>
  <c r="H38" i="1" s="1"/>
  <c r="C39" i="1"/>
  <c r="D39" i="1" s="1"/>
  <c r="H39" i="1" s="1"/>
  <c r="C40" i="1"/>
  <c r="D40" i="1" s="1"/>
  <c r="H40" i="1" s="1"/>
  <c r="C41" i="1"/>
  <c r="D41" i="1" s="1"/>
  <c r="H41" i="1" s="1"/>
  <c r="C42" i="1"/>
  <c r="D42" i="1" s="1"/>
  <c r="H42" i="1" s="1"/>
  <c r="C43" i="1"/>
  <c r="D43" i="1" s="1"/>
  <c r="H43" i="1" s="1"/>
  <c r="C44" i="1"/>
  <c r="D44" i="1" s="1"/>
  <c r="H44" i="1" s="1"/>
  <c r="C45" i="1"/>
  <c r="D45" i="1" s="1"/>
  <c r="H45" i="1" s="1"/>
  <c r="C46" i="1"/>
  <c r="D46" i="1" s="1"/>
  <c r="H46" i="1" s="1"/>
  <c r="C47" i="1"/>
  <c r="D47" i="1" s="1"/>
  <c r="H47" i="1" s="1"/>
  <c r="C48" i="1"/>
  <c r="D48" i="1" s="1"/>
  <c r="H48" i="1" s="1"/>
  <c r="C49" i="1"/>
  <c r="D49" i="1" s="1"/>
  <c r="H49" i="1" s="1"/>
  <c r="C50" i="1"/>
  <c r="D50" i="1" s="1"/>
  <c r="H50" i="1" s="1"/>
  <c r="C51" i="1"/>
  <c r="D51" i="1" s="1"/>
  <c r="H51" i="1" s="1"/>
  <c r="C52" i="1"/>
  <c r="D52" i="1" s="1"/>
  <c r="H52" i="1" s="1"/>
  <c r="C53" i="1"/>
  <c r="D53" i="1" s="1"/>
  <c r="H53" i="1" s="1"/>
  <c r="C54" i="1"/>
  <c r="D54" i="1" s="1"/>
  <c r="H54" i="1" s="1"/>
  <c r="C55" i="1"/>
  <c r="D55" i="1" s="1"/>
  <c r="H55" i="1" s="1"/>
  <c r="C56" i="1"/>
  <c r="D56" i="1" s="1"/>
  <c r="H56" i="1" s="1"/>
  <c r="C57" i="1"/>
  <c r="D57" i="1" s="1"/>
  <c r="H57" i="1" s="1"/>
  <c r="C2" i="1"/>
  <c r="D2" i="1" s="1"/>
  <c r="H2" i="1" s="1"/>
  <c r="B2" i="1"/>
  <c r="B3" i="1"/>
  <c r="B4" i="1"/>
  <c r="B5" i="1"/>
  <c r="B6" i="1"/>
  <c r="B7" i="1"/>
  <c r="B8" i="1"/>
  <c r="G26" i="1" l="1"/>
  <c r="G56" i="1"/>
  <c r="G24" i="1"/>
  <c r="G50" i="1"/>
  <c r="G18" i="1"/>
  <c r="G48" i="1"/>
  <c r="G16" i="1"/>
  <c r="G42" i="1"/>
  <c r="G10" i="1"/>
  <c r="G40" i="1"/>
  <c r="G9" i="1"/>
  <c r="G34" i="1"/>
  <c r="G8" i="1"/>
  <c r="G57" i="1"/>
  <c r="G49" i="1"/>
  <c r="G41" i="1"/>
  <c r="G33" i="1"/>
  <c r="G25" i="1"/>
  <c r="G17" i="1"/>
  <c r="G55" i="1"/>
  <c r="G47" i="1"/>
  <c r="G39" i="1"/>
  <c r="G31" i="1"/>
  <c r="G23" i="1"/>
  <c r="G15" i="1"/>
  <c r="G7" i="1"/>
  <c r="G54" i="1"/>
  <c r="G46" i="1"/>
  <c r="G38" i="1"/>
  <c r="G30" i="1"/>
  <c r="G22" i="1"/>
  <c r="G14" i="1"/>
  <c r="G6" i="1"/>
  <c r="G53" i="1"/>
  <c r="G45" i="1"/>
  <c r="G37" i="1"/>
  <c r="G29" i="1"/>
  <c r="G21" i="1"/>
  <c r="G13" i="1"/>
  <c r="G5" i="1"/>
  <c r="G52" i="1"/>
  <c r="G44" i="1"/>
  <c r="G36" i="1"/>
  <c r="G28" i="1"/>
  <c r="G20" i="1"/>
  <c r="G12" i="1"/>
  <c r="G4" i="1"/>
  <c r="G2" i="1"/>
  <c r="G51" i="1"/>
  <c r="G43" i="1"/>
  <c r="G35" i="1"/>
  <c r="G27" i="1"/>
  <c r="G19" i="1"/>
  <c r="G11" i="1"/>
  <c r="G3" i="1"/>
  <c r="E50" i="1"/>
  <c r="E11" i="1"/>
  <c r="E51" i="1"/>
  <c r="E28" i="1"/>
  <c r="E27" i="1"/>
  <c r="E19" i="1"/>
  <c r="E10" i="1"/>
  <c r="E52" i="1"/>
  <c r="E4" i="1"/>
  <c r="F6" i="1"/>
  <c r="E42" i="1"/>
  <c r="F58" i="1"/>
  <c r="F50" i="1"/>
  <c r="F42" i="1"/>
  <c r="F34" i="1"/>
  <c r="F26" i="1"/>
  <c r="F18" i="1"/>
  <c r="F10" i="1"/>
  <c r="F38" i="1"/>
  <c r="E2" i="1"/>
  <c r="E36" i="1"/>
  <c r="E18" i="1"/>
  <c r="F57" i="1"/>
  <c r="F49" i="1"/>
  <c r="F41" i="1"/>
  <c r="F33" i="1"/>
  <c r="F25" i="1"/>
  <c r="F17" i="1"/>
  <c r="F9" i="1"/>
  <c r="F30" i="1"/>
  <c r="E58" i="1"/>
  <c r="E35" i="1"/>
  <c r="E12" i="1"/>
  <c r="F56" i="1"/>
  <c r="F48" i="1"/>
  <c r="F40" i="1"/>
  <c r="F32" i="1"/>
  <c r="F24" i="1"/>
  <c r="F16" i="1"/>
  <c r="F8" i="1"/>
  <c r="F14" i="1"/>
  <c r="E34" i="1"/>
  <c r="F55" i="1"/>
  <c r="F47" i="1"/>
  <c r="F39" i="1"/>
  <c r="F31" i="1"/>
  <c r="F23" i="1"/>
  <c r="F15" i="1"/>
  <c r="F7" i="1"/>
  <c r="F54" i="1"/>
  <c r="F22" i="1"/>
  <c r="F53" i="1"/>
  <c r="F45" i="1"/>
  <c r="F13" i="1"/>
  <c r="E44" i="1"/>
  <c r="E26" i="1"/>
  <c r="E3" i="1"/>
  <c r="F52" i="1"/>
  <c r="F44" i="1"/>
  <c r="F36" i="1"/>
  <c r="F28" i="1"/>
  <c r="F20" i="1"/>
  <c r="F12" i="1"/>
  <c r="F4" i="1"/>
  <c r="F46" i="1"/>
  <c r="F37" i="1"/>
  <c r="F29" i="1"/>
  <c r="F21" i="1"/>
  <c r="F5" i="1"/>
  <c r="E43" i="1"/>
  <c r="E20" i="1"/>
  <c r="F2" i="1"/>
  <c r="F51" i="1"/>
  <c r="F43" i="1"/>
  <c r="F35" i="1"/>
  <c r="F27" i="1"/>
  <c r="F19" i="1"/>
  <c r="F11" i="1"/>
  <c r="F3" i="1"/>
  <c r="E57" i="1"/>
  <c r="E41" i="1"/>
  <c r="E17" i="1"/>
  <c r="E56" i="1"/>
  <c r="E48" i="1"/>
  <c r="E40" i="1"/>
  <c r="E32" i="1"/>
  <c r="E24" i="1"/>
  <c r="E16" i="1"/>
  <c r="E8" i="1"/>
  <c r="E55" i="1"/>
  <c r="E47" i="1"/>
  <c r="E39" i="1"/>
  <c r="E31" i="1"/>
  <c r="E23" i="1"/>
  <c r="E15" i="1"/>
  <c r="E7" i="1"/>
  <c r="E54" i="1"/>
  <c r="E46" i="1"/>
  <c r="E38" i="1"/>
  <c r="E30" i="1"/>
  <c r="E22" i="1"/>
  <c r="E14" i="1"/>
  <c r="E6" i="1"/>
  <c r="E49" i="1"/>
  <c r="E33" i="1"/>
  <c r="E25" i="1"/>
  <c r="E9" i="1"/>
  <c r="E53" i="1"/>
  <c r="E45" i="1"/>
  <c r="E37" i="1"/>
  <c r="E29" i="1"/>
  <c r="E21" i="1"/>
  <c r="E13" i="1"/>
  <c r="E5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9" i="1"/>
</calcChain>
</file>

<file path=xl/sharedStrings.xml><?xml version="1.0" encoding="utf-8"?>
<sst xmlns="http://schemas.openxmlformats.org/spreadsheetml/2006/main" count="27" uniqueCount="25">
  <si>
    <t>Resistance:</t>
  </si>
  <si>
    <t>Current (A)</t>
  </si>
  <si>
    <t>Notes</t>
  </si>
  <si>
    <t>140W at 3.3V</t>
  </si>
  <si>
    <t>V/V Gain:</t>
  </si>
  <si>
    <t>Voltage (V)</t>
  </si>
  <si>
    <t>Op amp output (V)</t>
  </si>
  <si>
    <t>Input offset voltage:</t>
  </si>
  <si>
    <t>Over offset voltage?</t>
  </si>
  <si>
    <t>2.5x offset?</t>
  </si>
  <si>
    <t>GBWP:</t>
  </si>
  <si>
    <t>Bandwidth:</t>
  </si>
  <si>
    <t>Hz</t>
  </si>
  <si>
    <t>V</t>
  </si>
  <si>
    <t>Ω</t>
  </si>
  <si>
    <t>Valid output?</t>
  </si>
  <si>
    <t>2x offset + noise?</t>
  </si>
  <si>
    <t>P-P noise:</t>
  </si>
  <si>
    <t>140W at 5V</t>
  </si>
  <si>
    <t>140W at 12V</t>
  </si>
  <si>
    <t>140W at 9V</t>
  </si>
  <si>
    <t>Heat dissipated (W)</t>
  </si>
  <si>
    <t>1k</t>
  </si>
  <si>
    <t>2k2 + 6k8</t>
  </si>
  <si>
    <t>10 gain with e12: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</si>
</sst>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1" fillId="2" borderId="1" xfId="1" applyNumberFormat="1"/>
    <xf numFmtId="4" fontId="1" fillId="2" borderId="2" xfId="1" applyNumberFormat="1" applyBorder="1"/>
    <xf numFmtId="166" fontId="1" fillId="2" borderId="1" xfId="1" applyNumberFormat="1"/>
  </cellXfs>
  <cellStyles count="2">
    <cellStyle name="Input" xfId="1" builtinId="20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  <dxf>
      <fill>
        <patternFill>
          <bgColor theme="5"/>
        </patternFill>
      </fill>
      <border>
        <vertical/>
        <horizontal/>
      </border>
    </dxf>
    <dxf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activeCell="M11" sqref="M11"/>
    </sheetView>
  </sheetViews>
  <sheetFormatPr defaultRowHeight="15" x14ac:dyDescent="0.25"/>
  <cols>
    <col min="1" max="1" width="11" customWidth="1"/>
    <col min="2" max="2" width="18.5703125" customWidth="1"/>
    <col min="3" max="3" width="10.7109375" customWidth="1"/>
    <col min="4" max="4" width="17.5703125" customWidth="1"/>
    <col min="5" max="5" width="19.42578125" customWidth="1"/>
    <col min="6" max="6" width="11.42578125" customWidth="1"/>
    <col min="7" max="7" width="16.7109375" customWidth="1"/>
    <col min="8" max="8" width="13.42578125" customWidth="1"/>
    <col min="11" max="11" width="16.85546875" customWidth="1"/>
    <col min="13" max="13" width="18.85546875" customWidth="1"/>
    <col min="14" max="14" width="11.42578125" bestFit="1" customWidth="1"/>
  </cols>
  <sheetData>
    <row r="1" spans="1:15" x14ac:dyDescent="0.25">
      <c r="A1" t="s">
        <v>1</v>
      </c>
      <c r="B1" t="s">
        <v>21</v>
      </c>
      <c r="C1" t="s">
        <v>5</v>
      </c>
      <c r="D1" t="s">
        <v>6</v>
      </c>
      <c r="E1" t="s">
        <v>8</v>
      </c>
      <c r="F1" t="s">
        <v>9</v>
      </c>
      <c r="G1" t="s">
        <v>16</v>
      </c>
      <c r="H1" t="s">
        <v>15</v>
      </c>
      <c r="K1" t="s">
        <v>2</v>
      </c>
      <c r="M1" t="s">
        <v>0</v>
      </c>
      <c r="N1" s="1">
        <v>0.01</v>
      </c>
      <c r="O1" t="s">
        <v>14</v>
      </c>
    </row>
    <row r="2" spans="1:15" x14ac:dyDescent="0.25">
      <c r="A2">
        <v>1E-3</v>
      </c>
      <c r="B2">
        <f t="shared" ref="B2:B8" si="0">(A2^2)*$N$1</f>
        <v>1E-8</v>
      </c>
      <c r="C2">
        <f>A2*$N$1</f>
        <v>1.0000000000000001E-5</v>
      </c>
      <c r="D2">
        <f>C2*$N$2</f>
        <v>1E-4</v>
      </c>
      <c r="E2" t="b">
        <f>IF(C2&gt;$N$3, TRUE, FALSE)</f>
        <v>1</v>
      </c>
      <c r="F2" t="b">
        <f>IF(C2&gt;($N$3*2.5), TRUE, FALSE)</f>
        <v>1</v>
      </c>
      <c r="G2" t="b">
        <f>IF(C2&gt;($N$3*2+$N$6), TRUE, FALSE)</f>
        <v>1</v>
      </c>
      <c r="H2" t="b">
        <f>IF(D2&lt;4.9, TRUE, FALSE)</f>
        <v>1</v>
      </c>
      <c r="K2" s="1"/>
      <c r="M2" t="s">
        <v>4</v>
      </c>
      <c r="N2" s="2">
        <v>10</v>
      </c>
    </row>
    <row r="3" spans="1:15" x14ac:dyDescent="0.25">
      <c r="A3">
        <v>2E-3</v>
      </c>
      <c r="B3">
        <f t="shared" si="0"/>
        <v>4.0000000000000001E-8</v>
      </c>
      <c r="C3">
        <f t="shared" ref="C3:C57" si="1">A3*$N$1</f>
        <v>2.0000000000000002E-5</v>
      </c>
      <c r="D3">
        <f t="shared" ref="D3:D58" si="2">C3*$N$2</f>
        <v>2.0000000000000001E-4</v>
      </c>
      <c r="E3" t="b">
        <f t="shared" ref="E3:E58" si="3">IF(C3&gt;$N$3, TRUE, FALSE)</f>
        <v>1</v>
      </c>
      <c r="F3" t="b">
        <f t="shared" ref="F3:F58" si="4">IF(C3&gt;($N$3*2.5), TRUE, FALSE)</f>
        <v>1</v>
      </c>
      <c r="G3" t="b">
        <f t="shared" ref="G3:G58" si="5">IF(C3&gt;($N$3*2+$N$6), TRUE, FALSE)</f>
        <v>1</v>
      </c>
      <c r="H3" t="b">
        <f>IF(D3&lt;4.9, TRUE, FALSE)</f>
        <v>1</v>
      </c>
      <c r="K3" s="1"/>
      <c r="M3" t="s">
        <v>7</v>
      </c>
      <c r="N3" s="4">
        <v>3.4999999999999999E-6</v>
      </c>
      <c r="O3" t="s">
        <v>13</v>
      </c>
    </row>
    <row r="4" spans="1:15" x14ac:dyDescent="0.25">
      <c r="A4">
        <v>5.0000000000000001E-3</v>
      </c>
      <c r="B4">
        <f t="shared" si="0"/>
        <v>2.5000000000000004E-7</v>
      </c>
      <c r="C4">
        <f t="shared" si="1"/>
        <v>5.0000000000000002E-5</v>
      </c>
      <c r="D4">
        <f t="shared" si="2"/>
        <v>5.0000000000000001E-4</v>
      </c>
      <c r="E4" t="b">
        <f t="shared" si="3"/>
        <v>1</v>
      </c>
      <c r="F4" t="b">
        <f t="shared" si="4"/>
        <v>1</v>
      </c>
      <c r="G4" t="b">
        <f t="shared" si="5"/>
        <v>1</v>
      </c>
      <c r="H4" t="b">
        <f>IF(D4&lt;4.9, TRUE, FALSE)</f>
        <v>1</v>
      </c>
      <c r="K4" s="1"/>
      <c r="M4" t="s">
        <v>10</v>
      </c>
      <c r="N4" s="3">
        <v>6500000</v>
      </c>
      <c r="O4" t="s">
        <v>12</v>
      </c>
    </row>
    <row r="5" spans="1:15" x14ac:dyDescent="0.25">
      <c r="A5">
        <v>0.01</v>
      </c>
      <c r="B5">
        <f t="shared" si="0"/>
        <v>1.0000000000000002E-6</v>
      </c>
      <c r="C5">
        <f t="shared" si="1"/>
        <v>1E-4</v>
      </c>
      <c r="D5">
        <f t="shared" si="2"/>
        <v>1E-3</v>
      </c>
      <c r="E5" t="b">
        <f t="shared" si="3"/>
        <v>1</v>
      </c>
      <c r="F5" t="b">
        <f t="shared" si="4"/>
        <v>1</v>
      </c>
      <c r="G5" t="b">
        <f t="shared" si="5"/>
        <v>1</v>
      </c>
      <c r="H5" t="b">
        <f>IF(D5&lt;4.9, TRUE, FALSE)</f>
        <v>1</v>
      </c>
      <c r="K5" s="1"/>
      <c r="M5" t="s">
        <v>11</v>
      </c>
      <c r="N5">
        <f>N4/N2</f>
        <v>650000</v>
      </c>
      <c r="O5" t="s">
        <v>12</v>
      </c>
    </row>
    <row r="6" spans="1:15" x14ac:dyDescent="0.25">
      <c r="A6">
        <v>0.25</v>
      </c>
      <c r="B6">
        <f t="shared" si="0"/>
        <v>6.2500000000000001E-4</v>
      </c>
      <c r="C6">
        <f t="shared" si="1"/>
        <v>2.5000000000000001E-3</v>
      </c>
      <c r="D6">
        <f t="shared" si="2"/>
        <v>2.5000000000000001E-2</v>
      </c>
      <c r="E6" t="b">
        <f t="shared" si="3"/>
        <v>1</v>
      </c>
      <c r="F6" t="b">
        <f t="shared" si="4"/>
        <v>1</v>
      </c>
      <c r="G6" t="b">
        <f t="shared" si="5"/>
        <v>1</v>
      </c>
      <c r="H6" t="b">
        <f>IF(D6&lt;4.9, TRUE, FALSE)</f>
        <v>1</v>
      </c>
      <c r="K6" s="1"/>
      <c r="M6" t="s">
        <v>17</v>
      </c>
      <c r="N6" s="4">
        <v>1.5E-6</v>
      </c>
      <c r="O6" t="s">
        <v>13</v>
      </c>
    </row>
    <row r="7" spans="1:15" x14ac:dyDescent="0.25">
      <c r="A7">
        <v>0.5</v>
      </c>
      <c r="B7">
        <f t="shared" si="0"/>
        <v>2.5000000000000001E-3</v>
      </c>
      <c r="C7">
        <f t="shared" si="1"/>
        <v>5.0000000000000001E-3</v>
      </c>
      <c r="D7">
        <f t="shared" si="2"/>
        <v>0.05</v>
      </c>
      <c r="E7" t="b">
        <f t="shared" si="3"/>
        <v>1</v>
      </c>
      <c r="F7" t="b">
        <f t="shared" si="4"/>
        <v>1</v>
      </c>
      <c r="G7" t="b">
        <f t="shared" si="5"/>
        <v>1</v>
      </c>
      <c r="H7" t="b">
        <f>IF(D7&lt;4.9, TRUE, FALSE)</f>
        <v>1</v>
      </c>
      <c r="K7" s="1"/>
    </row>
    <row r="8" spans="1:15" x14ac:dyDescent="0.25">
      <c r="A8">
        <v>0.75</v>
      </c>
      <c r="B8">
        <f t="shared" si="0"/>
        <v>5.6249999999999998E-3</v>
      </c>
      <c r="C8">
        <f t="shared" si="1"/>
        <v>7.4999999999999997E-3</v>
      </c>
      <c r="D8">
        <f t="shared" si="2"/>
        <v>7.4999999999999997E-2</v>
      </c>
      <c r="E8" t="b">
        <f t="shared" si="3"/>
        <v>1</v>
      </c>
      <c r="F8" t="b">
        <f t="shared" si="4"/>
        <v>1</v>
      </c>
      <c r="G8" t="b">
        <f t="shared" si="5"/>
        <v>1</v>
      </c>
      <c r="H8" t="b">
        <f>IF(D8&lt;4.9, TRUE, FALSE)</f>
        <v>1</v>
      </c>
      <c r="K8" s="1"/>
    </row>
    <row r="9" spans="1:15" x14ac:dyDescent="0.25">
      <c r="A9">
        <v>1</v>
      </c>
      <c r="B9">
        <f>(A9^2)*$N$1</f>
        <v>0.01</v>
      </c>
      <c r="C9">
        <f t="shared" si="1"/>
        <v>0.01</v>
      </c>
      <c r="D9">
        <f t="shared" si="2"/>
        <v>0.1</v>
      </c>
      <c r="E9" t="b">
        <f t="shared" si="3"/>
        <v>1</v>
      </c>
      <c r="F9" t="b">
        <f t="shared" si="4"/>
        <v>1</v>
      </c>
      <c r="G9" t="b">
        <f t="shared" si="5"/>
        <v>1</v>
      </c>
      <c r="H9" t="b">
        <f>IF(D9&lt;4.9, TRUE, FALSE)</f>
        <v>1</v>
      </c>
      <c r="K9" s="1"/>
    </row>
    <row r="10" spans="1:15" x14ac:dyDescent="0.25">
      <c r="A10">
        <v>2</v>
      </c>
      <c r="B10">
        <f t="shared" ref="B10:B58" si="6">(A10^2)*$N$1</f>
        <v>0.04</v>
      </c>
      <c r="C10">
        <f t="shared" si="1"/>
        <v>0.02</v>
      </c>
      <c r="D10">
        <f t="shared" si="2"/>
        <v>0.2</v>
      </c>
      <c r="E10" t="b">
        <f t="shared" si="3"/>
        <v>1</v>
      </c>
      <c r="F10" t="b">
        <f t="shared" si="4"/>
        <v>1</v>
      </c>
      <c r="G10" t="b">
        <f t="shared" si="5"/>
        <v>1</v>
      </c>
      <c r="H10" t="b">
        <f>IF(D10&lt;4.9, TRUE, FALSE)</f>
        <v>1</v>
      </c>
      <c r="K10" s="1"/>
    </row>
    <row r="11" spans="1:15" x14ac:dyDescent="0.25">
      <c r="A11">
        <v>3</v>
      </c>
      <c r="B11">
        <f t="shared" si="6"/>
        <v>0.09</v>
      </c>
      <c r="C11">
        <f t="shared" si="1"/>
        <v>0.03</v>
      </c>
      <c r="D11">
        <f t="shared" si="2"/>
        <v>0.3</v>
      </c>
      <c r="E11" t="b">
        <f t="shared" si="3"/>
        <v>1</v>
      </c>
      <c r="F11" t="b">
        <f t="shared" si="4"/>
        <v>1</v>
      </c>
      <c r="G11" t="b">
        <f t="shared" si="5"/>
        <v>1</v>
      </c>
      <c r="H11" t="b">
        <f>IF(D11&lt;4.9, TRUE, FALSE)</f>
        <v>1</v>
      </c>
      <c r="K11" s="1"/>
      <c r="M11" t="s">
        <v>24</v>
      </c>
    </row>
    <row r="12" spans="1:15" x14ac:dyDescent="0.25">
      <c r="A12">
        <v>4</v>
      </c>
      <c r="B12">
        <f t="shared" si="6"/>
        <v>0.16</v>
      </c>
      <c r="C12">
        <f t="shared" si="1"/>
        <v>0.04</v>
      </c>
      <c r="D12">
        <f t="shared" si="2"/>
        <v>0.4</v>
      </c>
      <c r="E12" t="b">
        <f t="shared" si="3"/>
        <v>1</v>
      </c>
      <c r="F12" t="b">
        <f t="shared" si="4"/>
        <v>1</v>
      </c>
      <c r="G12" t="b">
        <f t="shared" si="5"/>
        <v>1</v>
      </c>
      <c r="H12" t="b">
        <f>IF(D12&lt;4.9, TRUE, FALSE)</f>
        <v>1</v>
      </c>
      <c r="K12" s="1"/>
      <c r="M12" t="s">
        <v>23</v>
      </c>
    </row>
    <row r="13" spans="1:15" x14ac:dyDescent="0.25">
      <c r="A13">
        <v>5</v>
      </c>
      <c r="B13">
        <f t="shared" si="6"/>
        <v>0.25</v>
      </c>
      <c r="C13">
        <f t="shared" si="1"/>
        <v>0.05</v>
      </c>
      <c r="D13">
        <f t="shared" si="2"/>
        <v>0.5</v>
      </c>
      <c r="E13" t="b">
        <f t="shared" si="3"/>
        <v>1</v>
      </c>
      <c r="F13" t="b">
        <f t="shared" si="4"/>
        <v>1</v>
      </c>
      <c r="G13" t="b">
        <f t="shared" si="5"/>
        <v>1</v>
      </c>
      <c r="H13" t="b">
        <f>IF(D13&lt;4.9, TRUE, FALSE)</f>
        <v>1</v>
      </c>
      <c r="K13" s="1"/>
      <c r="M13" t="s">
        <v>22</v>
      </c>
    </row>
    <row r="14" spans="1:15" x14ac:dyDescent="0.25">
      <c r="A14">
        <v>6</v>
      </c>
      <c r="B14">
        <f t="shared" si="6"/>
        <v>0.36</v>
      </c>
      <c r="C14">
        <f t="shared" si="1"/>
        <v>0.06</v>
      </c>
      <c r="D14">
        <f t="shared" si="2"/>
        <v>0.6</v>
      </c>
      <c r="E14" t="b">
        <f t="shared" si="3"/>
        <v>1</v>
      </c>
      <c r="F14" t="b">
        <f t="shared" si="4"/>
        <v>1</v>
      </c>
      <c r="G14" t="b">
        <f t="shared" si="5"/>
        <v>1</v>
      </c>
      <c r="H14" t="b">
        <f>IF(D14&lt;4.9, TRUE, FALSE)</f>
        <v>1</v>
      </c>
      <c r="K14" s="1"/>
    </row>
    <row r="15" spans="1:15" x14ac:dyDescent="0.25">
      <c r="A15">
        <v>7</v>
      </c>
      <c r="B15">
        <f t="shared" si="6"/>
        <v>0.49</v>
      </c>
      <c r="C15">
        <f t="shared" si="1"/>
        <v>7.0000000000000007E-2</v>
      </c>
      <c r="D15">
        <f t="shared" si="2"/>
        <v>0.70000000000000007</v>
      </c>
      <c r="E15" t="b">
        <f t="shared" si="3"/>
        <v>1</v>
      </c>
      <c r="F15" t="b">
        <f t="shared" si="4"/>
        <v>1</v>
      </c>
      <c r="G15" t="b">
        <f t="shared" si="5"/>
        <v>1</v>
      </c>
      <c r="H15" t="b">
        <f>IF(D15&lt;4.9, TRUE, FALSE)</f>
        <v>1</v>
      </c>
      <c r="K15" s="1"/>
    </row>
    <row r="16" spans="1:15" x14ac:dyDescent="0.25">
      <c r="A16">
        <v>8</v>
      </c>
      <c r="B16">
        <f t="shared" si="6"/>
        <v>0.64</v>
      </c>
      <c r="C16">
        <f t="shared" si="1"/>
        <v>0.08</v>
      </c>
      <c r="D16">
        <f t="shared" si="2"/>
        <v>0.8</v>
      </c>
      <c r="E16" t="b">
        <f t="shared" si="3"/>
        <v>1</v>
      </c>
      <c r="F16" t="b">
        <f t="shared" si="4"/>
        <v>1</v>
      </c>
      <c r="G16" t="b">
        <f t="shared" si="5"/>
        <v>1</v>
      </c>
      <c r="H16" t="b">
        <f>IF(D16&lt;4.9, TRUE, FALSE)</f>
        <v>1</v>
      </c>
      <c r="K16" s="1"/>
    </row>
    <row r="17" spans="1:11" x14ac:dyDescent="0.25">
      <c r="A17">
        <v>9</v>
      </c>
      <c r="B17">
        <f t="shared" si="6"/>
        <v>0.81</v>
      </c>
      <c r="C17">
        <f t="shared" si="1"/>
        <v>0.09</v>
      </c>
      <c r="D17">
        <f t="shared" si="2"/>
        <v>0.89999999999999991</v>
      </c>
      <c r="E17" t="b">
        <f t="shared" si="3"/>
        <v>1</v>
      </c>
      <c r="F17" t="b">
        <f t="shared" si="4"/>
        <v>1</v>
      </c>
      <c r="G17" t="b">
        <f t="shared" si="5"/>
        <v>1</v>
      </c>
      <c r="H17" t="b">
        <f>IF(D17&lt;4.9, TRUE, FALSE)</f>
        <v>1</v>
      </c>
      <c r="K17" s="1"/>
    </row>
    <row r="18" spans="1:11" x14ac:dyDescent="0.25">
      <c r="A18">
        <v>10</v>
      </c>
      <c r="B18">
        <f t="shared" si="6"/>
        <v>1</v>
      </c>
      <c r="C18">
        <f t="shared" si="1"/>
        <v>0.1</v>
      </c>
      <c r="D18">
        <f t="shared" si="2"/>
        <v>1</v>
      </c>
      <c r="E18" t="b">
        <f t="shared" si="3"/>
        <v>1</v>
      </c>
      <c r="F18" t="b">
        <f t="shared" si="4"/>
        <v>1</v>
      </c>
      <c r="G18" t="b">
        <f t="shared" si="5"/>
        <v>1</v>
      </c>
      <c r="H18" t="b">
        <f>IF(D18&lt;4.9, TRUE, FALSE)</f>
        <v>1</v>
      </c>
      <c r="K18" s="1"/>
    </row>
    <row r="19" spans="1:11" x14ac:dyDescent="0.25">
      <c r="A19">
        <v>11</v>
      </c>
      <c r="B19">
        <f t="shared" si="6"/>
        <v>1.21</v>
      </c>
      <c r="C19">
        <f t="shared" si="1"/>
        <v>0.11</v>
      </c>
      <c r="D19">
        <f t="shared" si="2"/>
        <v>1.1000000000000001</v>
      </c>
      <c r="E19" t="b">
        <f t="shared" si="3"/>
        <v>1</v>
      </c>
      <c r="F19" t="b">
        <f t="shared" si="4"/>
        <v>1</v>
      </c>
      <c r="G19" t="b">
        <f t="shared" si="5"/>
        <v>1</v>
      </c>
      <c r="H19" t="b">
        <f>IF(D19&lt;4.9, TRUE, FALSE)</f>
        <v>1</v>
      </c>
      <c r="K19" s="1"/>
    </row>
    <row r="20" spans="1:11" x14ac:dyDescent="0.25">
      <c r="A20">
        <v>12</v>
      </c>
      <c r="B20">
        <f t="shared" si="6"/>
        <v>1.44</v>
      </c>
      <c r="C20">
        <f t="shared" si="1"/>
        <v>0.12</v>
      </c>
      <c r="D20">
        <f t="shared" si="2"/>
        <v>1.2</v>
      </c>
      <c r="E20" t="b">
        <f t="shared" si="3"/>
        <v>1</v>
      </c>
      <c r="F20" t="b">
        <f t="shared" si="4"/>
        <v>1</v>
      </c>
      <c r="G20" t="b">
        <f t="shared" si="5"/>
        <v>1</v>
      </c>
      <c r="H20" t="b">
        <f>IF(D20&lt;4.9, TRUE, FALSE)</f>
        <v>1</v>
      </c>
      <c r="K20" s="1" t="s">
        <v>19</v>
      </c>
    </row>
    <row r="21" spans="1:11" x14ac:dyDescent="0.25">
      <c r="A21">
        <v>13</v>
      </c>
      <c r="B21">
        <f t="shared" si="6"/>
        <v>1.69</v>
      </c>
      <c r="C21">
        <f t="shared" si="1"/>
        <v>0.13</v>
      </c>
      <c r="D21">
        <f t="shared" si="2"/>
        <v>1.3</v>
      </c>
      <c r="E21" t="b">
        <f t="shared" si="3"/>
        <v>1</v>
      </c>
      <c r="F21" t="b">
        <f t="shared" si="4"/>
        <v>1</v>
      </c>
      <c r="G21" t="b">
        <f t="shared" si="5"/>
        <v>1</v>
      </c>
      <c r="H21" t="b">
        <f>IF(D21&lt;4.9, TRUE, FALSE)</f>
        <v>1</v>
      </c>
      <c r="K21" s="1"/>
    </row>
    <row r="22" spans="1:11" x14ac:dyDescent="0.25">
      <c r="A22">
        <v>14</v>
      </c>
      <c r="B22">
        <f t="shared" si="6"/>
        <v>1.96</v>
      </c>
      <c r="C22">
        <f t="shared" si="1"/>
        <v>0.14000000000000001</v>
      </c>
      <c r="D22">
        <f t="shared" si="2"/>
        <v>1.4000000000000001</v>
      </c>
      <c r="E22" t="b">
        <f t="shared" si="3"/>
        <v>1</v>
      </c>
      <c r="F22" t="b">
        <f t="shared" si="4"/>
        <v>1</v>
      </c>
      <c r="G22" t="b">
        <f t="shared" si="5"/>
        <v>1</v>
      </c>
      <c r="H22" t="b">
        <f>IF(D22&lt;4.9, TRUE, FALSE)</f>
        <v>1</v>
      </c>
      <c r="K22" s="1"/>
    </row>
    <row r="23" spans="1:11" x14ac:dyDescent="0.25">
      <c r="A23">
        <v>15</v>
      </c>
      <c r="B23">
        <f t="shared" si="6"/>
        <v>2.25</v>
      </c>
      <c r="C23">
        <f t="shared" si="1"/>
        <v>0.15</v>
      </c>
      <c r="D23">
        <f t="shared" si="2"/>
        <v>1.5</v>
      </c>
      <c r="E23" t="b">
        <f t="shared" si="3"/>
        <v>1</v>
      </c>
      <c r="F23" t="b">
        <f t="shared" si="4"/>
        <v>1</v>
      </c>
      <c r="G23" t="b">
        <f t="shared" si="5"/>
        <v>1</v>
      </c>
      <c r="H23" t="b">
        <f>IF(D23&lt;4.9, TRUE, FALSE)</f>
        <v>1</v>
      </c>
      <c r="K23" s="1"/>
    </row>
    <row r="24" spans="1:11" x14ac:dyDescent="0.25">
      <c r="A24">
        <v>16</v>
      </c>
      <c r="B24">
        <f t="shared" si="6"/>
        <v>2.56</v>
      </c>
      <c r="C24">
        <f t="shared" si="1"/>
        <v>0.16</v>
      </c>
      <c r="D24">
        <f t="shared" si="2"/>
        <v>1.6</v>
      </c>
      <c r="E24" t="b">
        <f t="shared" si="3"/>
        <v>1</v>
      </c>
      <c r="F24" t="b">
        <f t="shared" si="4"/>
        <v>1</v>
      </c>
      <c r="G24" t="b">
        <f t="shared" si="5"/>
        <v>1</v>
      </c>
      <c r="H24" t="b">
        <f>IF(D24&lt;4.9, TRUE, FALSE)</f>
        <v>1</v>
      </c>
      <c r="K24" s="1" t="s">
        <v>20</v>
      </c>
    </row>
    <row r="25" spans="1:11" x14ac:dyDescent="0.25">
      <c r="A25">
        <v>17</v>
      </c>
      <c r="B25">
        <f t="shared" si="6"/>
        <v>2.89</v>
      </c>
      <c r="C25">
        <f t="shared" si="1"/>
        <v>0.17</v>
      </c>
      <c r="D25">
        <f t="shared" si="2"/>
        <v>1.7000000000000002</v>
      </c>
      <c r="E25" t="b">
        <f t="shared" si="3"/>
        <v>1</v>
      </c>
      <c r="F25" t="b">
        <f t="shared" si="4"/>
        <v>1</v>
      </c>
      <c r="G25" t="b">
        <f t="shared" si="5"/>
        <v>1</v>
      </c>
      <c r="H25" t="b">
        <f>IF(D25&lt;4.9, TRUE, FALSE)</f>
        <v>1</v>
      </c>
      <c r="K25" s="1"/>
    </row>
    <row r="26" spans="1:11" x14ac:dyDescent="0.25">
      <c r="A26">
        <v>18</v>
      </c>
      <c r="B26">
        <f t="shared" si="6"/>
        <v>3.24</v>
      </c>
      <c r="C26">
        <f t="shared" si="1"/>
        <v>0.18</v>
      </c>
      <c r="D26">
        <f t="shared" si="2"/>
        <v>1.7999999999999998</v>
      </c>
      <c r="E26" t="b">
        <f t="shared" si="3"/>
        <v>1</v>
      </c>
      <c r="F26" t="b">
        <f t="shared" si="4"/>
        <v>1</v>
      </c>
      <c r="G26" t="b">
        <f t="shared" si="5"/>
        <v>1</v>
      </c>
      <c r="H26" t="b">
        <f>IF(D26&lt;4.9, TRUE, FALSE)</f>
        <v>1</v>
      </c>
      <c r="K26" s="1"/>
    </row>
    <row r="27" spans="1:11" x14ac:dyDescent="0.25">
      <c r="A27">
        <v>19</v>
      </c>
      <c r="B27">
        <f t="shared" si="6"/>
        <v>3.61</v>
      </c>
      <c r="C27">
        <f t="shared" si="1"/>
        <v>0.19</v>
      </c>
      <c r="D27">
        <f t="shared" si="2"/>
        <v>1.9</v>
      </c>
      <c r="E27" t="b">
        <f t="shared" si="3"/>
        <v>1</v>
      </c>
      <c r="F27" t="b">
        <f t="shared" si="4"/>
        <v>1</v>
      </c>
      <c r="G27" t="b">
        <f t="shared" si="5"/>
        <v>1</v>
      </c>
      <c r="H27" t="b">
        <f>IF(D27&lt;4.9, TRUE, FALSE)</f>
        <v>1</v>
      </c>
      <c r="K27" s="1"/>
    </row>
    <row r="28" spans="1:11" x14ac:dyDescent="0.25">
      <c r="A28">
        <v>20</v>
      </c>
      <c r="B28">
        <f t="shared" si="6"/>
        <v>4</v>
      </c>
      <c r="C28">
        <f t="shared" si="1"/>
        <v>0.2</v>
      </c>
      <c r="D28">
        <f t="shared" si="2"/>
        <v>2</v>
      </c>
      <c r="E28" t="b">
        <f t="shared" si="3"/>
        <v>1</v>
      </c>
      <c r="F28" t="b">
        <f t="shared" si="4"/>
        <v>1</v>
      </c>
      <c r="G28" t="b">
        <f t="shared" si="5"/>
        <v>1</v>
      </c>
      <c r="H28" t="b">
        <f>IF(D28&lt;4.9, TRUE, FALSE)</f>
        <v>1</v>
      </c>
      <c r="K28" s="1"/>
    </row>
    <row r="29" spans="1:11" x14ac:dyDescent="0.25">
      <c r="A29">
        <v>21</v>
      </c>
      <c r="B29">
        <f t="shared" si="6"/>
        <v>4.41</v>
      </c>
      <c r="C29">
        <f t="shared" si="1"/>
        <v>0.21</v>
      </c>
      <c r="D29">
        <f t="shared" si="2"/>
        <v>2.1</v>
      </c>
      <c r="E29" t="b">
        <f t="shared" si="3"/>
        <v>1</v>
      </c>
      <c r="F29" t="b">
        <f t="shared" si="4"/>
        <v>1</v>
      </c>
      <c r="G29" t="b">
        <f t="shared" si="5"/>
        <v>1</v>
      </c>
      <c r="H29" t="b">
        <f>IF(D29&lt;4.9, TRUE, FALSE)</f>
        <v>1</v>
      </c>
      <c r="K29" s="1"/>
    </row>
    <row r="30" spans="1:11" x14ac:dyDescent="0.25">
      <c r="A30">
        <v>22</v>
      </c>
      <c r="B30">
        <f t="shared" si="6"/>
        <v>4.84</v>
      </c>
      <c r="C30">
        <f t="shared" si="1"/>
        <v>0.22</v>
      </c>
      <c r="D30">
        <f t="shared" si="2"/>
        <v>2.2000000000000002</v>
      </c>
      <c r="E30" t="b">
        <f t="shared" si="3"/>
        <v>1</v>
      </c>
      <c r="F30" t="b">
        <f t="shared" si="4"/>
        <v>1</v>
      </c>
      <c r="G30" t="b">
        <f t="shared" si="5"/>
        <v>1</v>
      </c>
      <c r="H30" t="b">
        <f>IF(D30&lt;4.9, TRUE, FALSE)</f>
        <v>1</v>
      </c>
      <c r="K30" s="1"/>
    </row>
    <row r="31" spans="1:11" x14ac:dyDescent="0.25">
      <c r="A31">
        <v>23</v>
      </c>
      <c r="B31">
        <f t="shared" si="6"/>
        <v>5.29</v>
      </c>
      <c r="C31">
        <f t="shared" si="1"/>
        <v>0.23</v>
      </c>
      <c r="D31">
        <f t="shared" si="2"/>
        <v>2.3000000000000003</v>
      </c>
      <c r="E31" t="b">
        <f t="shared" si="3"/>
        <v>1</v>
      </c>
      <c r="F31" t="b">
        <f t="shared" si="4"/>
        <v>1</v>
      </c>
      <c r="G31" t="b">
        <f t="shared" si="5"/>
        <v>1</v>
      </c>
      <c r="H31" t="b">
        <f>IF(D31&lt;4.9, TRUE, FALSE)</f>
        <v>1</v>
      </c>
      <c r="K31" s="1"/>
    </row>
    <row r="32" spans="1:11" x14ac:dyDescent="0.25">
      <c r="A32">
        <v>24</v>
      </c>
      <c r="B32">
        <f t="shared" si="6"/>
        <v>5.76</v>
      </c>
      <c r="C32">
        <f t="shared" si="1"/>
        <v>0.24</v>
      </c>
      <c r="D32">
        <f t="shared" si="2"/>
        <v>2.4</v>
      </c>
      <c r="E32" t="b">
        <f t="shared" si="3"/>
        <v>1</v>
      </c>
      <c r="F32" t="b">
        <f t="shared" si="4"/>
        <v>1</v>
      </c>
      <c r="G32" t="b">
        <f t="shared" si="5"/>
        <v>1</v>
      </c>
      <c r="H32" t="b">
        <f>IF(D32&lt;4.9, TRUE, FALSE)</f>
        <v>1</v>
      </c>
      <c r="K32" s="1"/>
    </row>
    <row r="33" spans="1:11" x14ac:dyDescent="0.25">
      <c r="A33">
        <v>25</v>
      </c>
      <c r="B33">
        <f t="shared" si="6"/>
        <v>6.25</v>
      </c>
      <c r="C33">
        <f t="shared" si="1"/>
        <v>0.25</v>
      </c>
      <c r="D33">
        <f t="shared" si="2"/>
        <v>2.5</v>
      </c>
      <c r="E33" t="b">
        <f t="shared" si="3"/>
        <v>1</v>
      </c>
      <c r="F33" t="b">
        <f t="shared" si="4"/>
        <v>1</v>
      </c>
      <c r="G33" t="b">
        <f t="shared" si="5"/>
        <v>1</v>
      </c>
      <c r="H33" t="b">
        <f>IF(D33&lt;4.9, TRUE, FALSE)</f>
        <v>1</v>
      </c>
      <c r="K33" s="1"/>
    </row>
    <row r="34" spans="1:11" x14ac:dyDescent="0.25">
      <c r="A34">
        <v>26</v>
      </c>
      <c r="B34">
        <f t="shared" si="6"/>
        <v>6.76</v>
      </c>
      <c r="C34">
        <f t="shared" si="1"/>
        <v>0.26</v>
      </c>
      <c r="D34">
        <f t="shared" si="2"/>
        <v>2.6</v>
      </c>
      <c r="E34" t="b">
        <f t="shared" si="3"/>
        <v>1</v>
      </c>
      <c r="F34" t="b">
        <f t="shared" si="4"/>
        <v>1</v>
      </c>
      <c r="G34" t="b">
        <f t="shared" si="5"/>
        <v>1</v>
      </c>
      <c r="H34" t="b">
        <f>IF(D34&lt;4.9, TRUE, FALSE)</f>
        <v>1</v>
      </c>
      <c r="K34" s="1"/>
    </row>
    <row r="35" spans="1:11" x14ac:dyDescent="0.25">
      <c r="A35">
        <v>27</v>
      </c>
      <c r="B35">
        <f t="shared" si="6"/>
        <v>7.29</v>
      </c>
      <c r="C35">
        <f t="shared" si="1"/>
        <v>0.27</v>
      </c>
      <c r="D35">
        <f t="shared" si="2"/>
        <v>2.7</v>
      </c>
      <c r="E35" t="b">
        <f t="shared" si="3"/>
        <v>1</v>
      </c>
      <c r="F35" t="b">
        <f t="shared" si="4"/>
        <v>1</v>
      </c>
      <c r="G35" t="b">
        <f t="shared" si="5"/>
        <v>1</v>
      </c>
      <c r="H35" t="b">
        <f>IF(D35&lt;4.9, TRUE, FALSE)</f>
        <v>1</v>
      </c>
      <c r="K35" s="1"/>
    </row>
    <row r="36" spans="1:11" x14ac:dyDescent="0.25">
      <c r="A36">
        <v>28</v>
      </c>
      <c r="B36">
        <f t="shared" si="6"/>
        <v>7.84</v>
      </c>
      <c r="C36">
        <f t="shared" si="1"/>
        <v>0.28000000000000003</v>
      </c>
      <c r="D36">
        <f t="shared" si="2"/>
        <v>2.8000000000000003</v>
      </c>
      <c r="E36" t="b">
        <f t="shared" si="3"/>
        <v>1</v>
      </c>
      <c r="F36" t="b">
        <f t="shared" si="4"/>
        <v>1</v>
      </c>
      <c r="G36" t="b">
        <f t="shared" si="5"/>
        <v>1</v>
      </c>
      <c r="H36" t="b">
        <f>IF(D36&lt;4.9, TRUE, FALSE)</f>
        <v>1</v>
      </c>
      <c r="K36" s="1" t="s">
        <v>18</v>
      </c>
    </row>
    <row r="37" spans="1:11" x14ac:dyDescent="0.25">
      <c r="A37">
        <v>29</v>
      </c>
      <c r="B37">
        <f t="shared" si="6"/>
        <v>8.41</v>
      </c>
      <c r="C37">
        <f t="shared" si="1"/>
        <v>0.28999999999999998</v>
      </c>
      <c r="D37">
        <f t="shared" si="2"/>
        <v>2.9</v>
      </c>
      <c r="E37" t="b">
        <f t="shared" si="3"/>
        <v>1</v>
      </c>
      <c r="F37" t="b">
        <f t="shared" si="4"/>
        <v>1</v>
      </c>
      <c r="G37" t="b">
        <f t="shared" si="5"/>
        <v>1</v>
      </c>
      <c r="H37" t="b">
        <f>IF(D37&lt;4.9, TRUE, FALSE)</f>
        <v>1</v>
      </c>
      <c r="K37" s="1"/>
    </row>
    <row r="38" spans="1:11" x14ac:dyDescent="0.25">
      <c r="A38">
        <v>30</v>
      </c>
      <c r="B38">
        <f t="shared" si="6"/>
        <v>9</v>
      </c>
      <c r="C38">
        <f t="shared" si="1"/>
        <v>0.3</v>
      </c>
      <c r="D38">
        <f t="shared" si="2"/>
        <v>3</v>
      </c>
      <c r="E38" t="b">
        <f t="shared" si="3"/>
        <v>1</v>
      </c>
      <c r="F38" t="b">
        <f t="shared" si="4"/>
        <v>1</v>
      </c>
      <c r="G38" t="b">
        <f t="shared" si="5"/>
        <v>1</v>
      </c>
      <c r="H38" t="b">
        <f>IF(D38&lt;4.9, TRUE, FALSE)</f>
        <v>1</v>
      </c>
      <c r="K38" s="1"/>
    </row>
    <row r="39" spans="1:11" x14ac:dyDescent="0.25">
      <c r="A39">
        <v>31</v>
      </c>
      <c r="B39">
        <f t="shared" si="6"/>
        <v>9.61</v>
      </c>
      <c r="C39">
        <f t="shared" si="1"/>
        <v>0.31</v>
      </c>
      <c r="D39">
        <f t="shared" si="2"/>
        <v>3.1</v>
      </c>
      <c r="E39" t="b">
        <f t="shared" si="3"/>
        <v>1</v>
      </c>
      <c r="F39" t="b">
        <f t="shared" si="4"/>
        <v>1</v>
      </c>
      <c r="G39" t="b">
        <f t="shared" si="5"/>
        <v>1</v>
      </c>
      <c r="H39" t="b">
        <f>IF(D39&lt;4.9, TRUE, FALSE)</f>
        <v>1</v>
      </c>
      <c r="K39" s="1"/>
    </row>
    <row r="40" spans="1:11" x14ac:dyDescent="0.25">
      <c r="A40">
        <v>32</v>
      </c>
      <c r="B40">
        <f t="shared" si="6"/>
        <v>10.24</v>
      </c>
      <c r="C40">
        <f t="shared" si="1"/>
        <v>0.32</v>
      </c>
      <c r="D40">
        <f t="shared" si="2"/>
        <v>3.2</v>
      </c>
      <c r="E40" t="b">
        <f t="shared" si="3"/>
        <v>1</v>
      </c>
      <c r="F40" t="b">
        <f t="shared" si="4"/>
        <v>1</v>
      </c>
      <c r="G40" t="b">
        <f t="shared" si="5"/>
        <v>1</v>
      </c>
      <c r="H40" t="b">
        <f>IF(D40&lt;4.9, TRUE, FALSE)</f>
        <v>1</v>
      </c>
      <c r="K40" s="1"/>
    </row>
    <row r="41" spans="1:11" x14ac:dyDescent="0.25">
      <c r="A41">
        <v>33</v>
      </c>
      <c r="B41">
        <f t="shared" si="6"/>
        <v>10.89</v>
      </c>
      <c r="C41">
        <f t="shared" si="1"/>
        <v>0.33</v>
      </c>
      <c r="D41">
        <f t="shared" si="2"/>
        <v>3.3000000000000003</v>
      </c>
      <c r="E41" t="b">
        <f t="shared" si="3"/>
        <v>1</v>
      </c>
      <c r="F41" t="b">
        <f t="shared" si="4"/>
        <v>1</v>
      </c>
      <c r="G41" t="b">
        <f t="shared" si="5"/>
        <v>1</v>
      </c>
      <c r="H41" t="b">
        <f>IF(D41&lt;4.9, TRUE, FALSE)</f>
        <v>1</v>
      </c>
      <c r="K41" s="1"/>
    </row>
    <row r="42" spans="1:11" x14ac:dyDescent="0.25">
      <c r="A42">
        <v>34</v>
      </c>
      <c r="B42">
        <f t="shared" si="6"/>
        <v>11.56</v>
      </c>
      <c r="C42">
        <f t="shared" si="1"/>
        <v>0.34</v>
      </c>
      <c r="D42">
        <f t="shared" si="2"/>
        <v>3.4000000000000004</v>
      </c>
      <c r="E42" t="b">
        <f t="shared" si="3"/>
        <v>1</v>
      </c>
      <c r="F42" t="b">
        <f t="shared" si="4"/>
        <v>1</v>
      </c>
      <c r="G42" t="b">
        <f t="shared" si="5"/>
        <v>1</v>
      </c>
      <c r="H42" t="b">
        <f>IF(D42&lt;4.9, TRUE, FALSE)</f>
        <v>1</v>
      </c>
      <c r="K42" s="1"/>
    </row>
    <row r="43" spans="1:11" x14ac:dyDescent="0.25">
      <c r="A43">
        <v>35</v>
      </c>
      <c r="B43">
        <f t="shared" si="6"/>
        <v>12.25</v>
      </c>
      <c r="C43">
        <f t="shared" si="1"/>
        <v>0.35000000000000003</v>
      </c>
      <c r="D43">
        <f t="shared" si="2"/>
        <v>3.5000000000000004</v>
      </c>
      <c r="E43" t="b">
        <f t="shared" si="3"/>
        <v>1</v>
      </c>
      <c r="F43" t="b">
        <f t="shared" si="4"/>
        <v>1</v>
      </c>
      <c r="G43" t="b">
        <f t="shared" si="5"/>
        <v>1</v>
      </c>
      <c r="H43" t="b">
        <f>IF(D43&lt;4.9, TRUE, FALSE)</f>
        <v>1</v>
      </c>
      <c r="K43" s="1"/>
    </row>
    <row r="44" spans="1:11" x14ac:dyDescent="0.25">
      <c r="A44">
        <v>36</v>
      </c>
      <c r="B44">
        <f t="shared" si="6"/>
        <v>12.96</v>
      </c>
      <c r="C44">
        <f t="shared" si="1"/>
        <v>0.36</v>
      </c>
      <c r="D44">
        <f t="shared" si="2"/>
        <v>3.5999999999999996</v>
      </c>
      <c r="E44" t="b">
        <f t="shared" si="3"/>
        <v>1</v>
      </c>
      <c r="F44" t="b">
        <f t="shared" si="4"/>
        <v>1</v>
      </c>
      <c r="G44" t="b">
        <f t="shared" si="5"/>
        <v>1</v>
      </c>
      <c r="H44" t="b">
        <f>IF(D44&lt;4.9, TRUE, FALSE)</f>
        <v>1</v>
      </c>
      <c r="K44" s="1"/>
    </row>
    <row r="45" spans="1:11" x14ac:dyDescent="0.25">
      <c r="A45">
        <v>37</v>
      </c>
      <c r="B45">
        <f t="shared" si="6"/>
        <v>13.69</v>
      </c>
      <c r="C45">
        <f t="shared" si="1"/>
        <v>0.37</v>
      </c>
      <c r="D45">
        <f t="shared" si="2"/>
        <v>3.7</v>
      </c>
      <c r="E45" t="b">
        <f t="shared" si="3"/>
        <v>1</v>
      </c>
      <c r="F45" t="b">
        <f t="shared" si="4"/>
        <v>1</v>
      </c>
      <c r="G45" t="b">
        <f t="shared" si="5"/>
        <v>1</v>
      </c>
      <c r="H45" t="b">
        <f>IF(D45&lt;4.9, TRUE, FALSE)</f>
        <v>1</v>
      </c>
      <c r="K45" s="1"/>
    </row>
    <row r="46" spans="1:11" x14ac:dyDescent="0.25">
      <c r="A46">
        <v>38</v>
      </c>
      <c r="B46">
        <f t="shared" si="6"/>
        <v>14.44</v>
      </c>
      <c r="C46">
        <f t="shared" si="1"/>
        <v>0.38</v>
      </c>
      <c r="D46">
        <f t="shared" si="2"/>
        <v>3.8</v>
      </c>
      <c r="E46" t="b">
        <f t="shared" si="3"/>
        <v>1</v>
      </c>
      <c r="F46" t="b">
        <f t="shared" si="4"/>
        <v>1</v>
      </c>
      <c r="G46" t="b">
        <f t="shared" si="5"/>
        <v>1</v>
      </c>
      <c r="H46" t="b">
        <f>IF(D46&lt;4.9, TRUE, FALSE)</f>
        <v>1</v>
      </c>
      <c r="K46" s="1"/>
    </row>
    <row r="47" spans="1:11" x14ac:dyDescent="0.25">
      <c r="A47">
        <v>39</v>
      </c>
      <c r="B47">
        <f t="shared" si="6"/>
        <v>15.21</v>
      </c>
      <c r="C47">
        <f t="shared" si="1"/>
        <v>0.39</v>
      </c>
      <c r="D47">
        <f t="shared" si="2"/>
        <v>3.9000000000000004</v>
      </c>
      <c r="E47" t="b">
        <f t="shared" si="3"/>
        <v>1</v>
      </c>
      <c r="F47" t="b">
        <f t="shared" si="4"/>
        <v>1</v>
      </c>
      <c r="G47" t="b">
        <f t="shared" si="5"/>
        <v>1</v>
      </c>
      <c r="H47" t="b">
        <f>IF(D47&lt;4.9, TRUE, FALSE)</f>
        <v>1</v>
      </c>
      <c r="K47" s="1"/>
    </row>
    <row r="48" spans="1:11" x14ac:dyDescent="0.25">
      <c r="A48">
        <v>40</v>
      </c>
      <c r="B48">
        <f t="shared" si="6"/>
        <v>16</v>
      </c>
      <c r="C48">
        <f t="shared" si="1"/>
        <v>0.4</v>
      </c>
      <c r="D48">
        <f t="shared" si="2"/>
        <v>4</v>
      </c>
      <c r="E48" t="b">
        <f t="shared" si="3"/>
        <v>1</v>
      </c>
      <c r="F48" t="b">
        <f t="shared" si="4"/>
        <v>1</v>
      </c>
      <c r="G48" t="b">
        <f t="shared" si="5"/>
        <v>1</v>
      </c>
      <c r="H48" t="b">
        <f>IF(D48&lt;4.9, TRUE, FALSE)</f>
        <v>1</v>
      </c>
      <c r="K48" s="1"/>
    </row>
    <row r="49" spans="1:11" x14ac:dyDescent="0.25">
      <c r="A49">
        <v>41</v>
      </c>
      <c r="B49">
        <f t="shared" si="6"/>
        <v>16.809999999999999</v>
      </c>
      <c r="C49">
        <f t="shared" si="1"/>
        <v>0.41000000000000003</v>
      </c>
      <c r="D49">
        <f t="shared" si="2"/>
        <v>4.1000000000000005</v>
      </c>
      <c r="E49" t="b">
        <f t="shared" si="3"/>
        <v>1</v>
      </c>
      <c r="F49" t="b">
        <f t="shared" si="4"/>
        <v>1</v>
      </c>
      <c r="G49" t="b">
        <f t="shared" si="5"/>
        <v>1</v>
      </c>
      <c r="H49" t="b">
        <f>IF(D49&lt;4.9, TRUE, FALSE)</f>
        <v>1</v>
      </c>
      <c r="K49" s="1"/>
    </row>
    <row r="50" spans="1:11" x14ac:dyDescent="0.25">
      <c r="A50">
        <v>42</v>
      </c>
      <c r="B50">
        <f t="shared" si="6"/>
        <v>17.64</v>
      </c>
      <c r="C50">
        <f t="shared" si="1"/>
        <v>0.42</v>
      </c>
      <c r="D50">
        <f t="shared" si="2"/>
        <v>4.2</v>
      </c>
      <c r="E50" t="b">
        <f t="shared" si="3"/>
        <v>1</v>
      </c>
      <c r="F50" t="b">
        <f t="shared" si="4"/>
        <v>1</v>
      </c>
      <c r="G50" t="b">
        <f t="shared" si="5"/>
        <v>1</v>
      </c>
      <c r="H50" t="b">
        <f>IF(D50&lt;4.9, TRUE, FALSE)</f>
        <v>1</v>
      </c>
      <c r="K50" s="1" t="s">
        <v>3</v>
      </c>
    </row>
    <row r="51" spans="1:11" x14ac:dyDescent="0.25">
      <c r="A51">
        <v>43</v>
      </c>
      <c r="B51">
        <f t="shared" si="6"/>
        <v>18.490000000000002</v>
      </c>
      <c r="C51">
        <f t="shared" si="1"/>
        <v>0.43</v>
      </c>
      <c r="D51">
        <f t="shared" si="2"/>
        <v>4.3</v>
      </c>
      <c r="E51" t="b">
        <f t="shared" si="3"/>
        <v>1</v>
      </c>
      <c r="F51" t="b">
        <f t="shared" si="4"/>
        <v>1</v>
      </c>
      <c r="G51" t="b">
        <f t="shared" si="5"/>
        <v>1</v>
      </c>
      <c r="H51" t="b">
        <f>IF(D51&lt;4.9, TRUE, FALSE)</f>
        <v>1</v>
      </c>
      <c r="K51" s="1"/>
    </row>
    <row r="52" spans="1:11" x14ac:dyDescent="0.25">
      <c r="A52">
        <v>44</v>
      </c>
      <c r="B52">
        <f t="shared" si="6"/>
        <v>19.36</v>
      </c>
      <c r="C52">
        <f t="shared" si="1"/>
        <v>0.44</v>
      </c>
      <c r="D52">
        <f t="shared" si="2"/>
        <v>4.4000000000000004</v>
      </c>
      <c r="E52" t="b">
        <f t="shared" si="3"/>
        <v>1</v>
      </c>
      <c r="F52" t="b">
        <f t="shared" si="4"/>
        <v>1</v>
      </c>
      <c r="G52" t="b">
        <f t="shared" si="5"/>
        <v>1</v>
      </c>
      <c r="H52" t="b">
        <f>IF(D52&lt;4.9, TRUE, FALSE)</f>
        <v>1</v>
      </c>
      <c r="K52" s="1"/>
    </row>
    <row r="53" spans="1:11" x14ac:dyDescent="0.25">
      <c r="A53">
        <v>45</v>
      </c>
      <c r="B53">
        <f t="shared" si="6"/>
        <v>20.25</v>
      </c>
      <c r="C53">
        <f t="shared" si="1"/>
        <v>0.45</v>
      </c>
      <c r="D53">
        <f t="shared" si="2"/>
        <v>4.5</v>
      </c>
      <c r="E53" t="b">
        <f t="shared" si="3"/>
        <v>1</v>
      </c>
      <c r="F53" t="b">
        <f t="shared" si="4"/>
        <v>1</v>
      </c>
      <c r="G53" t="b">
        <f t="shared" si="5"/>
        <v>1</v>
      </c>
      <c r="H53" t="b">
        <f>IF(D53&lt;4.9, TRUE, FALSE)</f>
        <v>1</v>
      </c>
      <c r="K53" s="1"/>
    </row>
    <row r="54" spans="1:11" x14ac:dyDescent="0.25">
      <c r="A54">
        <v>46</v>
      </c>
      <c r="B54">
        <f t="shared" si="6"/>
        <v>21.16</v>
      </c>
      <c r="C54">
        <f t="shared" si="1"/>
        <v>0.46</v>
      </c>
      <c r="D54">
        <f t="shared" si="2"/>
        <v>4.6000000000000005</v>
      </c>
      <c r="E54" t="b">
        <f t="shared" si="3"/>
        <v>1</v>
      </c>
      <c r="F54" t="b">
        <f t="shared" si="4"/>
        <v>1</v>
      </c>
      <c r="G54" t="b">
        <f t="shared" si="5"/>
        <v>1</v>
      </c>
      <c r="H54" t="b">
        <f>IF(D54&lt;4.9, TRUE, FALSE)</f>
        <v>1</v>
      </c>
      <c r="K54" s="1"/>
    </row>
    <row r="55" spans="1:11" x14ac:dyDescent="0.25">
      <c r="A55">
        <v>47</v>
      </c>
      <c r="B55">
        <f t="shared" si="6"/>
        <v>22.09</v>
      </c>
      <c r="C55">
        <f t="shared" si="1"/>
        <v>0.47000000000000003</v>
      </c>
      <c r="D55">
        <f t="shared" si="2"/>
        <v>4.7</v>
      </c>
      <c r="E55" t="b">
        <f t="shared" si="3"/>
        <v>1</v>
      </c>
      <c r="F55" t="b">
        <f t="shared" si="4"/>
        <v>1</v>
      </c>
      <c r="G55" t="b">
        <f t="shared" si="5"/>
        <v>1</v>
      </c>
      <c r="H55" t="b">
        <f>IF(D55&lt;4.9, TRUE, FALSE)</f>
        <v>1</v>
      </c>
      <c r="K55" s="1"/>
    </row>
    <row r="56" spans="1:11" x14ac:dyDescent="0.25">
      <c r="A56">
        <v>48</v>
      </c>
      <c r="B56">
        <f t="shared" si="6"/>
        <v>23.04</v>
      </c>
      <c r="C56">
        <f t="shared" si="1"/>
        <v>0.48</v>
      </c>
      <c r="D56">
        <f t="shared" si="2"/>
        <v>4.8</v>
      </c>
      <c r="E56" t="b">
        <f t="shared" si="3"/>
        <v>1</v>
      </c>
      <c r="F56" t="b">
        <f t="shared" si="4"/>
        <v>1</v>
      </c>
      <c r="G56" t="b">
        <f t="shared" si="5"/>
        <v>1</v>
      </c>
      <c r="H56" t="b">
        <f>IF(D56&lt;4.9, TRUE, FALSE)</f>
        <v>1</v>
      </c>
      <c r="K56" s="1"/>
    </row>
    <row r="57" spans="1:11" x14ac:dyDescent="0.25">
      <c r="A57">
        <v>49</v>
      </c>
      <c r="B57">
        <f t="shared" si="6"/>
        <v>24.01</v>
      </c>
      <c r="C57">
        <f t="shared" si="1"/>
        <v>0.49</v>
      </c>
      <c r="D57">
        <f t="shared" si="2"/>
        <v>4.9000000000000004</v>
      </c>
      <c r="E57" t="b">
        <f t="shared" si="3"/>
        <v>1</v>
      </c>
      <c r="F57" t="b">
        <f t="shared" si="4"/>
        <v>1</v>
      </c>
      <c r="G57" t="b">
        <f t="shared" si="5"/>
        <v>1</v>
      </c>
      <c r="H57" t="b">
        <f>IF(D57&lt;4.9, TRUE, FALSE)</f>
        <v>0</v>
      </c>
      <c r="K57" s="1"/>
    </row>
    <row r="58" spans="1:11" x14ac:dyDescent="0.25">
      <c r="A58">
        <v>50</v>
      </c>
      <c r="B58">
        <f t="shared" si="6"/>
        <v>25</v>
      </c>
      <c r="C58">
        <f>A58*$N$1</f>
        <v>0.5</v>
      </c>
      <c r="D58">
        <f t="shared" si="2"/>
        <v>5</v>
      </c>
      <c r="E58" t="b">
        <f t="shared" si="3"/>
        <v>1</v>
      </c>
      <c r="F58" t="b">
        <f t="shared" si="4"/>
        <v>1</v>
      </c>
      <c r="G58" t="b">
        <f t="shared" si="5"/>
        <v>1</v>
      </c>
      <c r="H58" t="b">
        <f>IF(D58&lt;4.9, TRUE, FALSE)</f>
        <v>0</v>
      </c>
      <c r="K58" s="1"/>
    </row>
  </sheetData>
  <conditionalFormatting sqref="E2:E58">
    <cfRule type="containsText" dxfId="16" priority="8" operator="containsText" text="TRUE">
      <formula>NOT(ISERROR(SEARCH("TRUE",E2)))</formula>
    </cfRule>
    <cfRule type="containsText" dxfId="15" priority="9" operator="containsText" text="FALSE">
      <formula>NOT(ISERROR(SEARCH("FALSE",E2)))</formula>
    </cfRule>
  </conditionalFormatting>
  <conditionalFormatting sqref="F2:F58">
    <cfRule type="containsText" dxfId="14" priority="6" operator="containsText" text="TRUE">
      <formula>NOT(ISERROR(SEARCH("TRUE",F2)))</formula>
    </cfRule>
    <cfRule type="containsText" dxfId="13" priority="7" operator="containsText" text="FALSE">
      <formula>NOT(ISERROR(SEARCH("FALSE",F2)))</formula>
    </cfRule>
  </conditionalFormatting>
  <conditionalFormatting sqref="H2:H58">
    <cfRule type="containsText" dxfId="12" priority="4" operator="containsText" text="FALSE">
      <formula>NOT(ISERROR(SEARCH("FALSE",H2)))</formula>
    </cfRule>
    <cfRule type="containsText" dxfId="11" priority="5" operator="containsText" text="TRUE">
      <formula>NOT(ISERROR(SEARCH("TRUE",H2)))</formula>
    </cfRule>
  </conditionalFormatting>
  <conditionalFormatting sqref="G2:G58">
    <cfRule type="containsText" dxfId="10" priority="3" operator="containsText" text="TRUE">
      <formula>NOT(ISERROR(SEARCH("TRUE",G2)))</formula>
    </cfRule>
    <cfRule type="containsText" dxfId="9" priority="2" operator="containsText" text="FALSE">
      <formula>NOT(ISERROR(SEARCH("FALSE",G2)))</formula>
    </cfRule>
  </conditionalFormatting>
  <conditionalFormatting sqref="B2:B58"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Montonen</dc:creator>
  <cp:lastModifiedBy>Niko Montonen</cp:lastModifiedBy>
  <dcterms:created xsi:type="dcterms:W3CDTF">2017-09-10T03:18:27Z</dcterms:created>
  <dcterms:modified xsi:type="dcterms:W3CDTF">2017-09-16T23:38:48Z</dcterms:modified>
</cp:coreProperties>
</file>