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"/>
    </mc:Choice>
  </mc:AlternateContent>
  <xr:revisionPtr revIDLastSave="0" documentId="13_ncr:1_{693BDA4D-35BB-4750-8BD9-C05097CE5B17}" xr6:coauthVersionLast="47" xr6:coauthVersionMax="47" xr10:uidLastSave="{00000000-0000-0000-0000-000000000000}"/>
  <bookViews>
    <workbookView xWindow="-120" yWindow="-120" windowWidth="29040" windowHeight="15840" activeTab="3" xr2:uid="{CD59EEE2-31C1-4EB4-9883-1EA63AAFAFA1}"/>
  </bookViews>
  <sheets>
    <sheet name="Best of 2020" sheetId="1" r:id="rId1"/>
    <sheet name="Best of 2021" sheetId="3" r:id="rId2"/>
    <sheet name="Best of 2022" sheetId="5" r:id="rId3"/>
    <sheet name="All Rated Musi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" l="1"/>
  <c r="J9" i="6"/>
  <c r="J8" i="6"/>
  <c r="J7" i="6"/>
  <c r="J6" i="6"/>
  <c r="J5" i="6"/>
  <c r="J4" i="6"/>
  <c r="J3" i="6"/>
  <c r="J2" i="6"/>
  <c r="J10" i="5"/>
  <c r="J9" i="5"/>
  <c r="J8" i="5"/>
  <c r="J7" i="5"/>
  <c r="J6" i="5"/>
  <c r="J5" i="5"/>
  <c r="J4" i="5"/>
  <c r="J3" i="5"/>
  <c r="J2" i="5"/>
  <c r="J10" i="3"/>
  <c r="J9" i="3"/>
  <c r="J8" i="3"/>
  <c r="J7" i="3"/>
  <c r="J6" i="3"/>
  <c r="J5" i="3"/>
  <c r="J4" i="3"/>
  <c r="J3" i="3"/>
  <c r="J2" i="3"/>
  <c r="J6" i="1"/>
  <c r="J5" i="1"/>
  <c r="J4" i="1"/>
  <c r="J3" i="1"/>
  <c r="J10" i="1"/>
  <c r="J9" i="1"/>
  <c r="J8" i="1"/>
  <c r="J7" i="1"/>
  <c r="J2" i="1"/>
  <c r="J11" i="6" l="1"/>
  <c r="J11" i="5"/>
  <c r="J11" i="3"/>
  <c r="J11" i="1"/>
</calcChain>
</file>

<file path=xl/sharedStrings.xml><?xml version="1.0" encoding="utf-8"?>
<sst xmlns="http://schemas.openxmlformats.org/spreadsheetml/2006/main" count="955" uniqueCount="313">
  <si>
    <t>Project Title</t>
  </si>
  <si>
    <t>Score</t>
  </si>
  <si>
    <t>Comments</t>
  </si>
  <si>
    <t>Windswept Adan</t>
  </si>
  <si>
    <t>Ranking</t>
  </si>
  <si>
    <t>Visions of Bodies Being Burned</t>
  </si>
  <si>
    <t>Underneath</t>
  </si>
  <si>
    <t>Alphaville</t>
  </si>
  <si>
    <t>RTJ4</t>
  </si>
  <si>
    <t>SAWAYAMA</t>
  </si>
  <si>
    <t>Self-Titled</t>
  </si>
  <si>
    <t>POST HUMAN: SURVIVAL HORROR</t>
  </si>
  <si>
    <t>The New Abnormal</t>
  </si>
  <si>
    <t>Wake of a Nation</t>
  </si>
  <si>
    <t>Éons</t>
  </si>
  <si>
    <t>Brass</t>
  </si>
  <si>
    <t>Miles</t>
  </si>
  <si>
    <t>UNLOCKED</t>
  </si>
  <si>
    <t>Punisher</t>
  </si>
  <si>
    <t>Alfredo</t>
  </si>
  <si>
    <t>Mystic Familiar</t>
  </si>
  <si>
    <t>West of Eden</t>
  </si>
  <si>
    <t>Ultra Mono</t>
  </si>
  <si>
    <t>Song Machine, Season 1: Strange Timez</t>
  </si>
  <si>
    <t>From King To A GOD</t>
  </si>
  <si>
    <t>American Head</t>
  </si>
  <si>
    <t>NO DREAM</t>
  </si>
  <si>
    <t>God Has Nothing To Do With This Leave Him Out Of It</t>
  </si>
  <si>
    <t>I Disagree</t>
  </si>
  <si>
    <t>Shabrang</t>
  </si>
  <si>
    <t>True Opera</t>
  </si>
  <si>
    <t>Peaceful as Hell</t>
  </si>
  <si>
    <t>Wicked City</t>
  </si>
  <si>
    <t>Last Year Was Weird, Vol. 2</t>
  </si>
  <si>
    <t>Man Alive!</t>
  </si>
  <si>
    <t>After Hours</t>
  </si>
  <si>
    <t>Real Bad Boldy</t>
  </si>
  <si>
    <t>Lament</t>
  </si>
  <si>
    <t>May You Be Held</t>
  </si>
  <si>
    <t>Set My Heart On Fire Immediately</t>
  </si>
  <si>
    <t>Little Dominiques Nosebleed</t>
  </si>
  <si>
    <t>Starting Over</t>
  </si>
  <si>
    <t>Manger on McNichols</t>
  </si>
  <si>
    <t>EP!</t>
  </si>
  <si>
    <t>Fetch The Bolt Cutters</t>
  </si>
  <si>
    <t>Microphones in 2020</t>
  </si>
  <si>
    <t>Songs to Yeet at the Sun</t>
  </si>
  <si>
    <t>I Let It in and It Took Everything</t>
  </si>
  <si>
    <t>Shore</t>
  </si>
  <si>
    <t>Ultimate Success Today</t>
  </si>
  <si>
    <t>Burden of Proof</t>
  </si>
  <si>
    <t>Swirling</t>
  </si>
  <si>
    <t>Immersion</t>
  </si>
  <si>
    <t>how i'm feeling now</t>
  </si>
  <si>
    <t>Come &amp; See</t>
  </si>
  <si>
    <t>DISCO4 :: PART I</t>
  </si>
  <si>
    <t>Spirituality and Distortion</t>
  </si>
  <si>
    <t>Artist(s)</t>
  </si>
  <si>
    <t>Ichiko Aoba</t>
  </si>
  <si>
    <t>clipping.</t>
  </si>
  <si>
    <t>Code Orange</t>
  </si>
  <si>
    <t>Imperial Triumphant</t>
  </si>
  <si>
    <t>Run The Jewels</t>
  </si>
  <si>
    <t>Rina Sawayama</t>
  </si>
  <si>
    <t>Lianne La Havas</t>
  </si>
  <si>
    <t>Bring Me The Horizon</t>
  </si>
  <si>
    <t>The Strokes</t>
  </si>
  <si>
    <t>Zeal &amp; Ardor</t>
  </si>
  <si>
    <t>Neptunian Maximalism</t>
  </si>
  <si>
    <t>Billy Woods &amp; Moor Mother</t>
  </si>
  <si>
    <t>Blu &amp; Exile</t>
  </si>
  <si>
    <t>Denzel Curry &amp; Kenny Beats</t>
  </si>
  <si>
    <t>Phoebe Bridgers</t>
  </si>
  <si>
    <t>Freddie Gibbs &amp; The Alchemist</t>
  </si>
  <si>
    <t>Dan Deacon</t>
  </si>
  <si>
    <t>HMLTD</t>
  </si>
  <si>
    <t>IDLES</t>
  </si>
  <si>
    <t>Gorillaz</t>
  </si>
  <si>
    <t>Conway the Machine</t>
  </si>
  <si>
    <t>The Flaming Lips</t>
  </si>
  <si>
    <t>Jeff Rosenstock</t>
  </si>
  <si>
    <t>Backxwash</t>
  </si>
  <si>
    <t>Poppy</t>
  </si>
  <si>
    <t>Sevdaliza</t>
  </si>
  <si>
    <t>Moor Jewelry</t>
  </si>
  <si>
    <t>Black Dresses</t>
  </si>
  <si>
    <t>Jockstrap</t>
  </si>
  <si>
    <t>Tkay Maidza</t>
  </si>
  <si>
    <t>King Krule</t>
  </si>
  <si>
    <t>The Weeknd</t>
  </si>
  <si>
    <t>Boldy James &amp; Real Bad Man</t>
  </si>
  <si>
    <t>Touché Amoré</t>
  </si>
  <si>
    <t>Sumac</t>
  </si>
  <si>
    <t>Perfume Genius</t>
  </si>
  <si>
    <t>The Koreatown Oddity</t>
  </si>
  <si>
    <t>Chris Stapleton</t>
  </si>
  <si>
    <t>Boldy James &amp; Sterling Toles</t>
  </si>
  <si>
    <t>JPEGMAFIA</t>
  </si>
  <si>
    <t>Fiona Apple</t>
  </si>
  <si>
    <t>The Microphones</t>
  </si>
  <si>
    <t>Soul Glo</t>
  </si>
  <si>
    <t>Loathe</t>
  </si>
  <si>
    <t>Fleet Foxes</t>
  </si>
  <si>
    <t>Protomartyr</t>
  </si>
  <si>
    <t>Benny The Butcher</t>
  </si>
  <si>
    <t>Sun Ra Arkestra</t>
  </si>
  <si>
    <t>Primitive Man</t>
  </si>
  <si>
    <t>Charli XCX</t>
  </si>
  <si>
    <t>Mamaleek</t>
  </si>
  <si>
    <t>HEALTH</t>
  </si>
  <si>
    <t>Igorrr</t>
  </si>
  <si>
    <t>Cavalcade</t>
  </si>
  <si>
    <t>SINNER GET READY</t>
  </si>
  <si>
    <t>For the first time</t>
  </si>
  <si>
    <t>By the Time I Get to Phoenix</t>
  </si>
  <si>
    <t>Promises</t>
  </si>
  <si>
    <t>LP! (Offline Version)</t>
  </si>
  <si>
    <t>HEY WHAT</t>
  </si>
  <si>
    <t>CALL ME IF YOU GET LOST</t>
  </si>
  <si>
    <t>Civilisation</t>
  </si>
  <si>
    <t>Smiling with No Teeth</t>
  </si>
  <si>
    <t>Daddy's Home</t>
  </si>
  <si>
    <t>Sometimes I Might Be Introvert</t>
  </si>
  <si>
    <t>Bright Green Field</t>
  </si>
  <si>
    <t>Seek Shelter</t>
  </si>
  <si>
    <t>KicK iii</t>
  </si>
  <si>
    <t>ROADRUNNER: NEW LIGHT, NEW MACHINE</t>
  </si>
  <si>
    <t>GLOW ON</t>
  </si>
  <si>
    <t>The Color Blu(e)</t>
  </si>
  <si>
    <t>Friends That Break Your Heart</t>
  </si>
  <si>
    <t>Nurture</t>
  </si>
  <si>
    <t>Welfare Jazz</t>
  </si>
  <si>
    <t>CARNAGE</t>
  </si>
  <si>
    <t>A Beginner’s Mind</t>
  </si>
  <si>
    <t>Once Twice Melody: Chapters 1 &amp; 2</t>
  </si>
  <si>
    <t>To See the Next Part of the Dream</t>
  </si>
  <si>
    <t>A Tear in the Fabric of Life</t>
  </si>
  <si>
    <t>Infinite Granite</t>
  </si>
  <si>
    <t>Downfall of the Neon Youth</t>
  </si>
  <si>
    <t>A Piper for Janet</t>
  </si>
  <si>
    <t>EAT (NXT Soundtrack)</t>
  </si>
  <si>
    <t>Survive</t>
  </si>
  <si>
    <t>Imperative Imperceptible Impulse</t>
  </si>
  <si>
    <t>I LIE HERE BURIED WITH MY RINGS AND MY DRESSES</t>
  </si>
  <si>
    <t>Pyrex Picasso</t>
  </si>
  <si>
    <t>An Evening With Silk Sonic</t>
  </si>
  <si>
    <t>Long Lost</t>
  </si>
  <si>
    <t>Mercurial World</t>
  </si>
  <si>
    <t>-io</t>
  </si>
  <si>
    <t>Talk Memory</t>
  </si>
  <si>
    <t>Henki</t>
  </si>
  <si>
    <t>Un Canto por México, Vol. II</t>
  </si>
  <si>
    <t>Forever In Your Heart</t>
  </si>
  <si>
    <t>G_d’s Pee AT STATE’S END!</t>
  </si>
  <si>
    <t>Jubilee</t>
  </si>
  <si>
    <t>The Asymptotical World EP</t>
  </si>
  <si>
    <t>Home Video</t>
  </si>
  <si>
    <t>...And Again Into The Light</t>
  </si>
  <si>
    <t>Grand National</t>
  </si>
  <si>
    <t>CRAWLER</t>
  </si>
  <si>
    <t>Bloodmoon: I</t>
  </si>
  <si>
    <t>Any Shape You Take</t>
  </si>
  <si>
    <t>Stand For Myself</t>
  </si>
  <si>
    <t>Hitler Wears Hermes 8: Side B</t>
  </si>
  <si>
    <t>I've Seen All I Need To See</t>
  </si>
  <si>
    <t>ULTRAPOP</t>
  </si>
  <si>
    <t>Vaultage 003</t>
  </si>
  <si>
    <t>Oxidized</t>
  </si>
  <si>
    <t>The Path of the Clouds</t>
  </si>
  <si>
    <t>Last Year Was Weird, Vol. 3</t>
  </si>
  <si>
    <t>black midi</t>
  </si>
  <si>
    <t>Lingua Ignota</t>
  </si>
  <si>
    <t>Black Country, New Road</t>
  </si>
  <si>
    <t>Injury Reserve</t>
  </si>
  <si>
    <t>Floating Points, Pharoah Sanders &amp; London Symphony Orchestra</t>
  </si>
  <si>
    <t>Low</t>
  </si>
  <si>
    <t>Tyler, The Creator</t>
  </si>
  <si>
    <t>Kero Kero Bonito</t>
  </si>
  <si>
    <t>Genesis Owusu</t>
  </si>
  <si>
    <t>St. Vincent</t>
  </si>
  <si>
    <t>Little Simz</t>
  </si>
  <si>
    <t>Squid</t>
  </si>
  <si>
    <t>Iceage</t>
  </si>
  <si>
    <t>Arca</t>
  </si>
  <si>
    <t>BROCKHAMPTON</t>
  </si>
  <si>
    <t>Turnstile</t>
  </si>
  <si>
    <t>Blu</t>
  </si>
  <si>
    <t>James Blake</t>
  </si>
  <si>
    <t>Porter Robinson</t>
  </si>
  <si>
    <t>Viagra Boys</t>
  </si>
  <si>
    <t>Nick Cave &amp; Warren Ellis</t>
  </si>
  <si>
    <t>Sufjan Stevens &amp; Angelo De Augustine</t>
  </si>
  <si>
    <t>Beach House</t>
  </si>
  <si>
    <t>Parannoul</t>
  </si>
  <si>
    <t>Knocked Loose</t>
  </si>
  <si>
    <t>Deafheaven</t>
  </si>
  <si>
    <t>Parannoul, Asian Glow &amp; sonhos tomam conta</t>
  </si>
  <si>
    <t>Cosmo Pyke</t>
  </si>
  <si>
    <t>Show Me The Body</t>
  </si>
  <si>
    <t>AD NAUSEAM</t>
  </si>
  <si>
    <t>Silk Sonic</t>
  </si>
  <si>
    <t>Lord Huron</t>
  </si>
  <si>
    <t>Magdalena Bay</t>
  </si>
  <si>
    <t>Circuit des Yeux</t>
  </si>
  <si>
    <t>BADBADNOTGOOD</t>
  </si>
  <si>
    <t>Richard Dawson &amp; Circle</t>
  </si>
  <si>
    <t>Natalia Lafourcade</t>
  </si>
  <si>
    <t>Godspeed You! Black Emperor</t>
  </si>
  <si>
    <t>Japanese Breakfast</t>
  </si>
  <si>
    <t>Yves Tumor</t>
  </si>
  <si>
    <t>Lucy Dacus</t>
  </si>
  <si>
    <t>Panopticon</t>
  </si>
  <si>
    <t>Courting</t>
  </si>
  <si>
    <t>Converge &amp; Chelsea Wolfe</t>
  </si>
  <si>
    <t>Indigo De Souza</t>
  </si>
  <si>
    <t>Yola</t>
  </si>
  <si>
    <t>Westside Gunn</t>
  </si>
  <si>
    <t>The Body</t>
  </si>
  <si>
    <t>The Armed</t>
  </si>
  <si>
    <t>Space Laces</t>
  </si>
  <si>
    <t>Frontierer</t>
  </si>
  <si>
    <t>Marissa Nadler</t>
  </si>
  <si>
    <t>Type</t>
  </si>
  <si>
    <t>LP</t>
  </si>
  <si>
    <t>EP</t>
  </si>
  <si>
    <t>Compilation</t>
  </si>
  <si>
    <t>Total Albums Ranked</t>
  </si>
  <si>
    <t>Average Rating</t>
  </si>
  <si>
    <t>LPs</t>
  </si>
  <si>
    <t>EPs</t>
  </si>
  <si>
    <t>Other</t>
  </si>
  <si>
    <t>Ratings Count</t>
  </si>
  <si>
    <t>Project Type Count</t>
  </si>
  <si>
    <t>Denzel Curry</t>
  </si>
  <si>
    <t>billy woods</t>
  </si>
  <si>
    <t>Silvana Estrada</t>
  </si>
  <si>
    <t>Anna von Hausswolff</t>
  </si>
  <si>
    <t>Pusha T</t>
  </si>
  <si>
    <t>Conway The Machine</t>
  </si>
  <si>
    <t>Big Thief</t>
  </si>
  <si>
    <t>Jack White</t>
  </si>
  <si>
    <t>Street Sects</t>
  </si>
  <si>
    <t>King Gizzard &amp; The Lizard Wizard</t>
  </si>
  <si>
    <t>Daniel Rossen</t>
  </si>
  <si>
    <t>Florence + The Machine</t>
  </si>
  <si>
    <t xml:space="preserve">ROSALÍA </t>
  </si>
  <si>
    <t>foxtails</t>
  </si>
  <si>
    <t>Nilüfer Yanya</t>
  </si>
  <si>
    <t>Jenny Hval</t>
  </si>
  <si>
    <t>Charlotte Adigéry &amp; Bolis Pupul</t>
  </si>
  <si>
    <t>Quelle Chris</t>
  </si>
  <si>
    <t>Kendrick Lamar</t>
  </si>
  <si>
    <t>Vein.fm</t>
  </si>
  <si>
    <t>Ibibio Sound Machine</t>
  </si>
  <si>
    <t>PUP</t>
  </si>
  <si>
    <t>G Jones &amp; Eprom</t>
  </si>
  <si>
    <t>Mitski</t>
  </si>
  <si>
    <t>Ants From Up There</t>
  </si>
  <si>
    <t>Melt My Eyez See Your Future</t>
  </si>
  <si>
    <t>Once Twice Melody</t>
  </si>
  <si>
    <t>Aethiopes</t>
  </si>
  <si>
    <t>Diaspora Problems</t>
  </si>
  <si>
    <t>Marchita</t>
  </si>
  <si>
    <t>Live at Montreux Jazz Festival</t>
  </si>
  <si>
    <t>It's Almost Dry</t>
  </si>
  <si>
    <t>God Don't Make Mistakes</t>
  </si>
  <si>
    <t>Dragon New Warm Mountain I Believe In You</t>
  </si>
  <si>
    <t>Fear Of The Dawn</t>
  </si>
  <si>
    <t>Gentrification V: Whitewashed</t>
  </si>
  <si>
    <t>Omnium Gatherum</t>
  </si>
  <si>
    <t>You Belong There</t>
  </si>
  <si>
    <t>Dance Fever</t>
  </si>
  <si>
    <t>White Ceiling / Black Dots Wandering Around</t>
  </si>
  <si>
    <t>MOTOMAMI</t>
  </si>
  <si>
    <t>fawn</t>
  </si>
  <si>
    <t>PAINLESS</t>
  </si>
  <si>
    <t>Classic Objects</t>
  </si>
  <si>
    <t>Topical Dancer</t>
  </si>
  <si>
    <t>Deathfame</t>
  </si>
  <si>
    <t>Mr. Morale &amp; The Big Steppers</t>
  </si>
  <si>
    <t>This World is Going to Ruin You</t>
  </si>
  <si>
    <t>Electricity</t>
  </si>
  <si>
    <t>THE UNRAVELING OF PUPTHEBAND</t>
  </si>
  <si>
    <t>Dawn FM</t>
  </si>
  <si>
    <t>Insurmountable</t>
  </si>
  <si>
    <t>Acid Disk 2</t>
  </si>
  <si>
    <t>Forget Your Own Face</t>
  </si>
  <si>
    <t>Laurel Hell</t>
  </si>
  <si>
    <t>Live Recording</t>
  </si>
  <si>
    <t>Release Year</t>
  </si>
  <si>
    <t>Agalloch</t>
  </si>
  <si>
    <t>The Mantle</t>
  </si>
  <si>
    <t>Ashes Against The Grain</t>
  </si>
  <si>
    <t>Marrow of the Spirit</t>
  </si>
  <si>
    <t>Algiers</t>
  </si>
  <si>
    <t>The Underside of Power</t>
  </si>
  <si>
    <t>Animal Collective</t>
  </si>
  <si>
    <t>Merriweather Post Pavillion</t>
  </si>
  <si>
    <t>Dead Magic</t>
  </si>
  <si>
    <t>Arctic Monkeys</t>
  </si>
  <si>
    <t>Favourite Worst Nightmare</t>
  </si>
  <si>
    <t>Untitled</t>
  </si>
  <si>
    <t>At The Gates</t>
  </si>
  <si>
    <t>Slaughter of the Soul</t>
  </si>
  <si>
    <t>Autechre</t>
  </si>
  <si>
    <t>Exai</t>
  </si>
  <si>
    <t>The Avalanches</t>
  </si>
  <si>
    <t>Since I Left You</t>
  </si>
  <si>
    <t>BBNG</t>
  </si>
  <si>
    <t>BBNG2</t>
  </si>
  <si>
    <t>III</t>
  </si>
  <si>
    <t>Baroness</t>
  </si>
  <si>
    <t>The Red 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</si>
</sst>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3" xfId="0" applyFont="1" applyBorder="1"/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/>
    <xf numFmtId="2" fontId="2" fillId="0" borderId="1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Project Type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B-41CB-83CA-17D7B756B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B-41CB-83CA-17D7B756B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B-41CB-83CA-17D7B756B197}"/>
              </c:ext>
            </c:extLst>
          </c:dPt>
          <c:cat>
            <c:strRef>
              <c:f>'Best of 2020'!$I$9:$I$11</c:f>
              <c:strCache>
                <c:ptCount val="3"/>
                <c:pt idx="0">
                  <c:v>LPs</c:v>
                </c:pt>
                <c:pt idx="1">
                  <c:v>EPs</c:v>
                </c:pt>
                <c:pt idx="2">
                  <c:v>Other</c:v>
                </c:pt>
              </c:strCache>
            </c:strRef>
          </c:cat>
          <c:val>
            <c:numRef>
              <c:f>'Best of 2020'!$J$9:$J$11</c:f>
              <c:numCache>
                <c:formatCode>General</c:formatCode>
                <c:ptCount val="3"/>
                <c:pt idx="0">
                  <c:v>46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8-4F5B-A7D1-3CB6DC22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Ratings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of 2020'!$I$3:$I$7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cat>
          <c:val>
            <c:numRef>
              <c:f>'Best of 2020'!$J$3:$J$7</c:f>
              <c:numCache>
                <c:formatCode>General</c:formatCode>
                <c:ptCount val="5"/>
                <c:pt idx="0">
                  <c:v>22</c:v>
                </c:pt>
                <c:pt idx="1">
                  <c:v>17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D-4CB8-B9A9-B4FBB82E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76352"/>
        <c:axId val="1280980928"/>
      </c:barChart>
      <c:catAx>
        <c:axId val="12809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Rating (out</a:t>
                </a:r>
                <a:r>
                  <a:rPr lang="en-CA" sz="1200" baseline="0"/>
                  <a:t> of 10)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928"/>
        <c:crosses val="autoZero"/>
        <c:auto val="1"/>
        <c:lblAlgn val="ctr"/>
        <c:lblOffset val="100"/>
        <c:noMultiLvlLbl val="0"/>
      </c:catAx>
      <c:valAx>
        <c:axId val="1280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Project Type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0-4D7C-BAFE-B974133B70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0-4D7C-BAFE-B974133B70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0-4D7C-BAFE-B974133B70B5}"/>
              </c:ext>
            </c:extLst>
          </c:dPt>
          <c:cat>
            <c:strRef>
              <c:f>'Best of 2020'!$I$9:$I$11</c:f>
              <c:strCache>
                <c:ptCount val="3"/>
                <c:pt idx="0">
                  <c:v>LPs</c:v>
                </c:pt>
                <c:pt idx="1">
                  <c:v>EPs</c:v>
                </c:pt>
                <c:pt idx="2">
                  <c:v>Other</c:v>
                </c:pt>
              </c:strCache>
            </c:strRef>
          </c:cat>
          <c:val>
            <c:numRef>
              <c:f>'Best of 2021'!$J$9:$J$11</c:f>
              <c:numCache>
                <c:formatCode>General</c:formatCode>
                <c:ptCount val="3"/>
                <c:pt idx="0">
                  <c:v>48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70-4D7C-BAFE-B974133B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Ratings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of 2020'!$I$3:$I$7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cat>
          <c:val>
            <c:numRef>
              <c:f>'Best of 2021'!$J$3:$J$7</c:f>
              <c:numCache>
                <c:formatCode>General</c:formatCode>
                <c:ptCount val="5"/>
                <c:pt idx="0">
                  <c:v>25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53F-BB60-0C323D5E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76352"/>
        <c:axId val="1280980928"/>
      </c:barChart>
      <c:catAx>
        <c:axId val="12809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Rating (out</a:t>
                </a:r>
                <a:r>
                  <a:rPr lang="en-CA" sz="1200" baseline="0"/>
                  <a:t> of 10)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928"/>
        <c:crosses val="autoZero"/>
        <c:auto val="1"/>
        <c:lblAlgn val="ctr"/>
        <c:lblOffset val="100"/>
        <c:noMultiLvlLbl val="0"/>
      </c:catAx>
      <c:valAx>
        <c:axId val="1280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Project Type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4-4F56-868D-DD8BD6F06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4-4F56-868D-DD8BD6F06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4-4F56-868D-DD8BD6F06FF8}"/>
              </c:ext>
            </c:extLst>
          </c:dPt>
          <c:cat>
            <c:strRef>
              <c:f>'Best of 2020'!$I$9:$I$11</c:f>
              <c:strCache>
                <c:ptCount val="3"/>
                <c:pt idx="0">
                  <c:v>LPs</c:v>
                </c:pt>
                <c:pt idx="1">
                  <c:v>EPs</c:v>
                </c:pt>
                <c:pt idx="2">
                  <c:v>Other</c:v>
                </c:pt>
              </c:strCache>
            </c:strRef>
          </c:cat>
          <c:val>
            <c:numRef>
              <c:f>'Best of 2022'!$J$9:$J$11</c:f>
              <c:numCache>
                <c:formatCode>General</c:formatCode>
                <c:ptCount val="3"/>
                <c:pt idx="0">
                  <c:v>26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4-4F56-868D-DD8BD6F06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Ratings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of 2020'!$I$3:$I$7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cat>
          <c:val>
            <c:numRef>
              <c:f>'Best of 2022'!$J$3:$J$7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7-428D-BE4F-EC062308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76352"/>
        <c:axId val="1280980928"/>
      </c:barChart>
      <c:catAx>
        <c:axId val="12809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Rating (out</a:t>
                </a:r>
                <a:r>
                  <a:rPr lang="en-CA" sz="1200" baseline="0"/>
                  <a:t> of 10)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928"/>
        <c:crosses val="autoZero"/>
        <c:auto val="1"/>
        <c:lblAlgn val="ctr"/>
        <c:lblOffset val="100"/>
        <c:noMultiLvlLbl val="0"/>
      </c:catAx>
      <c:valAx>
        <c:axId val="1280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Project Type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E-4321-8FFB-4A997DE8D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4E-4321-8FFB-4A997DE8D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4E-4321-8FFB-4A997DE8DC2D}"/>
              </c:ext>
            </c:extLst>
          </c:dPt>
          <c:cat>
            <c:strRef>
              <c:f>'Best of 2020'!$I$9:$I$11</c:f>
              <c:strCache>
                <c:ptCount val="3"/>
                <c:pt idx="0">
                  <c:v>LPs</c:v>
                </c:pt>
                <c:pt idx="1">
                  <c:v>EPs</c:v>
                </c:pt>
                <c:pt idx="2">
                  <c:v>Other</c:v>
                </c:pt>
              </c:strCache>
            </c:strRef>
          </c:cat>
          <c:val>
            <c:numRef>
              <c:f>'All Rated Music'!$J$9:$J$11</c:f>
              <c:numCache>
                <c:formatCode>General</c:formatCode>
                <c:ptCount val="3"/>
                <c:pt idx="0">
                  <c:v>135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E-4321-8FFB-4A997DE8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Ratings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of 2020'!$I$3:$I$7</c:f>
              <c:numCache>
                <c:formatCode>General</c:formatCode>
                <c:ptCount val="5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</c:numCache>
            </c:numRef>
          </c:cat>
          <c:val>
            <c:numRef>
              <c:f>'All Rated Music'!$J$3:$J$7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29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A-4015-832C-BCB95697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76352"/>
        <c:axId val="1280980928"/>
      </c:barChart>
      <c:catAx>
        <c:axId val="12809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Rating (out</a:t>
                </a:r>
                <a:r>
                  <a:rPr lang="en-CA" sz="1200" baseline="0"/>
                  <a:t> of 10)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928"/>
        <c:crosses val="autoZero"/>
        <c:auto val="1"/>
        <c:lblAlgn val="ctr"/>
        <c:lblOffset val="100"/>
        <c:noMultiLvlLbl val="0"/>
      </c:catAx>
      <c:valAx>
        <c:axId val="1280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4762</xdr:rowOff>
    </xdr:from>
    <xdr:to>
      <xdr:col>13</xdr:col>
      <xdr:colOff>438150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1837F-E404-1A89-8AFF-5360801F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438150</xdr:colOff>
      <xdr:row>40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78706-9910-14D1-C71F-3BC88287B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4762</xdr:rowOff>
    </xdr:from>
    <xdr:to>
      <xdr:col>13</xdr:col>
      <xdr:colOff>438150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1184C-39AF-4A65-B456-30C33F0F4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438150</xdr:colOff>
      <xdr:row>40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2BE62-0262-47AB-9E55-C05F2AF4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4762</xdr:rowOff>
    </xdr:from>
    <xdr:to>
      <xdr:col>13</xdr:col>
      <xdr:colOff>438150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9E5BF-1606-4E81-BC37-075CED16D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438150</xdr:colOff>
      <xdr:row>40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BC755-7E4D-4573-8DDA-56746C06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4762</xdr:rowOff>
    </xdr:from>
    <xdr:to>
      <xdr:col>13</xdr:col>
      <xdr:colOff>438150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5DA1A-F7FA-45F6-A003-121CA3C6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438150</xdr:colOff>
      <xdr:row>40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5555F-BEBD-4A7F-B1A0-A3505C1C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98BB-4008-43C3-8BB6-5BDBBA73ACB3}">
  <dimension ref="A1:J54"/>
  <sheetViews>
    <sheetView workbookViewId="0">
      <selection activeCell="H2" sqref="H2:N42"/>
    </sheetView>
  </sheetViews>
  <sheetFormatPr defaultRowHeight="15.75" x14ac:dyDescent="0.25"/>
  <cols>
    <col min="1" max="1" width="9.140625" style="3"/>
    <col min="2" max="2" width="32.140625" style="4" bestFit="1" customWidth="1"/>
    <col min="3" max="3" width="52.5703125" style="4" bestFit="1" customWidth="1"/>
    <col min="4" max="4" width="5.7109375" style="3" bestFit="1" customWidth="1"/>
    <col min="5" max="5" width="6.42578125" style="5" bestFit="1" customWidth="1"/>
    <col min="6" max="6" width="11.28515625" style="1" bestFit="1" customWidth="1"/>
    <col min="7" max="7" width="11.28515625" style="1" customWidth="1"/>
    <col min="8" max="8" width="9.140625" style="1"/>
    <col min="9" max="9" width="20.85546875" style="1" bestFit="1" customWidth="1"/>
    <col min="10" max="10" width="5" style="1" bestFit="1" customWidth="1"/>
    <col min="11" max="16384" width="9.140625" style="1"/>
  </cols>
  <sheetData>
    <row r="1" spans="1:10" s="2" customFormat="1" ht="16.5" thickBot="1" x14ac:dyDescent="0.3">
      <c r="A1" s="14" t="s">
        <v>4</v>
      </c>
      <c r="B1" s="14" t="s">
        <v>57</v>
      </c>
      <c r="C1" s="14" t="s">
        <v>0</v>
      </c>
      <c r="D1" s="14" t="s">
        <v>222</v>
      </c>
      <c r="E1" s="14" t="s">
        <v>1</v>
      </c>
      <c r="F1" s="14" t="s">
        <v>2</v>
      </c>
      <c r="G1" s="22"/>
    </row>
    <row r="2" spans="1:10" ht="16.5" thickTop="1" x14ac:dyDescent="0.25">
      <c r="A2" s="8">
        <v>1</v>
      </c>
      <c r="B2" s="6" t="s">
        <v>58</v>
      </c>
      <c r="C2" s="7" t="s">
        <v>3</v>
      </c>
      <c r="D2" s="8" t="s">
        <v>223</v>
      </c>
      <c r="E2" s="9">
        <v>10</v>
      </c>
      <c r="F2" s="15"/>
      <c r="G2" s="23"/>
      <c r="H2" s="25"/>
      <c r="I2" s="26" t="s">
        <v>226</v>
      </c>
      <c r="J2" s="30">
        <f>COUNT(A2:A54)</f>
        <v>53</v>
      </c>
    </row>
    <row r="3" spans="1:10" x14ac:dyDescent="0.25">
      <c r="A3" s="12">
        <v>2</v>
      </c>
      <c r="B3" s="10" t="s">
        <v>59</v>
      </c>
      <c r="C3" s="11" t="s">
        <v>5</v>
      </c>
      <c r="D3" s="12" t="s">
        <v>223</v>
      </c>
      <c r="E3" s="13">
        <v>9.5</v>
      </c>
      <c r="F3" s="16"/>
      <c r="G3" s="23"/>
      <c r="H3" s="41" t="s">
        <v>231</v>
      </c>
      <c r="I3" s="33">
        <v>8</v>
      </c>
      <c r="J3" s="31">
        <f>COUNTIF(E2:E54, "=8")</f>
        <v>22</v>
      </c>
    </row>
    <row r="4" spans="1:10" x14ac:dyDescent="0.25">
      <c r="A4" s="12">
        <v>3</v>
      </c>
      <c r="B4" s="10" t="s">
        <v>60</v>
      </c>
      <c r="C4" s="11" t="s">
        <v>6</v>
      </c>
      <c r="D4" s="12" t="s">
        <v>223</v>
      </c>
      <c r="E4" s="13">
        <v>9.5</v>
      </c>
      <c r="F4" s="16"/>
      <c r="G4" s="23"/>
      <c r="H4" s="41"/>
      <c r="I4" s="33">
        <v>8.5</v>
      </c>
      <c r="J4" s="31">
        <f>COUNTIF(E2:E54, "=8.5")</f>
        <v>17</v>
      </c>
    </row>
    <row r="5" spans="1:10" x14ac:dyDescent="0.25">
      <c r="A5" s="12">
        <v>4</v>
      </c>
      <c r="B5" s="10" t="s">
        <v>61</v>
      </c>
      <c r="C5" s="11" t="s">
        <v>7</v>
      </c>
      <c r="D5" s="12" t="s">
        <v>223</v>
      </c>
      <c r="E5" s="13">
        <v>9.5</v>
      </c>
      <c r="F5" s="16"/>
      <c r="G5" s="23"/>
      <c r="H5" s="41"/>
      <c r="I5" s="33">
        <v>9</v>
      </c>
      <c r="J5" s="31">
        <f>COUNTIF(E2:E54, "=9")</f>
        <v>10</v>
      </c>
    </row>
    <row r="6" spans="1:10" x14ac:dyDescent="0.25">
      <c r="A6" s="12">
        <v>5</v>
      </c>
      <c r="B6" s="10" t="s">
        <v>62</v>
      </c>
      <c r="C6" s="11" t="s">
        <v>8</v>
      </c>
      <c r="D6" s="12" t="s">
        <v>223</v>
      </c>
      <c r="E6" s="13">
        <v>9</v>
      </c>
      <c r="F6" s="16"/>
      <c r="G6" s="23"/>
      <c r="H6" s="41"/>
      <c r="I6" s="33">
        <v>9.5</v>
      </c>
      <c r="J6" s="31">
        <f>COUNTIF(E2:E54, "=9.5")</f>
        <v>3</v>
      </c>
    </row>
    <row r="7" spans="1:10" x14ac:dyDescent="0.25">
      <c r="A7" s="12">
        <v>6</v>
      </c>
      <c r="B7" s="10" t="s">
        <v>63</v>
      </c>
      <c r="C7" s="11" t="s">
        <v>9</v>
      </c>
      <c r="D7" s="12" t="s">
        <v>223</v>
      </c>
      <c r="E7" s="13">
        <v>9</v>
      </c>
      <c r="F7" s="16"/>
      <c r="G7" s="23"/>
      <c r="H7" s="41"/>
      <c r="I7" s="33">
        <v>10</v>
      </c>
      <c r="J7" s="31">
        <f>COUNTIF(E2:E54, "= 10")</f>
        <v>1</v>
      </c>
    </row>
    <row r="8" spans="1:10" x14ac:dyDescent="0.25">
      <c r="A8" s="12">
        <v>7</v>
      </c>
      <c r="B8" s="10" t="s">
        <v>64</v>
      </c>
      <c r="C8" s="11" t="s">
        <v>10</v>
      </c>
      <c r="D8" s="12" t="s">
        <v>223</v>
      </c>
      <c r="E8" s="13">
        <v>9</v>
      </c>
      <c r="F8" s="16"/>
      <c r="G8" s="23"/>
      <c r="H8" s="27"/>
      <c r="I8" s="28" t="s">
        <v>227</v>
      </c>
      <c r="J8" s="39">
        <f>AVERAGE(E2:E54)</f>
        <v>8.4716981132075464</v>
      </c>
    </row>
    <row r="9" spans="1:10" x14ac:dyDescent="0.25">
      <c r="A9" s="12">
        <v>8</v>
      </c>
      <c r="B9" s="10" t="s">
        <v>65</v>
      </c>
      <c r="C9" s="11" t="s">
        <v>11</v>
      </c>
      <c r="D9" s="12" t="s">
        <v>224</v>
      </c>
      <c r="E9" s="13">
        <v>9</v>
      </c>
      <c r="F9" s="16"/>
      <c r="G9" s="24"/>
      <c r="H9" s="42" t="s">
        <v>232</v>
      </c>
      <c r="I9" s="28" t="s">
        <v>228</v>
      </c>
      <c r="J9" s="31">
        <f>COUNTIF(D2:D54, "="&amp;"LP")</f>
        <v>46</v>
      </c>
    </row>
    <row r="10" spans="1:10" x14ac:dyDescent="0.25">
      <c r="A10" s="12">
        <v>9</v>
      </c>
      <c r="B10" s="10" t="s">
        <v>66</v>
      </c>
      <c r="C10" s="11" t="s">
        <v>12</v>
      </c>
      <c r="D10" s="12" t="s">
        <v>223</v>
      </c>
      <c r="E10" s="13">
        <v>9</v>
      </c>
      <c r="F10" s="16"/>
      <c r="G10" s="24"/>
      <c r="H10" s="42"/>
      <c r="I10" s="28" t="s">
        <v>229</v>
      </c>
      <c r="J10" s="31">
        <f>COUNTIF(D2:D54, "="&amp;"EP")</f>
        <v>7</v>
      </c>
    </row>
    <row r="11" spans="1:10" ht="16.5" thickBot="1" x14ac:dyDescent="0.3">
      <c r="A11" s="12">
        <v>10</v>
      </c>
      <c r="B11" s="10" t="s">
        <v>67</v>
      </c>
      <c r="C11" s="11" t="s">
        <v>13</v>
      </c>
      <c r="D11" s="12" t="s">
        <v>224</v>
      </c>
      <c r="E11" s="13">
        <v>9</v>
      </c>
      <c r="F11" s="16"/>
      <c r="G11" s="24"/>
      <c r="H11" s="43"/>
      <c r="I11" s="29" t="s">
        <v>230</v>
      </c>
      <c r="J11" s="32">
        <f>J2-J9-J10</f>
        <v>0</v>
      </c>
    </row>
    <row r="12" spans="1:10" x14ac:dyDescent="0.25">
      <c r="A12" s="12">
        <v>11</v>
      </c>
      <c r="B12" s="10" t="s">
        <v>68</v>
      </c>
      <c r="C12" s="11" t="s">
        <v>14</v>
      </c>
      <c r="D12" s="12" t="s">
        <v>223</v>
      </c>
      <c r="E12" s="13">
        <v>9</v>
      </c>
      <c r="F12" s="16"/>
      <c r="G12" s="23"/>
    </row>
    <row r="13" spans="1:10" x14ac:dyDescent="0.25">
      <c r="A13" s="12">
        <v>12</v>
      </c>
      <c r="B13" s="10" t="s">
        <v>69</v>
      </c>
      <c r="C13" s="11" t="s">
        <v>15</v>
      </c>
      <c r="D13" s="12" t="s">
        <v>223</v>
      </c>
      <c r="E13" s="13">
        <v>9</v>
      </c>
      <c r="F13" s="16"/>
      <c r="G13" s="23"/>
    </row>
    <row r="14" spans="1:10" x14ac:dyDescent="0.25">
      <c r="A14" s="12">
        <v>13</v>
      </c>
      <c r="B14" s="10" t="s">
        <v>70</v>
      </c>
      <c r="C14" s="11" t="s">
        <v>16</v>
      </c>
      <c r="D14" s="12" t="s">
        <v>223</v>
      </c>
      <c r="E14" s="13">
        <v>9</v>
      </c>
      <c r="F14" s="16"/>
      <c r="G14" s="23"/>
    </row>
    <row r="15" spans="1:10" x14ac:dyDescent="0.25">
      <c r="A15" s="12">
        <v>14</v>
      </c>
      <c r="B15" s="10" t="s">
        <v>71</v>
      </c>
      <c r="C15" s="11" t="s">
        <v>17</v>
      </c>
      <c r="D15" s="12" t="s">
        <v>224</v>
      </c>
      <c r="E15" s="13">
        <v>9</v>
      </c>
      <c r="F15" s="16"/>
      <c r="G15" s="23"/>
    </row>
    <row r="16" spans="1:10" x14ac:dyDescent="0.25">
      <c r="A16" s="12">
        <v>15</v>
      </c>
      <c r="B16" s="10" t="s">
        <v>72</v>
      </c>
      <c r="C16" s="11" t="s">
        <v>18</v>
      </c>
      <c r="D16" s="12" t="s">
        <v>223</v>
      </c>
      <c r="E16" s="13">
        <v>8.5</v>
      </c>
      <c r="F16" s="16"/>
      <c r="G16" s="23"/>
    </row>
    <row r="17" spans="1:7" x14ac:dyDescent="0.25">
      <c r="A17" s="12">
        <v>16</v>
      </c>
      <c r="B17" s="10" t="s">
        <v>73</v>
      </c>
      <c r="C17" s="11" t="s">
        <v>19</v>
      </c>
      <c r="D17" s="12" t="s">
        <v>223</v>
      </c>
      <c r="E17" s="13">
        <v>8.5</v>
      </c>
      <c r="F17" s="16"/>
      <c r="G17" s="23"/>
    </row>
    <row r="18" spans="1:7" x14ac:dyDescent="0.25">
      <c r="A18" s="12">
        <v>17</v>
      </c>
      <c r="B18" s="10" t="s">
        <v>74</v>
      </c>
      <c r="C18" s="11" t="s">
        <v>20</v>
      </c>
      <c r="D18" s="12" t="s">
        <v>223</v>
      </c>
      <c r="E18" s="13">
        <v>8.5</v>
      </c>
      <c r="F18" s="16"/>
      <c r="G18" s="23"/>
    </row>
    <row r="19" spans="1:7" x14ac:dyDescent="0.25">
      <c r="A19" s="12">
        <v>18</v>
      </c>
      <c r="B19" s="10" t="s">
        <v>75</v>
      </c>
      <c r="C19" s="11" t="s">
        <v>21</v>
      </c>
      <c r="D19" s="12" t="s">
        <v>223</v>
      </c>
      <c r="E19" s="13">
        <v>8.5</v>
      </c>
      <c r="F19" s="16"/>
      <c r="G19" s="23"/>
    </row>
    <row r="20" spans="1:7" x14ac:dyDescent="0.25">
      <c r="A20" s="12">
        <v>19</v>
      </c>
      <c r="B20" s="10" t="s">
        <v>76</v>
      </c>
      <c r="C20" s="11" t="s">
        <v>22</v>
      </c>
      <c r="D20" s="12" t="s">
        <v>223</v>
      </c>
      <c r="E20" s="13">
        <v>8.5</v>
      </c>
      <c r="F20" s="16"/>
      <c r="G20" s="23"/>
    </row>
    <row r="21" spans="1:7" x14ac:dyDescent="0.25">
      <c r="A21" s="12">
        <v>20</v>
      </c>
      <c r="B21" s="10" t="s">
        <v>77</v>
      </c>
      <c r="C21" s="11" t="s">
        <v>23</v>
      </c>
      <c r="D21" s="12" t="s">
        <v>223</v>
      </c>
      <c r="E21" s="13">
        <v>8.5</v>
      </c>
      <c r="F21" s="16"/>
      <c r="G21" s="23"/>
    </row>
    <row r="22" spans="1:7" x14ac:dyDescent="0.25">
      <c r="A22" s="12">
        <v>21</v>
      </c>
      <c r="B22" s="10" t="s">
        <v>78</v>
      </c>
      <c r="C22" s="11" t="s">
        <v>24</v>
      </c>
      <c r="D22" s="12" t="s">
        <v>223</v>
      </c>
      <c r="E22" s="13">
        <v>8.5</v>
      </c>
      <c r="F22" s="16"/>
      <c r="G22" s="23"/>
    </row>
    <row r="23" spans="1:7" x14ac:dyDescent="0.25">
      <c r="A23" s="12">
        <v>22</v>
      </c>
      <c r="B23" s="10" t="s">
        <v>79</v>
      </c>
      <c r="C23" s="11" t="s">
        <v>25</v>
      </c>
      <c r="D23" s="12" t="s">
        <v>223</v>
      </c>
      <c r="E23" s="13">
        <v>8.5</v>
      </c>
      <c r="F23" s="16"/>
      <c r="G23" s="23"/>
    </row>
    <row r="24" spans="1:7" x14ac:dyDescent="0.25">
      <c r="A24" s="12">
        <v>23</v>
      </c>
      <c r="B24" s="10" t="s">
        <v>80</v>
      </c>
      <c r="C24" s="11" t="s">
        <v>26</v>
      </c>
      <c r="D24" s="12" t="s">
        <v>223</v>
      </c>
      <c r="E24" s="13">
        <v>8.5</v>
      </c>
      <c r="F24" s="16"/>
      <c r="G24" s="23"/>
    </row>
    <row r="25" spans="1:7" x14ac:dyDescent="0.25">
      <c r="A25" s="12">
        <v>24</v>
      </c>
      <c r="B25" s="10" t="s">
        <v>81</v>
      </c>
      <c r="C25" s="11" t="s">
        <v>27</v>
      </c>
      <c r="D25" s="12" t="s">
        <v>223</v>
      </c>
      <c r="E25" s="13">
        <v>8.5</v>
      </c>
      <c r="F25" s="16"/>
      <c r="G25" s="23"/>
    </row>
    <row r="26" spans="1:7" x14ac:dyDescent="0.25">
      <c r="A26" s="12">
        <v>25</v>
      </c>
      <c r="B26" s="10" t="s">
        <v>82</v>
      </c>
      <c r="C26" s="11" t="s">
        <v>28</v>
      </c>
      <c r="D26" s="12" t="s">
        <v>223</v>
      </c>
      <c r="E26" s="13">
        <v>8.5</v>
      </c>
      <c r="F26" s="16"/>
      <c r="G26" s="23"/>
    </row>
    <row r="27" spans="1:7" x14ac:dyDescent="0.25">
      <c r="A27" s="12">
        <v>26</v>
      </c>
      <c r="B27" s="10" t="s">
        <v>83</v>
      </c>
      <c r="C27" s="11" t="s">
        <v>29</v>
      </c>
      <c r="D27" s="12" t="s">
        <v>223</v>
      </c>
      <c r="E27" s="13">
        <v>8.5</v>
      </c>
      <c r="F27" s="16"/>
      <c r="G27" s="23"/>
    </row>
    <row r="28" spans="1:7" x14ac:dyDescent="0.25">
      <c r="A28" s="12">
        <v>27</v>
      </c>
      <c r="B28" s="10" t="s">
        <v>84</v>
      </c>
      <c r="C28" s="11" t="s">
        <v>30</v>
      </c>
      <c r="D28" s="12" t="s">
        <v>223</v>
      </c>
      <c r="E28" s="13">
        <v>8.5</v>
      </c>
      <c r="F28" s="16"/>
      <c r="G28" s="23"/>
    </row>
    <row r="29" spans="1:7" x14ac:dyDescent="0.25">
      <c r="A29" s="12">
        <v>28</v>
      </c>
      <c r="B29" s="10" t="s">
        <v>85</v>
      </c>
      <c r="C29" s="11" t="s">
        <v>31</v>
      </c>
      <c r="D29" s="12" t="s">
        <v>223</v>
      </c>
      <c r="E29" s="13">
        <v>8.5</v>
      </c>
      <c r="F29" s="16"/>
      <c r="G29" s="23"/>
    </row>
    <row r="30" spans="1:7" x14ac:dyDescent="0.25">
      <c r="A30" s="12">
        <v>29</v>
      </c>
      <c r="B30" s="10" t="s">
        <v>86</v>
      </c>
      <c r="C30" s="11" t="s">
        <v>32</v>
      </c>
      <c r="D30" s="12" t="s">
        <v>224</v>
      </c>
      <c r="E30" s="13">
        <v>8.5</v>
      </c>
      <c r="F30" s="16"/>
      <c r="G30" s="23"/>
    </row>
    <row r="31" spans="1:7" x14ac:dyDescent="0.25">
      <c r="A31" s="12">
        <v>30</v>
      </c>
      <c r="B31" s="10" t="s">
        <v>87</v>
      </c>
      <c r="C31" s="11" t="s">
        <v>33</v>
      </c>
      <c r="D31" s="12" t="s">
        <v>224</v>
      </c>
      <c r="E31" s="13">
        <v>8.5</v>
      </c>
      <c r="F31" s="16"/>
      <c r="G31" s="23"/>
    </row>
    <row r="32" spans="1:7" x14ac:dyDescent="0.25">
      <c r="A32" s="12">
        <v>31</v>
      </c>
      <c r="B32" s="10" t="s">
        <v>88</v>
      </c>
      <c r="C32" s="11" t="s">
        <v>34</v>
      </c>
      <c r="D32" s="12" t="s">
        <v>223</v>
      </c>
      <c r="E32" s="13">
        <v>8.5</v>
      </c>
      <c r="F32" s="16"/>
      <c r="G32" s="23"/>
    </row>
    <row r="33" spans="1:7" x14ac:dyDescent="0.25">
      <c r="A33" s="12">
        <v>32</v>
      </c>
      <c r="B33" s="10" t="s">
        <v>89</v>
      </c>
      <c r="C33" s="11" t="s">
        <v>35</v>
      </c>
      <c r="D33" s="12" t="s">
        <v>223</v>
      </c>
      <c r="E33" s="13">
        <v>8</v>
      </c>
      <c r="F33" s="16"/>
      <c r="G33" s="23"/>
    </row>
    <row r="34" spans="1:7" x14ac:dyDescent="0.25">
      <c r="A34" s="12">
        <v>33</v>
      </c>
      <c r="B34" s="10" t="s">
        <v>90</v>
      </c>
      <c r="C34" s="11" t="s">
        <v>36</v>
      </c>
      <c r="D34" s="12" t="s">
        <v>223</v>
      </c>
      <c r="E34" s="13">
        <v>8</v>
      </c>
      <c r="F34" s="16"/>
      <c r="G34" s="23"/>
    </row>
    <row r="35" spans="1:7" x14ac:dyDescent="0.25">
      <c r="A35" s="12">
        <v>34</v>
      </c>
      <c r="B35" s="10" t="s">
        <v>91</v>
      </c>
      <c r="C35" s="11" t="s">
        <v>37</v>
      </c>
      <c r="D35" s="12" t="s">
        <v>223</v>
      </c>
      <c r="E35" s="13">
        <v>8</v>
      </c>
      <c r="F35" s="16"/>
      <c r="G35" s="23"/>
    </row>
    <row r="36" spans="1:7" x14ac:dyDescent="0.25">
      <c r="A36" s="12">
        <v>35</v>
      </c>
      <c r="B36" s="10" t="s">
        <v>92</v>
      </c>
      <c r="C36" s="11" t="s">
        <v>38</v>
      </c>
      <c r="D36" s="12" t="s">
        <v>223</v>
      </c>
      <c r="E36" s="13">
        <v>8</v>
      </c>
      <c r="F36" s="16"/>
      <c r="G36" s="23"/>
    </row>
    <row r="37" spans="1:7" x14ac:dyDescent="0.25">
      <c r="A37" s="12">
        <v>36</v>
      </c>
      <c r="B37" s="10" t="s">
        <v>93</v>
      </c>
      <c r="C37" s="11" t="s">
        <v>39</v>
      </c>
      <c r="D37" s="12" t="s">
        <v>223</v>
      </c>
      <c r="E37" s="13">
        <v>8</v>
      </c>
      <c r="F37" s="16"/>
      <c r="G37" s="23"/>
    </row>
    <row r="38" spans="1:7" x14ac:dyDescent="0.25">
      <c r="A38" s="12">
        <v>37</v>
      </c>
      <c r="B38" s="10" t="s">
        <v>94</v>
      </c>
      <c r="C38" s="11" t="s">
        <v>40</v>
      </c>
      <c r="D38" s="12" t="s">
        <v>223</v>
      </c>
      <c r="E38" s="13">
        <v>8</v>
      </c>
      <c r="F38" s="16"/>
      <c r="G38" s="23"/>
    </row>
    <row r="39" spans="1:7" x14ac:dyDescent="0.25">
      <c r="A39" s="12">
        <v>38</v>
      </c>
      <c r="B39" s="10" t="s">
        <v>95</v>
      </c>
      <c r="C39" s="11" t="s">
        <v>41</v>
      </c>
      <c r="D39" s="12" t="s">
        <v>223</v>
      </c>
      <c r="E39" s="13">
        <v>8</v>
      </c>
      <c r="F39" s="16"/>
      <c r="G39" s="23"/>
    </row>
    <row r="40" spans="1:7" x14ac:dyDescent="0.25">
      <c r="A40" s="12">
        <v>39</v>
      </c>
      <c r="B40" s="10" t="s">
        <v>96</v>
      </c>
      <c r="C40" s="11" t="s">
        <v>42</v>
      </c>
      <c r="D40" s="12" t="s">
        <v>223</v>
      </c>
      <c r="E40" s="13">
        <v>8</v>
      </c>
      <c r="F40" s="16"/>
      <c r="G40" s="23"/>
    </row>
    <row r="41" spans="1:7" x14ac:dyDescent="0.25">
      <c r="A41" s="12">
        <v>40</v>
      </c>
      <c r="B41" s="10" t="s">
        <v>97</v>
      </c>
      <c r="C41" s="11" t="s">
        <v>43</v>
      </c>
      <c r="D41" s="12" t="s">
        <v>224</v>
      </c>
      <c r="E41" s="13">
        <v>8</v>
      </c>
      <c r="F41" s="16"/>
      <c r="G41" s="23"/>
    </row>
    <row r="42" spans="1:7" x14ac:dyDescent="0.25">
      <c r="A42" s="12">
        <v>41</v>
      </c>
      <c r="B42" s="10" t="s">
        <v>98</v>
      </c>
      <c r="C42" s="11" t="s">
        <v>44</v>
      </c>
      <c r="D42" s="12" t="s">
        <v>223</v>
      </c>
      <c r="E42" s="13">
        <v>8</v>
      </c>
      <c r="F42" s="16"/>
      <c r="G42" s="23"/>
    </row>
    <row r="43" spans="1:7" x14ac:dyDescent="0.25">
      <c r="A43" s="12">
        <v>42</v>
      </c>
      <c r="B43" s="10" t="s">
        <v>99</v>
      </c>
      <c r="C43" s="11" t="s">
        <v>45</v>
      </c>
      <c r="D43" s="12" t="s">
        <v>223</v>
      </c>
      <c r="E43" s="13">
        <v>8</v>
      </c>
      <c r="F43" s="16"/>
      <c r="G43" s="23"/>
    </row>
    <row r="44" spans="1:7" x14ac:dyDescent="0.25">
      <c r="A44" s="12">
        <v>43</v>
      </c>
      <c r="B44" s="10" t="s">
        <v>100</v>
      </c>
      <c r="C44" s="11" t="s">
        <v>46</v>
      </c>
      <c r="D44" s="12" t="s">
        <v>224</v>
      </c>
      <c r="E44" s="13">
        <v>8</v>
      </c>
      <c r="F44" s="16"/>
      <c r="G44" s="23"/>
    </row>
    <row r="45" spans="1:7" x14ac:dyDescent="0.25">
      <c r="A45" s="12">
        <v>44</v>
      </c>
      <c r="B45" s="10" t="s">
        <v>101</v>
      </c>
      <c r="C45" s="11" t="s">
        <v>47</v>
      </c>
      <c r="D45" s="12" t="s">
        <v>223</v>
      </c>
      <c r="E45" s="13">
        <v>8</v>
      </c>
      <c r="F45" s="16"/>
      <c r="G45" s="23"/>
    </row>
    <row r="46" spans="1:7" x14ac:dyDescent="0.25">
      <c r="A46" s="12">
        <v>45</v>
      </c>
      <c r="B46" s="10" t="s">
        <v>102</v>
      </c>
      <c r="C46" s="11" t="s">
        <v>48</v>
      </c>
      <c r="D46" s="12" t="s">
        <v>223</v>
      </c>
      <c r="E46" s="13">
        <v>8</v>
      </c>
      <c r="F46" s="16"/>
      <c r="G46" s="23"/>
    </row>
    <row r="47" spans="1:7" x14ac:dyDescent="0.25">
      <c r="A47" s="12">
        <v>46</v>
      </c>
      <c r="B47" s="10" t="s">
        <v>103</v>
      </c>
      <c r="C47" s="11" t="s">
        <v>49</v>
      </c>
      <c r="D47" s="12" t="s">
        <v>223</v>
      </c>
      <c r="E47" s="13">
        <v>8</v>
      </c>
      <c r="F47" s="16"/>
      <c r="G47" s="23"/>
    </row>
    <row r="48" spans="1:7" x14ac:dyDescent="0.25">
      <c r="A48" s="12">
        <v>47</v>
      </c>
      <c r="B48" s="10" t="s">
        <v>104</v>
      </c>
      <c r="C48" s="11" t="s">
        <v>50</v>
      </c>
      <c r="D48" s="12" t="s">
        <v>223</v>
      </c>
      <c r="E48" s="13">
        <v>8</v>
      </c>
      <c r="F48" s="16"/>
      <c r="G48" s="23"/>
    </row>
    <row r="49" spans="1:7" x14ac:dyDescent="0.25">
      <c r="A49" s="12">
        <v>48</v>
      </c>
      <c r="B49" s="10" t="s">
        <v>105</v>
      </c>
      <c r="C49" s="11" t="s">
        <v>51</v>
      </c>
      <c r="D49" s="12" t="s">
        <v>223</v>
      </c>
      <c r="E49" s="13">
        <v>8</v>
      </c>
      <c r="F49" s="16"/>
      <c r="G49" s="23"/>
    </row>
    <row r="50" spans="1:7" x14ac:dyDescent="0.25">
      <c r="A50" s="12">
        <v>49</v>
      </c>
      <c r="B50" s="10" t="s">
        <v>106</v>
      </c>
      <c r="C50" s="11" t="s">
        <v>52</v>
      </c>
      <c r="D50" s="12" t="s">
        <v>223</v>
      </c>
      <c r="E50" s="13">
        <v>8</v>
      </c>
      <c r="F50" s="16"/>
      <c r="G50" s="23"/>
    </row>
    <row r="51" spans="1:7" x14ac:dyDescent="0.25">
      <c r="A51" s="12">
        <v>50</v>
      </c>
      <c r="B51" s="10" t="s">
        <v>107</v>
      </c>
      <c r="C51" s="11" t="s">
        <v>53</v>
      </c>
      <c r="D51" s="12" t="s">
        <v>223</v>
      </c>
      <c r="E51" s="13">
        <v>8</v>
      </c>
      <c r="F51" s="16"/>
      <c r="G51" s="23"/>
    </row>
    <row r="52" spans="1:7" x14ac:dyDescent="0.25">
      <c r="A52" s="12">
        <v>51</v>
      </c>
      <c r="B52" s="10" t="s">
        <v>108</v>
      </c>
      <c r="C52" s="11" t="s">
        <v>54</v>
      </c>
      <c r="D52" s="12" t="s">
        <v>223</v>
      </c>
      <c r="E52" s="13">
        <v>8</v>
      </c>
      <c r="F52" s="16"/>
      <c r="G52" s="23"/>
    </row>
    <row r="53" spans="1:7" x14ac:dyDescent="0.25">
      <c r="A53" s="12">
        <v>52</v>
      </c>
      <c r="B53" s="10" t="s">
        <v>109</v>
      </c>
      <c r="C53" s="11" t="s">
        <v>55</v>
      </c>
      <c r="D53" s="12" t="s">
        <v>223</v>
      </c>
      <c r="E53" s="13">
        <v>8</v>
      </c>
      <c r="F53" s="16"/>
      <c r="G53" s="23"/>
    </row>
    <row r="54" spans="1:7" ht="16.5" thickBot="1" x14ac:dyDescent="0.3">
      <c r="A54" s="17">
        <v>53</v>
      </c>
      <c r="B54" s="18" t="s">
        <v>110</v>
      </c>
      <c r="C54" s="19" t="s">
        <v>56</v>
      </c>
      <c r="D54" s="17" t="s">
        <v>223</v>
      </c>
      <c r="E54" s="20">
        <v>8</v>
      </c>
      <c r="F54" s="21"/>
      <c r="G54" s="23"/>
    </row>
  </sheetData>
  <mergeCells count="2">
    <mergeCell ref="H3:H7"/>
    <mergeCell ref="H9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CD57-8BBE-404D-B1B0-14DEBC71C082}">
  <dimension ref="A1:J60"/>
  <sheetViews>
    <sheetView topLeftCell="A25" workbookViewId="0">
      <selection activeCell="B2" sqref="B2:F60"/>
    </sheetView>
  </sheetViews>
  <sheetFormatPr defaultRowHeight="15.75" x14ac:dyDescent="0.25"/>
  <cols>
    <col min="1" max="1" width="9.140625" style="3"/>
    <col min="2" max="2" width="62" style="4" bestFit="1" customWidth="1"/>
    <col min="3" max="3" width="52" style="4" bestFit="1" customWidth="1"/>
    <col min="4" max="4" width="12.140625" style="3" bestFit="1" customWidth="1"/>
    <col min="5" max="5" width="6.42578125" style="5" bestFit="1" customWidth="1"/>
    <col min="6" max="6" width="11.28515625" style="1" bestFit="1" customWidth="1"/>
    <col min="7" max="8" width="9.140625" style="1"/>
    <col min="9" max="9" width="20.85546875" style="1" bestFit="1" customWidth="1"/>
    <col min="10" max="10" width="5" style="1" bestFit="1" customWidth="1"/>
    <col min="11" max="16384" width="9.140625" style="1"/>
  </cols>
  <sheetData>
    <row r="1" spans="1:10" s="2" customFormat="1" ht="16.5" thickBot="1" x14ac:dyDescent="0.3">
      <c r="A1" s="14" t="s">
        <v>4</v>
      </c>
      <c r="B1" s="14" t="s">
        <v>57</v>
      </c>
      <c r="C1" s="14" t="s">
        <v>0</v>
      </c>
      <c r="D1" s="14" t="s">
        <v>222</v>
      </c>
      <c r="E1" s="14" t="s">
        <v>1</v>
      </c>
      <c r="F1" s="14" t="s">
        <v>2</v>
      </c>
    </row>
    <row r="2" spans="1:10" ht="16.5" thickTop="1" x14ac:dyDescent="0.25">
      <c r="A2" s="8">
        <v>1</v>
      </c>
      <c r="B2" s="38" t="s">
        <v>170</v>
      </c>
      <c r="C2" s="7" t="s">
        <v>111</v>
      </c>
      <c r="D2" s="8" t="s">
        <v>223</v>
      </c>
      <c r="E2" s="9">
        <v>10</v>
      </c>
      <c r="F2" s="15"/>
      <c r="H2" s="25"/>
      <c r="I2" s="26" t="s">
        <v>226</v>
      </c>
      <c r="J2" s="30">
        <f>COUNT(A2:A60)</f>
        <v>59</v>
      </c>
    </row>
    <row r="3" spans="1:10" x14ac:dyDescent="0.25">
      <c r="A3" s="12">
        <v>2</v>
      </c>
      <c r="B3" s="34" t="s">
        <v>171</v>
      </c>
      <c r="C3" s="11" t="s">
        <v>112</v>
      </c>
      <c r="D3" s="12" t="s">
        <v>223</v>
      </c>
      <c r="E3" s="13">
        <v>10</v>
      </c>
      <c r="F3" s="16"/>
      <c r="H3" s="41" t="s">
        <v>231</v>
      </c>
      <c r="I3" s="33">
        <v>8</v>
      </c>
      <c r="J3" s="31">
        <f>COUNTIF(E2:E60, "=8")</f>
        <v>25</v>
      </c>
    </row>
    <row r="4" spans="1:10" x14ac:dyDescent="0.25">
      <c r="A4" s="12">
        <v>3</v>
      </c>
      <c r="B4" s="34" t="s">
        <v>172</v>
      </c>
      <c r="C4" s="11" t="s">
        <v>113</v>
      </c>
      <c r="D4" s="12" t="s">
        <v>223</v>
      </c>
      <c r="E4" s="13">
        <v>10</v>
      </c>
      <c r="F4" s="16"/>
      <c r="H4" s="41"/>
      <c r="I4" s="33">
        <v>8.5</v>
      </c>
      <c r="J4" s="31">
        <f>COUNTIF(E2:E60, "=8.5")</f>
        <v>19</v>
      </c>
    </row>
    <row r="5" spans="1:10" x14ac:dyDescent="0.25">
      <c r="A5" s="12">
        <v>4</v>
      </c>
      <c r="B5" s="34" t="s">
        <v>173</v>
      </c>
      <c r="C5" s="11" t="s">
        <v>114</v>
      </c>
      <c r="D5" s="12" t="s">
        <v>223</v>
      </c>
      <c r="E5" s="13">
        <v>9.5</v>
      </c>
      <c r="F5" s="16"/>
      <c r="H5" s="41"/>
      <c r="I5" s="33">
        <v>9</v>
      </c>
      <c r="J5" s="31">
        <f>COUNTIF(E2:E60, "=9")</f>
        <v>10</v>
      </c>
    </row>
    <row r="6" spans="1:10" x14ac:dyDescent="0.25">
      <c r="A6" s="12">
        <v>5</v>
      </c>
      <c r="B6" s="34" t="s">
        <v>174</v>
      </c>
      <c r="C6" s="11" t="s">
        <v>115</v>
      </c>
      <c r="D6" s="12" t="s">
        <v>223</v>
      </c>
      <c r="E6" s="13">
        <v>9.5</v>
      </c>
      <c r="F6" s="16"/>
      <c r="H6" s="41"/>
      <c r="I6" s="33">
        <v>9.5</v>
      </c>
      <c r="J6" s="31">
        <f>COUNTIF(E2:E60, "=9.5")</f>
        <v>2</v>
      </c>
    </row>
    <row r="7" spans="1:10" x14ac:dyDescent="0.25">
      <c r="A7" s="12">
        <v>6</v>
      </c>
      <c r="B7" s="34" t="s">
        <v>97</v>
      </c>
      <c r="C7" s="11" t="s">
        <v>116</v>
      </c>
      <c r="D7" s="12" t="s">
        <v>223</v>
      </c>
      <c r="E7" s="13">
        <v>9</v>
      </c>
      <c r="F7" s="16"/>
      <c r="H7" s="41"/>
      <c r="I7" s="33">
        <v>10</v>
      </c>
      <c r="J7" s="31">
        <f>COUNTIF(E2:E60, "= 10")</f>
        <v>3</v>
      </c>
    </row>
    <row r="8" spans="1:10" x14ac:dyDescent="0.25">
      <c r="A8" s="12">
        <v>7</v>
      </c>
      <c r="B8" s="34" t="s">
        <v>175</v>
      </c>
      <c r="C8" s="11" t="s">
        <v>117</v>
      </c>
      <c r="D8" s="12" t="s">
        <v>223</v>
      </c>
      <c r="E8" s="13">
        <v>9</v>
      </c>
      <c r="F8" s="16"/>
      <c r="H8" s="27"/>
      <c r="I8" s="28" t="s">
        <v>227</v>
      </c>
      <c r="J8" s="39">
        <f>AVERAGE(E2:E60)</f>
        <v>8.4830508474576263</v>
      </c>
    </row>
    <row r="9" spans="1:10" x14ac:dyDescent="0.25">
      <c r="A9" s="12">
        <v>8</v>
      </c>
      <c r="B9" s="34" t="s">
        <v>176</v>
      </c>
      <c r="C9" s="11" t="s">
        <v>118</v>
      </c>
      <c r="D9" s="12" t="s">
        <v>223</v>
      </c>
      <c r="E9" s="13">
        <v>9</v>
      </c>
      <c r="F9" s="16"/>
      <c r="H9" s="42" t="s">
        <v>232</v>
      </c>
      <c r="I9" s="28" t="s">
        <v>228</v>
      </c>
      <c r="J9" s="31">
        <f>COUNTIF(D2:D60, "="&amp;"LP")</f>
        <v>48</v>
      </c>
    </row>
    <row r="10" spans="1:10" x14ac:dyDescent="0.25">
      <c r="A10" s="12">
        <v>9</v>
      </c>
      <c r="B10" s="34" t="s">
        <v>177</v>
      </c>
      <c r="C10" s="11" t="s">
        <v>119</v>
      </c>
      <c r="D10" s="12" t="s">
        <v>225</v>
      </c>
      <c r="E10" s="13">
        <v>9</v>
      </c>
      <c r="F10" s="16"/>
      <c r="H10" s="42"/>
      <c r="I10" s="28" t="s">
        <v>229</v>
      </c>
      <c r="J10" s="31">
        <f>COUNTIF(D2:D60, "="&amp;"EP")</f>
        <v>10</v>
      </c>
    </row>
    <row r="11" spans="1:10" ht="16.5" thickBot="1" x14ac:dyDescent="0.3">
      <c r="A11" s="12">
        <v>10</v>
      </c>
      <c r="B11" s="34" t="s">
        <v>178</v>
      </c>
      <c r="C11" s="11" t="s">
        <v>120</v>
      </c>
      <c r="D11" s="12" t="s">
        <v>223</v>
      </c>
      <c r="E11" s="13">
        <v>9</v>
      </c>
      <c r="F11" s="16"/>
      <c r="H11" s="43"/>
      <c r="I11" s="29" t="s">
        <v>230</v>
      </c>
      <c r="J11" s="32">
        <f>J2-J9-J10</f>
        <v>1</v>
      </c>
    </row>
    <row r="12" spans="1:10" x14ac:dyDescent="0.25">
      <c r="A12" s="12">
        <v>11</v>
      </c>
      <c r="B12" s="34" t="s">
        <v>179</v>
      </c>
      <c r="C12" s="11" t="s">
        <v>121</v>
      </c>
      <c r="D12" s="12" t="s">
        <v>223</v>
      </c>
      <c r="E12" s="13">
        <v>9</v>
      </c>
      <c r="F12" s="16"/>
    </row>
    <row r="13" spans="1:10" x14ac:dyDescent="0.25">
      <c r="A13" s="12">
        <v>12</v>
      </c>
      <c r="B13" s="34" t="s">
        <v>180</v>
      </c>
      <c r="C13" s="11" t="s">
        <v>122</v>
      </c>
      <c r="D13" s="12" t="s">
        <v>223</v>
      </c>
      <c r="E13" s="13">
        <v>9</v>
      </c>
      <c r="F13" s="16"/>
    </row>
    <row r="14" spans="1:10" x14ac:dyDescent="0.25">
      <c r="A14" s="12">
        <v>13</v>
      </c>
      <c r="B14" s="34" t="s">
        <v>181</v>
      </c>
      <c r="C14" s="11" t="s">
        <v>123</v>
      </c>
      <c r="D14" s="12" t="s">
        <v>223</v>
      </c>
      <c r="E14" s="13">
        <v>9</v>
      </c>
      <c r="F14" s="16"/>
    </row>
    <row r="15" spans="1:10" x14ac:dyDescent="0.25">
      <c r="A15" s="12">
        <v>14</v>
      </c>
      <c r="B15" s="34" t="s">
        <v>182</v>
      </c>
      <c r="C15" s="11" t="s">
        <v>124</v>
      </c>
      <c r="D15" s="12" t="s">
        <v>223</v>
      </c>
      <c r="E15" s="13">
        <v>9</v>
      </c>
      <c r="F15" s="16"/>
    </row>
    <row r="16" spans="1:10" x14ac:dyDescent="0.25">
      <c r="A16" s="12">
        <v>15</v>
      </c>
      <c r="B16" s="34" t="s">
        <v>183</v>
      </c>
      <c r="C16" s="11" t="s">
        <v>125</v>
      </c>
      <c r="D16" s="12" t="s">
        <v>223</v>
      </c>
      <c r="E16" s="13">
        <v>9</v>
      </c>
      <c r="F16" s="16"/>
    </row>
    <row r="17" spans="1:6" x14ac:dyDescent="0.25">
      <c r="A17" s="12">
        <v>16</v>
      </c>
      <c r="B17" s="34" t="s">
        <v>184</v>
      </c>
      <c r="C17" s="11" t="s">
        <v>126</v>
      </c>
      <c r="D17" s="12" t="s">
        <v>223</v>
      </c>
      <c r="E17" s="13">
        <v>8.5</v>
      </c>
      <c r="F17" s="16"/>
    </row>
    <row r="18" spans="1:6" x14ac:dyDescent="0.25">
      <c r="A18" s="12">
        <v>17</v>
      </c>
      <c r="B18" s="34" t="s">
        <v>185</v>
      </c>
      <c r="C18" s="11" t="s">
        <v>127</v>
      </c>
      <c r="D18" s="12" t="s">
        <v>223</v>
      </c>
      <c r="E18" s="13">
        <v>8.5</v>
      </c>
      <c r="F18" s="16"/>
    </row>
    <row r="19" spans="1:6" x14ac:dyDescent="0.25">
      <c r="A19" s="12">
        <v>18</v>
      </c>
      <c r="B19" s="34" t="s">
        <v>186</v>
      </c>
      <c r="C19" s="11" t="s">
        <v>128</v>
      </c>
      <c r="D19" s="12" t="s">
        <v>223</v>
      </c>
      <c r="E19" s="13">
        <v>8.5</v>
      </c>
      <c r="F19" s="16"/>
    </row>
    <row r="20" spans="1:6" x14ac:dyDescent="0.25">
      <c r="A20" s="12">
        <v>19</v>
      </c>
      <c r="B20" s="34" t="s">
        <v>187</v>
      </c>
      <c r="C20" s="11" t="s">
        <v>129</v>
      </c>
      <c r="D20" s="12" t="s">
        <v>223</v>
      </c>
      <c r="E20" s="13">
        <v>8.5</v>
      </c>
      <c r="F20" s="16"/>
    </row>
    <row r="21" spans="1:6" x14ac:dyDescent="0.25">
      <c r="A21" s="12">
        <v>20</v>
      </c>
      <c r="B21" s="34" t="s">
        <v>188</v>
      </c>
      <c r="C21" s="11" t="s">
        <v>130</v>
      </c>
      <c r="D21" s="12" t="s">
        <v>223</v>
      </c>
      <c r="E21" s="13">
        <v>8.5</v>
      </c>
      <c r="F21" s="16"/>
    </row>
    <row r="22" spans="1:6" x14ac:dyDescent="0.25">
      <c r="A22" s="12">
        <v>21</v>
      </c>
      <c r="B22" s="34" t="s">
        <v>189</v>
      </c>
      <c r="C22" s="11" t="s">
        <v>131</v>
      </c>
      <c r="D22" s="12" t="s">
        <v>223</v>
      </c>
      <c r="E22" s="13">
        <v>8.5</v>
      </c>
      <c r="F22" s="16"/>
    </row>
    <row r="23" spans="1:6" x14ac:dyDescent="0.25">
      <c r="A23" s="12">
        <v>22</v>
      </c>
      <c r="B23" s="34" t="s">
        <v>190</v>
      </c>
      <c r="C23" s="11" t="s">
        <v>132</v>
      </c>
      <c r="D23" s="12" t="s">
        <v>223</v>
      </c>
      <c r="E23" s="13">
        <v>8.5</v>
      </c>
      <c r="F23" s="16"/>
    </row>
    <row r="24" spans="1:6" x14ac:dyDescent="0.25">
      <c r="A24" s="12">
        <v>23</v>
      </c>
      <c r="B24" s="34" t="s">
        <v>191</v>
      </c>
      <c r="C24" s="11" t="s">
        <v>133</v>
      </c>
      <c r="D24" s="12" t="s">
        <v>223</v>
      </c>
      <c r="E24" s="13">
        <v>8.5</v>
      </c>
      <c r="F24" s="16"/>
    </row>
    <row r="25" spans="1:6" x14ac:dyDescent="0.25">
      <c r="A25" s="12">
        <v>24</v>
      </c>
      <c r="B25" s="34" t="s">
        <v>192</v>
      </c>
      <c r="C25" s="11" t="s">
        <v>134</v>
      </c>
      <c r="D25" s="12" t="s">
        <v>224</v>
      </c>
      <c r="E25" s="13">
        <v>8.5</v>
      </c>
      <c r="F25" s="16"/>
    </row>
    <row r="26" spans="1:6" x14ac:dyDescent="0.25">
      <c r="A26" s="12">
        <v>25</v>
      </c>
      <c r="B26" s="34" t="s">
        <v>193</v>
      </c>
      <c r="C26" s="11" t="s">
        <v>135</v>
      </c>
      <c r="D26" s="12" t="s">
        <v>223</v>
      </c>
      <c r="E26" s="13">
        <v>8.5</v>
      </c>
      <c r="F26" s="16"/>
    </row>
    <row r="27" spans="1:6" x14ac:dyDescent="0.25">
      <c r="A27" s="12">
        <v>26</v>
      </c>
      <c r="B27" s="34" t="s">
        <v>194</v>
      </c>
      <c r="C27" s="11" t="s">
        <v>136</v>
      </c>
      <c r="D27" s="12" t="s">
        <v>224</v>
      </c>
      <c r="E27" s="13">
        <v>8.5</v>
      </c>
      <c r="F27" s="16"/>
    </row>
    <row r="28" spans="1:6" x14ac:dyDescent="0.25">
      <c r="A28" s="12">
        <v>27</v>
      </c>
      <c r="B28" s="34" t="s">
        <v>195</v>
      </c>
      <c r="C28" s="11" t="s">
        <v>137</v>
      </c>
      <c r="D28" s="12" t="s">
        <v>223</v>
      </c>
      <c r="E28" s="13">
        <v>8.5</v>
      </c>
      <c r="F28" s="16"/>
    </row>
    <row r="29" spans="1:6" x14ac:dyDescent="0.25">
      <c r="A29" s="12">
        <v>28</v>
      </c>
      <c r="B29" s="34" t="s">
        <v>196</v>
      </c>
      <c r="C29" s="11" t="s">
        <v>138</v>
      </c>
      <c r="D29" s="12" t="s">
        <v>223</v>
      </c>
      <c r="E29" s="13">
        <v>8.5</v>
      </c>
      <c r="F29" s="16"/>
    </row>
    <row r="30" spans="1:6" x14ac:dyDescent="0.25">
      <c r="A30" s="12">
        <v>29</v>
      </c>
      <c r="B30" s="34" t="s">
        <v>197</v>
      </c>
      <c r="C30" s="11" t="s">
        <v>139</v>
      </c>
      <c r="D30" s="12" t="s">
        <v>224</v>
      </c>
      <c r="E30" s="13">
        <v>8.5</v>
      </c>
      <c r="F30" s="16"/>
    </row>
    <row r="31" spans="1:6" x14ac:dyDescent="0.25">
      <c r="A31" s="12">
        <v>30</v>
      </c>
      <c r="B31" s="34" t="s">
        <v>82</v>
      </c>
      <c r="C31" s="11" t="s">
        <v>140</v>
      </c>
      <c r="D31" s="12" t="s">
        <v>224</v>
      </c>
      <c r="E31" s="13">
        <v>8.5</v>
      </c>
      <c r="F31" s="16"/>
    </row>
    <row r="32" spans="1:6" x14ac:dyDescent="0.25">
      <c r="A32" s="12">
        <v>31</v>
      </c>
      <c r="B32" s="34" t="s">
        <v>198</v>
      </c>
      <c r="C32" s="11" t="s">
        <v>141</v>
      </c>
      <c r="D32" s="12" t="s">
        <v>224</v>
      </c>
      <c r="E32" s="13">
        <v>8.5</v>
      </c>
      <c r="F32" s="16"/>
    </row>
    <row r="33" spans="1:6" x14ac:dyDescent="0.25">
      <c r="A33" s="12">
        <v>32</v>
      </c>
      <c r="B33" s="34" t="s">
        <v>199</v>
      </c>
      <c r="C33" s="11" t="s">
        <v>142</v>
      </c>
      <c r="D33" s="12" t="s">
        <v>223</v>
      </c>
      <c r="E33" s="13">
        <v>8.5</v>
      </c>
      <c r="F33" s="16"/>
    </row>
    <row r="34" spans="1:6" x14ac:dyDescent="0.25">
      <c r="A34" s="12">
        <v>33</v>
      </c>
      <c r="B34" s="34" t="s">
        <v>81</v>
      </c>
      <c r="C34" s="11" t="s">
        <v>143</v>
      </c>
      <c r="D34" s="12" t="s">
        <v>223</v>
      </c>
      <c r="E34" s="13">
        <v>8.5</v>
      </c>
      <c r="F34" s="16"/>
    </row>
    <row r="35" spans="1:6" x14ac:dyDescent="0.25">
      <c r="A35" s="12">
        <v>34</v>
      </c>
      <c r="B35" s="34" t="s">
        <v>104</v>
      </c>
      <c r="C35" s="11" t="s">
        <v>144</v>
      </c>
      <c r="D35" s="12" t="s">
        <v>224</v>
      </c>
      <c r="E35" s="13">
        <v>8.5</v>
      </c>
      <c r="F35" s="16"/>
    </row>
    <row r="36" spans="1:6" x14ac:dyDescent="0.25">
      <c r="A36" s="12">
        <v>35</v>
      </c>
      <c r="B36" s="34" t="s">
        <v>200</v>
      </c>
      <c r="C36" s="11" t="s">
        <v>145</v>
      </c>
      <c r="D36" s="12" t="s">
        <v>223</v>
      </c>
      <c r="E36" s="13">
        <v>8</v>
      </c>
      <c r="F36" s="16"/>
    </row>
    <row r="37" spans="1:6" x14ac:dyDescent="0.25">
      <c r="A37" s="12">
        <v>36</v>
      </c>
      <c r="B37" s="34" t="s">
        <v>201</v>
      </c>
      <c r="C37" s="11" t="s">
        <v>146</v>
      </c>
      <c r="D37" s="12" t="s">
        <v>223</v>
      </c>
      <c r="E37" s="13">
        <v>8</v>
      </c>
      <c r="F37" s="16"/>
    </row>
    <row r="38" spans="1:6" x14ac:dyDescent="0.25">
      <c r="A38" s="12">
        <v>37</v>
      </c>
      <c r="B38" s="34" t="s">
        <v>202</v>
      </c>
      <c r="C38" s="11" t="s">
        <v>147</v>
      </c>
      <c r="D38" s="12" t="s">
        <v>223</v>
      </c>
      <c r="E38" s="13">
        <v>8</v>
      </c>
      <c r="F38" s="16"/>
    </row>
    <row r="39" spans="1:6" x14ac:dyDescent="0.25">
      <c r="A39" s="12">
        <v>38</v>
      </c>
      <c r="B39" s="34" t="s">
        <v>203</v>
      </c>
      <c r="C39" s="35" t="s">
        <v>148</v>
      </c>
      <c r="D39" s="36" t="s">
        <v>223</v>
      </c>
      <c r="E39" s="13">
        <v>8</v>
      </c>
      <c r="F39" s="16"/>
    </row>
    <row r="40" spans="1:6" x14ac:dyDescent="0.25">
      <c r="A40" s="12">
        <v>39</v>
      </c>
      <c r="B40" s="34" t="s">
        <v>204</v>
      </c>
      <c r="C40" s="11" t="s">
        <v>149</v>
      </c>
      <c r="D40" s="12" t="s">
        <v>223</v>
      </c>
      <c r="E40" s="13">
        <v>8</v>
      </c>
      <c r="F40" s="16"/>
    </row>
    <row r="41" spans="1:6" x14ac:dyDescent="0.25">
      <c r="A41" s="12">
        <v>40</v>
      </c>
      <c r="B41" s="34" t="s">
        <v>205</v>
      </c>
      <c r="C41" s="11" t="s">
        <v>150</v>
      </c>
      <c r="D41" s="12" t="s">
        <v>223</v>
      </c>
      <c r="E41" s="13">
        <v>8</v>
      </c>
      <c r="F41" s="16"/>
    </row>
    <row r="42" spans="1:6" x14ac:dyDescent="0.25">
      <c r="A42" s="12">
        <v>41</v>
      </c>
      <c r="B42" s="34" t="s">
        <v>206</v>
      </c>
      <c r="C42" s="11" t="s">
        <v>151</v>
      </c>
      <c r="D42" s="12" t="s">
        <v>223</v>
      </c>
      <c r="E42" s="13">
        <v>8</v>
      </c>
      <c r="F42" s="16"/>
    </row>
    <row r="43" spans="1:6" x14ac:dyDescent="0.25">
      <c r="A43" s="12">
        <v>42</v>
      </c>
      <c r="B43" s="34" t="s">
        <v>85</v>
      </c>
      <c r="C43" s="11" t="s">
        <v>152</v>
      </c>
      <c r="D43" s="12" t="s">
        <v>223</v>
      </c>
      <c r="E43" s="13">
        <v>8</v>
      </c>
      <c r="F43" s="16"/>
    </row>
    <row r="44" spans="1:6" x14ac:dyDescent="0.25">
      <c r="A44" s="12">
        <v>43</v>
      </c>
      <c r="B44" s="34" t="s">
        <v>207</v>
      </c>
      <c r="C44" s="11" t="s">
        <v>153</v>
      </c>
      <c r="D44" s="12" t="s">
        <v>223</v>
      </c>
      <c r="E44" s="13">
        <v>8</v>
      </c>
      <c r="F44" s="16"/>
    </row>
    <row r="45" spans="1:6" x14ac:dyDescent="0.25">
      <c r="A45" s="12">
        <v>44</v>
      </c>
      <c r="B45" s="34" t="s">
        <v>208</v>
      </c>
      <c r="C45" s="11" t="s">
        <v>154</v>
      </c>
      <c r="D45" s="12" t="s">
        <v>223</v>
      </c>
      <c r="E45" s="13">
        <v>8</v>
      </c>
      <c r="F45" s="16"/>
    </row>
    <row r="46" spans="1:6" x14ac:dyDescent="0.25">
      <c r="A46" s="12">
        <v>45</v>
      </c>
      <c r="B46" s="34" t="s">
        <v>209</v>
      </c>
      <c r="C46" s="11" t="s">
        <v>155</v>
      </c>
      <c r="D46" s="12" t="s">
        <v>224</v>
      </c>
      <c r="E46" s="13">
        <v>8</v>
      </c>
      <c r="F46" s="16"/>
    </row>
    <row r="47" spans="1:6" x14ac:dyDescent="0.25">
      <c r="A47" s="12">
        <v>46</v>
      </c>
      <c r="B47" s="34" t="s">
        <v>210</v>
      </c>
      <c r="C47" s="11" t="s">
        <v>156</v>
      </c>
      <c r="D47" s="12" t="s">
        <v>223</v>
      </c>
      <c r="E47" s="13">
        <v>8</v>
      </c>
      <c r="F47" s="16"/>
    </row>
    <row r="48" spans="1:6" x14ac:dyDescent="0.25">
      <c r="A48" s="12">
        <v>47</v>
      </c>
      <c r="B48" s="34" t="s">
        <v>211</v>
      </c>
      <c r="C48" s="11" t="s">
        <v>157</v>
      </c>
      <c r="D48" s="12" t="s">
        <v>223</v>
      </c>
      <c r="E48" s="13">
        <v>8</v>
      </c>
      <c r="F48" s="16"/>
    </row>
    <row r="49" spans="1:6" x14ac:dyDescent="0.25">
      <c r="A49" s="12">
        <v>48</v>
      </c>
      <c r="B49" s="34" t="s">
        <v>212</v>
      </c>
      <c r="C49" s="11" t="s">
        <v>158</v>
      </c>
      <c r="D49" s="12" t="s">
        <v>224</v>
      </c>
      <c r="E49" s="13">
        <v>8</v>
      </c>
      <c r="F49" s="16"/>
    </row>
    <row r="50" spans="1:6" x14ac:dyDescent="0.25">
      <c r="A50" s="12">
        <v>49</v>
      </c>
      <c r="B50" s="34" t="s">
        <v>76</v>
      </c>
      <c r="C50" s="11" t="s">
        <v>159</v>
      </c>
      <c r="D50" s="12" t="s">
        <v>223</v>
      </c>
      <c r="E50" s="13">
        <v>8</v>
      </c>
      <c r="F50" s="16"/>
    </row>
    <row r="51" spans="1:6" x14ac:dyDescent="0.25">
      <c r="A51" s="12">
        <v>50</v>
      </c>
      <c r="B51" s="34" t="s">
        <v>213</v>
      </c>
      <c r="C51" s="11" t="s">
        <v>160</v>
      </c>
      <c r="D51" s="12" t="s">
        <v>223</v>
      </c>
      <c r="E51" s="13">
        <v>8</v>
      </c>
      <c r="F51" s="16"/>
    </row>
    <row r="52" spans="1:6" x14ac:dyDescent="0.25">
      <c r="A52" s="12">
        <v>51</v>
      </c>
      <c r="B52" s="34" t="s">
        <v>214</v>
      </c>
      <c r="C52" s="11" t="s">
        <v>161</v>
      </c>
      <c r="D52" s="12" t="s">
        <v>223</v>
      </c>
      <c r="E52" s="13">
        <v>8</v>
      </c>
      <c r="F52" s="16"/>
    </row>
    <row r="53" spans="1:6" x14ac:dyDescent="0.25">
      <c r="A53" s="12">
        <v>52</v>
      </c>
      <c r="B53" s="34" t="s">
        <v>215</v>
      </c>
      <c r="C53" s="11" t="s">
        <v>162</v>
      </c>
      <c r="D53" s="12" t="s">
        <v>223</v>
      </c>
      <c r="E53" s="13">
        <v>8</v>
      </c>
      <c r="F53" s="16"/>
    </row>
    <row r="54" spans="1:6" x14ac:dyDescent="0.25">
      <c r="A54" s="12">
        <v>53</v>
      </c>
      <c r="B54" s="34" t="s">
        <v>216</v>
      </c>
      <c r="C54" s="11" t="s">
        <v>163</v>
      </c>
      <c r="D54" s="12" t="s">
        <v>223</v>
      </c>
      <c r="E54" s="13">
        <v>8</v>
      </c>
      <c r="F54" s="16"/>
    </row>
    <row r="55" spans="1:6" x14ac:dyDescent="0.25">
      <c r="A55" s="12">
        <v>54</v>
      </c>
      <c r="B55" s="34" t="s">
        <v>217</v>
      </c>
      <c r="C55" s="11" t="s">
        <v>164</v>
      </c>
      <c r="D55" s="12" t="s">
        <v>223</v>
      </c>
      <c r="E55" s="13">
        <v>8</v>
      </c>
      <c r="F55" s="16"/>
    </row>
    <row r="56" spans="1:6" x14ac:dyDescent="0.25">
      <c r="A56" s="12">
        <v>55</v>
      </c>
      <c r="B56" s="34" t="s">
        <v>218</v>
      </c>
      <c r="C56" s="11" t="s">
        <v>165</v>
      </c>
      <c r="D56" s="12" t="s">
        <v>223</v>
      </c>
      <c r="E56" s="13">
        <v>8</v>
      </c>
      <c r="F56" s="16"/>
    </row>
    <row r="57" spans="1:6" x14ac:dyDescent="0.25">
      <c r="A57" s="12">
        <v>56</v>
      </c>
      <c r="B57" s="34" t="s">
        <v>219</v>
      </c>
      <c r="C57" s="11" t="s">
        <v>166</v>
      </c>
      <c r="D57" s="12" t="s">
        <v>224</v>
      </c>
      <c r="E57" s="13">
        <v>8</v>
      </c>
      <c r="F57" s="16"/>
    </row>
    <row r="58" spans="1:6" x14ac:dyDescent="0.25">
      <c r="A58" s="12">
        <v>57</v>
      </c>
      <c r="B58" s="34" t="s">
        <v>220</v>
      </c>
      <c r="C58" s="11" t="s">
        <v>167</v>
      </c>
      <c r="D58" s="12" t="s">
        <v>223</v>
      </c>
      <c r="E58" s="13">
        <v>8</v>
      </c>
      <c r="F58" s="16"/>
    </row>
    <row r="59" spans="1:6" x14ac:dyDescent="0.25">
      <c r="A59" s="12">
        <v>58</v>
      </c>
      <c r="B59" s="34" t="s">
        <v>221</v>
      </c>
      <c r="C59" s="11" t="s">
        <v>168</v>
      </c>
      <c r="D59" s="12" t="s">
        <v>223</v>
      </c>
      <c r="E59" s="13">
        <v>8</v>
      </c>
      <c r="F59" s="16"/>
    </row>
    <row r="60" spans="1:6" ht="16.5" thickBot="1" x14ac:dyDescent="0.3">
      <c r="A60" s="17">
        <v>59</v>
      </c>
      <c r="B60" s="37" t="s">
        <v>87</v>
      </c>
      <c r="C60" s="19" t="s">
        <v>169</v>
      </c>
      <c r="D60" s="17" t="s">
        <v>224</v>
      </c>
      <c r="E60" s="20">
        <v>8</v>
      </c>
      <c r="F60" s="21"/>
    </row>
  </sheetData>
  <mergeCells count="2">
    <mergeCell ref="H3:H7"/>
    <mergeCell ref="H9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02FD-CAFC-4E8F-B4F0-1E37F4770939}">
  <dimension ref="A1:J60"/>
  <sheetViews>
    <sheetView workbookViewId="0">
      <selection activeCell="B2" sqref="B2:F32"/>
    </sheetView>
  </sheetViews>
  <sheetFormatPr defaultRowHeight="15.75" x14ac:dyDescent="0.25"/>
  <cols>
    <col min="1" max="1" width="9.140625" style="3"/>
    <col min="2" max="2" width="32.140625" style="4" bestFit="1" customWidth="1"/>
    <col min="3" max="3" width="44.42578125" style="4" bestFit="1" customWidth="1"/>
    <col min="4" max="4" width="14.7109375" style="3" bestFit="1" customWidth="1"/>
    <col min="5" max="5" width="6.42578125" style="5" bestFit="1" customWidth="1"/>
    <col min="6" max="6" width="11.28515625" style="1" bestFit="1" customWidth="1"/>
    <col min="7" max="8" width="9.140625" style="1"/>
    <col min="9" max="9" width="20.85546875" style="1" bestFit="1" customWidth="1"/>
    <col min="10" max="10" width="5" style="1" bestFit="1" customWidth="1"/>
    <col min="11" max="16384" width="9.140625" style="1"/>
  </cols>
  <sheetData>
    <row r="1" spans="1:10" s="2" customFormat="1" ht="16.5" thickBot="1" x14ac:dyDescent="0.3">
      <c r="A1" s="14" t="s">
        <v>4</v>
      </c>
      <c r="B1" s="14" t="s">
        <v>57</v>
      </c>
      <c r="C1" s="14" t="s">
        <v>0</v>
      </c>
      <c r="D1" s="14" t="s">
        <v>222</v>
      </c>
      <c r="E1" s="14" t="s">
        <v>1</v>
      </c>
      <c r="F1" s="14" t="s">
        <v>2</v>
      </c>
    </row>
    <row r="2" spans="1:10" ht="16.5" thickTop="1" x14ac:dyDescent="0.25">
      <c r="A2" s="8">
        <v>1</v>
      </c>
      <c r="B2" s="38" t="s">
        <v>172</v>
      </c>
      <c r="C2" s="7" t="s">
        <v>257</v>
      </c>
      <c r="D2" s="8" t="s">
        <v>223</v>
      </c>
      <c r="E2" s="9">
        <v>10</v>
      </c>
      <c r="F2" s="15"/>
      <c r="H2" s="25"/>
      <c r="I2" s="26" t="s">
        <v>226</v>
      </c>
      <c r="J2" s="30">
        <f>COUNT(A2:A60)</f>
        <v>31</v>
      </c>
    </row>
    <row r="3" spans="1:10" x14ac:dyDescent="0.25">
      <c r="A3" s="12">
        <v>2</v>
      </c>
      <c r="B3" s="34" t="s">
        <v>233</v>
      </c>
      <c r="C3" s="11" t="s">
        <v>258</v>
      </c>
      <c r="D3" s="12" t="s">
        <v>223</v>
      </c>
      <c r="E3" s="13">
        <v>9.5</v>
      </c>
      <c r="F3" s="16"/>
      <c r="H3" s="41" t="s">
        <v>231</v>
      </c>
      <c r="I3" s="33">
        <v>8</v>
      </c>
      <c r="J3" s="31">
        <f>COUNTIF(E2:E60, "=8")</f>
        <v>16</v>
      </c>
    </row>
    <row r="4" spans="1:10" x14ac:dyDescent="0.25">
      <c r="A4" s="12">
        <v>3</v>
      </c>
      <c r="B4" s="34" t="s">
        <v>192</v>
      </c>
      <c r="C4" s="11" t="s">
        <v>259</v>
      </c>
      <c r="D4" s="12" t="s">
        <v>223</v>
      </c>
      <c r="E4" s="13">
        <v>9</v>
      </c>
      <c r="F4" s="16"/>
      <c r="H4" s="41"/>
      <c r="I4" s="33">
        <v>8.5</v>
      </c>
      <c r="J4" s="31">
        <f>COUNTIF(E2:E60, "=8.5")</f>
        <v>8</v>
      </c>
    </row>
    <row r="5" spans="1:10" x14ac:dyDescent="0.25">
      <c r="A5" s="12">
        <v>4</v>
      </c>
      <c r="B5" s="34" t="s">
        <v>234</v>
      </c>
      <c r="C5" s="11" t="s">
        <v>260</v>
      </c>
      <c r="D5" s="12" t="s">
        <v>223</v>
      </c>
      <c r="E5" s="13">
        <v>9</v>
      </c>
      <c r="F5" s="16"/>
      <c r="H5" s="41"/>
      <c r="I5" s="33">
        <v>9</v>
      </c>
      <c r="J5" s="31">
        <f>COUNTIF(E2:E60, "=9")</f>
        <v>5</v>
      </c>
    </row>
    <row r="6" spans="1:10" x14ac:dyDescent="0.25">
      <c r="A6" s="12">
        <v>5</v>
      </c>
      <c r="B6" s="34" t="s">
        <v>100</v>
      </c>
      <c r="C6" s="11" t="s">
        <v>261</v>
      </c>
      <c r="D6" s="12" t="s">
        <v>223</v>
      </c>
      <c r="E6" s="13">
        <v>9</v>
      </c>
      <c r="F6" s="16"/>
      <c r="H6" s="41"/>
      <c r="I6" s="33">
        <v>9.5</v>
      </c>
      <c r="J6" s="31">
        <f>COUNTIF(E2:E60, "=9.5")</f>
        <v>1</v>
      </c>
    </row>
    <row r="7" spans="1:10" x14ac:dyDescent="0.25">
      <c r="A7" s="12">
        <v>6</v>
      </c>
      <c r="B7" s="34" t="s">
        <v>235</v>
      </c>
      <c r="C7" s="11" t="s">
        <v>262</v>
      </c>
      <c r="D7" s="12" t="s">
        <v>223</v>
      </c>
      <c r="E7" s="13">
        <v>9</v>
      </c>
      <c r="F7" s="16"/>
      <c r="H7" s="41"/>
      <c r="I7" s="33">
        <v>10</v>
      </c>
      <c r="J7" s="31">
        <f>COUNTIF(E2:E60, "= 10")</f>
        <v>1</v>
      </c>
    </row>
    <row r="8" spans="1:10" x14ac:dyDescent="0.25">
      <c r="A8" s="12">
        <v>7</v>
      </c>
      <c r="B8" s="34" t="s">
        <v>236</v>
      </c>
      <c r="C8" s="11" t="s">
        <v>263</v>
      </c>
      <c r="D8" s="12" t="s">
        <v>288</v>
      </c>
      <c r="E8" s="13">
        <v>9</v>
      </c>
      <c r="F8" s="16"/>
      <c r="H8" s="27"/>
      <c r="I8" s="28" t="s">
        <v>227</v>
      </c>
      <c r="J8" s="39">
        <f>AVERAGE(E2:E60)</f>
        <v>8.4032258064516121</v>
      </c>
    </row>
    <row r="9" spans="1:10" x14ac:dyDescent="0.25">
      <c r="A9" s="12">
        <v>8</v>
      </c>
      <c r="B9" s="34" t="s">
        <v>237</v>
      </c>
      <c r="C9" s="11" t="s">
        <v>264</v>
      </c>
      <c r="D9" s="12" t="s">
        <v>223</v>
      </c>
      <c r="E9" s="13">
        <v>8.5</v>
      </c>
      <c r="F9" s="16"/>
      <c r="H9" s="42" t="s">
        <v>232</v>
      </c>
      <c r="I9" s="28" t="s">
        <v>228</v>
      </c>
      <c r="J9" s="31">
        <f>COUNTIF(D2:D60, "="&amp;"LP")</f>
        <v>26</v>
      </c>
    </row>
    <row r="10" spans="1:10" x14ac:dyDescent="0.25">
      <c r="A10" s="12">
        <v>9</v>
      </c>
      <c r="B10" s="34" t="s">
        <v>238</v>
      </c>
      <c r="C10" s="11" t="s">
        <v>265</v>
      </c>
      <c r="D10" s="12" t="s">
        <v>223</v>
      </c>
      <c r="E10" s="13">
        <v>8.5</v>
      </c>
      <c r="F10" s="16"/>
      <c r="H10" s="42"/>
      <c r="I10" s="28" t="s">
        <v>229</v>
      </c>
      <c r="J10" s="31">
        <f>COUNTIF(D2:D60, "="&amp;"EP")</f>
        <v>4</v>
      </c>
    </row>
    <row r="11" spans="1:10" ht="16.5" thickBot="1" x14ac:dyDescent="0.3">
      <c r="A11" s="12">
        <v>10</v>
      </c>
      <c r="B11" s="34" t="s">
        <v>239</v>
      </c>
      <c r="C11" s="11" t="s">
        <v>266</v>
      </c>
      <c r="D11" s="12" t="s">
        <v>223</v>
      </c>
      <c r="E11" s="13">
        <v>8.5</v>
      </c>
      <c r="F11" s="16"/>
      <c r="H11" s="43"/>
      <c r="I11" s="29" t="s">
        <v>230</v>
      </c>
      <c r="J11" s="32">
        <f>J2-J9-J10</f>
        <v>1</v>
      </c>
    </row>
    <row r="12" spans="1:10" x14ac:dyDescent="0.25">
      <c r="A12" s="12">
        <v>11</v>
      </c>
      <c r="B12" s="34" t="s">
        <v>240</v>
      </c>
      <c r="C12" s="11" t="s">
        <v>267</v>
      </c>
      <c r="D12" s="12" t="s">
        <v>223</v>
      </c>
      <c r="E12" s="13">
        <v>8.5</v>
      </c>
      <c r="F12" s="16"/>
    </row>
    <row r="13" spans="1:10" x14ac:dyDescent="0.25">
      <c r="A13" s="12">
        <v>12</v>
      </c>
      <c r="B13" s="34" t="s">
        <v>241</v>
      </c>
      <c r="C13" s="11" t="s">
        <v>268</v>
      </c>
      <c r="D13" s="12" t="s">
        <v>224</v>
      </c>
      <c r="E13" s="13">
        <v>8.5</v>
      </c>
      <c r="F13" s="16"/>
    </row>
    <row r="14" spans="1:10" x14ac:dyDescent="0.25">
      <c r="A14" s="12">
        <v>13</v>
      </c>
      <c r="B14" s="34" t="s">
        <v>242</v>
      </c>
      <c r="C14" s="11" t="s">
        <v>269</v>
      </c>
      <c r="D14" s="12" t="s">
        <v>223</v>
      </c>
      <c r="E14" s="13">
        <v>8.5</v>
      </c>
      <c r="F14" s="16"/>
    </row>
    <row r="15" spans="1:10" x14ac:dyDescent="0.25">
      <c r="A15" s="12">
        <v>14</v>
      </c>
      <c r="B15" s="34" t="s">
        <v>243</v>
      </c>
      <c r="C15" s="11" t="s">
        <v>270</v>
      </c>
      <c r="D15" s="12" t="s">
        <v>223</v>
      </c>
      <c r="E15" s="13">
        <v>8.5</v>
      </c>
      <c r="F15" s="16"/>
    </row>
    <row r="16" spans="1:10" x14ac:dyDescent="0.25">
      <c r="A16" s="12">
        <v>15</v>
      </c>
      <c r="B16" s="34" t="s">
        <v>244</v>
      </c>
      <c r="C16" s="11" t="s">
        <v>271</v>
      </c>
      <c r="D16" s="12" t="s">
        <v>223</v>
      </c>
      <c r="E16" s="13">
        <v>8.5</v>
      </c>
      <c r="F16" s="16"/>
    </row>
    <row r="17" spans="1:6" x14ac:dyDescent="0.25">
      <c r="A17" s="12">
        <v>16</v>
      </c>
      <c r="B17" s="34" t="s">
        <v>193</v>
      </c>
      <c r="C17" s="11" t="s">
        <v>272</v>
      </c>
      <c r="D17" s="12" t="s">
        <v>224</v>
      </c>
      <c r="E17" s="13">
        <v>8</v>
      </c>
      <c r="F17" s="16"/>
    </row>
    <row r="18" spans="1:6" x14ac:dyDescent="0.25">
      <c r="A18" s="12">
        <v>17</v>
      </c>
      <c r="B18" s="34" t="s">
        <v>245</v>
      </c>
      <c r="C18" s="11" t="s">
        <v>273</v>
      </c>
      <c r="D18" s="12" t="s">
        <v>223</v>
      </c>
      <c r="E18" s="13">
        <v>8</v>
      </c>
      <c r="F18" s="16"/>
    </row>
    <row r="19" spans="1:6" x14ac:dyDescent="0.25">
      <c r="A19" s="12">
        <v>18</v>
      </c>
      <c r="B19" s="34" t="s">
        <v>246</v>
      </c>
      <c r="C19" s="11" t="s">
        <v>274</v>
      </c>
      <c r="D19" s="12" t="s">
        <v>223</v>
      </c>
      <c r="E19" s="13">
        <v>8</v>
      </c>
      <c r="F19" s="16"/>
    </row>
    <row r="20" spans="1:6" x14ac:dyDescent="0.25">
      <c r="A20" s="12">
        <v>19</v>
      </c>
      <c r="B20" s="34" t="s">
        <v>247</v>
      </c>
      <c r="C20" s="11" t="s">
        <v>275</v>
      </c>
      <c r="D20" s="12" t="s">
        <v>223</v>
      </c>
      <c r="E20" s="13">
        <v>8</v>
      </c>
      <c r="F20" s="16"/>
    </row>
    <row r="21" spans="1:6" x14ac:dyDescent="0.25">
      <c r="A21" s="12">
        <v>20</v>
      </c>
      <c r="B21" s="34" t="s">
        <v>248</v>
      </c>
      <c r="C21" s="11" t="s">
        <v>276</v>
      </c>
      <c r="D21" s="12" t="s">
        <v>223</v>
      </c>
      <c r="E21" s="13">
        <v>8</v>
      </c>
      <c r="F21" s="16"/>
    </row>
    <row r="22" spans="1:6" x14ac:dyDescent="0.25">
      <c r="A22" s="12">
        <v>21</v>
      </c>
      <c r="B22" s="34" t="s">
        <v>249</v>
      </c>
      <c r="C22" s="11" t="s">
        <v>277</v>
      </c>
      <c r="D22" s="12" t="s">
        <v>223</v>
      </c>
      <c r="E22" s="13">
        <v>8</v>
      </c>
      <c r="F22" s="16"/>
    </row>
    <row r="23" spans="1:6" x14ac:dyDescent="0.25">
      <c r="A23" s="12">
        <v>22</v>
      </c>
      <c r="B23" s="34" t="s">
        <v>250</v>
      </c>
      <c r="C23" s="11" t="s">
        <v>278</v>
      </c>
      <c r="D23" s="12" t="s">
        <v>223</v>
      </c>
      <c r="E23" s="13">
        <v>8</v>
      </c>
      <c r="F23" s="16"/>
    </row>
    <row r="24" spans="1:6" x14ac:dyDescent="0.25">
      <c r="A24" s="12">
        <v>23</v>
      </c>
      <c r="B24" s="34" t="s">
        <v>251</v>
      </c>
      <c r="C24" s="11" t="s">
        <v>279</v>
      </c>
      <c r="D24" s="12" t="s">
        <v>223</v>
      </c>
      <c r="E24" s="13">
        <v>8</v>
      </c>
      <c r="F24" s="16"/>
    </row>
    <row r="25" spans="1:6" x14ac:dyDescent="0.25">
      <c r="A25" s="12">
        <v>24</v>
      </c>
      <c r="B25" s="34" t="s">
        <v>252</v>
      </c>
      <c r="C25" s="11" t="s">
        <v>280</v>
      </c>
      <c r="D25" s="12" t="s">
        <v>223</v>
      </c>
      <c r="E25" s="13">
        <v>8</v>
      </c>
      <c r="F25" s="16"/>
    </row>
    <row r="26" spans="1:6" x14ac:dyDescent="0.25">
      <c r="A26" s="12">
        <v>25</v>
      </c>
      <c r="B26" s="34" t="s">
        <v>253</v>
      </c>
      <c r="C26" s="11" t="s">
        <v>281</v>
      </c>
      <c r="D26" s="12" t="s">
        <v>223</v>
      </c>
      <c r="E26" s="13">
        <v>8</v>
      </c>
      <c r="F26" s="16"/>
    </row>
    <row r="27" spans="1:6" x14ac:dyDescent="0.25">
      <c r="A27" s="12">
        <v>26</v>
      </c>
      <c r="B27" s="34" t="s">
        <v>254</v>
      </c>
      <c r="C27" s="11" t="s">
        <v>282</v>
      </c>
      <c r="D27" s="12" t="s">
        <v>223</v>
      </c>
      <c r="E27" s="13">
        <v>8</v>
      </c>
      <c r="F27" s="16"/>
    </row>
    <row r="28" spans="1:6" x14ac:dyDescent="0.25">
      <c r="A28" s="12">
        <v>27</v>
      </c>
      <c r="B28" s="34" t="s">
        <v>89</v>
      </c>
      <c r="C28" s="11" t="s">
        <v>283</v>
      </c>
      <c r="D28" s="12" t="s">
        <v>223</v>
      </c>
      <c r="E28" s="13">
        <v>8</v>
      </c>
      <c r="F28" s="16"/>
    </row>
    <row r="29" spans="1:6" x14ac:dyDescent="0.25">
      <c r="A29" s="12">
        <v>28</v>
      </c>
      <c r="B29" s="34" t="s">
        <v>106</v>
      </c>
      <c r="C29" s="11" t="s">
        <v>284</v>
      </c>
      <c r="D29" s="12" t="s">
        <v>224</v>
      </c>
      <c r="E29" s="13">
        <v>8</v>
      </c>
      <c r="F29" s="16"/>
    </row>
    <row r="30" spans="1:6" x14ac:dyDescent="0.25">
      <c r="A30" s="12">
        <v>29</v>
      </c>
      <c r="B30" s="34" t="s">
        <v>255</v>
      </c>
      <c r="C30" s="11" t="s">
        <v>285</v>
      </c>
      <c r="D30" s="12" t="s">
        <v>224</v>
      </c>
      <c r="E30" s="13">
        <v>8</v>
      </c>
      <c r="F30" s="16"/>
    </row>
    <row r="31" spans="1:6" x14ac:dyDescent="0.25">
      <c r="A31" s="12">
        <v>30</v>
      </c>
      <c r="B31" s="34" t="s">
        <v>85</v>
      </c>
      <c r="C31" s="11" t="s">
        <v>286</v>
      </c>
      <c r="D31" s="12" t="s">
        <v>223</v>
      </c>
      <c r="E31" s="13">
        <v>8</v>
      </c>
      <c r="F31" s="16"/>
    </row>
    <row r="32" spans="1:6" x14ac:dyDescent="0.25">
      <c r="A32" s="12">
        <v>31</v>
      </c>
      <c r="B32" s="34" t="s">
        <v>256</v>
      </c>
      <c r="C32" s="11" t="s">
        <v>287</v>
      </c>
      <c r="D32" s="12" t="s">
        <v>223</v>
      </c>
      <c r="E32" s="13">
        <v>8</v>
      </c>
      <c r="F32" s="16"/>
    </row>
    <row r="33" spans="1:6" x14ac:dyDescent="0.25">
      <c r="A33" s="12"/>
      <c r="B33" s="34"/>
      <c r="C33" s="11"/>
      <c r="D33" s="12"/>
      <c r="E33" s="13"/>
      <c r="F33" s="16"/>
    </row>
    <row r="34" spans="1:6" x14ac:dyDescent="0.25">
      <c r="A34" s="12"/>
      <c r="B34" s="34"/>
      <c r="C34" s="11"/>
      <c r="D34" s="12"/>
      <c r="E34" s="13"/>
      <c r="F34" s="16"/>
    </row>
    <row r="35" spans="1:6" x14ac:dyDescent="0.25">
      <c r="A35" s="12"/>
      <c r="B35" s="34"/>
      <c r="C35" s="11"/>
      <c r="D35" s="12"/>
      <c r="E35" s="13"/>
      <c r="F35" s="16"/>
    </row>
    <row r="36" spans="1:6" x14ac:dyDescent="0.25">
      <c r="A36" s="12"/>
      <c r="B36" s="34"/>
      <c r="C36" s="11"/>
      <c r="D36" s="12"/>
      <c r="E36" s="13"/>
      <c r="F36" s="16"/>
    </row>
    <row r="37" spans="1:6" x14ac:dyDescent="0.25">
      <c r="A37" s="12"/>
      <c r="B37" s="34"/>
      <c r="C37" s="11"/>
      <c r="D37" s="12"/>
      <c r="E37" s="13"/>
      <c r="F37" s="16"/>
    </row>
    <row r="38" spans="1:6" x14ac:dyDescent="0.25">
      <c r="A38" s="12"/>
      <c r="B38" s="34"/>
      <c r="C38" s="11"/>
      <c r="D38" s="12"/>
      <c r="E38" s="13"/>
      <c r="F38" s="16"/>
    </row>
    <row r="39" spans="1:6" x14ac:dyDescent="0.25">
      <c r="A39" s="12"/>
      <c r="B39" s="34"/>
      <c r="C39" s="35"/>
      <c r="D39" s="36"/>
      <c r="E39" s="13"/>
      <c r="F39" s="16"/>
    </row>
    <row r="40" spans="1:6" x14ac:dyDescent="0.25">
      <c r="A40" s="12"/>
      <c r="B40" s="34"/>
      <c r="C40" s="11"/>
      <c r="D40" s="12"/>
      <c r="E40" s="13"/>
      <c r="F40" s="16"/>
    </row>
    <row r="41" spans="1:6" x14ac:dyDescent="0.25">
      <c r="A41" s="12"/>
      <c r="B41" s="34"/>
      <c r="C41" s="11"/>
      <c r="D41" s="12"/>
      <c r="E41" s="13"/>
      <c r="F41" s="16"/>
    </row>
    <row r="42" spans="1:6" x14ac:dyDescent="0.25">
      <c r="A42" s="12"/>
      <c r="B42" s="34"/>
      <c r="C42" s="11"/>
      <c r="D42" s="12"/>
      <c r="E42" s="13"/>
      <c r="F42" s="16"/>
    </row>
    <row r="43" spans="1:6" x14ac:dyDescent="0.25">
      <c r="A43" s="12"/>
      <c r="B43" s="34"/>
      <c r="C43" s="11"/>
      <c r="D43" s="12"/>
      <c r="E43" s="13"/>
      <c r="F43" s="16"/>
    </row>
    <row r="44" spans="1:6" x14ac:dyDescent="0.25">
      <c r="A44" s="12"/>
      <c r="B44" s="34"/>
      <c r="C44" s="11"/>
      <c r="D44" s="12"/>
      <c r="E44" s="13"/>
      <c r="F44" s="16"/>
    </row>
    <row r="45" spans="1:6" x14ac:dyDescent="0.25">
      <c r="A45" s="12"/>
      <c r="B45" s="34"/>
      <c r="C45" s="11"/>
      <c r="D45" s="12"/>
      <c r="E45" s="13"/>
      <c r="F45" s="16"/>
    </row>
    <row r="46" spans="1:6" x14ac:dyDescent="0.25">
      <c r="A46" s="12"/>
      <c r="B46" s="34"/>
      <c r="C46" s="11"/>
      <c r="D46" s="12"/>
      <c r="E46" s="13"/>
      <c r="F46" s="16"/>
    </row>
    <row r="47" spans="1:6" x14ac:dyDescent="0.25">
      <c r="A47" s="12"/>
      <c r="B47" s="34"/>
      <c r="C47" s="11"/>
      <c r="D47" s="12"/>
      <c r="E47" s="13"/>
      <c r="F47" s="16"/>
    </row>
    <row r="48" spans="1:6" x14ac:dyDescent="0.25">
      <c r="A48" s="12"/>
      <c r="B48" s="34"/>
      <c r="C48" s="11"/>
      <c r="D48" s="12"/>
      <c r="E48" s="13"/>
      <c r="F48" s="16"/>
    </row>
    <row r="49" spans="1:6" x14ac:dyDescent="0.25">
      <c r="A49" s="12"/>
      <c r="B49" s="34"/>
      <c r="C49" s="11"/>
      <c r="D49" s="12"/>
      <c r="E49" s="13"/>
      <c r="F49" s="16"/>
    </row>
    <row r="50" spans="1:6" x14ac:dyDescent="0.25">
      <c r="A50" s="12"/>
      <c r="B50" s="34"/>
      <c r="C50" s="11"/>
      <c r="D50" s="12"/>
      <c r="E50" s="13"/>
      <c r="F50" s="16"/>
    </row>
    <row r="51" spans="1:6" x14ac:dyDescent="0.25">
      <c r="A51" s="12"/>
      <c r="B51" s="34"/>
      <c r="C51" s="11"/>
      <c r="D51" s="12"/>
      <c r="E51" s="13"/>
      <c r="F51" s="16"/>
    </row>
    <row r="52" spans="1:6" x14ac:dyDescent="0.25">
      <c r="A52" s="12"/>
      <c r="B52" s="34"/>
      <c r="C52" s="11"/>
      <c r="D52" s="12"/>
      <c r="E52" s="13"/>
      <c r="F52" s="16"/>
    </row>
    <row r="53" spans="1:6" x14ac:dyDescent="0.25">
      <c r="A53" s="12"/>
      <c r="B53" s="34"/>
      <c r="C53" s="11"/>
      <c r="D53" s="12"/>
      <c r="E53" s="13"/>
      <c r="F53" s="16"/>
    </row>
    <row r="54" spans="1:6" x14ac:dyDescent="0.25">
      <c r="A54" s="12"/>
      <c r="B54" s="34"/>
      <c r="C54" s="11"/>
      <c r="D54" s="12"/>
      <c r="E54" s="13"/>
      <c r="F54" s="16"/>
    </row>
    <row r="55" spans="1:6" x14ac:dyDescent="0.25">
      <c r="A55" s="12"/>
      <c r="B55" s="34"/>
      <c r="C55" s="11"/>
      <c r="D55" s="12"/>
      <c r="E55" s="13"/>
      <c r="F55" s="16"/>
    </row>
    <row r="56" spans="1:6" x14ac:dyDescent="0.25">
      <c r="A56" s="12"/>
      <c r="B56" s="34"/>
      <c r="C56" s="11"/>
      <c r="D56" s="12"/>
      <c r="E56" s="13"/>
      <c r="F56" s="16"/>
    </row>
    <row r="57" spans="1:6" x14ac:dyDescent="0.25">
      <c r="A57" s="12"/>
      <c r="B57" s="34"/>
      <c r="C57" s="11"/>
      <c r="D57" s="12"/>
      <c r="E57" s="13"/>
      <c r="F57" s="16"/>
    </row>
    <row r="58" spans="1:6" x14ac:dyDescent="0.25">
      <c r="A58" s="12"/>
      <c r="B58" s="34"/>
      <c r="C58" s="11"/>
      <c r="D58" s="12"/>
      <c r="E58" s="13"/>
      <c r="F58" s="16"/>
    </row>
    <row r="59" spans="1:6" x14ac:dyDescent="0.25">
      <c r="A59" s="12"/>
      <c r="B59" s="34"/>
      <c r="C59" s="11"/>
      <c r="D59" s="12"/>
      <c r="E59" s="13"/>
      <c r="F59" s="16"/>
    </row>
    <row r="60" spans="1:6" ht="16.5" thickBot="1" x14ac:dyDescent="0.3">
      <c r="A60" s="17"/>
      <c r="B60" s="37"/>
      <c r="C60" s="19"/>
      <c r="D60" s="17"/>
      <c r="E60" s="20"/>
      <c r="F60" s="21"/>
    </row>
  </sheetData>
  <mergeCells count="2">
    <mergeCell ref="H3:H7"/>
    <mergeCell ref="H9:H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9650-8411-4094-8269-E9352C9BF76A}">
  <dimension ref="A1:N159"/>
  <sheetViews>
    <sheetView tabSelected="1" workbookViewId="0">
      <selection activeCell="A21" sqref="A21"/>
    </sheetView>
  </sheetViews>
  <sheetFormatPr defaultRowHeight="15.75" x14ac:dyDescent="0.25"/>
  <cols>
    <col min="1" max="1" width="62" style="16" bestFit="1" customWidth="1"/>
    <col min="2" max="2" width="52.5703125" style="16" bestFit="1" customWidth="1"/>
    <col min="3" max="3" width="14.7109375" style="12" bestFit="1" customWidth="1"/>
    <col min="4" max="4" width="13.28515625" style="12" bestFit="1" customWidth="1"/>
    <col min="5" max="5" width="6.42578125" style="13" bestFit="1" customWidth="1"/>
    <col min="6" max="6" width="11.28515625" style="16" bestFit="1" customWidth="1"/>
    <col min="9" max="9" width="20.85546875" bestFit="1" customWidth="1"/>
    <col min="10" max="10" width="5" bestFit="1" customWidth="1"/>
  </cols>
  <sheetData>
    <row r="1" spans="1:14" s="2" customFormat="1" ht="16.5" thickBot="1" x14ac:dyDescent="0.3">
      <c r="A1" s="14" t="s">
        <v>57</v>
      </c>
      <c r="B1" s="14" t="s">
        <v>0</v>
      </c>
      <c r="C1" s="14" t="s">
        <v>222</v>
      </c>
      <c r="D1" s="14" t="s">
        <v>289</v>
      </c>
      <c r="E1" s="40" t="s">
        <v>1</v>
      </c>
      <c r="F1" s="14" t="s">
        <v>2</v>
      </c>
    </row>
    <row r="2" spans="1:14" ht="16.5" thickTop="1" x14ac:dyDescent="0.25">
      <c r="A2" s="38" t="s">
        <v>199</v>
      </c>
      <c r="B2" s="7" t="s">
        <v>142</v>
      </c>
      <c r="C2" s="8" t="s">
        <v>223</v>
      </c>
      <c r="D2" s="8">
        <v>2021</v>
      </c>
      <c r="E2" s="9">
        <v>8.5</v>
      </c>
      <c r="F2" s="15"/>
      <c r="H2" s="25"/>
      <c r="I2" s="26" t="s">
        <v>226</v>
      </c>
      <c r="J2" s="30">
        <f>COUNT(D2:D1048576)</f>
        <v>158</v>
      </c>
      <c r="K2" s="1"/>
      <c r="L2" s="1"/>
      <c r="M2" s="1"/>
      <c r="N2" s="1"/>
    </row>
    <row r="3" spans="1:14" x14ac:dyDescent="0.25">
      <c r="A3" s="16" t="s">
        <v>290</v>
      </c>
      <c r="B3" s="16" t="s">
        <v>291</v>
      </c>
      <c r="C3" s="12" t="s">
        <v>223</v>
      </c>
      <c r="D3" s="12">
        <v>2002</v>
      </c>
      <c r="E3" s="13">
        <v>8.5</v>
      </c>
      <c r="H3" s="41" t="s">
        <v>231</v>
      </c>
      <c r="I3" s="33">
        <v>8</v>
      </c>
      <c r="J3" s="31">
        <f>COUNTIF(E2:E1048576, "=8")</f>
        <v>63</v>
      </c>
      <c r="K3" s="1"/>
      <c r="L3" s="1"/>
      <c r="M3" s="1"/>
      <c r="N3" s="1"/>
    </row>
    <row r="4" spans="1:14" x14ac:dyDescent="0.25">
      <c r="A4" s="16" t="s">
        <v>290</v>
      </c>
      <c r="B4" s="16" t="s">
        <v>292</v>
      </c>
      <c r="C4" s="12" t="s">
        <v>223</v>
      </c>
      <c r="D4" s="12">
        <v>2006</v>
      </c>
      <c r="E4" s="13">
        <v>8.5</v>
      </c>
      <c r="H4" s="41"/>
      <c r="I4" s="33">
        <v>8.5</v>
      </c>
      <c r="J4" s="31">
        <f>COUNTIF(E2:E1048576, "=8.5")</f>
        <v>50</v>
      </c>
      <c r="K4" s="1"/>
      <c r="L4" s="1"/>
      <c r="M4" s="1"/>
      <c r="N4" s="1"/>
    </row>
    <row r="5" spans="1:14" x14ac:dyDescent="0.25">
      <c r="A5" s="16" t="s">
        <v>290</v>
      </c>
      <c r="B5" s="16" t="s">
        <v>293</v>
      </c>
      <c r="C5" s="12" t="s">
        <v>223</v>
      </c>
      <c r="D5" s="12">
        <v>2010</v>
      </c>
      <c r="E5" s="13">
        <v>9.5</v>
      </c>
      <c r="H5" s="41"/>
      <c r="I5" s="33">
        <v>9</v>
      </c>
      <c r="J5" s="31">
        <f>COUNTIF(E2:E1048576, "=9")</f>
        <v>29</v>
      </c>
      <c r="K5" s="1"/>
      <c r="L5" s="1"/>
      <c r="M5" s="1"/>
      <c r="N5" s="1"/>
    </row>
    <row r="6" spans="1:14" x14ac:dyDescent="0.25">
      <c r="A6" s="16" t="s">
        <v>294</v>
      </c>
      <c r="B6" s="16" t="s">
        <v>295</v>
      </c>
      <c r="C6" s="12" t="s">
        <v>223</v>
      </c>
      <c r="D6" s="12">
        <v>2017</v>
      </c>
      <c r="E6" s="13">
        <v>9</v>
      </c>
      <c r="H6" s="41"/>
      <c r="I6" s="33">
        <v>9.5</v>
      </c>
      <c r="J6" s="31">
        <f>COUNTIF(E2:E1048576, "=9.5")</f>
        <v>8</v>
      </c>
      <c r="K6" s="1"/>
      <c r="L6" s="1"/>
      <c r="M6" s="1"/>
      <c r="N6" s="1"/>
    </row>
    <row r="7" spans="1:14" x14ac:dyDescent="0.25">
      <c r="A7" s="16" t="s">
        <v>296</v>
      </c>
      <c r="B7" s="16" t="s">
        <v>297</v>
      </c>
      <c r="C7" s="12" t="s">
        <v>223</v>
      </c>
      <c r="D7" s="12">
        <v>2009</v>
      </c>
      <c r="E7" s="13">
        <v>9.5</v>
      </c>
      <c r="H7" s="41"/>
      <c r="I7" s="33">
        <v>10</v>
      </c>
      <c r="J7" s="31">
        <f>COUNTIF(E2:E1048576, "= 10")</f>
        <v>8</v>
      </c>
      <c r="K7" s="1"/>
      <c r="L7" s="1"/>
      <c r="M7" s="1"/>
      <c r="N7" s="1"/>
    </row>
    <row r="8" spans="1:14" x14ac:dyDescent="0.25">
      <c r="A8" s="34" t="s">
        <v>236</v>
      </c>
      <c r="B8" s="11" t="s">
        <v>263</v>
      </c>
      <c r="C8" s="12" t="s">
        <v>288</v>
      </c>
      <c r="D8" s="12">
        <v>2022</v>
      </c>
      <c r="E8" s="13">
        <v>9</v>
      </c>
      <c r="H8" s="27"/>
      <c r="I8" s="28" t="s">
        <v>227</v>
      </c>
      <c r="J8" s="39">
        <f>AVERAGE(E2:E1048576)</f>
        <v>8.5189873417721511</v>
      </c>
      <c r="K8" s="1"/>
      <c r="L8" s="1"/>
      <c r="M8" s="1"/>
      <c r="N8" s="1"/>
    </row>
    <row r="9" spans="1:14" x14ac:dyDescent="0.25">
      <c r="A9" s="16" t="s">
        <v>236</v>
      </c>
      <c r="B9" s="16" t="s">
        <v>298</v>
      </c>
      <c r="C9" s="12" t="s">
        <v>223</v>
      </c>
      <c r="D9" s="12">
        <v>2018</v>
      </c>
      <c r="E9" s="13">
        <v>9</v>
      </c>
      <c r="H9" s="42" t="s">
        <v>232</v>
      </c>
      <c r="I9" s="28" t="s">
        <v>228</v>
      </c>
      <c r="J9" s="31">
        <f>COUNTIF(C2:C1048576, "="&amp;"LP")</f>
        <v>135</v>
      </c>
      <c r="K9" s="1"/>
      <c r="L9" s="1"/>
      <c r="M9" s="1"/>
      <c r="N9" s="1"/>
    </row>
    <row r="10" spans="1:14" x14ac:dyDescent="0.25">
      <c r="A10" s="34" t="s">
        <v>183</v>
      </c>
      <c r="B10" s="11" t="s">
        <v>125</v>
      </c>
      <c r="C10" s="12" t="s">
        <v>223</v>
      </c>
      <c r="D10" s="12">
        <v>2021</v>
      </c>
      <c r="E10" s="13">
        <v>9</v>
      </c>
      <c r="H10" s="42"/>
      <c r="I10" s="28" t="s">
        <v>229</v>
      </c>
      <c r="J10" s="31">
        <f>COUNTIF(C2:C1048576, "="&amp;"EP")</f>
        <v>21</v>
      </c>
      <c r="K10" s="1"/>
      <c r="L10" s="1"/>
      <c r="M10" s="1"/>
      <c r="N10" s="1"/>
    </row>
    <row r="11" spans="1:14" ht="16.5" thickBot="1" x14ac:dyDescent="0.3">
      <c r="A11" s="16" t="s">
        <v>299</v>
      </c>
      <c r="B11" s="16" t="s">
        <v>300</v>
      </c>
      <c r="C11" s="12" t="s">
        <v>223</v>
      </c>
      <c r="D11" s="12">
        <v>2007</v>
      </c>
      <c r="E11" s="13">
        <v>10</v>
      </c>
      <c r="H11" s="43"/>
      <c r="I11" s="29" t="s">
        <v>230</v>
      </c>
      <c r="J11" s="32">
        <f>J2-J9-J10</f>
        <v>2</v>
      </c>
      <c r="K11" s="1"/>
      <c r="L11" s="1"/>
      <c r="M11" s="1"/>
      <c r="N11" s="1"/>
    </row>
    <row r="12" spans="1:14" x14ac:dyDescent="0.25">
      <c r="A12" s="16" t="s">
        <v>302</v>
      </c>
      <c r="B12" s="16" t="s">
        <v>303</v>
      </c>
      <c r="C12" s="12" t="s">
        <v>223</v>
      </c>
      <c r="D12" s="12">
        <v>1995</v>
      </c>
      <c r="E12" s="13">
        <v>8.5</v>
      </c>
      <c r="H12" s="1"/>
      <c r="I12" s="1"/>
      <c r="J12" s="1"/>
      <c r="K12" s="1"/>
      <c r="L12" s="1"/>
      <c r="M12" s="1"/>
      <c r="N12" s="1"/>
    </row>
    <row r="13" spans="1:14" x14ac:dyDescent="0.25">
      <c r="A13" s="16" t="s">
        <v>304</v>
      </c>
      <c r="B13" s="16" t="s">
        <v>305</v>
      </c>
      <c r="C13" s="12" t="s">
        <v>223</v>
      </c>
      <c r="D13" s="12">
        <v>2013</v>
      </c>
      <c r="E13" s="13">
        <v>9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81</v>
      </c>
      <c r="B14" s="11" t="s">
        <v>27</v>
      </c>
      <c r="C14" s="12" t="s">
        <v>223</v>
      </c>
      <c r="D14" s="12">
        <v>2020</v>
      </c>
      <c r="E14" s="13">
        <v>8.5</v>
      </c>
      <c r="H14" s="1"/>
      <c r="I14" s="1"/>
      <c r="J14" s="1"/>
      <c r="K14" s="1"/>
      <c r="L14" s="1"/>
      <c r="M14" s="1"/>
      <c r="N14" s="1"/>
    </row>
    <row r="15" spans="1:14" x14ac:dyDescent="0.25">
      <c r="A15" s="34" t="s">
        <v>81</v>
      </c>
      <c r="B15" s="11" t="s">
        <v>143</v>
      </c>
      <c r="C15" s="12" t="s">
        <v>223</v>
      </c>
      <c r="D15" s="12">
        <v>2021</v>
      </c>
      <c r="E15" s="13">
        <v>8.5</v>
      </c>
      <c r="H15" s="1"/>
      <c r="I15" s="1"/>
      <c r="J15" s="1"/>
      <c r="K15" s="1"/>
      <c r="L15" s="1"/>
      <c r="M15" s="1"/>
      <c r="N15" s="1"/>
    </row>
    <row r="16" spans="1:14" x14ac:dyDescent="0.25">
      <c r="A16" s="34" t="s">
        <v>204</v>
      </c>
      <c r="B16" s="11" t="s">
        <v>149</v>
      </c>
      <c r="C16" s="12" t="s">
        <v>223</v>
      </c>
      <c r="D16" s="12">
        <v>2021</v>
      </c>
      <c r="E16" s="13">
        <v>8</v>
      </c>
      <c r="H16" s="1"/>
      <c r="I16" s="1"/>
      <c r="J16" s="1"/>
      <c r="K16" s="1"/>
      <c r="L16" s="1"/>
      <c r="M16" s="1"/>
      <c r="N16" s="1"/>
    </row>
    <row r="17" spans="1:14" x14ac:dyDescent="0.25">
      <c r="A17" s="16" t="s">
        <v>204</v>
      </c>
      <c r="B17" s="16" t="s">
        <v>308</v>
      </c>
      <c r="C17" s="12" t="s">
        <v>223</v>
      </c>
      <c r="D17" s="12">
        <v>2011</v>
      </c>
      <c r="E17" s="13">
        <v>8.5</v>
      </c>
      <c r="H17" s="1"/>
      <c r="I17" s="1"/>
      <c r="J17" s="1"/>
      <c r="K17" s="1"/>
      <c r="L17" s="1"/>
      <c r="M17" s="1"/>
      <c r="N17" s="1"/>
    </row>
    <row r="18" spans="1:14" x14ac:dyDescent="0.25">
      <c r="A18" s="16" t="s">
        <v>204</v>
      </c>
      <c r="B18" s="16" t="s">
        <v>309</v>
      </c>
      <c r="C18" s="12" t="s">
        <v>223</v>
      </c>
      <c r="D18" s="12">
        <v>2012</v>
      </c>
      <c r="E18" s="13">
        <v>10</v>
      </c>
      <c r="H18" s="1"/>
      <c r="I18" s="1"/>
      <c r="J18" s="1"/>
      <c r="K18" s="1"/>
      <c r="L18" s="1"/>
      <c r="M18" s="1"/>
      <c r="N18" s="1"/>
    </row>
    <row r="19" spans="1:14" x14ac:dyDescent="0.25">
      <c r="A19" s="16" t="s">
        <v>204</v>
      </c>
      <c r="B19" s="16" t="s">
        <v>310</v>
      </c>
      <c r="C19" s="12" t="s">
        <v>223</v>
      </c>
      <c r="D19" s="12">
        <v>2014</v>
      </c>
      <c r="E19" s="13">
        <v>9</v>
      </c>
      <c r="H19" s="1"/>
      <c r="I19" s="1"/>
      <c r="J19" s="1"/>
      <c r="K19" s="1"/>
      <c r="L19" s="1"/>
      <c r="M19" s="1"/>
      <c r="N19" s="1"/>
    </row>
    <row r="20" spans="1:14" x14ac:dyDescent="0.25">
      <c r="A20" s="16" t="s">
        <v>311</v>
      </c>
      <c r="B20" s="16" t="s">
        <v>312</v>
      </c>
      <c r="C20" s="12" t="s">
        <v>223</v>
      </c>
      <c r="D20" s="12">
        <v>2007</v>
      </c>
      <c r="E20" s="13">
        <v>8.5</v>
      </c>
      <c r="H20" s="1"/>
      <c r="I20" s="1"/>
      <c r="J20" s="1"/>
      <c r="K20" s="1"/>
      <c r="L20" s="1"/>
      <c r="M20" s="1"/>
      <c r="N20" s="1"/>
    </row>
    <row r="21" spans="1:14" x14ac:dyDescent="0.25">
      <c r="A21" s="34" t="s">
        <v>192</v>
      </c>
      <c r="B21" s="11" t="s">
        <v>134</v>
      </c>
      <c r="C21" s="12" t="s">
        <v>224</v>
      </c>
      <c r="D21" s="12">
        <v>2021</v>
      </c>
      <c r="E21" s="13">
        <v>8.5</v>
      </c>
      <c r="H21" s="1"/>
      <c r="I21" s="1"/>
      <c r="J21" s="1"/>
      <c r="K21" s="1"/>
      <c r="L21" s="1"/>
      <c r="M21" s="1"/>
      <c r="N21" s="1"/>
    </row>
    <row r="22" spans="1:14" x14ac:dyDescent="0.25">
      <c r="A22" s="34" t="s">
        <v>192</v>
      </c>
      <c r="B22" s="11" t="s">
        <v>259</v>
      </c>
      <c r="C22" s="12" t="s">
        <v>223</v>
      </c>
      <c r="D22" s="12">
        <v>2022</v>
      </c>
      <c r="E22" s="13">
        <v>9</v>
      </c>
      <c r="H22" s="1"/>
      <c r="I22" s="1"/>
      <c r="J22" s="1"/>
      <c r="K22" s="1"/>
      <c r="L22" s="1"/>
      <c r="M22" s="1"/>
      <c r="N22" s="1"/>
    </row>
    <row r="23" spans="1:14" x14ac:dyDescent="0.25">
      <c r="A23" s="10" t="s">
        <v>104</v>
      </c>
      <c r="B23" s="11" t="s">
        <v>50</v>
      </c>
      <c r="C23" s="12" t="s">
        <v>223</v>
      </c>
      <c r="D23" s="12">
        <v>2020</v>
      </c>
      <c r="E23" s="13">
        <v>8</v>
      </c>
      <c r="H23" s="1"/>
      <c r="I23" s="1"/>
      <c r="J23" s="1"/>
      <c r="K23" s="1"/>
      <c r="L23" s="1"/>
      <c r="M23" s="1"/>
      <c r="N23" s="1"/>
    </row>
    <row r="24" spans="1:14" x14ac:dyDescent="0.25">
      <c r="A24" s="34" t="s">
        <v>104</v>
      </c>
      <c r="B24" s="11" t="s">
        <v>144</v>
      </c>
      <c r="C24" s="12" t="s">
        <v>224</v>
      </c>
      <c r="D24" s="12">
        <v>2021</v>
      </c>
      <c r="E24" s="13">
        <v>8.5</v>
      </c>
      <c r="H24" s="1"/>
      <c r="I24" s="1"/>
      <c r="J24" s="1"/>
      <c r="K24" s="1"/>
      <c r="L24" s="1"/>
      <c r="M24" s="1"/>
      <c r="N24" s="1"/>
    </row>
    <row r="25" spans="1:14" x14ac:dyDescent="0.25">
      <c r="A25" s="34" t="s">
        <v>239</v>
      </c>
      <c r="B25" s="11" t="s">
        <v>266</v>
      </c>
      <c r="C25" s="12" t="s">
        <v>223</v>
      </c>
      <c r="D25" s="12">
        <v>2022</v>
      </c>
      <c r="E25" s="13">
        <v>8.5</v>
      </c>
      <c r="H25" s="1"/>
      <c r="I25" s="1"/>
      <c r="J25" s="1"/>
      <c r="K25" s="1"/>
      <c r="L25" s="1"/>
      <c r="M25" s="1"/>
      <c r="N25" s="1"/>
    </row>
    <row r="26" spans="1:14" x14ac:dyDescent="0.25">
      <c r="A26" s="34" t="s">
        <v>234</v>
      </c>
      <c r="B26" s="11" t="s">
        <v>260</v>
      </c>
      <c r="C26" s="12" t="s">
        <v>223</v>
      </c>
      <c r="D26" s="12">
        <v>2022</v>
      </c>
      <c r="E26" s="13">
        <v>9</v>
      </c>
      <c r="H26" s="1"/>
      <c r="I26" s="1"/>
      <c r="J26" s="1"/>
      <c r="K26" s="1"/>
      <c r="L26" s="1"/>
      <c r="M26" s="1"/>
      <c r="N26" s="1"/>
    </row>
    <row r="27" spans="1:14" x14ac:dyDescent="0.25">
      <c r="A27" s="10" t="s">
        <v>69</v>
      </c>
      <c r="B27" s="11" t="s">
        <v>15</v>
      </c>
      <c r="C27" s="12" t="s">
        <v>223</v>
      </c>
      <c r="D27" s="12">
        <v>2020</v>
      </c>
      <c r="E27" s="13">
        <v>9</v>
      </c>
      <c r="H27" s="1"/>
      <c r="I27" s="1"/>
      <c r="J27" s="1"/>
      <c r="K27" s="1"/>
      <c r="L27" s="1"/>
      <c r="M27" s="1"/>
      <c r="N27" s="1"/>
    </row>
    <row r="28" spans="1:14" x14ac:dyDescent="0.25">
      <c r="A28" s="34" t="s">
        <v>172</v>
      </c>
      <c r="B28" s="11" t="s">
        <v>113</v>
      </c>
      <c r="C28" s="12" t="s">
        <v>223</v>
      </c>
      <c r="D28" s="12">
        <v>2021</v>
      </c>
      <c r="E28" s="13">
        <v>10</v>
      </c>
      <c r="H28" s="1"/>
      <c r="I28" s="1"/>
      <c r="J28" s="1"/>
      <c r="K28" s="1"/>
      <c r="L28" s="1"/>
      <c r="M28" s="1"/>
      <c r="N28" s="1"/>
    </row>
    <row r="29" spans="1:14" x14ac:dyDescent="0.25">
      <c r="A29" s="34" t="s">
        <v>172</v>
      </c>
      <c r="B29" s="11" t="s">
        <v>257</v>
      </c>
      <c r="C29" s="12" t="s">
        <v>223</v>
      </c>
      <c r="D29" s="12">
        <v>2022</v>
      </c>
      <c r="E29" s="13">
        <v>10</v>
      </c>
      <c r="H29" s="1"/>
      <c r="I29" s="1"/>
      <c r="J29" s="1"/>
      <c r="K29" s="1"/>
      <c r="L29" s="1"/>
      <c r="M29" s="1"/>
      <c r="N29" s="1"/>
    </row>
    <row r="30" spans="1:14" x14ac:dyDescent="0.25">
      <c r="A30" s="10" t="s">
        <v>85</v>
      </c>
      <c r="B30" s="11" t="s">
        <v>31</v>
      </c>
      <c r="C30" s="12" t="s">
        <v>223</v>
      </c>
      <c r="D30" s="12">
        <v>2020</v>
      </c>
      <c r="E30" s="13">
        <v>8.5</v>
      </c>
      <c r="H30" s="1"/>
      <c r="I30" s="1"/>
      <c r="J30" s="1"/>
      <c r="K30" s="1"/>
      <c r="L30" s="1"/>
      <c r="M30" s="1"/>
      <c r="N30" s="1"/>
    </row>
    <row r="31" spans="1:14" x14ac:dyDescent="0.25">
      <c r="A31" s="34" t="s">
        <v>85</v>
      </c>
      <c r="B31" s="11" t="s">
        <v>152</v>
      </c>
      <c r="C31" s="12" t="s">
        <v>223</v>
      </c>
      <c r="D31" s="12">
        <v>2021</v>
      </c>
      <c r="E31" s="13">
        <v>8</v>
      </c>
      <c r="H31" s="1"/>
      <c r="I31" s="1"/>
      <c r="J31" s="1"/>
      <c r="K31" s="1"/>
      <c r="L31" s="1"/>
      <c r="M31" s="1"/>
      <c r="N31" s="1"/>
    </row>
    <row r="32" spans="1:14" x14ac:dyDescent="0.25">
      <c r="A32" s="34" t="s">
        <v>85</v>
      </c>
      <c r="B32" s="11" t="s">
        <v>286</v>
      </c>
      <c r="C32" s="12" t="s">
        <v>223</v>
      </c>
      <c r="D32" s="12">
        <v>2022</v>
      </c>
      <c r="E32" s="13">
        <v>8</v>
      </c>
      <c r="H32" s="1"/>
      <c r="I32" s="1"/>
      <c r="J32" s="1"/>
      <c r="K32" s="1"/>
      <c r="L32" s="1"/>
      <c r="M32" s="1"/>
      <c r="N32" s="1"/>
    </row>
    <row r="33" spans="1:14" x14ac:dyDescent="0.25">
      <c r="A33" s="34" t="s">
        <v>170</v>
      </c>
      <c r="B33" s="11" t="s">
        <v>111</v>
      </c>
      <c r="C33" s="12" t="s">
        <v>223</v>
      </c>
      <c r="D33" s="12">
        <v>2021</v>
      </c>
      <c r="E33" s="13">
        <v>10</v>
      </c>
      <c r="H33" s="1"/>
      <c r="I33" s="1"/>
      <c r="J33" s="1"/>
      <c r="K33" s="1"/>
      <c r="L33" s="1"/>
      <c r="M33" s="1"/>
      <c r="N33" s="1"/>
    </row>
    <row r="34" spans="1:14" x14ac:dyDescent="0.25">
      <c r="A34" s="34" t="s">
        <v>186</v>
      </c>
      <c r="B34" s="11" t="s">
        <v>128</v>
      </c>
      <c r="C34" s="12" t="s">
        <v>223</v>
      </c>
      <c r="D34" s="12">
        <v>2021</v>
      </c>
      <c r="E34" s="13">
        <v>8.5</v>
      </c>
      <c r="H34" s="1"/>
      <c r="I34" s="1"/>
      <c r="J34" s="1"/>
      <c r="K34" s="1"/>
      <c r="L34" s="1"/>
      <c r="M34" s="1"/>
      <c r="N34" s="1"/>
    </row>
    <row r="35" spans="1:14" x14ac:dyDescent="0.25">
      <c r="A35" s="10" t="s">
        <v>70</v>
      </c>
      <c r="B35" s="11" t="s">
        <v>16</v>
      </c>
      <c r="C35" s="12" t="s">
        <v>223</v>
      </c>
      <c r="D35" s="12">
        <v>2020</v>
      </c>
      <c r="E35" s="13">
        <v>9</v>
      </c>
      <c r="H35" s="1"/>
      <c r="I35" s="1"/>
      <c r="J35" s="1"/>
      <c r="K35" s="1"/>
      <c r="L35" s="1"/>
      <c r="M35" s="1"/>
      <c r="N35" s="1"/>
    </row>
    <row r="36" spans="1:14" x14ac:dyDescent="0.25">
      <c r="A36" s="10" t="s">
        <v>90</v>
      </c>
      <c r="B36" s="11" t="s">
        <v>36</v>
      </c>
      <c r="C36" s="12" t="s">
        <v>223</v>
      </c>
      <c r="D36" s="12">
        <v>2020</v>
      </c>
      <c r="E36" s="13">
        <v>8</v>
      </c>
      <c r="H36" s="1"/>
      <c r="I36" s="1"/>
      <c r="J36" s="1"/>
      <c r="K36" s="1"/>
      <c r="L36" s="1"/>
      <c r="M36" s="1"/>
      <c r="N36" s="1"/>
    </row>
    <row r="37" spans="1:14" x14ac:dyDescent="0.25">
      <c r="A37" s="10" t="s">
        <v>96</v>
      </c>
      <c r="B37" s="11" t="s">
        <v>42</v>
      </c>
      <c r="C37" s="12" t="s">
        <v>223</v>
      </c>
      <c r="D37" s="12">
        <v>2020</v>
      </c>
      <c r="E37" s="13">
        <v>8</v>
      </c>
      <c r="H37" s="1"/>
      <c r="I37" s="1"/>
      <c r="J37" s="1"/>
      <c r="K37" s="1"/>
      <c r="L37" s="1"/>
      <c r="M37" s="1"/>
      <c r="N37" s="1"/>
    </row>
    <row r="38" spans="1:14" x14ac:dyDescent="0.25">
      <c r="A38" s="10" t="s">
        <v>65</v>
      </c>
      <c r="B38" s="11" t="s">
        <v>11</v>
      </c>
      <c r="C38" s="12" t="s">
        <v>224</v>
      </c>
      <c r="D38" s="12">
        <v>2020</v>
      </c>
      <c r="E38" s="13">
        <v>9</v>
      </c>
      <c r="H38" s="1"/>
      <c r="I38" s="1"/>
      <c r="J38" s="1"/>
      <c r="K38" s="1"/>
      <c r="L38" s="1"/>
      <c r="M38" s="1"/>
      <c r="N38" s="1"/>
    </row>
    <row r="39" spans="1:14" x14ac:dyDescent="0.25">
      <c r="A39" s="34" t="s">
        <v>184</v>
      </c>
      <c r="B39" s="11" t="s">
        <v>126</v>
      </c>
      <c r="C39" s="12" t="s">
        <v>223</v>
      </c>
      <c r="D39" s="12">
        <v>2021</v>
      </c>
      <c r="E39" s="13">
        <v>8.5</v>
      </c>
      <c r="H39" s="1"/>
      <c r="I39" s="1"/>
      <c r="J39" s="1"/>
      <c r="K39" s="1"/>
      <c r="L39" s="1"/>
      <c r="M39" s="1"/>
      <c r="N39" s="1"/>
    </row>
    <row r="40" spans="1:14" x14ac:dyDescent="0.25">
      <c r="A40" s="10" t="s">
        <v>107</v>
      </c>
      <c r="B40" s="11" t="s">
        <v>53</v>
      </c>
      <c r="C40" s="12" t="s">
        <v>223</v>
      </c>
      <c r="D40" s="12">
        <v>2020</v>
      </c>
      <c r="E40" s="13">
        <v>8</v>
      </c>
      <c r="H40" s="1"/>
      <c r="I40" s="1"/>
      <c r="J40" s="1"/>
      <c r="K40" s="1"/>
      <c r="L40" s="1"/>
      <c r="M40" s="1"/>
      <c r="N40" s="1"/>
    </row>
    <row r="41" spans="1:14" x14ac:dyDescent="0.25">
      <c r="A41" s="34" t="s">
        <v>249</v>
      </c>
      <c r="B41" s="11" t="s">
        <v>277</v>
      </c>
      <c r="C41" s="12" t="s">
        <v>223</v>
      </c>
      <c r="D41" s="12">
        <v>2022</v>
      </c>
      <c r="E41" s="13">
        <v>8</v>
      </c>
      <c r="H41" s="1"/>
      <c r="I41" s="1"/>
      <c r="J41" s="1"/>
      <c r="K41" s="1"/>
      <c r="L41" s="1"/>
      <c r="M41" s="1"/>
      <c r="N41" s="1"/>
    </row>
    <row r="42" spans="1:14" x14ac:dyDescent="0.25">
      <c r="A42" s="10" t="s">
        <v>95</v>
      </c>
      <c r="B42" s="11" t="s">
        <v>41</v>
      </c>
      <c r="C42" s="12" t="s">
        <v>223</v>
      </c>
      <c r="D42" s="12">
        <v>2020</v>
      </c>
      <c r="E42" s="13">
        <v>8</v>
      </c>
      <c r="H42" s="1"/>
      <c r="I42" s="1"/>
      <c r="J42" s="1"/>
      <c r="K42" s="1"/>
      <c r="L42" s="1"/>
      <c r="M42" s="1"/>
      <c r="N42" s="1"/>
    </row>
    <row r="43" spans="1:14" x14ac:dyDescent="0.25">
      <c r="A43" s="34" t="s">
        <v>203</v>
      </c>
      <c r="B43" s="35" t="s">
        <v>148</v>
      </c>
      <c r="C43" s="36" t="s">
        <v>223</v>
      </c>
      <c r="D43" s="12">
        <v>2021</v>
      </c>
      <c r="E43" s="13">
        <v>8</v>
      </c>
    </row>
    <row r="44" spans="1:14" x14ac:dyDescent="0.25">
      <c r="A44" s="10" t="s">
        <v>59</v>
      </c>
      <c r="B44" s="11" t="s">
        <v>5</v>
      </c>
      <c r="C44" s="12" t="s">
        <v>223</v>
      </c>
      <c r="D44" s="12">
        <v>2020</v>
      </c>
      <c r="E44" s="13">
        <v>9.5</v>
      </c>
    </row>
    <row r="45" spans="1:14" x14ac:dyDescent="0.25">
      <c r="A45" s="10" t="s">
        <v>60</v>
      </c>
      <c r="B45" s="11" t="s">
        <v>6</v>
      </c>
      <c r="C45" s="12" t="s">
        <v>223</v>
      </c>
      <c r="D45" s="12">
        <v>2020</v>
      </c>
      <c r="E45" s="13">
        <v>9.5</v>
      </c>
    </row>
    <row r="46" spans="1:14" x14ac:dyDescent="0.25">
      <c r="A46" s="34" t="s">
        <v>213</v>
      </c>
      <c r="B46" s="11" t="s">
        <v>160</v>
      </c>
      <c r="C46" s="12" t="s">
        <v>223</v>
      </c>
      <c r="D46" s="12">
        <v>2021</v>
      </c>
      <c r="E46" s="13">
        <v>8</v>
      </c>
    </row>
    <row r="47" spans="1:14" x14ac:dyDescent="0.25">
      <c r="A47" s="10" t="s">
        <v>78</v>
      </c>
      <c r="B47" s="11" t="s">
        <v>24</v>
      </c>
      <c r="C47" s="12" t="s">
        <v>223</v>
      </c>
      <c r="D47" s="12">
        <v>2020</v>
      </c>
      <c r="E47" s="13">
        <v>8.5</v>
      </c>
    </row>
    <row r="48" spans="1:14" x14ac:dyDescent="0.25">
      <c r="A48" s="34" t="s">
        <v>238</v>
      </c>
      <c r="B48" s="11" t="s">
        <v>265</v>
      </c>
      <c r="C48" s="12" t="s">
        <v>223</v>
      </c>
      <c r="D48" s="12">
        <v>2022</v>
      </c>
      <c r="E48" s="13">
        <v>8.5</v>
      </c>
    </row>
    <row r="49" spans="1:5" x14ac:dyDescent="0.25">
      <c r="A49" s="34" t="s">
        <v>197</v>
      </c>
      <c r="B49" s="11" t="s">
        <v>139</v>
      </c>
      <c r="C49" s="12" t="s">
        <v>224</v>
      </c>
      <c r="D49" s="12">
        <v>2021</v>
      </c>
      <c r="E49" s="13">
        <v>8.5</v>
      </c>
    </row>
    <row r="50" spans="1:5" x14ac:dyDescent="0.25">
      <c r="A50" s="34" t="s">
        <v>212</v>
      </c>
      <c r="B50" s="11" t="s">
        <v>158</v>
      </c>
      <c r="C50" s="12" t="s">
        <v>224</v>
      </c>
      <c r="D50" s="12">
        <v>2021</v>
      </c>
      <c r="E50" s="13">
        <v>8</v>
      </c>
    </row>
    <row r="51" spans="1:5" x14ac:dyDescent="0.25">
      <c r="A51" s="10" t="s">
        <v>74</v>
      </c>
      <c r="B51" s="11" t="s">
        <v>20</v>
      </c>
      <c r="C51" s="12" t="s">
        <v>223</v>
      </c>
      <c r="D51" s="12">
        <v>2020</v>
      </c>
      <c r="E51" s="13">
        <v>8.5</v>
      </c>
    </row>
    <row r="52" spans="1:5" x14ac:dyDescent="0.25">
      <c r="A52" s="34" t="s">
        <v>243</v>
      </c>
      <c r="B52" s="11" t="s">
        <v>270</v>
      </c>
      <c r="C52" s="12" t="s">
        <v>223</v>
      </c>
      <c r="D52" s="12">
        <v>2022</v>
      </c>
      <c r="E52" s="13">
        <v>8.5</v>
      </c>
    </row>
    <row r="53" spans="1:5" x14ac:dyDescent="0.25">
      <c r="A53" s="34" t="s">
        <v>195</v>
      </c>
      <c r="B53" s="11" t="s">
        <v>137</v>
      </c>
      <c r="C53" s="12" t="s">
        <v>223</v>
      </c>
      <c r="D53" s="12">
        <v>2021</v>
      </c>
      <c r="E53" s="13">
        <v>8.5</v>
      </c>
    </row>
    <row r="54" spans="1:5" x14ac:dyDescent="0.25">
      <c r="A54" s="34" t="s">
        <v>233</v>
      </c>
      <c r="B54" s="11" t="s">
        <v>258</v>
      </c>
      <c r="C54" s="12" t="s">
        <v>223</v>
      </c>
      <c r="D54" s="12">
        <v>2022</v>
      </c>
      <c r="E54" s="13">
        <v>9.5</v>
      </c>
    </row>
    <row r="55" spans="1:5" x14ac:dyDescent="0.25">
      <c r="A55" s="10" t="s">
        <v>71</v>
      </c>
      <c r="B55" s="11" t="s">
        <v>17</v>
      </c>
      <c r="C55" s="12" t="s">
        <v>224</v>
      </c>
      <c r="D55" s="12">
        <v>2020</v>
      </c>
      <c r="E55" s="13">
        <v>9</v>
      </c>
    </row>
    <row r="56" spans="1:5" x14ac:dyDescent="0.25">
      <c r="A56" s="10" t="s">
        <v>98</v>
      </c>
      <c r="B56" s="11" t="s">
        <v>44</v>
      </c>
      <c r="C56" s="12" t="s">
        <v>223</v>
      </c>
      <c r="D56" s="12">
        <v>2020</v>
      </c>
      <c r="E56" s="13">
        <v>8</v>
      </c>
    </row>
    <row r="57" spans="1:5" x14ac:dyDescent="0.25">
      <c r="A57" s="10" t="s">
        <v>102</v>
      </c>
      <c r="B57" s="11" t="s">
        <v>48</v>
      </c>
      <c r="C57" s="12" t="s">
        <v>223</v>
      </c>
      <c r="D57" s="12">
        <v>2020</v>
      </c>
      <c r="E57" s="13">
        <v>8</v>
      </c>
    </row>
    <row r="58" spans="1:5" x14ac:dyDescent="0.25">
      <c r="A58" s="34" t="s">
        <v>174</v>
      </c>
      <c r="B58" s="11" t="s">
        <v>115</v>
      </c>
      <c r="C58" s="12" t="s">
        <v>223</v>
      </c>
      <c r="D58" s="12">
        <v>2021</v>
      </c>
      <c r="E58" s="13">
        <v>9.5</v>
      </c>
    </row>
    <row r="59" spans="1:5" x14ac:dyDescent="0.25">
      <c r="A59" s="34" t="s">
        <v>244</v>
      </c>
      <c r="B59" s="11" t="s">
        <v>271</v>
      </c>
      <c r="C59" s="12" t="s">
        <v>223</v>
      </c>
      <c r="D59" s="12">
        <v>2022</v>
      </c>
      <c r="E59" s="13">
        <v>8.5</v>
      </c>
    </row>
    <row r="60" spans="1:5" x14ac:dyDescent="0.25">
      <c r="A60" s="34" t="s">
        <v>246</v>
      </c>
      <c r="B60" s="11" t="s">
        <v>274</v>
      </c>
      <c r="C60" s="12" t="s">
        <v>223</v>
      </c>
      <c r="D60" s="12">
        <v>2022</v>
      </c>
      <c r="E60" s="13">
        <v>8</v>
      </c>
    </row>
    <row r="61" spans="1:5" x14ac:dyDescent="0.25">
      <c r="A61" s="10" t="s">
        <v>73</v>
      </c>
      <c r="B61" s="11" t="s">
        <v>19</v>
      </c>
      <c r="C61" s="12" t="s">
        <v>223</v>
      </c>
      <c r="D61" s="12">
        <v>2020</v>
      </c>
      <c r="E61" s="13">
        <v>8.5</v>
      </c>
    </row>
    <row r="62" spans="1:5" x14ac:dyDescent="0.25">
      <c r="A62" s="34" t="s">
        <v>220</v>
      </c>
      <c r="B62" s="11" t="s">
        <v>167</v>
      </c>
      <c r="C62" s="12" t="s">
        <v>223</v>
      </c>
      <c r="D62" s="12">
        <v>2021</v>
      </c>
      <c r="E62" s="13">
        <v>8</v>
      </c>
    </row>
    <row r="63" spans="1:5" x14ac:dyDescent="0.25">
      <c r="A63" s="34" t="s">
        <v>255</v>
      </c>
      <c r="B63" s="11" t="s">
        <v>285</v>
      </c>
      <c r="C63" s="12" t="s">
        <v>224</v>
      </c>
      <c r="D63" s="12">
        <v>2022</v>
      </c>
      <c r="E63" s="13">
        <v>8</v>
      </c>
    </row>
    <row r="64" spans="1:5" x14ac:dyDescent="0.25">
      <c r="A64" s="34" t="s">
        <v>178</v>
      </c>
      <c r="B64" s="11" t="s">
        <v>120</v>
      </c>
      <c r="C64" s="12" t="s">
        <v>223</v>
      </c>
      <c r="D64" s="12">
        <v>2021</v>
      </c>
      <c r="E64" s="13">
        <v>9</v>
      </c>
    </row>
    <row r="65" spans="1:5" x14ac:dyDescent="0.25">
      <c r="A65" s="34" t="s">
        <v>207</v>
      </c>
      <c r="B65" s="11" t="s">
        <v>153</v>
      </c>
      <c r="C65" s="12" t="s">
        <v>223</v>
      </c>
      <c r="D65" s="12">
        <v>2021</v>
      </c>
      <c r="E65" s="13">
        <v>8</v>
      </c>
    </row>
    <row r="66" spans="1:5" x14ac:dyDescent="0.25">
      <c r="A66" s="10" t="s">
        <v>77</v>
      </c>
      <c r="B66" s="11" t="s">
        <v>23</v>
      </c>
      <c r="C66" s="12" t="s">
        <v>223</v>
      </c>
      <c r="D66" s="12">
        <v>2020</v>
      </c>
      <c r="E66" s="13">
        <v>8.5</v>
      </c>
    </row>
    <row r="67" spans="1:5" x14ac:dyDescent="0.25">
      <c r="A67" s="10" t="s">
        <v>109</v>
      </c>
      <c r="B67" s="11" t="s">
        <v>55</v>
      </c>
      <c r="C67" s="12" t="s">
        <v>223</v>
      </c>
      <c r="D67" s="12">
        <v>2020</v>
      </c>
      <c r="E67" s="13">
        <v>8</v>
      </c>
    </row>
    <row r="68" spans="1:5" x14ac:dyDescent="0.25">
      <c r="A68" s="10" t="s">
        <v>75</v>
      </c>
      <c r="B68" s="11" t="s">
        <v>21</v>
      </c>
      <c r="C68" s="12" t="s">
        <v>223</v>
      </c>
      <c r="D68" s="12">
        <v>2020</v>
      </c>
      <c r="E68" s="13">
        <v>8.5</v>
      </c>
    </row>
    <row r="69" spans="1:5" x14ac:dyDescent="0.25">
      <c r="A69" s="34" t="s">
        <v>253</v>
      </c>
      <c r="B69" s="11" t="s">
        <v>281</v>
      </c>
      <c r="C69" s="12" t="s">
        <v>223</v>
      </c>
      <c r="D69" s="12">
        <v>2022</v>
      </c>
      <c r="E69" s="13">
        <v>8</v>
      </c>
    </row>
    <row r="70" spans="1:5" x14ac:dyDescent="0.25">
      <c r="A70" s="34" t="s">
        <v>182</v>
      </c>
      <c r="B70" s="11" t="s">
        <v>124</v>
      </c>
      <c r="C70" s="12" t="s">
        <v>223</v>
      </c>
      <c r="D70" s="12">
        <v>2021</v>
      </c>
      <c r="E70" s="13">
        <v>9</v>
      </c>
    </row>
    <row r="71" spans="1:5" x14ac:dyDescent="0.25">
      <c r="A71" s="10" t="s">
        <v>58</v>
      </c>
      <c r="B71" s="11" t="s">
        <v>3</v>
      </c>
      <c r="C71" s="12" t="s">
        <v>223</v>
      </c>
      <c r="D71" s="12">
        <v>2020</v>
      </c>
      <c r="E71" s="13">
        <v>10</v>
      </c>
    </row>
    <row r="72" spans="1:5" x14ac:dyDescent="0.25">
      <c r="A72" s="10" t="s">
        <v>76</v>
      </c>
      <c r="B72" s="11" t="s">
        <v>22</v>
      </c>
      <c r="C72" s="12" t="s">
        <v>223</v>
      </c>
      <c r="D72" s="12">
        <v>2020</v>
      </c>
      <c r="E72" s="13">
        <v>8.5</v>
      </c>
    </row>
    <row r="73" spans="1:5" x14ac:dyDescent="0.25">
      <c r="A73" s="34" t="s">
        <v>76</v>
      </c>
      <c r="B73" s="11" t="s">
        <v>159</v>
      </c>
      <c r="C73" s="12" t="s">
        <v>223</v>
      </c>
      <c r="D73" s="12">
        <v>2021</v>
      </c>
      <c r="E73" s="13">
        <v>8</v>
      </c>
    </row>
    <row r="74" spans="1:5" x14ac:dyDescent="0.25">
      <c r="A74" s="10" t="s">
        <v>110</v>
      </c>
      <c r="B74" s="11" t="s">
        <v>56</v>
      </c>
      <c r="C74" s="12" t="s">
        <v>223</v>
      </c>
      <c r="D74" s="12">
        <v>2020</v>
      </c>
      <c r="E74" s="13">
        <v>8</v>
      </c>
    </row>
    <row r="75" spans="1:5" x14ac:dyDescent="0.25">
      <c r="A75" s="10" t="s">
        <v>61</v>
      </c>
      <c r="B75" s="11" t="s">
        <v>7</v>
      </c>
      <c r="C75" s="12" t="s">
        <v>223</v>
      </c>
      <c r="D75" s="12">
        <v>2020</v>
      </c>
      <c r="E75" s="13">
        <v>9.5</v>
      </c>
    </row>
    <row r="76" spans="1:5" x14ac:dyDescent="0.25">
      <c r="A76" s="34" t="s">
        <v>214</v>
      </c>
      <c r="B76" s="11" t="s">
        <v>161</v>
      </c>
      <c r="C76" s="12" t="s">
        <v>223</v>
      </c>
      <c r="D76" s="12">
        <v>2021</v>
      </c>
      <c r="E76" s="13">
        <v>8</v>
      </c>
    </row>
    <row r="77" spans="1:5" x14ac:dyDescent="0.25">
      <c r="A77" s="34" t="s">
        <v>173</v>
      </c>
      <c r="B77" s="11" t="s">
        <v>114</v>
      </c>
      <c r="C77" s="12" t="s">
        <v>223</v>
      </c>
      <c r="D77" s="12">
        <v>2021</v>
      </c>
      <c r="E77" s="13">
        <v>9.5</v>
      </c>
    </row>
    <row r="78" spans="1:5" x14ac:dyDescent="0.25">
      <c r="A78" s="34" t="s">
        <v>240</v>
      </c>
      <c r="B78" s="11" t="s">
        <v>267</v>
      </c>
      <c r="C78" s="12" t="s">
        <v>223</v>
      </c>
      <c r="D78" s="12">
        <v>2022</v>
      </c>
      <c r="E78" s="13">
        <v>8.5</v>
      </c>
    </row>
    <row r="79" spans="1:5" x14ac:dyDescent="0.25">
      <c r="A79" s="34" t="s">
        <v>187</v>
      </c>
      <c r="B79" s="11" t="s">
        <v>129</v>
      </c>
      <c r="C79" s="12" t="s">
        <v>223</v>
      </c>
      <c r="D79" s="12">
        <v>2021</v>
      </c>
      <c r="E79" s="13">
        <v>8.5</v>
      </c>
    </row>
    <row r="80" spans="1:5" x14ac:dyDescent="0.25">
      <c r="A80" s="34" t="s">
        <v>208</v>
      </c>
      <c r="B80" s="11" t="s">
        <v>154</v>
      </c>
      <c r="C80" s="12" t="s">
        <v>223</v>
      </c>
      <c r="D80" s="12">
        <v>2021</v>
      </c>
      <c r="E80" s="13">
        <v>8</v>
      </c>
    </row>
    <row r="81" spans="1:5" x14ac:dyDescent="0.25">
      <c r="A81" s="10" t="s">
        <v>80</v>
      </c>
      <c r="B81" s="11" t="s">
        <v>26</v>
      </c>
      <c r="C81" s="12" t="s">
        <v>223</v>
      </c>
      <c r="D81" s="12">
        <v>2020</v>
      </c>
      <c r="E81" s="13">
        <v>8.5</v>
      </c>
    </row>
    <row r="82" spans="1:5" x14ac:dyDescent="0.25">
      <c r="A82" s="34" t="s">
        <v>248</v>
      </c>
      <c r="B82" s="11" t="s">
        <v>276</v>
      </c>
      <c r="C82" s="12" t="s">
        <v>223</v>
      </c>
      <c r="D82" s="12">
        <v>2022</v>
      </c>
      <c r="E82" s="13">
        <v>8</v>
      </c>
    </row>
    <row r="83" spans="1:5" x14ac:dyDescent="0.25">
      <c r="A83" s="10" t="s">
        <v>86</v>
      </c>
      <c r="B83" s="11" t="s">
        <v>32</v>
      </c>
      <c r="C83" s="12" t="s">
        <v>224</v>
      </c>
      <c r="D83" s="12">
        <v>2020</v>
      </c>
      <c r="E83" s="13">
        <v>8.5</v>
      </c>
    </row>
    <row r="84" spans="1:5" x14ac:dyDescent="0.25">
      <c r="A84" s="10" t="s">
        <v>97</v>
      </c>
      <c r="B84" s="11" t="s">
        <v>43</v>
      </c>
      <c r="C84" s="12" t="s">
        <v>224</v>
      </c>
      <c r="D84" s="12">
        <v>2020</v>
      </c>
      <c r="E84" s="13">
        <v>8</v>
      </c>
    </row>
    <row r="85" spans="1:5" x14ac:dyDescent="0.25">
      <c r="A85" s="34" t="s">
        <v>97</v>
      </c>
      <c r="B85" s="11" t="s">
        <v>116</v>
      </c>
      <c r="C85" s="12" t="s">
        <v>223</v>
      </c>
      <c r="D85" s="12">
        <v>2021</v>
      </c>
      <c r="E85" s="13">
        <v>9</v>
      </c>
    </row>
    <row r="86" spans="1:5" x14ac:dyDescent="0.25">
      <c r="A86" s="34" t="s">
        <v>251</v>
      </c>
      <c r="B86" s="11" t="s">
        <v>279</v>
      </c>
      <c r="C86" s="12" t="s">
        <v>223</v>
      </c>
      <c r="D86" s="12">
        <v>2022</v>
      </c>
      <c r="E86" s="13">
        <v>8</v>
      </c>
    </row>
    <row r="87" spans="1:5" x14ac:dyDescent="0.25">
      <c r="A87" s="34" t="s">
        <v>177</v>
      </c>
      <c r="B87" s="11" t="s">
        <v>119</v>
      </c>
      <c r="C87" s="12" t="s">
        <v>225</v>
      </c>
      <c r="D87" s="12">
        <v>2021</v>
      </c>
      <c r="E87" s="13">
        <v>9</v>
      </c>
    </row>
    <row r="88" spans="1:5" x14ac:dyDescent="0.25">
      <c r="A88" s="34" t="s">
        <v>242</v>
      </c>
      <c r="B88" s="11" t="s">
        <v>269</v>
      </c>
      <c r="C88" s="12" t="s">
        <v>223</v>
      </c>
      <c r="D88" s="12">
        <v>2022</v>
      </c>
      <c r="E88" s="13">
        <v>8.5</v>
      </c>
    </row>
    <row r="89" spans="1:5" x14ac:dyDescent="0.25">
      <c r="A89" s="10" t="s">
        <v>88</v>
      </c>
      <c r="B89" s="11" t="s">
        <v>34</v>
      </c>
      <c r="C89" s="12" t="s">
        <v>223</v>
      </c>
      <c r="D89" s="12">
        <v>2020</v>
      </c>
      <c r="E89" s="13">
        <v>8.5</v>
      </c>
    </row>
    <row r="90" spans="1:5" x14ac:dyDescent="0.25">
      <c r="A90" s="34" t="s">
        <v>194</v>
      </c>
      <c r="B90" s="11" t="s">
        <v>136</v>
      </c>
      <c r="C90" s="12" t="s">
        <v>224</v>
      </c>
      <c r="D90" s="12">
        <v>2021</v>
      </c>
      <c r="E90" s="13">
        <v>8.5</v>
      </c>
    </row>
    <row r="91" spans="1:5" x14ac:dyDescent="0.25">
      <c r="A91" s="10" t="s">
        <v>64</v>
      </c>
      <c r="B91" s="11" t="s">
        <v>10</v>
      </c>
      <c r="C91" s="12" t="s">
        <v>223</v>
      </c>
      <c r="D91" s="12">
        <v>2020</v>
      </c>
      <c r="E91" s="13">
        <v>9</v>
      </c>
    </row>
    <row r="92" spans="1:5" x14ac:dyDescent="0.25">
      <c r="A92" s="34" t="s">
        <v>171</v>
      </c>
      <c r="B92" s="11" t="s">
        <v>112</v>
      </c>
      <c r="C92" s="12" t="s">
        <v>223</v>
      </c>
      <c r="D92" s="12">
        <v>2021</v>
      </c>
      <c r="E92" s="13">
        <v>10</v>
      </c>
    </row>
    <row r="93" spans="1:5" x14ac:dyDescent="0.25">
      <c r="A93" s="34" t="s">
        <v>180</v>
      </c>
      <c r="B93" s="11" t="s">
        <v>122</v>
      </c>
      <c r="C93" s="12" t="s">
        <v>223</v>
      </c>
      <c r="D93" s="12">
        <v>2021</v>
      </c>
      <c r="E93" s="13">
        <v>9</v>
      </c>
    </row>
    <row r="94" spans="1:5" x14ac:dyDescent="0.25">
      <c r="A94" s="10" t="s">
        <v>101</v>
      </c>
      <c r="B94" s="11" t="s">
        <v>47</v>
      </c>
      <c r="C94" s="12" t="s">
        <v>223</v>
      </c>
      <c r="D94" s="12">
        <v>2020</v>
      </c>
      <c r="E94" s="13">
        <v>8</v>
      </c>
    </row>
    <row r="95" spans="1:5" x14ac:dyDescent="0.25">
      <c r="A95" s="34" t="s">
        <v>201</v>
      </c>
      <c r="B95" s="11" t="s">
        <v>146</v>
      </c>
      <c r="C95" s="12" t="s">
        <v>223</v>
      </c>
      <c r="D95" s="12">
        <v>2021</v>
      </c>
      <c r="E95" s="13">
        <v>8</v>
      </c>
    </row>
    <row r="96" spans="1:5" x14ac:dyDescent="0.25">
      <c r="A96" s="34" t="s">
        <v>175</v>
      </c>
      <c r="B96" s="11" t="s">
        <v>117</v>
      </c>
      <c r="C96" s="12" t="s">
        <v>223</v>
      </c>
      <c r="D96" s="12">
        <v>2021</v>
      </c>
      <c r="E96" s="13">
        <v>9</v>
      </c>
    </row>
    <row r="97" spans="1:5" x14ac:dyDescent="0.25">
      <c r="A97" s="34" t="s">
        <v>210</v>
      </c>
      <c r="B97" s="11" t="s">
        <v>156</v>
      </c>
      <c r="C97" s="12" t="s">
        <v>223</v>
      </c>
      <c r="D97" s="12">
        <v>2021</v>
      </c>
      <c r="E97" s="13">
        <v>8</v>
      </c>
    </row>
    <row r="98" spans="1:5" x14ac:dyDescent="0.25">
      <c r="A98" s="34" t="s">
        <v>202</v>
      </c>
      <c r="B98" s="11" t="s">
        <v>147</v>
      </c>
      <c r="C98" s="12" t="s">
        <v>223</v>
      </c>
      <c r="D98" s="12">
        <v>2021</v>
      </c>
      <c r="E98" s="13">
        <v>8</v>
      </c>
    </row>
    <row r="99" spans="1:5" x14ac:dyDescent="0.25">
      <c r="A99" s="10" t="s">
        <v>108</v>
      </c>
      <c r="B99" s="11" t="s">
        <v>54</v>
      </c>
      <c r="C99" s="12" t="s">
        <v>223</v>
      </c>
      <c r="D99" s="12">
        <v>2020</v>
      </c>
      <c r="E99" s="13">
        <v>8</v>
      </c>
    </row>
    <row r="100" spans="1:5" x14ac:dyDescent="0.25">
      <c r="A100" s="34" t="s">
        <v>221</v>
      </c>
      <c r="B100" s="11" t="s">
        <v>168</v>
      </c>
      <c r="C100" s="12" t="s">
        <v>223</v>
      </c>
      <c r="D100" s="12">
        <v>2021</v>
      </c>
      <c r="E100" s="13">
        <v>8</v>
      </c>
    </row>
    <row r="101" spans="1:5" x14ac:dyDescent="0.25">
      <c r="A101" s="34" t="s">
        <v>256</v>
      </c>
      <c r="B101" s="11" t="s">
        <v>287</v>
      </c>
      <c r="C101" s="12" t="s">
        <v>223</v>
      </c>
      <c r="D101" s="12">
        <v>2022</v>
      </c>
      <c r="E101" s="13">
        <v>8</v>
      </c>
    </row>
    <row r="102" spans="1:5" x14ac:dyDescent="0.25">
      <c r="A102" s="10" t="s">
        <v>84</v>
      </c>
      <c r="B102" s="11" t="s">
        <v>30</v>
      </c>
      <c r="C102" s="12" t="s">
        <v>223</v>
      </c>
      <c r="D102" s="12">
        <v>2020</v>
      </c>
      <c r="E102" s="13">
        <v>8.5</v>
      </c>
    </row>
    <row r="103" spans="1:5" x14ac:dyDescent="0.25">
      <c r="A103" s="34" t="s">
        <v>206</v>
      </c>
      <c r="B103" s="11" t="s">
        <v>151</v>
      </c>
      <c r="C103" s="12" t="s">
        <v>223</v>
      </c>
      <c r="D103" s="12">
        <v>2021</v>
      </c>
      <c r="E103" s="13">
        <v>8</v>
      </c>
    </row>
    <row r="104" spans="1:5" x14ac:dyDescent="0.25">
      <c r="A104" s="10" t="s">
        <v>68</v>
      </c>
      <c r="B104" s="11" t="s">
        <v>14</v>
      </c>
      <c r="C104" s="12" t="s">
        <v>223</v>
      </c>
      <c r="D104" s="12">
        <v>2020</v>
      </c>
      <c r="E104" s="13">
        <v>9</v>
      </c>
    </row>
    <row r="105" spans="1:5" x14ac:dyDescent="0.25">
      <c r="A105" s="34" t="s">
        <v>190</v>
      </c>
      <c r="B105" s="11" t="s">
        <v>132</v>
      </c>
      <c r="C105" s="12" t="s">
        <v>223</v>
      </c>
      <c r="D105" s="12">
        <v>2021</v>
      </c>
      <c r="E105" s="13">
        <v>8.5</v>
      </c>
    </row>
    <row r="106" spans="1:5" x14ac:dyDescent="0.25">
      <c r="A106" s="34" t="s">
        <v>247</v>
      </c>
      <c r="B106" s="11" t="s">
        <v>275</v>
      </c>
      <c r="C106" s="12" t="s">
        <v>223</v>
      </c>
      <c r="D106" s="12">
        <v>2022</v>
      </c>
      <c r="E106" s="13">
        <v>8</v>
      </c>
    </row>
    <row r="107" spans="1:5" x14ac:dyDescent="0.25">
      <c r="A107" s="34" t="s">
        <v>211</v>
      </c>
      <c r="B107" s="11" t="s">
        <v>157</v>
      </c>
      <c r="C107" s="12" t="s">
        <v>223</v>
      </c>
      <c r="D107" s="12">
        <v>2021</v>
      </c>
      <c r="E107" s="13">
        <v>8</v>
      </c>
    </row>
    <row r="108" spans="1:5" x14ac:dyDescent="0.25">
      <c r="A108" s="34" t="s">
        <v>193</v>
      </c>
      <c r="B108" s="11" t="s">
        <v>135</v>
      </c>
      <c r="C108" s="12" t="s">
        <v>223</v>
      </c>
      <c r="D108" s="12">
        <v>2021</v>
      </c>
      <c r="E108" s="13">
        <v>8.5</v>
      </c>
    </row>
    <row r="109" spans="1:5" x14ac:dyDescent="0.25">
      <c r="A109" s="34" t="s">
        <v>193</v>
      </c>
      <c r="B109" s="11" t="s">
        <v>272</v>
      </c>
      <c r="C109" s="12" t="s">
        <v>224</v>
      </c>
      <c r="D109" s="12">
        <v>2022</v>
      </c>
      <c r="E109" s="13">
        <v>8</v>
      </c>
    </row>
    <row r="110" spans="1:5" x14ac:dyDescent="0.25">
      <c r="A110" s="34" t="s">
        <v>196</v>
      </c>
      <c r="B110" s="11" t="s">
        <v>138</v>
      </c>
      <c r="C110" s="12" t="s">
        <v>223</v>
      </c>
      <c r="D110" s="12">
        <v>2021</v>
      </c>
      <c r="E110" s="13">
        <v>8.5</v>
      </c>
    </row>
    <row r="111" spans="1:5" x14ac:dyDescent="0.25">
      <c r="A111" s="10" t="s">
        <v>93</v>
      </c>
      <c r="B111" s="11" t="s">
        <v>39</v>
      </c>
      <c r="C111" s="12" t="s">
        <v>223</v>
      </c>
      <c r="D111" s="12">
        <v>2020</v>
      </c>
      <c r="E111" s="13">
        <v>8</v>
      </c>
    </row>
    <row r="112" spans="1:5" x14ac:dyDescent="0.25">
      <c r="A112" s="10" t="s">
        <v>72</v>
      </c>
      <c r="B112" s="11" t="s">
        <v>18</v>
      </c>
      <c r="C112" s="12" t="s">
        <v>223</v>
      </c>
      <c r="D112" s="12">
        <v>2020</v>
      </c>
      <c r="E112" s="13">
        <v>8.5</v>
      </c>
    </row>
    <row r="113" spans="1:5" x14ac:dyDescent="0.25">
      <c r="A113" s="10" t="s">
        <v>82</v>
      </c>
      <c r="B113" s="11" t="s">
        <v>28</v>
      </c>
      <c r="C113" s="12" t="s">
        <v>223</v>
      </c>
      <c r="D113" s="12">
        <v>2020</v>
      </c>
      <c r="E113" s="13">
        <v>8.5</v>
      </c>
    </row>
    <row r="114" spans="1:5" x14ac:dyDescent="0.25">
      <c r="A114" s="34" t="s">
        <v>82</v>
      </c>
      <c r="B114" s="11" t="s">
        <v>140</v>
      </c>
      <c r="C114" s="12" t="s">
        <v>224</v>
      </c>
      <c r="D114" s="12">
        <v>2021</v>
      </c>
      <c r="E114" s="13">
        <v>8.5</v>
      </c>
    </row>
    <row r="115" spans="1:5" x14ac:dyDescent="0.25">
      <c r="A115" s="34" t="s">
        <v>188</v>
      </c>
      <c r="B115" s="11" t="s">
        <v>130</v>
      </c>
      <c r="C115" s="12" t="s">
        <v>223</v>
      </c>
      <c r="D115" s="12">
        <v>2021</v>
      </c>
      <c r="E115" s="13">
        <v>8.5</v>
      </c>
    </row>
    <row r="116" spans="1:5" x14ac:dyDescent="0.25">
      <c r="A116" s="10" t="s">
        <v>106</v>
      </c>
      <c r="B116" s="11" t="s">
        <v>52</v>
      </c>
      <c r="C116" s="12" t="s">
        <v>223</v>
      </c>
      <c r="D116" s="12">
        <v>2020</v>
      </c>
      <c r="E116" s="13">
        <v>8</v>
      </c>
    </row>
    <row r="117" spans="1:5" x14ac:dyDescent="0.25">
      <c r="A117" s="34" t="s">
        <v>106</v>
      </c>
      <c r="B117" s="11" t="s">
        <v>284</v>
      </c>
      <c r="C117" s="12" t="s">
        <v>224</v>
      </c>
      <c r="D117" s="12">
        <v>2022</v>
      </c>
      <c r="E117" s="13">
        <v>8</v>
      </c>
    </row>
    <row r="118" spans="1:5" x14ac:dyDescent="0.25">
      <c r="A118" s="10" t="s">
        <v>103</v>
      </c>
      <c r="B118" s="11" t="s">
        <v>49</v>
      </c>
      <c r="C118" s="12" t="s">
        <v>223</v>
      </c>
      <c r="D118" s="12">
        <v>2020</v>
      </c>
      <c r="E118" s="13">
        <v>8</v>
      </c>
    </row>
    <row r="119" spans="1:5" x14ac:dyDescent="0.25">
      <c r="A119" s="34" t="s">
        <v>254</v>
      </c>
      <c r="B119" s="11" t="s">
        <v>282</v>
      </c>
      <c r="C119" s="12" t="s">
        <v>223</v>
      </c>
      <c r="D119" s="12">
        <v>2022</v>
      </c>
      <c r="E119" s="13">
        <v>8</v>
      </c>
    </row>
    <row r="120" spans="1:5" x14ac:dyDescent="0.25">
      <c r="A120" s="34" t="s">
        <v>237</v>
      </c>
      <c r="B120" s="11" t="s">
        <v>264</v>
      </c>
      <c r="C120" s="12" t="s">
        <v>223</v>
      </c>
      <c r="D120" s="12">
        <v>2022</v>
      </c>
      <c r="E120" s="13">
        <v>8.5</v>
      </c>
    </row>
    <row r="121" spans="1:5" x14ac:dyDescent="0.25">
      <c r="A121" s="34" t="s">
        <v>250</v>
      </c>
      <c r="B121" s="11" t="s">
        <v>278</v>
      </c>
      <c r="C121" s="12" t="s">
        <v>223</v>
      </c>
      <c r="D121" s="12">
        <v>2022</v>
      </c>
      <c r="E121" s="13">
        <v>8</v>
      </c>
    </row>
    <row r="122" spans="1:5" x14ac:dyDescent="0.25">
      <c r="A122" s="34" t="s">
        <v>205</v>
      </c>
      <c r="B122" s="11" t="s">
        <v>150</v>
      </c>
      <c r="C122" s="12" t="s">
        <v>223</v>
      </c>
      <c r="D122" s="12">
        <v>2021</v>
      </c>
      <c r="E122" s="13">
        <v>8</v>
      </c>
    </row>
    <row r="123" spans="1:5" x14ac:dyDescent="0.25">
      <c r="A123" s="10" t="s">
        <v>63</v>
      </c>
      <c r="B123" s="11" t="s">
        <v>9</v>
      </c>
      <c r="C123" s="12" t="s">
        <v>223</v>
      </c>
      <c r="D123" s="12">
        <v>2020</v>
      </c>
      <c r="E123" s="13">
        <v>9</v>
      </c>
    </row>
    <row r="124" spans="1:5" x14ac:dyDescent="0.25">
      <c r="A124" s="34" t="s">
        <v>245</v>
      </c>
      <c r="B124" s="11" t="s">
        <v>273</v>
      </c>
      <c r="C124" s="12" t="s">
        <v>223</v>
      </c>
      <c r="D124" s="12">
        <v>2022</v>
      </c>
      <c r="E124" s="13">
        <v>8</v>
      </c>
    </row>
    <row r="125" spans="1:5" x14ac:dyDescent="0.25">
      <c r="A125" s="10" t="s">
        <v>62</v>
      </c>
      <c r="B125" s="11" t="s">
        <v>8</v>
      </c>
      <c r="C125" s="12" t="s">
        <v>223</v>
      </c>
      <c r="D125" s="12">
        <v>2020</v>
      </c>
      <c r="E125" s="13">
        <v>9</v>
      </c>
    </row>
    <row r="126" spans="1:5" x14ac:dyDescent="0.25">
      <c r="A126" s="10" t="s">
        <v>83</v>
      </c>
      <c r="B126" s="11" t="s">
        <v>29</v>
      </c>
      <c r="C126" s="12" t="s">
        <v>223</v>
      </c>
      <c r="D126" s="12">
        <v>2020</v>
      </c>
      <c r="E126" s="13">
        <v>8.5</v>
      </c>
    </row>
    <row r="127" spans="1:5" x14ac:dyDescent="0.25">
      <c r="A127" s="34" t="s">
        <v>198</v>
      </c>
      <c r="B127" s="11" t="s">
        <v>141</v>
      </c>
      <c r="C127" s="12" t="s">
        <v>224</v>
      </c>
      <c r="D127" s="12">
        <v>2021</v>
      </c>
      <c r="E127" s="13">
        <v>8.5</v>
      </c>
    </row>
    <row r="128" spans="1:5" x14ac:dyDescent="0.25">
      <c r="A128" s="34" t="s">
        <v>200</v>
      </c>
      <c r="B128" s="11" t="s">
        <v>145</v>
      </c>
      <c r="C128" s="12" t="s">
        <v>223</v>
      </c>
      <c r="D128" s="12">
        <v>2021</v>
      </c>
      <c r="E128" s="13">
        <v>8</v>
      </c>
    </row>
    <row r="129" spans="1:5" x14ac:dyDescent="0.25">
      <c r="A129" s="34" t="s">
        <v>235</v>
      </c>
      <c r="B129" s="11" t="s">
        <v>262</v>
      </c>
      <c r="C129" s="12" t="s">
        <v>223</v>
      </c>
      <c r="D129" s="12">
        <v>2022</v>
      </c>
      <c r="E129" s="13">
        <v>9</v>
      </c>
    </row>
    <row r="130" spans="1:5" x14ac:dyDescent="0.25">
      <c r="A130" s="10" t="s">
        <v>100</v>
      </c>
      <c r="B130" s="11" t="s">
        <v>46</v>
      </c>
      <c r="C130" s="12" t="s">
        <v>224</v>
      </c>
      <c r="D130" s="12">
        <v>2020</v>
      </c>
      <c r="E130" s="13">
        <v>8</v>
      </c>
    </row>
    <row r="131" spans="1:5" x14ac:dyDescent="0.25">
      <c r="A131" s="34" t="s">
        <v>100</v>
      </c>
      <c r="B131" s="11" t="s">
        <v>261</v>
      </c>
      <c r="C131" s="12" t="s">
        <v>223</v>
      </c>
      <c r="D131" s="12">
        <v>2022</v>
      </c>
      <c r="E131" s="13">
        <v>9</v>
      </c>
    </row>
    <row r="132" spans="1:5" x14ac:dyDescent="0.25">
      <c r="A132" s="34" t="s">
        <v>219</v>
      </c>
      <c r="B132" s="11" t="s">
        <v>166</v>
      </c>
      <c r="C132" s="12" t="s">
        <v>224</v>
      </c>
      <c r="D132" s="12">
        <v>2021</v>
      </c>
      <c r="E132" s="13">
        <v>8</v>
      </c>
    </row>
    <row r="133" spans="1:5" x14ac:dyDescent="0.25">
      <c r="A133" s="34" t="s">
        <v>181</v>
      </c>
      <c r="B133" s="11" t="s">
        <v>123</v>
      </c>
      <c r="C133" s="12" t="s">
        <v>223</v>
      </c>
      <c r="D133" s="12">
        <v>2021</v>
      </c>
      <c r="E133" s="13">
        <v>9</v>
      </c>
    </row>
    <row r="134" spans="1:5" x14ac:dyDescent="0.25">
      <c r="A134" s="34" t="s">
        <v>179</v>
      </c>
      <c r="B134" s="11" t="s">
        <v>121</v>
      </c>
      <c r="C134" s="12" t="s">
        <v>223</v>
      </c>
      <c r="D134" s="12">
        <v>2021</v>
      </c>
      <c r="E134" s="13">
        <v>9</v>
      </c>
    </row>
    <row r="135" spans="1:5" x14ac:dyDescent="0.25">
      <c r="A135" s="34" t="s">
        <v>241</v>
      </c>
      <c r="B135" s="11" t="s">
        <v>268</v>
      </c>
      <c r="C135" s="12" t="s">
        <v>224</v>
      </c>
      <c r="D135" s="12">
        <v>2022</v>
      </c>
      <c r="E135" s="13">
        <v>8.5</v>
      </c>
    </row>
    <row r="136" spans="1:5" x14ac:dyDescent="0.25">
      <c r="A136" s="34" t="s">
        <v>191</v>
      </c>
      <c r="B136" s="11" t="s">
        <v>133</v>
      </c>
      <c r="C136" s="12" t="s">
        <v>223</v>
      </c>
      <c r="D136" s="12">
        <v>2021</v>
      </c>
      <c r="E136" s="13">
        <v>8.5</v>
      </c>
    </row>
    <row r="137" spans="1:5" x14ac:dyDescent="0.25">
      <c r="A137" s="10" t="s">
        <v>92</v>
      </c>
      <c r="B137" s="11" t="s">
        <v>38</v>
      </c>
      <c r="C137" s="12" t="s">
        <v>223</v>
      </c>
      <c r="D137" s="12">
        <v>2020</v>
      </c>
      <c r="E137" s="13">
        <v>8</v>
      </c>
    </row>
    <row r="138" spans="1:5" x14ac:dyDescent="0.25">
      <c r="A138" s="10" t="s">
        <v>105</v>
      </c>
      <c r="B138" s="11" t="s">
        <v>51</v>
      </c>
      <c r="C138" s="12" t="s">
        <v>223</v>
      </c>
      <c r="D138" s="12">
        <v>2020</v>
      </c>
      <c r="E138" s="13">
        <v>8</v>
      </c>
    </row>
    <row r="139" spans="1:5" x14ac:dyDescent="0.25">
      <c r="A139" s="34" t="s">
        <v>218</v>
      </c>
      <c r="B139" s="11" t="s">
        <v>165</v>
      </c>
      <c r="C139" s="12" t="s">
        <v>223</v>
      </c>
      <c r="D139" s="12">
        <v>2021</v>
      </c>
      <c r="E139" s="13">
        <v>8</v>
      </c>
    </row>
    <row r="140" spans="1:5" x14ac:dyDescent="0.25">
      <c r="A140" s="16" t="s">
        <v>218</v>
      </c>
      <c r="B140" s="16" t="s">
        <v>301</v>
      </c>
      <c r="C140" s="12" t="s">
        <v>223</v>
      </c>
      <c r="D140" s="12">
        <v>2015</v>
      </c>
      <c r="E140" s="13">
        <v>8.5</v>
      </c>
    </row>
    <row r="141" spans="1:5" x14ac:dyDescent="0.25">
      <c r="A141" s="16" t="s">
        <v>306</v>
      </c>
      <c r="B141" s="16" t="s">
        <v>307</v>
      </c>
      <c r="C141" s="12" t="s">
        <v>223</v>
      </c>
      <c r="D141" s="12">
        <v>2000</v>
      </c>
      <c r="E141" s="13">
        <v>10</v>
      </c>
    </row>
    <row r="142" spans="1:5" x14ac:dyDescent="0.25">
      <c r="A142" s="34" t="s">
        <v>217</v>
      </c>
      <c r="B142" s="11" t="s">
        <v>164</v>
      </c>
      <c r="C142" s="12" t="s">
        <v>223</v>
      </c>
      <c r="D142" s="12">
        <v>2021</v>
      </c>
      <c r="E142" s="13">
        <v>8</v>
      </c>
    </row>
    <row r="143" spans="1:5" x14ac:dyDescent="0.25">
      <c r="A143" s="10" t="s">
        <v>79</v>
      </c>
      <c r="B143" s="11" t="s">
        <v>25</v>
      </c>
      <c r="C143" s="12" t="s">
        <v>223</v>
      </c>
      <c r="D143" s="12">
        <v>2020</v>
      </c>
      <c r="E143" s="13">
        <v>8.5</v>
      </c>
    </row>
    <row r="144" spans="1:5" x14ac:dyDescent="0.25">
      <c r="A144" s="10" t="s">
        <v>94</v>
      </c>
      <c r="B144" s="11" t="s">
        <v>40</v>
      </c>
      <c r="C144" s="12" t="s">
        <v>223</v>
      </c>
      <c r="D144" s="12">
        <v>2020</v>
      </c>
      <c r="E144" s="13">
        <v>8</v>
      </c>
    </row>
    <row r="145" spans="1:5" x14ac:dyDescent="0.25">
      <c r="A145" s="10" t="s">
        <v>99</v>
      </c>
      <c r="B145" s="11" t="s">
        <v>45</v>
      </c>
      <c r="C145" s="12" t="s">
        <v>223</v>
      </c>
      <c r="D145" s="12">
        <v>2020</v>
      </c>
      <c r="E145" s="13">
        <v>8</v>
      </c>
    </row>
    <row r="146" spans="1:5" x14ac:dyDescent="0.25">
      <c r="A146" s="10" t="s">
        <v>66</v>
      </c>
      <c r="B146" s="11" t="s">
        <v>12</v>
      </c>
      <c r="C146" s="12" t="s">
        <v>223</v>
      </c>
      <c r="D146" s="12">
        <v>2020</v>
      </c>
      <c r="E146" s="13">
        <v>9</v>
      </c>
    </row>
    <row r="147" spans="1:5" x14ac:dyDescent="0.25">
      <c r="A147" s="10" t="s">
        <v>89</v>
      </c>
      <c r="B147" s="11" t="s">
        <v>35</v>
      </c>
      <c r="C147" s="12" t="s">
        <v>223</v>
      </c>
      <c r="D147" s="12">
        <v>2020</v>
      </c>
      <c r="E147" s="13">
        <v>8</v>
      </c>
    </row>
    <row r="148" spans="1:5" x14ac:dyDescent="0.25">
      <c r="A148" s="34" t="s">
        <v>89</v>
      </c>
      <c r="B148" s="11" t="s">
        <v>283</v>
      </c>
      <c r="C148" s="12" t="s">
        <v>223</v>
      </c>
      <c r="D148" s="12">
        <v>2022</v>
      </c>
      <c r="E148" s="13">
        <v>8</v>
      </c>
    </row>
    <row r="149" spans="1:5" x14ac:dyDescent="0.25">
      <c r="A149" s="10" t="s">
        <v>87</v>
      </c>
      <c r="B149" s="11" t="s">
        <v>33</v>
      </c>
      <c r="C149" s="12" t="s">
        <v>224</v>
      </c>
      <c r="D149" s="12">
        <v>2020</v>
      </c>
      <c r="E149" s="13">
        <v>8.5</v>
      </c>
    </row>
    <row r="150" spans="1:5" x14ac:dyDescent="0.25">
      <c r="A150" s="34" t="s">
        <v>87</v>
      </c>
      <c r="B150" s="11" t="s">
        <v>169</v>
      </c>
      <c r="C150" s="12" t="s">
        <v>224</v>
      </c>
      <c r="D150" s="12">
        <v>2021</v>
      </c>
      <c r="E150" s="13">
        <v>8</v>
      </c>
    </row>
    <row r="151" spans="1:5" x14ac:dyDescent="0.25">
      <c r="A151" s="10" t="s">
        <v>91</v>
      </c>
      <c r="B151" s="11" t="s">
        <v>37</v>
      </c>
      <c r="C151" s="12" t="s">
        <v>223</v>
      </c>
      <c r="D151" s="12">
        <v>2020</v>
      </c>
      <c r="E151" s="13">
        <v>8</v>
      </c>
    </row>
    <row r="152" spans="1:5" x14ac:dyDescent="0.25">
      <c r="A152" s="34" t="s">
        <v>185</v>
      </c>
      <c r="B152" s="11" t="s">
        <v>127</v>
      </c>
      <c r="C152" s="12" t="s">
        <v>223</v>
      </c>
      <c r="D152" s="12">
        <v>2021</v>
      </c>
      <c r="E152" s="13">
        <v>8.5</v>
      </c>
    </row>
    <row r="153" spans="1:5" x14ac:dyDescent="0.25">
      <c r="A153" s="34" t="s">
        <v>176</v>
      </c>
      <c r="B153" s="11" t="s">
        <v>118</v>
      </c>
      <c r="C153" s="12" t="s">
        <v>223</v>
      </c>
      <c r="D153" s="12">
        <v>2021</v>
      </c>
      <c r="E153" s="13">
        <v>9</v>
      </c>
    </row>
    <row r="154" spans="1:5" x14ac:dyDescent="0.25">
      <c r="A154" s="34" t="s">
        <v>252</v>
      </c>
      <c r="B154" s="11" t="s">
        <v>280</v>
      </c>
      <c r="C154" s="12" t="s">
        <v>223</v>
      </c>
      <c r="D154" s="12">
        <v>2022</v>
      </c>
      <c r="E154" s="13">
        <v>8</v>
      </c>
    </row>
    <row r="155" spans="1:5" x14ac:dyDescent="0.25">
      <c r="A155" s="34" t="s">
        <v>189</v>
      </c>
      <c r="B155" s="11" t="s">
        <v>131</v>
      </c>
      <c r="C155" s="12" t="s">
        <v>223</v>
      </c>
      <c r="D155" s="12">
        <v>2021</v>
      </c>
      <c r="E155" s="13">
        <v>8.5</v>
      </c>
    </row>
    <row r="156" spans="1:5" x14ac:dyDescent="0.25">
      <c r="A156" s="34" t="s">
        <v>216</v>
      </c>
      <c r="B156" s="11" t="s">
        <v>163</v>
      </c>
      <c r="C156" s="12" t="s">
        <v>223</v>
      </c>
      <c r="D156" s="12">
        <v>2021</v>
      </c>
      <c r="E156" s="13">
        <v>8</v>
      </c>
    </row>
    <row r="157" spans="1:5" x14ac:dyDescent="0.25">
      <c r="A157" s="34" t="s">
        <v>215</v>
      </c>
      <c r="B157" s="11" t="s">
        <v>162</v>
      </c>
      <c r="C157" s="12" t="s">
        <v>223</v>
      </c>
      <c r="D157" s="12">
        <v>2021</v>
      </c>
      <c r="E157" s="13">
        <v>8</v>
      </c>
    </row>
    <row r="158" spans="1:5" x14ac:dyDescent="0.25">
      <c r="A158" s="34" t="s">
        <v>209</v>
      </c>
      <c r="B158" s="11" t="s">
        <v>155</v>
      </c>
      <c r="C158" s="12" t="s">
        <v>224</v>
      </c>
      <c r="D158" s="12">
        <v>2021</v>
      </c>
      <c r="E158" s="13">
        <v>8</v>
      </c>
    </row>
    <row r="159" spans="1:5" x14ac:dyDescent="0.25">
      <c r="A159" s="10" t="s">
        <v>67</v>
      </c>
      <c r="B159" s="11" t="s">
        <v>13</v>
      </c>
      <c r="C159" s="12" t="s">
        <v>224</v>
      </c>
      <c r="D159" s="12">
        <v>2020</v>
      </c>
      <c r="E159" s="13">
        <v>9</v>
      </c>
    </row>
  </sheetData>
  <sortState xmlns:xlrd2="http://schemas.microsoft.com/office/spreadsheetml/2017/richdata2" ref="A2:F159">
    <sortCondition ref="A2:A159"/>
  </sortState>
  <mergeCells count="2">
    <mergeCell ref="H3:H7"/>
    <mergeCell ref="H9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of 2020</vt:lpstr>
      <vt:lpstr>Best of 2021</vt:lpstr>
      <vt:lpstr>Best of 2022</vt:lpstr>
      <vt:lpstr>All Rated 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Noussis</dc:creator>
  <cp:lastModifiedBy>Alex Noussis</cp:lastModifiedBy>
  <dcterms:created xsi:type="dcterms:W3CDTF">2022-06-10T19:56:23Z</dcterms:created>
  <dcterms:modified xsi:type="dcterms:W3CDTF">2022-06-13T02:33:26Z</dcterms:modified>
</cp:coreProperties>
</file>