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l4ck\Desktop\DSADProj\Project\"/>
    </mc:Choice>
  </mc:AlternateContent>
  <xr:revisionPtr revIDLastSave="0" documentId="13_ncr:1_{72F11AFE-C79B-4E58-B68F-E97CF8C211A3}" xr6:coauthVersionLast="47" xr6:coauthVersionMax="47" xr10:uidLastSave="{00000000-0000-0000-0000-000000000000}"/>
  <bookViews>
    <workbookView xWindow="-120" yWindow="-120" windowWidth="29040" windowHeight="15840" firstSheet="3" activeTab="7" xr2:uid="{A150E86B-074A-4D26-A59F-4C7EC4EB6BBE}"/>
  </bookViews>
  <sheets>
    <sheet name="Students enrolled " sheetId="2" r:id="rId1"/>
    <sheet name="First-time graduates" sheetId="3" r:id="rId2"/>
    <sheet name="Graduation rate" sheetId="4" r:id="rId3"/>
    <sheet name="Overall life satisfaction" sheetId="5" r:id="rId4"/>
    <sheet name="Poverty rate risk" sheetId="6" r:id="rId5"/>
    <sheet name="Hours worked" sheetId="8" r:id="rId6"/>
    <sheet name="Unemployment rate" sheetId="9" r:id="rId7"/>
    <sheet name="Preprocessed data" sheetId="1" r:id="rId8"/>
    <sheet name="CSV"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1"/>
  <c r="B2" i="10" s="1"/>
  <c r="C3" i="1"/>
  <c r="D3" i="1"/>
  <c r="E3" i="1"/>
  <c r="F3" i="1"/>
  <c r="C4" i="1"/>
  <c r="D4" i="1"/>
  <c r="E4" i="1"/>
  <c r="F4" i="1"/>
  <c r="C5" i="1"/>
  <c r="D5" i="1"/>
  <c r="E5" i="1"/>
  <c r="F5" i="1"/>
  <c r="C6" i="1"/>
  <c r="D6" i="1"/>
  <c r="E6" i="1"/>
  <c r="F6" i="1"/>
  <c r="C7" i="1"/>
  <c r="D7" i="1"/>
  <c r="E7" i="1"/>
  <c r="F7" i="1"/>
  <c r="C8" i="1"/>
  <c r="D8" i="1"/>
  <c r="E8" i="1"/>
  <c r="F8" i="1"/>
  <c r="C9" i="1"/>
  <c r="D9" i="1"/>
  <c r="E9" i="1"/>
  <c r="F9" i="1"/>
  <c r="C10" i="1"/>
  <c r="D10" i="1"/>
  <c r="E10" i="1"/>
  <c r="F10" i="1"/>
  <c r="C11" i="1"/>
  <c r="D11" i="1"/>
  <c r="E11" i="1"/>
  <c r="F11" i="1"/>
  <c r="C12" i="1"/>
  <c r="D12" i="1"/>
  <c r="E12" i="1"/>
  <c r="F12" i="1"/>
  <c r="C13" i="1"/>
  <c r="D13" i="1"/>
  <c r="E13" i="1"/>
  <c r="F13" i="1"/>
  <c r="C14" i="1"/>
  <c r="D14" i="1"/>
  <c r="E14" i="1"/>
  <c r="F14" i="1"/>
  <c r="C15" i="1"/>
  <c r="D15" i="1"/>
  <c r="E15" i="1"/>
  <c r="F15" i="1"/>
  <c r="C16" i="1"/>
  <c r="D16" i="1"/>
  <c r="E16" i="1"/>
  <c r="F16" i="1"/>
  <c r="C17" i="1"/>
  <c r="D17" i="1"/>
  <c r="E17" i="1"/>
  <c r="F17" i="1"/>
  <c r="C18" i="1"/>
  <c r="D18" i="1"/>
  <c r="E18" i="1"/>
  <c r="F18" i="1"/>
  <c r="C19" i="1"/>
  <c r="D19" i="1"/>
  <c r="E19" i="1"/>
  <c r="F19" i="1"/>
  <c r="C20" i="1"/>
  <c r="D20" i="1"/>
  <c r="E20" i="1"/>
  <c r="F20" i="1"/>
  <c r="C21" i="1"/>
  <c r="D21" i="1"/>
  <c r="E21" i="1"/>
  <c r="F21" i="1"/>
  <c r="C22" i="1"/>
  <c r="D22" i="1"/>
  <c r="E22" i="1"/>
  <c r="F22" i="1"/>
  <c r="C23" i="1"/>
  <c r="D23" i="1"/>
  <c r="E23" i="1"/>
  <c r="F23" i="1"/>
  <c r="C24" i="1"/>
  <c r="D24" i="1"/>
  <c r="E24" i="1"/>
  <c r="F24" i="1"/>
  <c r="C25" i="1"/>
  <c r="D25" i="1"/>
  <c r="E25" i="1"/>
  <c r="F25" i="1"/>
  <c r="C26" i="1"/>
  <c r="D26" i="1"/>
  <c r="E26" i="1"/>
  <c r="F26" i="1"/>
  <c r="C27" i="1"/>
  <c r="D27" i="1"/>
  <c r="E27" i="1"/>
  <c r="F27" i="1"/>
  <c r="C28" i="1"/>
  <c r="D28" i="1"/>
  <c r="E28" i="1"/>
  <c r="F28" i="1"/>
  <c r="C29" i="1"/>
  <c r="D29" i="1"/>
  <c r="E29" i="1"/>
  <c r="F29" i="1"/>
  <c r="C30" i="1"/>
  <c r="D30" i="1"/>
  <c r="E30" i="1"/>
  <c r="F30" i="1"/>
  <c r="C31" i="1"/>
  <c r="D31" i="1"/>
  <c r="E31" i="1"/>
  <c r="F31" i="1"/>
  <c r="C32" i="1"/>
  <c r="D32" i="1"/>
  <c r="E32" i="1"/>
  <c r="F32" i="1"/>
  <c r="C33" i="1"/>
  <c r="D33" i="1"/>
  <c r="E33" i="1"/>
  <c r="F33" i="1"/>
  <c r="C34" i="1"/>
  <c r="D34" i="1"/>
  <c r="E34" i="1"/>
  <c r="F34" i="1"/>
  <c r="C35" i="1"/>
  <c r="D35" i="1"/>
  <c r="E35" i="1"/>
  <c r="F35" i="1"/>
  <c r="C36" i="1"/>
  <c r="D36" i="1"/>
  <c r="E36" i="1"/>
  <c r="F36" i="1"/>
  <c r="C37" i="1"/>
  <c r="D37" i="1"/>
  <c r="E37" i="1"/>
  <c r="F37" i="1"/>
  <c r="C38" i="1"/>
  <c r="D38" i="1"/>
  <c r="E38" i="1"/>
  <c r="F38" i="1"/>
  <c r="C39" i="1"/>
  <c r="D39" i="1"/>
  <c r="E39" i="1"/>
  <c r="F39" i="1"/>
  <c r="C40" i="1"/>
  <c r="D40" i="1"/>
  <c r="E40" i="1"/>
  <c r="F40" i="1"/>
  <c r="C41" i="1"/>
  <c r="D41" i="1"/>
  <c r="E41" i="1"/>
  <c r="F41" i="1"/>
  <c r="C42" i="1"/>
  <c r="D42" i="1"/>
  <c r="E42" i="1"/>
  <c r="F42" i="1"/>
  <c r="F2" i="1"/>
  <c r="E2" i="1"/>
  <c r="D2" i="1"/>
  <c r="C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2" i="4"/>
</calcChain>
</file>

<file path=xl/sharedStrings.xml><?xml version="1.0" encoding="utf-8"?>
<sst xmlns="http://schemas.openxmlformats.org/spreadsheetml/2006/main" count="365" uniqueCount="56">
  <si>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</si>
  <si>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</si>
  <si>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</si>
  <si>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</si>
  <si>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</si>
  <si>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</si>
  <si>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</si>
  <si>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</si>
  <si>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</si>
  <si>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</si>
  <si>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</si>
  <si>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</si>
  <si>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</si>
  <si>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</si>
  <si>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</si>
  <si>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</si>
  <si>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</si>
  <si>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</si>
  <si>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</si>
  <si>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</si>
  <si>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</si>
  <si>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</si>
  <si>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</si>
  <si>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</si>
  <si>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</si>
  <si>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</si>
  <si>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</si>
  <si>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</si>
  <si>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</si>
  <si>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</si>
  <si>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Switzerland</t>
  </si>
  <si>
    <t>United Kingdom</t>
  </si>
  <si>
    <t>nan</t>
  </si>
  <si>
    <t>Bosnia and Herzegovina</t>
  </si>
  <si>
    <t>Montenegro</t>
  </si>
  <si>
    <t>North Macedonia</t>
  </si>
  <si>
    <t>Albania</t>
  </si>
  <si>
    <t>Serbia</t>
  </si>
  <si>
    <t>Türkiye</t>
  </si>
  <si>
    <t>GEO</t>
  </si>
  <si>
    <t>ED6</t>
  </si>
  <si>
    <t>ED7</t>
  </si>
  <si>
    <t>ed7</t>
  </si>
  <si>
    <t>ed6</t>
  </si>
  <si>
    <t>Enrolled</t>
  </si>
  <si>
    <t>Rate</t>
  </si>
  <si>
    <t>Gradutes</t>
  </si>
  <si>
    <t>Index</t>
  </si>
  <si>
    <t>Percent</t>
  </si>
  <si>
    <t>Kosovo</t>
  </si>
  <si>
    <t>Number</t>
  </si>
  <si>
    <t>Unemployment</t>
  </si>
  <si>
    <t>Graduation rate</t>
  </si>
  <si>
    <t>Life satisfaction</t>
  </si>
  <si>
    <t>Poverty risk</t>
  </si>
  <si>
    <t>Hours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</si>
</sst>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sz val="11"/>
      <color theme="1" tint="0.249977111117893"/>
      <name val="Calibri"/>
      <family val="2"/>
      <scheme val="minor"/>
    </font>
  </fonts>
  <fills count="4">
    <fill>
      <patternFill patternType="none"/>
    </fill>
    <fill>
      <patternFill patternType="gray125"/>
    </fill>
    <fill>
      <patternFill patternType="solid">
        <fgColor rgb="FFFF8F8F"/>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cellStyleXfs>
  <cellXfs count="4">
    <xf numFmtId="0" fontId="0" fillId="0" borderId="0" xfId="0"/>
    <xf numFmtId="3" fontId="0" fillId="0" borderId="0" xfId="0" applyNumberFormat="1"/>
    <xf numFmtId="0" fontId="0" fillId="2" borderId="0" xfId="0" applyFill="1"/>
    <xf numFmtId="0" fontId="2" fillId="3" borderId="0" xfId="0" applyFont="1" applyFill="1" applyAlignment="1">
      <alignment horizontal="left" vertical="top" wrapText="1"/>
    </xf>
  </cellXfs>
  <cellStyles count="2">
    <cellStyle name="Normal" xfId="0" builtinId="0"/>
    <cellStyle name="Normal 2" xfId="1" xr:uid="{475E5241-91E0-4B10-B46F-F4085371BFFB}"/>
  </cellStyles>
  <dxfs count="0"/>
  <tableStyles count="0" defaultTableStyle="TableStyleMedium2" defaultPivotStyle="PivotStyleLight16"/>
  <colors>
    <mruColors>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1DD10-6C4A-4AE8-B2EB-6EF6D3D194C3}">
  <dimension ref="A1:C39"/>
  <sheetViews>
    <sheetView topLeftCell="A13" workbookViewId="0">
      <selection activeCell="C1" sqref="A1:C1048576"/>
    </sheetView>
  </sheetViews>
  <sheetFormatPr defaultRowHeight="15" x14ac:dyDescent="0.25"/>
  <cols>
    <col min="1" max="1" width="22.42578125" bestFit="1" customWidth="1"/>
    <col min="2" max="3" width="8" bestFit="1" customWidth="1"/>
  </cols>
  <sheetData>
    <row r="1" spans="1:3" x14ac:dyDescent="0.25">
      <c r="A1" t="s">
        <v>39</v>
      </c>
      <c r="B1" t="s">
        <v>40</v>
      </c>
      <c r="C1" t="s">
        <v>41</v>
      </c>
    </row>
    <row r="2" spans="1:3" x14ac:dyDescent="0.25">
      <c r="A2" t="s">
        <v>0</v>
      </c>
      <c r="B2">
        <v>379280</v>
      </c>
      <c r="C2">
        <v>116635</v>
      </c>
    </row>
    <row r="3" spans="1:3" x14ac:dyDescent="0.25">
      <c r="A3" t="s">
        <v>1</v>
      </c>
      <c r="B3">
        <v>147756</v>
      </c>
      <c r="C3">
        <v>72035</v>
      </c>
    </row>
    <row r="4" spans="1:3" x14ac:dyDescent="0.25">
      <c r="A4" t="s">
        <v>2</v>
      </c>
      <c r="B4">
        <v>198701</v>
      </c>
      <c r="C4">
        <v>107234</v>
      </c>
    </row>
    <row r="5" spans="1:3" x14ac:dyDescent="0.25">
      <c r="A5" t="s">
        <v>3</v>
      </c>
      <c r="B5">
        <v>193917</v>
      </c>
      <c r="C5">
        <v>69379</v>
      </c>
    </row>
    <row r="6" spans="1:3" x14ac:dyDescent="0.25">
      <c r="A6" t="s">
        <v>4</v>
      </c>
      <c r="B6">
        <v>2032396</v>
      </c>
      <c r="C6">
        <v>1115918</v>
      </c>
    </row>
    <row r="7" spans="1:3" x14ac:dyDescent="0.25">
      <c r="A7" t="s">
        <v>5</v>
      </c>
      <c r="B7">
        <v>27460</v>
      </c>
      <c r="C7">
        <v>15174</v>
      </c>
    </row>
    <row r="8" spans="1:3" x14ac:dyDescent="0.25">
      <c r="A8" t="s">
        <v>6</v>
      </c>
      <c r="B8">
        <v>175183</v>
      </c>
      <c r="C8">
        <v>42134</v>
      </c>
    </row>
    <row r="9" spans="1:3" x14ac:dyDescent="0.25">
      <c r="A9" t="s">
        <v>7</v>
      </c>
      <c r="B9">
        <v>715148</v>
      </c>
      <c r="C9">
        <v>94971</v>
      </c>
    </row>
    <row r="10" spans="1:3" x14ac:dyDescent="0.25">
      <c r="A10" t="s">
        <v>8</v>
      </c>
      <c r="B10">
        <v>1263107</v>
      </c>
      <c r="C10">
        <v>377902</v>
      </c>
    </row>
    <row r="11" spans="1:3" x14ac:dyDescent="0.25">
      <c r="A11" t="s">
        <v>9</v>
      </c>
      <c r="B11">
        <v>1185809</v>
      </c>
      <c r="C11">
        <v>992659</v>
      </c>
    </row>
    <row r="12" spans="1:3" x14ac:dyDescent="0.25">
      <c r="A12" t="s">
        <v>10</v>
      </c>
      <c r="B12">
        <v>91929</v>
      </c>
      <c r="C12">
        <v>65149</v>
      </c>
    </row>
    <row r="13" spans="1:3" x14ac:dyDescent="0.25">
      <c r="A13" t="s">
        <v>11</v>
      </c>
      <c r="B13">
        <v>1244672</v>
      </c>
      <c r="C13">
        <v>795657</v>
      </c>
    </row>
    <row r="14" spans="1:3" x14ac:dyDescent="0.25">
      <c r="A14" t="s">
        <v>12</v>
      </c>
      <c r="B14">
        <v>23204</v>
      </c>
      <c r="C14">
        <v>24850</v>
      </c>
    </row>
    <row r="15" spans="1:3" x14ac:dyDescent="0.25">
      <c r="A15" t="s">
        <v>13</v>
      </c>
      <c r="B15">
        <v>44187</v>
      </c>
      <c r="C15">
        <v>18192</v>
      </c>
    </row>
    <row r="16" spans="1:3" x14ac:dyDescent="0.25">
      <c r="A16" t="s">
        <v>14</v>
      </c>
      <c r="B16">
        <v>75171</v>
      </c>
      <c r="C16">
        <v>27004</v>
      </c>
    </row>
    <row r="17" spans="1:3" x14ac:dyDescent="0.25">
      <c r="A17" t="s">
        <v>15</v>
      </c>
      <c r="B17">
        <v>3085</v>
      </c>
      <c r="C17">
        <v>2768</v>
      </c>
    </row>
    <row r="18" spans="1:3" x14ac:dyDescent="0.25">
      <c r="A18" t="s">
        <v>16</v>
      </c>
      <c r="B18">
        <v>183161</v>
      </c>
      <c r="C18">
        <v>82351</v>
      </c>
    </row>
    <row r="19" spans="1:3" x14ac:dyDescent="0.25">
      <c r="A19" t="s">
        <v>17</v>
      </c>
      <c r="B19">
        <v>9321</v>
      </c>
      <c r="C19">
        <v>6053</v>
      </c>
    </row>
    <row r="20" spans="1:3" x14ac:dyDescent="0.25">
      <c r="A20" t="s">
        <v>18</v>
      </c>
      <c r="B20">
        <v>730755</v>
      </c>
      <c r="C20">
        <v>206158</v>
      </c>
    </row>
    <row r="21" spans="1:3" x14ac:dyDescent="0.25">
      <c r="A21" t="s">
        <v>19</v>
      </c>
      <c r="B21">
        <v>203227</v>
      </c>
      <c r="C21">
        <v>141680</v>
      </c>
    </row>
    <row r="22" spans="1:3" x14ac:dyDescent="0.25">
      <c r="A22" t="s">
        <v>20</v>
      </c>
      <c r="B22">
        <v>884776</v>
      </c>
      <c r="C22">
        <v>431885</v>
      </c>
    </row>
    <row r="23" spans="1:3" x14ac:dyDescent="0.25">
      <c r="A23" t="s">
        <v>21</v>
      </c>
      <c r="B23">
        <v>231101</v>
      </c>
      <c r="C23">
        <v>131036</v>
      </c>
    </row>
    <row r="24" spans="1:3" x14ac:dyDescent="0.25">
      <c r="A24" t="s">
        <v>22</v>
      </c>
      <c r="B24">
        <v>359325</v>
      </c>
      <c r="C24">
        <v>178089</v>
      </c>
    </row>
    <row r="25" spans="1:3" x14ac:dyDescent="0.25">
      <c r="A25" t="s">
        <v>23</v>
      </c>
      <c r="B25">
        <v>45868</v>
      </c>
      <c r="C25">
        <v>22753</v>
      </c>
    </row>
    <row r="26" spans="1:3" x14ac:dyDescent="0.25">
      <c r="A26" t="s">
        <v>24</v>
      </c>
      <c r="B26">
        <v>83209</v>
      </c>
      <c r="C26">
        <v>48814</v>
      </c>
    </row>
    <row r="27" spans="1:3" x14ac:dyDescent="0.25">
      <c r="A27" t="s">
        <v>25</v>
      </c>
      <c r="B27">
        <v>210640</v>
      </c>
      <c r="C27">
        <v>76021</v>
      </c>
    </row>
    <row r="28" spans="1:3" x14ac:dyDescent="0.25">
      <c r="A28" t="s">
        <v>26</v>
      </c>
      <c r="B28">
        <v>275282</v>
      </c>
      <c r="C28">
        <v>155101</v>
      </c>
    </row>
    <row r="29" spans="1:3" x14ac:dyDescent="0.25">
      <c r="A29" t="s">
        <v>27</v>
      </c>
      <c r="B29">
        <v>14834</v>
      </c>
      <c r="C29">
        <v>5776</v>
      </c>
    </row>
    <row r="30" spans="1:3" x14ac:dyDescent="0.25">
      <c r="A30" t="s">
        <v>28</v>
      </c>
      <c r="B30">
        <v>433</v>
      </c>
      <c r="C30">
        <v>325</v>
      </c>
    </row>
    <row r="31" spans="1:3" x14ac:dyDescent="0.25">
      <c r="A31" t="s">
        <v>29</v>
      </c>
      <c r="B31">
        <v>197990</v>
      </c>
      <c r="C31">
        <v>93532</v>
      </c>
    </row>
    <row r="32" spans="1:3" x14ac:dyDescent="0.25">
      <c r="A32" t="s">
        <v>30</v>
      </c>
      <c r="B32">
        <v>221808</v>
      </c>
      <c r="C32">
        <v>80579</v>
      </c>
    </row>
    <row r="33" spans="1:3" x14ac:dyDescent="0.25">
      <c r="A33" t="s">
        <v>31</v>
      </c>
      <c r="B33" t="s">
        <v>32</v>
      </c>
      <c r="C33" t="s">
        <v>32</v>
      </c>
    </row>
    <row r="34" spans="1:3" x14ac:dyDescent="0.25">
      <c r="A34" t="s">
        <v>33</v>
      </c>
      <c r="B34">
        <v>59082</v>
      </c>
      <c r="C34">
        <v>22454</v>
      </c>
    </row>
    <row r="35" spans="1:3" x14ac:dyDescent="0.25">
      <c r="A35" t="s">
        <v>34</v>
      </c>
      <c r="B35">
        <v>19531</v>
      </c>
      <c r="C35">
        <v>3068</v>
      </c>
    </row>
    <row r="36" spans="1:3" x14ac:dyDescent="0.25">
      <c r="A36" t="s">
        <v>35</v>
      </c>
      <c r="B36">
        <v>50881</v>
      </c>
      <c r="C36">
        <v>3869</v>
      </c>
    </row>
    <row r="37" spans="1:3" x14ac:dyDescent="0.25">
      <c r="A37" t="s">
        <v>36</v>
      </c>
      <c r="B37">
        <v>74382</v>
      </c>
      <c r="C37">
        <v>41549</v>
      </c>
    </row>
    <row r="38" spans="1:3" x14ac:dyDescent="0.25">
      <c r="A38" t="s">
        <v>37</v>
      </c>
      <c r="B38">
        <v>179963</v>
      </c>
      <c r="C38">
        <v>51221</v>
      </c>
    </row>
    <row r="39" spans="1:3" x14ac:dyDescent="0.25">
      <c r="A39" t="s">
        <v>38</v>
      </c>
      <c r="B39">
        <v>4506054</v>
      </c>
      <c r="C39">
        <v>514172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AD4B-78CE-422C-9386-8D24091B7F6A}">
  <dimension ref="A1:C39"/>
  <sheetViews>
    <sheetView workbookViewId="0">
      <selection activeCell="C1" sqref="A1:C1048576"/>
    </sheetView>
  </sheetViews>
  <sheetFormatPr defaultRowHeight="15" x14ac:dyDescent="0.25"/>
  <cols>
    <col min="1" max="1" width="22.42578125" bestFit="1" customWidth="1"/>
    <col min="2" max="3" width="7" bestFit="1" customWidth="1"/>
  </cols>
  <sheetData>
    <row r="1" spans="1:3" x14ac:dyDescent="0.25">
      <c r="A1" t="s">
        <v>39</v>
      </c>
      <c r="B1" t="s">
        <v>43</v>
      </c>
      <c r="C1" t="s">
        <v>42</v>
      </c>
    </row>
    <row r="2" spans="1:3" x14ac:dyDescent="0.25">
      <c r="A2" t="s">
        <v>0</v>
      </c>
      <c r="B2">
        <v>64412</v>
      </c>
      <c r="C2">
        <v>36455</v>
      </c>
    </row>
    <row r="3" spans="1:3" x14ac:dyDescent="0.25">
      <c r="A3" t="s">
        <v>1</v>
      </c>
      <c r="B3">
        <v>25027</v>
      </c>
      <c r="C3">
        <v>18974</v>
      </c>
    </row>
    <row r="4" spans="1:3" x14ac:dyDescent="0.25">
      <c r="A4" t="s">
        <v>2</v>
      </c>
      <c r="B4">
        <v>35386</v>
      </c>
      <c r="C4">
        <v>26450</v>
      </c>
    </row>
    <row r="5" spans="1:3" x14ac:dyDescent="0.25">
      <c r="A5" t="s">
        <v>3</v>
      </c>
      <c r="B5">
        <v>43648</v>
      </c>
      <c r="C5">
        <v>25016</v>
      </c>
    </row>
    <row r="6" spans="1:3" x14ac:dyDescent="0.25">
      <c r="A6" t="s">
        <v>4</v>
      </c>
      <c r="B6">
        <v>382337</v>
      </c>
      <c r="C6">
        <v>199640</v>
      </c>
    </row>
    <row r="7" spans="1:3" x14ac:dyDescent="0.25">
      <c r="A7" t="s">
        <v>5</v>
      </c>
      <c r="B7">
        <v>5278</v>
      </c>
      <c r="C7">
        <v>3657</v>
      </c>
    </row>
    <row r="8" spans="1:3" x14ac:dyDescent="0.25">
      <c r="A8" t="s">
        <v>6</v>
      </c>
      <c r="B8" t="s">
        <v>32</v>
      </c>
      <c r="C8" t="s">
        <v>32</v>
      </c>
    </row>
    <row r="9" spans="1:3" x14ac:dyDescent="0.25">
      <c r="A9" t="s">
        <v>7</v>
      </c>
      <c r="B9" t="s">
        <v>32</v>
      </c>
      <c r="C9" t="s">
        <v>32</v>
      </c>
    </row>
    <row r="10" spans="1:3" x14ac:dyDescent="0.25">
      <c r="A10" t="s">
        <v>8</v>
      </c>
      <c r="B10">
        <v>181351</v>
      </c>
      <c r="C10">
        <v>125689</v>
      </c>
    </row>
    <row r="11" spans="1:3" x14ac:dyDescent="0.25">
      <c r="A11" t="s">
        <v>9</v>
      </c>
      <c r="B11" t="s">
        <v>32</v>
      </c>
      <c r="C11" t="s">
        <v>32</v>
      </c>
    </row>
    <row r="12" spans="1:3" x14ac:dyDescent="0.25">
      <c r="A12" t="s">
        <v>10</v>
      </c>
      <c r="B12">
        <v>17407</v>
      </c>
      <c r="C12">
        <v>15829</v>
      </c>
    </row>
    <row r="13" spans="1:3" x14ac:dyDescent="0.25">
      <c r="A13" t="s">
        <v>11</v>
      </c>
      <c r="B13">
        <v>222267</v>
      </c>
      <c r="C13">
        <v>169336</v>
      </c>
    </row>
    <row r="14" spans="1:3" x14ac:dyDescent="0.25">
      <c r="A14" t="s">
        <v>12</v>
      </c>
      <c r="B14" t="s">
        <v>32</v>
      </c>
      <c r="C14" t="s">
        <v>32</v>
      </c>
    </row>
    <row r="15" spans="1:3" x14ac:dyDescent="0.25">
      <c r="A15" t="s">
        <v>13</v>
      </c>
      <c r="B15">
        <v>6907</v>
      </c>
      <c r="C15">
        <v>4345</v>
      </c>
    </row>
    <row r="16" spans="1:3" x14ac:dyDescent="0.25">
      <c r="A16" t="s">
        <v>14</v>
      </c>
      <c r="B16">
        <v>15046</v>
      </c>
      <c r="C16">
        <v>6505</v>
      </c>
    </row>
    <row r="17" spans="1:3" x14ac:dyDescent="0.25">
      <c r="A17" t="s">
        <v>15</v>
      </c>
      <c r="B17">
        <v>640</v>
      </c>
      <c r="C17">
        <v>563</v>
      </c>
    </row>
    <row r="18" spans="1:3" x14ac:dyDescent="0.25">
      <c r="A18" t="s">
        <v>16</v>
      </c>
      <c r="B18">
        <v>33131</v>
      </c>
      <c r="C18">
        <v>20776</v>
      </c>
    </row>
    <row r="19" spans="1:3" x14ac:dyDescent="0.25">
      <c r="A19" t="s">
        <v>17</v>
      </c>
      <c r="B19">
        <v>2718</v>
      </c>
      <c r="C19">
        <v>1660</v>
      </c>
    </row>
    <row r="20" spans="1:3" x14ac:dyDescent="0.25">
      <c r="A20" t="s">
        <v>18</v>
      </c>
      <c r="B20">
        <v>108864</v>
      </c>
      <c r="C20">
        <v>51782</v>
      </c>
    </row>
    <row r="21" spans="1:3" x14ac:dyDescent="0.25">
      <c r="A21" t="s">
        <v>19</v>
      </c>
      <c r="B21">
        <v>32206</v>
      </c>
      <c r="C21">
        <v>25705</v>
      </c>
    </row>
    <row r="22" spans="1:3" x14ac:dyDescent="0.25">
      <c r="A22" t="s">
        <v>20</v>
      </c>
      <c r="B22">
        <v>159240</v>
      </c>
      <c r="C22">
        <v>130030</v>
      </c>
    </row>
    <row r="23" spans="1:3" x14ac:dyDescent="0.25">
      <c r="A23" t="s">
        <v>21</v>
      </c>
      <c r="B23">
        <v>46892</v>
      </c>
      <c r="C23">
        <v>25524</v>
      </c>
    </row>
    <row r="24" spans="1:3" x14ac:dyDescent="0.25">
      <c r="A24" t="s">
        <v>22</v>
      </c>
      <c r="B24">
        <v>72221</v>
      </c>
      <c r="C24">
        <v>49063</v>
      </c>
    </row>
    <row r="25" spans="1:3" x14ac:dyDescent="0.25">
      <c r="A25" t="s">
        <v>23</v>
      </c>
      <c r="B25">
        <v>8924</v>
      </c>
      <c r="C25">
        <v>4864</v>
      </c>
    </row>
    <row r="26" spans="1:3" x14ac:dyDescent="0.25">
      <c r="A26" t="s">
        <v>24</v>
      </c>
      <c r="B26">
        <v>18358</v>
      </c>
      <c r="C26">
        <v>17670</v>
      </c>
    </row>
    <row r="27" spans="1:3" x14ac:dyDescent="0.25">
      <c r="A27" t="s">
        <v>25</v>
      </c>
      <c r="B27">
        <v>34528</v>
      </c>
      <c r="C27">
        <v>18791</v>
      </c>
    </row>
    <row r="28" spans="1:3" x14ac:dyDescent="0.25">
      <c r="A28" t="s">
        <v>26</v>
      </c>
      <c r="B28">
        <v>38136</v>
      </c>
      <c r="C28">
        <v>30258</v>
      </c>
    </row>
    <row r="29" spans="1:3" x14ac:dyDescent="0.25">
      <c r="A29" t="s">
        <v>27</v>
      </c>
      <c r="B29">
        <v>2571</v>
      </c>
      <c r="C29">
        <v>1637</v>
      </c>
    </row>
    <row r="30" spans="1:3" x14ac:dyDescent="0.25">
      <c r="A30" t="s">
        <v>28</v>
      </c>
      <c r="B30">
        <v>105</v>
      </c>
      <c r="C30">
        <v>97</v>
      </c>
    </row>
    <row r="31" spans="1:3" x14ac:dyDescent="0.25">
      <c r="A31" t="s">
        <v>29</v>
      </c>
      <c r="B31">
        <v>31874</v>
      </c>
      <c r="C31">
        <v>17132</v>
      </c>
    </row>
    <row r="32" spans="1:3" x14ac:dyDescent="0.25">
      <c r="A32" t="s">
        <v>30</v>
      </c>
      <c r="B32">
        <v>57139</v>
      </c>
      <c r="C32">
        <v>23274</v>
      </c>
    </row>
    <row r="33" spans="1:3" x14ac:dyDescent="0.25">
      <c r="A33" t="s">
        <v>31</v>
      </c>
      <c r="B33" t="s">
        <v>32</v>
      </c>
      <c r="C33" t="s">
        <v>32</v>
      </c>
    </row>
    <row r="34" spans="1:3" x14ac:dyDescent="0.25">
      <c r="A34" t="s">
        <v>33</v>
      </c>
      <c r="B34" t="s">
        <v>32</v>
      </c>
      <c r="C34" t="s">
        <v>32</v>
      </c>
    </row>
    <row r="35" spans="1:3" x14ac:dyDescent="0.25">
      <c r="A35" t="s">
        <v>34</v>
      </c>
      <c r="B35" t="s">
        <v>32</v>
      </c>
      <c r="C35" t="s">
        <v>32</v>
      </c>
    </row>
    <row r="36" spans="1:3" x14ac:dyDescent="0.25">
      <c r="A36" t="s">
        <v>35</v>
      </c>
      <c r="B36">
        <v>7197</v>
      </c>
      <c r="C36">
        <v>2084</v>
      </c>
    </row>
    <row r="37" spans="1:3" x14ac:dyDescent="0.25">
      <c r="A37" t="s">
        <v>36</v>
      </c>
      <c r="B37" t="s">
        <v>32</v>
      </c>
      <c r="C37" t="s">
        <v>32</v>
      </c>
    </row>
    <row r="38" spans="1:3" x14ac:dyDescent="0.25">
      <c r="A38" t="s">
        <v>37</v>
      </c>
      <c r="B38" t="s">
        <v>32</v>
      </c>
      <c r="C38" t="s">
        <v>32</v>
      </c>
    </row>
    <row r="39" spans="1:3" x14ac:dyDescent="0.25">
      <c r="A39" t="s">
        <v>38</v>
      </c>
      <c r="B39">
        <v>553351</v>
      </c>
      <c r="C39">
        <v>92699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82F5-75DE-451E-88A7-31B6715C70EB}">
  <dimension ref="A1:D39"/>
  <sheetViews>
    <sheetView topLeftCell="A14" workbookViewId="0">
      <selection activeCell="D14" sqref="A1:D1048576"/>
    </sheetView>
  </sheetViews>
  <sheetFormatPr defaultRowHeight="15" x14ac:dyDescent="0.25"/>
  <cols>
    <col min="1" max="1" width="22.42578125" bestFit="1" customWidth="1"/>
    <col min="2" max="2" width="8.42578125" bestFit="1" customWidth="1"/>
    <col min="3" max="3" width="9" bestFit="1" customWidth="1"/>
    <col min="4" max="4" width="12" bestFit="1" customWidth="1"/>
  </cols>
  <sheetData>
    <row r="1" spans="1:4" x14ac:dyDescent="0.25">
      <c r="A1" t="s">
        <v>39</v>
      </c>
      <c r="B1" t="s">
        <v>44</v>
      </c>
      <c r="C1" t="s">
        <v>46</v>
      </c>
      <c r="D1" t="s">
        <v>45</v>
      </c>
    </row>
    <row r="2" spans="1:4" x14ac:dyDescent="0.25">
      <c r="A2" t="s">
        <v>0</v>
      </c>
      <c r="B2">
        <f>IFERROR(VLOOKUP(A2,'Students enrolled '!$A$2:$C$39,2,FALSE)+VLOOKUP(A2,'Students enrolled '!$A$2:$C$39,3,FALSE),"nan")</f>
        <v>495915</v>
      </c>
      <c r="C2">
        <f>IFERROR(VLOOKUP(A2,'First-time graduates'!$A$2:$C$39,2,FALSE)+VLOOKUP(A2,'First-time graduates'!$A$2:$C$39,3,FALSE),"nan")</f>
        <v>100867</v>
      </c>
      <c r="D2">
        <f>IFERROR(C2/B2,"nan")</f>
        <v>0.20339574322212475</v>
      </c>
    </row>
    <row r="3" spans="1:4" x14ac:dyDescent="0.25">
      <c r="A3" t="s">
        <v>1</v>
      </c>
      <c r="B3">
        <f>IFERROR(VLOOKUP(A3,'Students enrolled '!$A$2:$C$39,2,FALSE)+VLOOKUP(A3,'Students enrolled '!$A$2:$C$39,3,FALSE),"nan")</f>
        <v>219791</v>
      </c>
      <c r="C3">
        <f>IFERROR(VLOOKUP(A3,'First-time graduates'!$A$2:$C$39,2,FALSE)+VLOOKUP(A3,'First-time graduates'!$A$2:$C$39,3,FALSE),"nan")</f>
        <v>44001</v>
      </c>
      <c r="D3">
        <f t="shared" ref="D3:D39" si="0">IFERROR(C3/B3,"nan")</f>
        <v>0.2001947304484715</v>
      </c>
    </row>
    <row r="4" spans="1:4" x14ac:dyDescent="0.25">
      <c r="A4" t="s">
        <v>2</v>
      </c>
      <c r="B4">
        <f>IFERROR(VLOOKUP(A4,'Students enrolled '!$A$2:$C$39,2,FALSE)+VLOOKUP(A4,'Students enrolled '!$A$2:$C$39,3,FALSE),"nan")</f>
        <v>305935</v>
      </c>
      <c r="C4">
        <f>IFERROR(VLOOKUP(A4,'First-time graduates'!$A$2:$C$39,2,FALSE)+VLOOKUP(A4,'First-time graduates'!$A$2:$C$39,3,FALSE),"nan")</f>
        <v>61836</v>
      </c>
      <c r="D4">
        <f t="shared" si="0"/>
        <v>0.20212136564956609</v>
      </c>
    </row>
    <row r="5" spans="1:4" x14ac:dyDescent="0.25">
      <c r="A5" t="s">
        <v>3</v>
      </c>
      <c r="B5">
        <f>IFERROR(VLOOKUP(A5,'Students enrolled '!$A$2:$C$39,2,FALSE)+VLOOKUP(A5,'Students enrolled '!$A$2:$C$39,3,FALSE),"nan")</f>
        <v>263296</v>
      </c>
      <c r="C5">
        <f>IFERROR(VLOOKUP(A5,'First-time graduates'!$A$2:$C$39,2,FALSE)+VLOOKUP(A5,'First-time graduates'!$A$2:$C$39,3,FALSE),"nan")</f>
        <v>68664</v>
      </c>
      <c r="D5">
        <f t="shared" si="0"/>
        <v>0.2607863393291201</v>
      </c>
    </row>
    <row r="6" spans="1:4" x14ac:dyDescent="0.25">
      <c r="A6" t="s">
        <v>4</v>
      </c>
      <c r="B6">
        <f>IFERROR(VLOOKUP(A6,'Students enrolled '!$A$2:$C$39,2,FALSE)+VLOOKUP(A6,'Students enrolled '!$A$2:$C$39,3,FALSE),"nan")</f>
        <v>3148314</v>
      </c>
      <c r="C6">
        <f>IFERROR(VLOOKUP(A6,'First-time graduates'!$A$2:$C$39,2,FALSE)+VLOOKUP(A6,'First-time graduates'!$A$2:$C$39,3,FALSE),"nan")</f>
        <v>581977</v>
      </c>
      <c r="D6">
        <f t="shared" si="0"/>
        <v>0.18485354383330252</v>
      </c>
    </row>
    <row r="7" spans="1:4" x14ac:dyDescent="0.25">
      <c r="A7" t="s">
        <v>5</v>
      </c>
      <c r="B7">
        <f>IFERROR(VLOOKUP(A7,'Students enrolled '!$A$2:$C$39,2,FALSE)+VLOOKUP(A7,'Students enrolled '!$A$2:$C$39,3,FALSE),"nan")</f>
        <v>42634</v>
      </c>
      <c r="C7">
        <f>IFERROR(VLOOKUP(A7,'First-time graduates'!$A$2:$C$39,2,FALSE)+VLOOKUP(A7,'First-time graduates'!$A$2:$C$39,3,FALSE),"nan")</f>
        <v>8935</v>
      </c>
      <c r="D7">
        <f t="shared" si="0"/>
        <v>0.20957451799033636</v>
      </c>
    </row>
    <row r="8" spans="1:4" x14ac:dyDescent="0.25">
      <c r="A8" t="s">
        <v>6</v>
      </c>
      <c r="B8">
        <f>IFERROR(VLOOKUP(A8,'Students enrolled '!$A$2:$C$39,2,FALSE)+VLOOKUP(A8,'Students enrolled '!$A$2:$C$39,3,FALSE),"nan")</f>
        <v>217317</v>
      </c>
      <c r="C8" t="str">
        <f>IFERROR(VLOOKUP(A8,'First-time graduates'!$A$2:$C$39,2,FALSE)+VLOOKUP(A8,'First-time graduates'!$A$2:$C$39,3,FALSE),"nan")</f>
        <v>nan</v>
      </c>
      <c r="D8" t="str">
        <f t="shared" si="0"/>
        <v>nan</v>
      </c>
    </row>
    <row r="9" spans="1:4" x14ac:dyDescent="0.25">
      <c r="A9" t="s">
        <v>7</v>
      </c>
      <c r="B9">
        <f>IFERROR(VLOOKUP(A9,'Students enrolled '!$A$2:$C$39,2,FALSE)+VLOOKUP(A9,'Students enrolled '!$A$2:$C$39,3,FALSE),"nan")</f>
        <v>810119</v>
      </c>
      <c r="C9" t="str">
        <f>IFERROR(VLOOKUP(A9,'First-time graduates'!$A$2:$C$39,2,FALSE)+VLOOKUP(A9,'First-time graduates'!$A$2:$C$39,3,FALSE),"nan")</f>
        <v>nan</v>
      </c>
      <c r="D9" t="str">
        <f t="shared" si="0"/>
        <v>nan</v>
      </c>
    </row>
    <row r="10" spans="1:4" x14ac:dyDescent="0.25">
      <c r="A10" t="s">
        <v>8</v>
      </c>
      <c r="B10">
        <f>IFERROR(VLOOKUP(A10,'Students enrolled '!$A$2:$C$39,2,FALSE)+VLOOKUP(A10,'Students enrolled '!$A$2:$C$39,3,FALSE),"nan")</f>
        <v>1641009</v>
      </c>
      <c r="C10">
        <f>IFERROR(VLOOKUP(A10,'First-time graduates'!$A$2:$C$39,2,FALSE)+VLOOKUP(A10,'First-time graduates'!$A$2:$C$39,3,FALSE),"nan")</f>
        <v>307040</v>
      </c>
      <c r="D10">
        <f t="shared" si="0"/>
        <v>0.18710439735552944</v>
      </c>
    </row>
    <row r="11" spans="1:4" x14ac:dyDescent="0.25">
      <c r="A11" t="s">
        <v>9</v>
      </c>
      <c r="B11">
        <f>IFERROR(VLOOKUP(A11,'Students enrolled '!$A$2:$C$39,2,FALSE)+VLOOKUP(A11,'Students enrolled '!$A$2:$C$39,3,FALSE),"nan")</f>
        <v>2178468</v>
      </c>
      <c r="C11" t="str">
        <f>IFERROR(VLOOKUP(A11,'First-time graduates'!$A$2:$C$39,2,FALSE)+VLOOKUP(A11,'First-time graduates'!$A$2:$C$39,3,FALSE),"nan")</f>
        <v>nan</v>
      </c>
      <c r="D11" t="str">
        <f t="shared" si="0"/>
        <v>nan</v>
      </c>
    </row>
    <row r="12" spans="1:4" x14ac:dyDescent="0.25">
      <c r="A12" t="s">
        <v>10</v>
      </c>
      <c r="B12">
        <f>IFERROR(VLOOKUP(A12,'Students enrolled '!$A$2:$C$39,2,FALSE)+VLOOKUP(A12,'Students enrolled '!$A$2:$C$39,3,FALSE),"nan")</f>
        <v>157078</v>
      </c>
      <c r="C12">
        <f>IFERROR(VLOOKUP(A12,'First-time graduates'!$A$2:$C$39,2,FALSE)+VLOOKUP(A12,'First-time graduates'!$A$2:$C$39,3,FALSE),"nan")</f>
        <v>33236</v>
      </c>
      <c r="D12">
        <f t="shared" si="0"/>
        <v>0.21158914679331287</v>
      </c>
    </row>
    <row r="13" spans="1:4" x14ac:dyDescent="0.25">
      <c r="A13" t="s">
        <v>11</v>
      </c>
      <c r="B13">
        <f>IFERROR(VLOOKUP(A13,'Students enrolled '!$A$2:$C$39,2,FALSE)+VLOOKUP(A13,'Students enrolled '!$A$2:$C$39,3,FALSE),"nan")</f>
        <v>2040329</v>
      </c>
      <c r="C13">
        <f>IFERROR(VLOOKUP(A13,'First-time graduates'!$A$2:$C$39,2,FALSE)+VLOOKUP(A13,'First-time graduates'!$A$2:$C$39,3,FALSE),"nan")</f>
        <v>391603</v>
      </c>
      <c r="D13">
        <f t="shared" si="0"/>
        <v>0.19193130127543157</v>
      </c>
    </row>
    <row r="14" spans="1:4" x14ac:dyDescent="0.25">
      <c r="A14" t="s">
        <v>12</v>
      </c>
      <c r="B14">
        <f>IFERROR(VLOOKUP(A14,'Students enrolled '!$A$2:$C$39,2,FALSE)+VLOOKUP(A14,'Students enrolled '!$A$2:$C$39,3,FALSE),"nan")</f>
        <v>48054</v>
      </c>
      <c r="C14" t="str">
        <f>IFERROR(VLOOKUP(A14,'First-time graduates'!$A$2:$C$39,2,FALSE)+VLOOKUP(A14,'First-time graduates'!$A$2:$C$39,3,FALSE),"nan")</f>
        <v>nan</v>
      </c>
      <c r="D14" t="str">
        <f t="shared" si="0"/>
        <v>nan</v>
      </c>
    </row>
    <row r="15" spans="1:4" x14ac:dyDescent="0.25">
      <c r="A15" t="s">
        <v>13</v>
      </c>
      <c r="B15">
        <f>IFERROR(VLOOKUP(A15,'Students enrolled '!$A$2:$C$39,2,FALSE)+VLOOKUP(A15,'Students enrolled '!$A$2:$C$39,3,FALSE),"nan")</f>
        <v>62379</v>
      </c>
      <c r="C15">
        <f>IFERROR(VLOOKUP(A15,'First-time graduates'!$A$2:$C$39,2,FALSE)+VLOOKUP(A15,'First-time graduates'!$A$2:$C$39,3,FALSE),"nan")</f>
        <v>11252</v>
      </c>
      <c r="D15">
        <f t="shared" si="0"/>
        <v>0.18038121803812179</v>
      </c>
    </row>
    <row r="16" spans="1:4" x14ac:dyDescent="0.25">
      <c r="A16" t="s">
        <v>14</v>
      </c>
      <c r="B16">
        <f>IFERROR(VLOOKUP(A16,'Students enrolled '!$A$2:$C$39,2,FALSE)+VLOOKUP(A16,'Students enrolled '!$A$2:$C$39,3,FALSE),"nan")</f>
        <v>102175</v>
      </c>
      <c r="C16">
        <f>IFERROR(VLOOKUP(A16,'First-time graduates'!$A$2:$C$39,2,FALSE)+VLOOKUP(A16,'First-time graduates'!$A$2:$C$39,3,FALSE),"nan")</f>
        <v>21551</v>
      </c>
      <c r="D16">
        <f t="shared" si="0"/>
        <v>0.21092243699535113</v>
      </c>
    </row>
    <row r="17" spans="1:4" x14ac:dyDescent="0.25">
      <c r="A17" t="s">
        <v>15</v>
      </c>
      <c r="B17">
        <f>IFERROR(VLOOKUP(A17,'Students enrolled '!$A$2:$C$39,2,FALSE)+VLOOKUP(A17,'Students enrolled '!$A$2:$C$39,3,FALSE),"nan")</f>
        <v>5853</v>
      </c>
      <c r="C17">
        <f>IFERROR(VLOOKUP(A17,'First-time graduates'!$A$2:$C$39,2,FALSE)+VLOOKUP(A17,'First-time graduates'!$A$2:$C$39,3,FALSE),"nan")</f>
        <v>1203</v>
      </c>
      <c r="D17">
        <f t="shared" si="0"/>
        <v>0.20553562275756024</v>
      </c>
    </row>
    <row r="18" spans="1:4" x14ac:dyDescent="0.25">
      <c r="A18" t="s">
        <v>16</v>
      </c>
      <c r="B18">
        <f>IFERROR(VLOOKUP(A18,'Students enrolled '!$A$2:$C$39,2,FALSE)+VLOOKUP(A18,'Students enrolled '!$A$2:$C$39,3,FALSE),"nan")</f>
        <v>265512</v>
      </c>
      <c r="C18">
        <f>IFERROR(VLOOKUP(A18,'First-time graduates'!$A$2:$C$39,2,FALSE)+VLOOKUP(A18,'First-time graduates'!$A$2:$C$39,3,FALSE),"nan")</f>
        <v>53907</v>
      </c>
      <c r="D18">
        <f t="shared" si="0"/>
        <v>0.20303037150863237</v>
      </c>
    </row>
    <row r="19" spans="1:4" x14ac:dyDescent="0.25">
      <c r="A19" t="s">
        <v>17</v>
      </c>
      <c r="B19">
        <f>IFERROR(VLOOKUP(A19,'Students enrolled '!$A$2:$C$39,2,FALSE)+VLOOKUP(A19,'Students enrolled '!$A$2:$C$39,3,FALSE),"nan")</f>
        <v>15374</v>
      </c>
      <c r="C19">
        <f>IFERROR(VLOOKUP(A19,'First-time graduates'!$A$2:$C$39,2,FALSE)+VLOOKUP(A19,'First-time graduates'!$A$2:$C$39,3,FALSE),"nan")</f>
        <v>4378</v>
      </c>
      <c r="D19">
        <f t="shared" si="0"/>
        <v>0.28476648887732536</v>
      </c>
    </row>
    <row r="20" spans="1:4" x14ac:dyDescent="0.25">
      <c r="A20" t="s">
        <v>18</v>
      </c>
      <c r="B20">
        <f>IFERROR(VLOOKUP(A20,'Students enrolled '!$A$2:$C$39,2,FALSE)+VLOOKUP(A20,'Students enrolled '!$A$2:$C$39,3,FALSE),"nan")</f>
        <v>936913</v>
      </c>
      <c r="C20">
        <f>IFERROR(VLOOKUP(A20,'First-time graduates'!$A$2:$C$39,2,FALSE)+VLOOKUP(A20,'First-time graduates'!$A$2:$C$39,3,FALSE),"nan")</f>
        <v>160646</v>
      </c>
      <c r="D20">
        <f t="shared" si="0"/>
        <v>0.17146309209072774</v>
      </c>
    </row>
    <row r="21" spans="1:4" x14ac:dyDescent="0.25">
      <c r="A21" t="s">
        <v>19</v>
      </c>
      <c r="B21">
        <f>IFERROR(VLOOKUP(A21,'Students enrolled '!$A$2:$C$39,2,FALSE)+VLOOKUP(A21,'Students enrolled '!$A$2:$C$39,3,FALSE),"nan")</f>
        <v>344907</v>
      </c>
      <c r="C21">
        <f>IFERROR(VLOOKUP(A21,'First-time graduates'!$A$2:$C$39,2,FALSE)+VLOOKUP(A21,'First-time graduates'!$A$2:$C$39,3,FALSE),"nan")</f>
        <v>57911</v>
      </c>
      <c r="D21">
        <f t="shared" si="0"/>
        <v>0.16790323188569672</v>
      </c>
    </row>
    <row r="22" spans="1:4" x14ac:dyDescent="0.25">
      <c r="A22" t="s">
        <v>20</v>
      </c>
      <c r="B22">
        <f>IFERROR(VLOOKUP(A22,'Students enrolled '!$A$2:$C$39,2,FALSE)+VLOOKUP(A22,'Students enrolled '!$A$2:$C$39,3,FALSE),"nan")</f>
        <v>1316661</v>
      </c>
      <c r="C22">
        <f>IFERROR(VLOOKUP(A22,'First-time graduates'!$A$2:$C$39,2,FALSE)+VLOOKUP(A22,'First-time graduates'!$A$2:$C$39,3,FALSE),"nan")</f>
        <v>289270</v>
      </c>
      <c r="D22">
        <f t="shared" si="0"/>
        <v>0.21969967972014057</v>
      </c>
    </row>
    <row r="23" spans="1:4" x14ac:dyDescent="0.25">
      <c r="A23" t="s">
        <v>21</v>
      </c>
      <c r="B23">
        <f>IFERROR(VLOOKUP(A23,'Students enrolled '!$A$2:$C$39,2,FALSE)+VLOOKUP(A23,'Students enrolled '!$A$2:$C$39,3,FALSE),"nan")</f>
        <v>362137</v>
      </c>
      <c r="C23">
        <f>IFERROR(VLOOKUP(A23,'First-time graduates'!$A$2:$C$39,2,FALSE)+VLOOKUP(A23,'First-time graduates'!$A$2:$C$39,3,FALSE),"nan")</f>
        <v>72416</v>
      </c>
      <c r="D23">
        <f t="shared" si="0"/>
        <v>0.19996852020091843</v>
      </c>
    </row>
    <row r="24" spans="1:4" x14ac:dyDescent="0.25">
      <c r="A24" t="s">
        <v>22</v>
      </c>
      <c r="B24">
        <f>IFERROR(VLOOKUP(A24,'Students enrolled '!$A$2:$C$39,2,FALSE)+VLOOKUP(A24,'Students enrolled '!$A$2:$C$39,3,FALSE),"nan")</f>
        <v>537414</v>
      </c>
      <c r="C24">
        <f>IFERROR(VLOOKUP(A24,'First-time graduates'!$A$2:$C$39,2,FALSE)+VLOOKUP(A24,'First-time graduates'!$A$2:$C$39,3,FALSE),"nan")</f>
        <v>121284</v>
      </c>
      <c r="D24">
        <f t="shared" si="0"/>
        <v>0.22568076008440421</v>
      </c>
    </row>
    <row r="25" spans="1:4" x14ac:dyDescent="0.25">
      <c r="A25" t="s">
        <v>23</v>
      </c>
      <c r="B25">
        <f>IFERROR(VLOOKUP(A25,'Students enrolled '!$A$2:$C$39,2,FALSE)+VLOOKUP(A25,'Students enrolled '!$A$2:$C$39,3,FALSE),"nan")</f>
        <v>68621</v>
      </c>
      <c r="C25">
        <f>IFERROR(VLOOKUP(A25,'First-time graduates'!$A$2:$C$39,2,FALSE)+VLOOKUP(A25,'First-time graduates'!$A$2:$C$39,3,FALSE),"nan")</f>
        <v>13788</v>
      </c>
      <c r="D25">
        <f t="shared" si="0"/>
        <v>0.2009297445388438</v>
      </c>
    </row>
    <row r="26" spans="1:4" x14ac:dyDescent="0.25">
      <c r="A26" t="s">
        <v>24</v>
      </c>
      <c r="B26">
        <f>IFERROR(VLOOKUP(A26,'Students enrolled '!$A$2:$C$39,2,FALSE)+VLOOKUP(A26,'Students enrolled '!$A$2:$C$39,3,FALSE),"nan")</f>
        <v>132023</v>
      </c>
      <c r="C26">
        <f>IFERROR(VLOOKUP(A26,'First-time graduates'!$A$2:$C$39,2,FALSE)+VLOOKUP(A26,'First-time graduates'!$A$2:$C$39,3,FALSE),"nan")</f>
        <v>36028</v>
      </c>
      <c r="D26">
        <f t="shared" si="0"/>
        <v>0.27289184460283433</v>
      </c>
    </row>
    <row r="27" spans="1:4" x14ac:dyDescent="0.25">
      <c r="A27" t="s">
        <v>25</v>
      </c>
      <c r="B27">
        <f>IFERROR(VLOOKUP(A27,'Students enrolled '!$A$2:$C$39,2,FALSE)+VLOOKUP(A27,'Students enrolled '!$A$2:$C$39,3,FALSE),"nan")</f>
        <v>286661</v>
      </c>
      <c r="C27">
        <f>IFERROR(VLOOKUP(A27,'First-time graduates'!$A$2:$C$39,2,FALSE)+VLOOKUP(A27,'First-time graduates'!$A$2:$C$39,3,FALSE),"nan")</f>
        <v>53319</v>
      </c>
      <c r="D27">
        <f t="shared" si="0"/>
        <v>0.18600018837581672</v>
      </c>
    </row>
    <row r="28" spans="1:4" x14ac:dyDescent="0.25">
      <c r="A28" t="s">
        <v>26</v>
      </c>
      <c r="B28">
        <f>IFERROR(VLOOKUP(A28,'Students enrolled '!$A$2:$C$39,2,FALSE)+VLOOKUP(A28,'Students enrolled '!$A$2:$C$39,3,FALSE),"nan")</f>
        <v>430383</v>
      </c>
      <c r="C28">
        <f>IFERROR(VLOOKUP(A28,'First-time graduates'!$A$2:$C$39,2,FALSE)+VLOOKUP(A28,'First-time graduates'!$A$2:$C$39,3,FALSE),"nan")</f>
        <v>68394</v>
      </c>
      <c r="D28">
        <f t="shared" si="0"/>
        <v>0.15891426938331671</v>
      </c>
    </row>
    <row r="29" spans="1:4" x14ac:dyDescent="0.25">
      <c r="A29" t="s">
        <v>27</v>
      </c>
      <c r="B29">
        <f>IFERROR(VLOOKUP(A29,'Students enrolled '!$A$2:$C$39,2,FALSE)+VLOOKUP(A29,'Students enrolled '!$A$2:$C$39,3,FALSE),"nan")</f>
        <v>20610</v>
      </c>
      <c r="C29">
        <f>IFERROR(VLOOKUP(A29,'First-time graduates'!$A$2:$C$39,2,FALSE)+VLOOKUP(A29,'First-time graduates'!$A$2:$C$39,3,FALSE),"nan")</f>
        <v>4208</v>
      </c>
      <c r="D29">
        <f t="shared" si="0"/>
        <v>0.20417273168364872</v>
      </c>
    </row>
    <row r="30" spans="1:4" x14ac:dyDescent="0.25">
      <c r="A30" t="s">
        <v>28</v>
      </c>
      <c r="B30">
        <f>IFERROR(VLOOKUP(A30,'Students enrolled '!$A$2:$C$39,2,FALSE)+VLOOKUP(A30,'Students enrolled '!$A$2:$C$39,3,FALSE),"nan")</f>
        <v>758</v>
      </c>
      <c r="C30">
        <f>IFERROR(VLOOKUP(A30,'First-time graduates'!$A$2:$C$39,2,FALSE)+VLOOKUP(A30,'First-time graduates'!$A$2:$C$39,3,FALSE),"nan")</f>
        <v>202</v>
      </c>
      <c r="D30">
        <f t="shared" si="0"/>
        <v>0.26649076517150394</v>
      </c>
    </row>
    <row r="31" spans="1:4" x14ac:dyDescent="0.25">
      <c r="A31" t="s">
        <v>29</v>
      </c>
      <c r="B31">
        <f>IFERROR(VLOOKUP(A31,'Students enrolled '!$A$2:$C$39,2,FALSE)+VLOOKUP(A31,'Students enrolled '!$A$2:$C$39,3,FALSE),"nan")</f>
        <v>291522</v>
      </c>
      <c r="C31">
        <f>IFERROR(VLOOKUP(A31,'First-time graduates'!$A$2:$C$39,2,FALSE)+VLOOKUP(A31,'First-time graduates'!$A$2:$C$39,3,FALSE),"nan")</f>
        <v>49006</v>
      </c>
      <c r="D31">
        <f t="shared" si="0"/>
        <v>0.16810395098826161</v>
      </c>
    </row>
    <row r="32" spans="1:4" x14ac:dyDescent="0.25">
      <c r="A32" t="s">
        <v>30</v>
      </c>
      <c r="B32">
        <f>IFERROR(VLOOKUP(A32,'Students enrolled '!$A$2:$C$39,2,FALSE)+VLOOKUP(A32,'Students enrolled '!$A$2:$C$39,3,FALSE),"nan")</f>
        <v>302387</v>
      </c>
      <c r="C32">
        <f>IFERROR(VLOOKUP(A32,'First-time graduates'!$A$2:$C$39,2,FALSE)+VLOOKUP(A32,'First-time graduates'!$A$2:$C$39,3,FALSE),"nan")</f>
        <v>80413</v>
      </c>
      <c r="D32">
        <f t="shared" si="0"/>
        <v>0.26592743735676466</v>
      </c>
    </row>
    <row r="33" spans="1:4" x14ac:dyDescent="0.25">
      <c r="A33" t="s">
        <v>31</v>
      </c>
      <c r="B33" t="str">
        <f>IFERROR(VLOOKUP(A33,'Students enrolled '!$A$2:$C$39,2,FALSE)+VLOOKUP(A33,'Students enrolled '!$A$2:$C$39,3,FALSE),"nan")</f>
        <v>nan</v>
      </c>
      <c r="C33" t="str">
        <f>IFERROR(VLOOKUP(A33,'First-time graduates'!$A$2:$C$39,2,FALSE)+VLOOKUP(A33,'First-time graduates'!$A$2:$C$39,3,FALSE),"nan")</f>
        <v>nan</v>
      </c>
      <c r="D33" t="str">
        <f t="shared" si="0"/>
        <v>nan</v>
      </c>
    </row>
    <row r="34" spans="1:4" x14ac:dyDescent="0.25">
      <c r="A34" t="s">
        <v>33</v>
      </c>
      <c r="B34">
        <f>IFERROR(VLOOKUP(A34,'Students enrolled '!$A$2:$C$39,2,FALSE)+VLOOKUP(A34,'Students enrolled '!$A$2:$C$39,3,FALSE),"nan")</f>
        <v>81536</v>
      </c>
      <c r="C34" t="str">
        <f>IFERROR(VLOOKUP(A34,'First-time graduates'!$A$2:$C$39,2,FALSE)+VLOOKUP(A34,'First-time graduates'!$A$2:$C$39,3,FALSE),"nan")</f>
        <v>nan</v>
      </c>
      <c r="D34" t="str">
        <f t="shared" si="0"/>
        <v>nan</v>
      </c>
    </row>
    <row r="35" spans="1:4" x14ac:dyDescent="0.25">
      <c r="A35" t="s">
        <v>34</v>
      </c>
      <c r="B35">
        <f>IFERROR(VLOOKUP(A35,'Students enrolled '!$A$2:$C$39,2,FALSE)+VLOOKUP(A35,'Students enrolled '!$A$2:$C$39,3,FALSE),"nan")</f>
        <v>22599</v>
      </c>
      <c r="C35" t="str">
        <f>IFERROR(VLOOKUP(A35,'First-time graduates'!$A$2:$C$39,2,FALSE)+VLOOKUP(A35,'First-time graduates'!$A$2:$C$39,3,FALSE),"nan")</f>
        <v>nan</v>
      </c>
      <c r="D35" t="str">
        <f t="shared" si="0"/>
        <v>nan</v>
      </c>
    </row>
    <row r="36" spans="1:4" x14ac:dyDescent="0.25">
      <c r="A36" t="s">
        <v>35</v>
      </c>
      <c r="B36">
        <f>IFERROR(VLOOKUP(A36,'Students enrolled '!$A$2:$C$39,2,FALSE)+VLOOKUP(A36,'Students enrolled '!$A$2:$C$39,3,FALSE),"nan")</f>
        <v>54750</v>
      </c>
      <c r="C36">
        <f>IFERROR(VLOOKUP(A36,'First-time graduates'!$A$2:$C$39,2,FALSE)+VLOOKUP(A36,'First-time graduates'!$A$2:$C$39,3,FALSE),"nan")</f>
        <v>9281</v>
      </c>
      <c r="D36">
        <f t="shared" si="0"/>
        <v>0.1695159817351598</v>
      </c>
    </row>
    <row r="37" spans="1:4" x14ac:dyDescent="0.25">
      <c r="A37" t="s">
        <v>36</v>
      </c>
      <c r="B37">
        <f>IFERROR(VLOOKUP(A37,'Students enrolled '!$A$2:$C$39,2,FALSE)+VLOOKUP(A37,'Students enrolled '!$A$2:$C$39,3,FALSE),"nan")</f>
        <v>115931</v>
      </c>
      <c r="C37" t="str">
        <f>IFERROR(VLOOKUP(A37,'First-time graduates'!$A$2:$C$39,2,FALSE)+VLOOKUP(A37,'First-time graduates'!$A$2:$C$39,3,FALSE),"nan")</f>
        <v>nan</v>
      </c>
      <c r="D37" t="str">
        <f t="shared" si="0"/>
        <v>nan</v>
      </c>
    </row>
    <row r="38" spans="1:4" x14ac:dyDescent="0.25">
      <c r="A38" t="s">
        <v>37</v>
      </c>
      <c r="B38">
        <f>IFERROR(VLOOKUP(A38,'Students enrolled '!$A$2:$C$39,2,FALSE)+VLOOKUP(A38,'Students enrolled '!$A$2:$C$39,3,FALSE),"nan")</f>
        <v>231184</v>
      </c>
      <c r="C38" t="str">
        <f>IFERROR(VLOOKUP(A38,'First-time graduates'!$A$2:$C$39,2,FALSE)+VLOOKUP(A38,'First-time graduates'!$A$2:$C$39,3,FALSE),"nan")</f>
        <v>nan</v>
      </c>
      <c r="D38" t="str">
        <f t="shared" si="0"/>
        <v>nan</v>
      </c>
    </row>
    <row r="39" spans="1:4" x14ac:dyDescent="0.25">
      <c r="A39" t="s">
        <v>38</v>
      </c>
      <c r="B39">
        <f>IFERROR(VLOOKUP(A39,'Students enrolled '!$A$2:$C$39,2,FALSE)+VLOOKUP(A39,'Students enrolled '!$A$2:$C$39,3,FALSE),"nan")</f>
        <v>5020226</v>
      </c>
      <c r="C39">
        <f>IFERROR(VLOOKUP(A39,'First-time graduates'!$A$2:$C$39,2,FALSE)+VLOOKUP(A39,'First-time graduates'!$A$2:$C$39,3,FALSE),"nan")</f>
        <v>646050</v>
      </c>
      <c r="D39">
        <f t="shared" si="0"/>
        <v>0.12868942553582249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5DD75-630B-4A3B-A2AF-448335FB49F1}">
  <dimension ref="A1:B38"/>
  <sheetViews>
    <sheetView workbookViewId="0">
      <selection activeCell="B1" sqref="A1:B1048576"/>
    </sheetView>
  </sheetViews>
  <sheetFormatPr defaultRowHeight="15" x14ac:dyDescent="0.25"/>
  <cols>
    <col min="1" max="1" width="16.42578125" bestFit="1" customWidth="1"/>
    <col min="2" max="2" width="6" bestFit="1" customWidth="1"/>
  </cols>
  <sheetData>
    <row r="1" spans="1:2" x14ac:dyDescent="0.25">
      <c r="A1" t="s">
        <v>39</v>
      </c>
      <c r="B1" t="s">
        <v>47</v>
      </c>
    </row>
    <row r="2" spans="1:2" x14ac:dyDescent="0.25">
      <c r="A2" t="s">
        <v>0</v>
      </c>
      <c r="B2">
        <v>7.6</v>
      </c>
    </row>
    <row r="3" spans="1:2" x14ac:dyDescent="0.25">
      <c r="A3" t="s">
        <v>1</v>
      </c>
      <c r="B3">
        <v>5.6</v>
      </c>
    </row>
    <row r="4" spans="1:2" x14ac:dyDescent="0.25">
      <c r="A4" t="s">
        <v>2</v>
      </c>
      <c r="B4">
        <v>7.4</v>
      </c>
    </row>
    <row r="5" spans="1:2" x14ac:dyDescent="0.25">
      <c r="A5" t="s">
        <v>3</v>
      </c>
      <c r="B5">
        <v>7.5</v>
      </c>
    </row>
    <row r="6" spans="1:2" x14ac:dyDescent="0.25">
      <c r="A6" t="s">
        <v>4</v>
      </c>
      <c r="B6">
        <v>6.5</v>
      </c>
    </row>
    <row r="7" spans="1:2" x14ac:dyDescent="0.25">
      <c r="A7" t="s">
        <v>5</v>
      </c>
      <c r="B7">
        <v>7.2</v>
      </c>
    </row>
    <row r="8" spans="1:2" x14ac:dyDescent="0.25">
      <c r="A8" t="s">
        <v>6</v>
      </c>
      <c r="B8">
        <v>7.4</v>
      </c>
    </row>
    <row r="9" spans="1:2" x14ac:dyDescent="0.25">
      <c r="A9" t="s">
        <v>7</v>
      </c>
      <c r="B9">
        <v>6.7</v>
      </c>
    </row>
    <row r="10" spans="1:2" x14ac:dyDescent="0.25">
      <c r="A10" t="s">
        <v>8</v>
      </c>
      <c r="B10">
        <v>7.1</v>
      </c>
    </row>
    <row r="11" spans="1:2" x14ac:dyDescent="0.25">
      <c r="A11" t="s">
        <v>9</v>
      </c>
      <c r="B11">
        <v>7</v>
      </c>
    </row>
    <row r="12" spans="1:2" x14ac:dyDescent="0.25">
      <c r="A12" t="s">
        <v>10</v>
      </c>
      <c r="B12">
        <v>6.8</v>
      </c>
    </row>
    <row r="13" spans="1:2" x14ac:dyDescent="0.25">
      <c r="A13" t="s">
        <v>11</v>
      </c>
      <c r="B13">
        <v>7.2</v>
      </c>
    </row>
    <row r="14" spans="1:2" x14ac:dyDescent="0.25">
      <c r="A14" t="s">
        <v>12</v>
      </c>
      <c r="B14">
        <v>7.2</v>
      </c>
    </row>
    <row r="15" spans="1:2" x14ac:dyDescent="0.25">
      <c r="A15" t="s">
        <v>13</v>
      </c>
      <c r="B15">
        <v>6.8</v>
      </c>
    </row>
    <row r="16" spans="1:2" x14ac:dyDescent="0.25">
      <c r="A16" t="s">
        <v>14</v>
      </c>
      <c r="B16">
        <v>7.1</v>
      </c>
    </row>
    <row r="17" spans="1:2" x14ac:dyDescent="0.25">
      <c r="A17" t="s">
        <v>15</v>
      </c>
      <c r="B17">
        <v>7.2</v>
      </c>
    </row>
    <row r="18" spans="1:2" x14ac:dyDescent="0.25">
      <c r="A18" t="s">
        <v>16</v>
      </c>
      <c r="B18">
        <v>6.9</v>
      </c>
    </row>
    <row r="19" spans="1:2" x14ac:dyDescent="0.25">
      <c r="A19" t="s">
        <v>17</v>
      </c>
      <c r="B19">
        <v>7.4</v>
      </c>
    </row>
    <row r="20" spans="1:2" x14ac:dyDescent="0.25">
      <c r="A20" t="s">
        <v>18</v>
      </c>
      <c r="B20">
        <v>7.6</v>
      </c>
    </row>
    <row r="21" spans="1:2" x14ac:dyDescent="0.25">
      <c r="A21" t="s">
        <v>19</v>
      </c>
      <c r="B21">
        <v>7.9</v>
      </c>
    </row>
    <row r="22" spans="1:2" x14ac:dyDescent="0.25">
      <c r="A22" t="s">
        <v>20</v>
      </c>
      <c r="B22">
        <v>7.7</v>
      </c>
    </row>
    <row r="23" spans="1:2" x14ac:dyDescent="0.25">
      <c r="A23" t="s">
        <v>21</v>
      </c>
      <c r="B23">
        <v>7</v>
      </c>
    </row>
    <row r="24" spans="1:2" x14ac:dyDescent="0.25">
      <c r="A24" t="s">
        <v>22</v>
      </c>
      <c r="B24">
        <v>7.7</v>
      </c>
    </row>
    <row r="25" spans="1:2" x14ac:dyDescent="0.25">
      <c r="A25" t="s">
        <v>23</v>
      </c>
      <c r="B25">
        <v>7.5</v>
      </c>
    </row>
    <row r="26" spans="1:2" x14ac:dyDescent="0.25">
      <c r="A26" t="s">
        <v>24</v>
      </c>
      <c r="B26">
        <v>7</v>
      </c>
    </row>
    <row r="27" spans="1:2" x14ac:dyDescent="0.25">
      <c r="A27" t="s">
        <v>25</v>
      </c>
      <c r="B27">
        <v>7.7</v>
      </c>
    </row>
    <row r="28" spans="1:2" x14ac:dyDescent="0.25">
      <c r="A28" t="s">
        <v>26</v>
      </c>
      <c r="B28">
        <v>7.4</v>
      </c>
    </row>
    <row r="29" spans="1:2" x14ac:dyDescent="0.25">
      <c r="A29" t="s">
        <v>27</v>
      </c>
      <c r="B29" t="s">
        <v>32</v>
      </c>
    </row>
    <row r="30" spans="1:2" x14ac:dyDescent="0.25">
      <c r="A30" t="s">
        <v>29</v>
      </c>
      <c r="B30">
        <v>7.6</v>
      </c>
    </row>
    <row r="31" spans="1:2" x14ac:dyDescent="0.25">
      <c r="A31" t="s">
        <v>30</v>
      </c>
      <c r="B31">
        <v>8</v>
      </c>
    </row>
    <row r="32" spans="1:2" x14ac:dyDescent="0.25">
      <c r="A32" t="s">
        <v>31</v>
      </c>
      <c r="B32" t="s">
        <v>32</v>
      </c>
    </row>
    <row r="33" spans="1:2" x14ac:dyDescent="0.25">
      <c r="A33" t="s">
        <v>34</v>
      </c>
      <c r="B33">
        <v>5.8</v>
      </c>
    </row>
    <row r="34" spans="1:2" x14ac:dyDescent="0.25">
      <c r="A34" t="s">
        <v>35</v>
      </c>
      <c r="B34" t="s">
        <v>32</v>
      </c>
    </row>
    <row r="35" spans="1:2" x14ac:dyDescent="0.25">
      <c r="A35" t="s">
        <v>36</v>
      </c>
      <c r="B35" t="s">
        <v>32</v>
      </c>
    </row>
    <row r="36" spans="1:2" x14ac:dyDescent="0.25">
      <c r="A36" t="s">
        <v>37</v>
      </c>
      <c r="B36">
        <v>6.1</v>
      </c>
    </row>
    <row r="37" spans="1:2" x14ac:dyDescent="0.25">
      <c r="A37" t="s">
        <v>38</v>
      </c>
      <c r="B37" t="s">
        <v>32</v>
      </c>
    </row>
    <row r="38" spans="1:2" x14ac:dyDescent="0.25">
      <c r="A38" t="s">
        <v>49</v>
      </c>
      <c r="B38"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D2FA-2898-424D-B7A4-170AE8CA19ED}">
  <dimension ref="A1:B37"/>
  <sheetViews>
    <sheetView topLeftCell="A6" workbookViewId="0">
      <selection activeCell="B6" sqref="A1:B1048576"/>
    </sheetView>
  </sheetViews>
  <sheetFormatPr defaultRowHeight="15" x14ac:dyDescent="0.25"/>
  <cols>
    <col min="1" max="1" width="16.42578125" bestFit="1" customWidth="1"/>
    <col min="2" max="2" width="7.85546875" bestFit="1" customWidth="1"/>
  </cols>
  <sheetData>
    <row r="1" spans="1:2" x14ac:dyDescent="0.25">
      <c r="A1" t="s">
        <v>39</v>
      </c>
      <c r="B1" t="s">
        <v>48</v>
      </c>
    </row>
    <row r="2" spans="1:2" x14ac:dyDescent="0.25">
      <c r="A2" t="s">
        <v>0</v>
      </c>
      <c r="B2">
        <v>12.7</v>
      </c>
    </row>
    <row r="3" spans="1:2" x14ac:dyDescent="0.25">
      <c r="A3" t="s">
        <v>1</v>
      </c>
      <c r="B3">
        <v>22.1</v>
      </c>
    </row>
    <row r="4" spans="1:2" x14ac:dyDescent="0.25">
      <c r="A4" t="s">
        <v>2</v>
      </c>
      <c r="B4">
        <v>8.6</v>
      </c>
    </row>
    <row r="5" spans="1:2" x14ac:dyDescent="0.25">
      <c r="A5" t="s">
        <v>3</v>
      </c>
      <c r="B5">
        <v>12.3</v>
      </c>
    </row>
    <row r="6" spans="1:2" x14ac:dyDescent="0.25">
      <c r="A6" t="s">
        <v>4</v>
      </c>
      <c r="B6">
        <v>16</v>
      </c>
    </row>
    <row r="7" spans="1:2" x14ac:dyDescent="0.25">
      <c r="A7" t="s">
        <v>5</v>
      </c>
      <c r="B7">
        <v>20.6</v>
      </c>
    </row>
    <row r="8" spans="1:2" x14ac:dyDescent="0.25">
      <c r="A8" t="s">
        <v>6</v>
      </c>
      <c r="B8">
        <v>12.9</v>
      </c>
    </row>
    <row r="9" spans="1:2" x14ac:dyDescent="0.25">
      <c r="A9" t="s">
        <v>7</v>
      </c>
      <c r="B9">
        <v>19.600000000000001</v>
      </c>
    </row>
    <row r="10" spans="1:2" x14ac:dyDescent="0.25">
      <c r="A10" t="s">
        <v>8</v>
      </c>
      <c r="B10">
        <v>21.7</v>
      </c>
    </row>
    <row r="11" spans="1:2" x14ac:dyDescent="0.25">
      <c r="A11" t="s">
        <v>9</v>
      </c>
      <c r="B11">
        <v>14.3</v>
      </c>
    </row>
    <row r="12" spans="1:2" x14ac:dyDescent="0.25">
      <c r="A12" t="s">
        <v>10</v>
      </c>
      <c r="B12">
        <v>19.2</v>
      </c>
    </row>
    <row r="13" spans="1:2" x14ac:dyDescent="0.25">
      <c r="A13" t="s">
        <v>11</v>
      </c>
      <c r="B13">
        <v>20.100000000000001</v>
      </c>
    </row>
    <row r="14" spans="1:2" x14ac:dyDescent="0.25">
      <c r="A14" t="s">
        <v>12</v>
      </c>
      <c r="B14">
        <v>13.8</v>
      </c>
    </row>
    <row r="15" spans="1:2" x14ac:dyDescent="0.25">
      <c r="A15" t="s">
        <v>13</v>
      </c>
      <c r="B15">
        <v>23.4</v>
      </c>
    </row>
    <row r="16" spans="1:2" x14ac:dyDescent="0.25">
      <c r="A16" t="s">
        <v>14</v>
      </c>
      <c r="B16">
        <v>20</v>
      </c>
    </row>
    <row r="17" spans="1:2" x14ac:dyDescent="0.25">
      <c r="A17" t="s">
        <v>15</v>
      </c>
      <c r="B17">
        <v>18.100000000000001</v>
      </c>
    </row>
    <row r="18" spans="1:2" x14ac:dyDescent="0.25">
      <c r="A18" t="s">
        <v>16</v>
      </c>
      <c r="B18">
        <v>12.6</v>
      </c>
    </row>
    <row r="19" spans="1:2" x14ac:dyDescent="0.25">
      <c r="A19" t="s">
        <v>17</v>
      </c>
      <c r="B19">
        <v>16.899999999999999</v>
      </c>
    </row>
    <row r="20" spans="1:2" x14ac:dyDescent="0.25">
      <c r="A20" t="s">
        <v>18</v>
      </c>
      <c r="B20">
        <v>14.4</v>
      </c>
    </row>
    <row r="21" spans="1:2" x14ac:dyDescent="0.25">
      <c r="A21" t="s">
        <v>19</v>
      </c>
      <c r="B21">
        <v>14.7</v>
      </c>
    </row>
    <row r="22" spans="1:2" x14ac:dyDescent="0.25">
      <c r="A22" t="s">
        <v>20</v>
      </c>
      <c r="B22">
        <v>14.8</v>
      </c>
    </row>
    <row r="23" spans="1:2" x14ac:dyDescent="0.25">
      <c r="A23" t="s">
        <v>21</v>
      </c>
      <c r="B23">
        <v>18.399999999999999</v>
      </c>
    </row>
    <row r="24" spans="1:2" x14ac:dyDescent="0.25">
      <c r="A24" t="s">
        <v>22</v>
      </c>
      <c r="B24">
        <v>22.5</v>
      </c>
    </row>
    <row r="25" spans="1:2" x14ac:dyDescent="0.25">
      <c r="A25" t="s">
        <v>23</v>
      </c>
      <c r="B25">
        <v>11.7</v>
      </c>
    </row>
    <row r="26" spans="1:2" x14ac:dyDescent="0.25">
      <c r="A26" t="s">
        <v>24</v>
      </c>
      <c r="B26">
        <v>12.3</v>
      </c>
    </row>
    <row r="27" spans="1:2" x14ac:dyDescent="0.25">
      <c r="A27" t="s">
        <v>25</v>
      </c>
      <c r="B27">
        <v>10.8</v>
      </c>
    </row>
    <row r="28" spans="1:2" x14ac:dyDescent="0.25">
      <c r="A28" t="s">
        <v>26</v>
      </c>
      <c r="B28">
        <v>15.7</v>
      </c>
    </row>
    <row r="29" spans="1:2" x14ac:dyDescent="0.25">
      <c r="A29" t="s">
        <v>27</v>
      </c>
      <c r="B29" t="s">
        <v>32</v>
      </c>
    </row>
    <row r="30" spans="1:2" x14ac:dyDescent="0.25">
      <c r="A30" t="s">
        <v>29</v>
      </c>
      <c r="B30">
        <v>12.6</v>
      </c>
    </row>
    <row r="31" spans="1:2" x14ac:dyDescent="0.25">
      <c r="A31" t="s">
        <v>30</v>
      </c>
      <c r="B31">
        <v>14.7</v>
      </c>
    </row>
    <row r="32" spans="1:2" x14ac:dyDescent="0.25">
      <c r="A32" t="s">
        <v>31</v>
      </c>
      <c r="B32" t="s">
        <v>32</v>
      </c>
    </row>
    <row r="33" spans="1:2" x14ac:dyDescent="0.25">
      <c r="A33" t="s">
        <v>34</v>
      </c>
      <c r="B33">
        <v>21.2</v>
      </c>
    </row>
    <row r="34" spans="1:2" x14ac:dyDescent="0.25">
      <c r="A34" t="s">
        <v>35</v>
      </c>
      <c r="B34" t="s">
        <v>32</v>
      </c>
    </row>
    <row r="35" spans="1:2" x14ac:dyDescent="0.25">
      <c r="A35" t="s">
        <v>36</v>
      </c>
      <c r="B35">
        <v>22</v>
      </c>
    </row>
    <row r="36" spans="1:2" x14ac:dyDescent="0.25">
      <c r="A36" t="s">
        <v>37</v>
      </c>
      <c r="B36">
        <v>21.2</v>
      </c>
    </row>
    <row r="37" spans="1:2" x14ac:dyDescent="0.25">
      <c r="A37" t="s">
        <v>38</v>
      </c>
      <c r="B37">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D3A1-3A63-45A3-9B39-F705676EF038}">
  <dimension ref="A1:B38"/>
  <sheetViews>
    <sheetView workbookViewId="0">
      <selection sqref="A1:B1048576"/>
    </sheetView>
  </sheetViews>
  <sheetFormatPr defaultRowHeight="15" x14ac:dyDescent="0.25"/>
  <cols>
    <col min="1" max="1" width="22.42578125" bestFit="1" customWidth="1"/>
    <col min="2" max="2" width="8.28515625" bestFit="1" customWidth="1"/>
  </cols>
  <sheetData>
    <row r="1" spans="1:2" x14ac:dyDescent="0.25">
      <c r="A1" t="s">
        <v>39</v>
      </c>
      <c r="B1" t="s">
        <v>50</v>
      </c>
    </row>
    <row r="2" spans="1:2" x14ac:dyDescent="0.25">
      <c r="A2" t="s">
        <v>0</v>
      </c>
      <c r="B2" s="1">
        <v>1426</v>
      </c>
    </row>
    <row r="3" spans="1:2" x14ac:dyDescent="0.25">
      <c r="A3" t="s">
        <v>1</v>
      </c>
      <c r="B3" s="1">
        <v>1652</v>
      </c>
    </row>
    <row r="4" spans="1:2" x14ac:dyDescent="0.25">
      <c r="A4" t="s">
        <v>2</v>
      </c>
      <c r="B4" s="1">
        <v>1669</v>
      </c>
    </row>
    <row r="5" spans="1:2" x14ac:dyDescent="0.25">
      <c r="A5" t="s">
        <v>3</v>
      </c>
      <c r="B5" s="1">
        <v>1559</v>
      </c>
    </row>
    <row r="6" spans="1:2" x14ac:dyDescent="0.25">
      <c r="A6" t="s">
        <v>4</v>
      </c>
      <c r="B6" s="1">
        <v>1607</v>
      </c>
    </row>
    <row r="7" spans="1:2" x14ac:dyDescent="0.25">
      <c r="A7" t="s">
        <v>5</v>
      </c>
      <c r="B7" s="1">
        <v>1726</v>
      </c>
    </row>
    <row r="8" spans="1:2" x14ac:dyDescent="0.25">
      <c r="A8" t="s">
        <v>6</v>
      </c>
      <c r="B8" s="1">
        <v>1653</v>
      </c>
    </row>
    <row r="9" spans="1:2" x14ac:dyDescent="0.25">
      <c r="A9" t="s">
        <v>7</v>
      </c>
      <c r="B9" s="1">
        <v>1688</v>
      </c>
    </row>
    <row r="10" spans="1:2" x14ac:dyDescent="0.25">
      <c r="A10" t="s">
        <v>8</v>
      </c>
      <c r="B10" s="1">
        <v>1595</v>
      </c>
    </row>
    <row r="11" spans="1:2" x14ac:dyDescent="0.25">
      <c r="A11" t="s">
        <v>9</v>
      </c>
      <c r="B11" s="1">
        <v>1493</v>
      </c>
    </row>
    <row r="12" spans="1:2" x14ac:dyDescent="0.25">
      <c r="A12" t="s">
        <v>10</v>
      </c>
      <c r="B12" s="1">
        <v>1789</v>
      </c>
    </row>
    <row r="13" spans="1:2" x14ac:dyDescent="0.25">
      <c r="A13" t="s">
        <v>11</v>
      </c>
      <c r="B13" s="1">
        <v>1510</v>
      </c>
    </row>
    <row r="14" spans="1:2" x14ac:dyDescent="0.25">
      <c r="A14" t="s">
        <v>12</v>
      </c>
      <c r="B14" s="1">
        <v>1670</v>
      </c>
    </row>
    <row r="15" spans="1:2" x14ac:dyDescent="0.25">
      <c r="A15" t="s">
        <v>13</v>
      </c>
      <c r="B15" s="1">
        <v>1685</v>
      </c>
    </row>
    <row r="16" spans="1:2" x14ac:dyDescent="0.25">
      <c r="A16" t="s">
        <v>14</v>
      </c>
      <c r="B16" s="1">
        <v>1693</v>
      </c>
    </row>
    <row r="17" spans="1:2" x14ac:dyDescent="0.25">
      <c r="A17" t="s">
        <v>15</v>
      </c>
      <c r="B17" s="1">
        <v>1527</v>
      </c>
    </row>
    <row r="18" spans="1:2" x14ac:dyDescent="0.25">
      <c r="A18" t="s">
        <v>16</v>
      </c>
      <c r="B18" s="1">
        <v>1763</v>
      </c>
    </row>
    <row r="19" spans="1:2" x14ac:dyDescent="0.25">
      <c r="A19" t="s">
        <v>17</v>
      </c>
      <c r="B19" s="1">
        <v>1822</v>
      </c>
    </row>
    <row r="20" spans="1:2" x14ac:dyDescent="0.25">
      <c r="A20" t="s">
        <v>18</v>
      </c>
      <c r="B20" s="1">
        <v>1678</v>
      </c>
    </row>
    <row r="21" spans="1:2" x14ac:dyDescent="0.25">
      <c r="A21" t="s">
        <v>19</v>
      </c>
      <c r="B21" s="1">
        <v>1726</v>
      </c>
    </row>
    <row r="22" spans="1:2" x14ac:dyDescent="0.25">
      <c r="A22" t="s">
        <v>20</v>
      </c>
      <c r="B22" s="1">
        <v>1673</v>
      </c>
    </row>
    <row r="23" spans="1:2" x14ac:dyDescent="0.25">
      <c r="A23" t="s">
        <v>21</v>
      </c>
      <c r="B23" s="1">
        <v>1668</v>
      </c>
    </row>
    <row r="24" spans="1:2" x14ac:dyDescent="0.25">
      <c r="A24" t="s">
        <v>22</v>
      </c>
      <c r="B24" s="1">
        <v>1744</v>
      </c>
    </row>
    <row r="25" spans="1:2" x14ac:dyDescent="0.25">
      <c r="A25" t="s">
        <v>23</v>
      </c>
      <c r="B25" s="1">
        <v>1518</v>
      </c>
    </row>
    <row r="26" spans="1:2" x14ac:dyDescent="0.25">
      <c r="A26" t="s">
        <v>24</v>
      </c>
      <c r="B26" s="1">
        <v>1565</v>
      </c>
    </row>
    <row r="27" spans="1:2" x14ac:dyDescent="0.25">
      <c r="A27" t="s">
        <v>25</v>
      </c>
      <c r="B27" s="1">
        <v>1616</v>
      </c>
    </row>
    <row r="28" spans="1:2" x14ac:dyDescent="0.25">
      <c r="A28" t="s">
        <v>26</v>
      </c>
      <c r="B28" s="1">
        <v>1629</v>
      </c>
    </row>
    <row r="29" spans="1:2" x14ac:dyDescent="0.25">
      <c r="A29" t="s">
        <v>27</v>
      </c>
      <c r="B29" s="1">
        <v>1854</v>
      </c>
    </row>
    <row r="30" spans="1:2" x14ac:dyDescent="0.25">
      <c r="A30" t="s">
        <v>29</v>
      </c>
      <c r="B30" s="1">
        <v>1444</v>
      </c>
    </row>
    <row r="31" spans="1:2" x14ac:dyDescent="0.25">
      <c r="A31" t="s">
        <v>30</v>
      </c>
      <c r="B31" s="1">
        <v>1821</v>
      </c>
    </row>
    <row r="32" spans="1:2" x14ac:dyDescent="0.25">
      <c r="A32" t="s">
        <v>31</v>
      </c>
      <c r="B32" t="s">
        <v>32</v>
      </c>
    </row>
    <row r="33" spans="1:2" x14ac:dyDescent="0.25">
      <c r="A33" t="s">
        <v>33</v>
      </c>
      <c r="B33" s="1">
        <v>1821</v>
      </c>
    </row>
    <row r="34" spans="1:2" x14ac:dyDescent="0.25">
      <c r="A34" t="s">
        <v>34</v>
      </c>
      <c r="B34" t="s">
        <v>32</v>
      </c>
    </row>
    <row r="35" spans="1:2" x14ac:dyDescent="0.25">
      <c r="A35" t="s">
        <v>35</v>
      </c>
      <c r="B35" t="s">
        <v>32</v>
      </c>
    </row>
    <row r="36" spans="1:2" x14ac:dyDescent="0.25">
      <c r="A36" t="s">
        <v>36</v>
      </c>
      <c r="B36" t="s">
        <v>32</v>
      </c>
    </row>
    <row r="37" spans="1:2" x14ac:dyDescent="0.25">
      <c r="A37" t="s">
        <v>37</v>
      </c>
      <c r="B37" s="1">
        <v>1637</v>
      </c>
    </row>
    <row r="38" spans="1:2" x14ac:dyDescent="0.25">
      <c r="A38" t="s">
        <v>38</v>
      </c>
      <c r="B38" s="1">
        <v>2055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4A53-CFEA-40F9-972F-72C0C501BBA8}">
  <dimension ref="A1:B38"/>
  <sheetViews>
    <sheetView workbookViewId="0">
      <selection activeCell="B1" sqref="A1:B1048576"/>
    </sheetView>
  </sheetViews>
  <sheetFormatPr defaultRowHeight="15" x14ac:dyDescent="0.25"/>
  <cols>
    <col min="1" max="1" width="16.42578125" bestFit="1" customWidth="1"/>
    <col min="2" max="2" width="5" bestFit="1" customWidth="1"/>
  </cols>
  <sheetData>
    <row r="1" spans="1:2" x14ac:dyDescent="0.25">
      <c r="A1" t="s">
        <v>39</v>
      </c>
      <c r="B1" t="s">
        <v>45</v>
      </c>
    </row>
    <row r="2" spans="1:2" x14ac:dyDescent="0.25">
      <c r="A2" t="s">
        <v>0</v>
      </c>
      <c r="B2">
        <v>18.2</v>
      </c>
    </row>
    <row r="3" spans="1:2" x14ac:dyDescent="0.25">
      <c r="A3" t="s">
        <v>1</v>
      </c>
      <c r="B3">
        <v>15.8</v>
      </c>
    </row>
    <row r="4" spans="1:2" x14ac:dyDescent="0.25">
      <c r="A4" t="s">
        <v>2</v>
      </c>
      <c r="B4">
        <v>8.1999999999999993</v>
      </c>
    </row>
    <row r="5" spans="1:2" x14ac:dyDescent="0.25">
      <c r="A5" t="s">
        <v>3</v>
      </c>
      <c r="B5">
        <v>10.8</v>
      </c>
    </row>
    <row r="6" spans="1:2" x14ac:dyDescent="0.25">
      <c r="A6" t="s">
        <v>4</v>
      </c>
      <c r="B6">
        <v>7</v>
      </c>
    </row>
    <row r="7" spans="1:2" x14ac:dyDescent="0.25">
      <c r="A7" t="s">
        <v>5</v>
      </c>
      <c r="B7">
        <v>16.7</v>
      </c>
    </row>
    <row r="8" spans="1:2" x14ac:dyDescent="0.25">
      <c r="A8" t="s">
        <v>6</v>
      </c>
      <c r="B8">
        <v>14.5</v>
      </c>
    </row>
    <row r="9" spans="1:2" x14ac:dyDescent="0.25">
      <c r="A9" t="s">
        <v>7</v>
      </c>
      <c r="B9">
        <v>35.5</v>
      </c>
    </row>
    <row r="10" spans="1:2" x14ac:dyDescent="0.25">
      <c r="A10" t="s">
        <v>8</v>
      </c>
      <c r="B10">
        <v>34.799999999999997</v>
      </c>
    </row>
    <row r="11" spans="1:2" x14ac:dyDescent="0.25">
      <c r="A11" t="s">
        <v>9</v>
      </c>
      <c r="B11">
        <v>18.899999999999999</v>
      </c>
    </row>
    <row r="12" spans="1:2" x14ac:dyDescent="0.25">
      <c r="A12" t="s">
        <v>10</v>
      </c>
      <c r="B12">
        <v>21.9</v>
      </c>
    </row>
    <row r="13" spans="1:2" x14ac:dyDescent="0.25">
      <c r="A13" t="s">
        <v>11</v>
      </c>
      <c r="B13">
        <v>29.7</v>
      </c>
    </row>
    <row r="14" spans="1:2" x14ac:dyDescent="0.25">
      <c r="A14" t="s">
        <v>12</v>
      </c>
      <c r="B14">
        <v>17.100000000000001</v>
      </c>
    </row>
    <row r="15" spans="1:2" x14ac:dyDescent="0.25">
      <c r="A15" t="s">
        <v>13</v>
      </c>
      <c r="B15">
        <v>14.8</v>
      </c>
    </row>
    <row r="16" spans="1:2" x14ac:dyDescent="0.25">
      <c r="A16" t="s">
        <v>14</v>
      </c>
      <c r="B16">
        <v>14.3</v>
      </c>
    </row>
    <row r="17" spans="1:2" x14ac:dyDescent="0.25">
      <c r="A17" t="s">
        <v>15</v>
      </c>
      <c r="B17">
        <v>16.899999999999999</v>
      </c>
    </row>
    <row r="18" spans="1:2" x14ac:dyDescent="0.25">
      <c r="A18" t="s">
        <v>16</v>
      </c>
      <c r="B18">
        <v>13.5</v>
      </c>
    </row>
    <row r="19" spans="1:2" x14ac:dyDescent="0.25">
      <c r="A19" t="s">
        <v>17</v>
      </c>
      <c r="B19">
        <v>9.4</v>
      </c>
    </row>
    <row r="20" spans="1:2" x14ac:dyDescent="0.25">
      <c r="A20" t="s">
        <v>18</v>
      </c>
      <c r="B20">
        <v>9.3000000000000007</v>
      </c>
    </row>
    <row r="21" spans="1:2" x14ac:dyDescent="0.25">
      <c r="A21" t="s">
        <v>19</v>
      </c>
      <c r="B21">
        <v>11</v>
      </c>
    </row>
    <row r="22" spans="1:2" x14ac:dyDescent="0.25">
      <c r="A22" t="s">
        <v>20</v>
      </c>
      <c r="B22">
        <v>11.9</v>
      </c>
    </row>
    <row r="23" spans="1:2" x14ac:dyDescent="0.25">
      <c r="A23" t="s">
        <v>21</v>
      </c>
      <c r="B23">
        <v>23.5</v>
      </c>
    </row>
    <row r="24" spans="1:2" x14ac:dyDescent="0.25">
      <c r="A24" t="s">
        <v>22</v>
      </c>
      <c r="B24">
        <v>21</v>
      </c>
    </row>
    <row r="25" spans="1:2" x14ac:dyDescent="0.25">
      <c r="A25" t="s">
        <v>23</v>
      </c>
      <c r="B25">
        <v>12.8</v>
      </c>
    </row>
    <row r="26" spans="1:2" x14ac:dyDescent="0.25">
      <c r="A26" t="s">
        <v>24</v>
      </c>
      <c r="B26">
        <v>20.6</v>
      </c>
    </row>
    <row r="27" spans="1:2" x14ac:dyDescent="0.25">
      <c r="A27" t="s">
        <v>25</v>
      </c>
      <c r="B27">
        <v>17.100000000000001</v>
      </c>
    </row>
    <row r="28" spans="1:2" x14ac:dyDescent="0.25">
      <c r="A28" t="s">
        <v>26</v>
      </c>
      <c r="B28">
        <v>24.7</v>
      </c>
    </row>
    <row r="29" spans="1:2" x14ac:dyDescent="0.25">
      <c r="A29" t="s">
        <v>27</v>
      </c>
      <c r="B29">
        <v>12.1</v>
      </c>
    </row>
    <row r="30" spans="1:2" x14ac:dyDescent="0.25">
      <c r="A30" t="s">
        <v>28</v>
      </c>
      <c r="B30" t="s">
        <v>32</v>
      </c>
    </row>
    <row r="31" spans="1:2" x14ac:dyDescent="0.25">
      <c r="A31" t="s">
        <v>29</v>
      </c>
      <c r="B31">
        <v>12.6</v>
      </c>
    </row>
    <row r="32" spans="1:2" x14ac:dyDescent="0.25">
      <c r="A32" t="s">
        <v>30</v>
      </c>
      <c r="B32">
        <v>8.8000000000000007</v>
      </c>
    </row>
    <row r="33" spans="1:2" x14ac:dyDescent="0.25">
      <c r="A33" t="s">
        <v>31</v>
      </c>
      <c r="B33" t="s">
        <v>32</v>
      </c>
    </row>
    <row r="34" spans="1:2" x14ac:dyDescent="0.25">
      <c r="A34" t="s">
        <v>34</v>
      </c>
      <c r="B34" t="s">
        <v>32</v>
      </c>
    </row>
    <row r="35" spans="1:2" x14ac:dyDescent="0.25">
      <c r="A35" t="s">
        <v>35</v>
      </c>
      <c r="B35" t="s">
        <v>32</v>
      </c>
    </row>
    <row r="36" spans="1:2" x14ac:dyDescent="0.25">
      <c r="A36" t="s">
        <v>36</v>
      </c>
      <c r="B36" t="s">
        <v>32</v>
      </c>
    </row>
    <row r="37" spans="1:2" x14ac:dyDescent="0.25">
      <c r="A37" t="s">
        <v>37</v>
      </c>
      <c r="B37">
        <v>26.4</v>
      </c>
    </row>
    <row r="38" spans="1:2" x14ac:dyDescent="0.25">
      <c r="A38" t="s">
        <v>38</v>
      </c>
      <c r="B38"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32DA-0669-4513-A1C9-5CFBFD6EAC81}">
  <dimension ref="A1:F42"/>
  <sheetViews>
    <sheetView tabSelected="1" workbookViewId="0">
      <selection activeCell="I1" sqref="I1:I1048576"/>
    </sheetView>
  </sheetViews>
  <sheetFormatPr defaultRowHeight="15" x14ac:dyDescent="0.25"/>
  <cols>
    <col min="1" max="1" width="22.42578125" bestFit="1" customWidth="1"/>
    <col min="2" max="3" width="15" bestFit="1" customWidth="1"/>
    <col min="4" max="4" width="11.42578125" bestFit="1" customWidth="1"/>
    <col min="5" max="5" width="13.42578125" bestFit="1" customWidth="1"/>
    <col min="6" max="6" width="15" bestFit="1" customWidth="1"/>
  </cols>
  <sheetData>
    <row r="1" spans="1:6" x14ac:dyDescent="0.25">
      <c r="A1" t="s">
        <v>39</v>
      </c>
      <c r="B1" t="s">
        <v>52</v>
      </c>
      <c r="C1" t="s">
        <v>53</v>
      </c>
      <c r="D1" t="s">
        <v>54</v>
      </c>
      <c r="E1" t="s">
        <v>55</v>
      </c>
      <c r="F1" t="s">
        <v>51</v>
      </c>
    </row>
    <row r="2" spans="1:6" x14ac:dyDescent="0.25">
      <c r="A2" t="s">
        <v>19</v>
      </c>
      <c r="B2">
        <f>IFERROR(ROUND(VLOOKUP(A2,'Graduation rate'!$A$2:$D$100,4,FALSE),1),"nan")</f>
        <v>0.2</v>
      </c>
      <c r="C2">
        <f>IFERROR(VLOOKUP(A2,'Overall life satisfaction'!$A$2:$B$100,2,FALSE),"nan")</f>
        <v>7.9</v>
      </c>
      <c r="D2">
        <f>IFERROR(VLOOKUP(A2,'Poverty rate risk'!$A$2:$B$100,2,FALSE),"nan")</f>
        <v>14.7</v>
      </c>
      <c r="E2">
        <f>IFERROR(VLOOKUP(A2,'Hours worked'!$A$2:$B$100,2,FALSE),"nan")</f>
        <v>1726</v>
      </c>
      <c r="F2">
        <f>IFERROR(VLOOKUP(A2,'Unemployment rate'!$A$2:$B$100,2,FALSE),"nan")</f>
        <v>11</v>
      </c>
    </row>
    <row r="3" spans="1:6" x14ac:dyDescent="0.25">
      <c r="A3" t="s">
        <v>0</v>
      </c>
      <c r="B3">
        <f>IFERROR(ROUND(VLOOKUP(A3,'Graduation rate'!$A$2:$D$100,4,FALSE),1),"nan")</f>
        <v>0.2</v>
      </c>
      <c r="C3">
        <f>IFERROR(VLOOKUP(A3,'Overall life satisfaction'!$A$2:$B$100,2,FALSE),"nan")</f>
        <v>7.6</v>
      </c>
      <c r="D3">
        <f>IFERROR(VLOOKUP(A3,'Poverty rate risk'!$A$2:$B$100,2,FALSE),"nan")</f>
        <v>12.7</v>
      </c>
      <c r="E3">
        <f>IFERROR(VLOOKUP(A3,'Hours worked'!$A$2:$B$100,2,FALSE),"nan")</f>
        <v>1426</v>
      </c>
      <c r="F3">
        <f>IFERROR(VLOOKUP(A3,'Unemployment rate'!$A$2:$B$100,2,FALSE),"nan")</f>
        <v>18.2</v>
      </c>
    </row>
    <row r="4" spans="1:6" x14ac:dyDescent="0.25">
      <c r="A4" t="s">
        <v>0</v>
      </c>
      <c r="B4">
        <f>IFERROR(ROUND(VLOOKUP(A4,'Graduation rate'!$A$2:$D$100,4,FALSE),1),"nan")</f>
        <v>0.2</v>
      </c>
      <c r="C4">
        <f>IFERROR(VLOOKUP(A4,'Overall life satisfaction'!$A$2:$B$100,2,FALSE),"nan")</f>
        <v>7.6</v>
      </c>
      <c r="D4">
        <f>IFERROR(VLOOKUP(A4,'Poverty rate risk'!$A$2:$B$100,2,FALSE),"nan")</f>
        <v>12.7</v>
      </c>
      <c r="E4">
        <f>IFERROR(VLOOKUP(A4,'Hours worked'!$A$2:$B$100,2,FALSE),"nan")</f>
        <v>1426</v>
      </c>
      <c r="F4">
        <f>IFERROR(VLOOKUP(A4,'Unemployment rate'!$A$2:$B$100,2,FALSE),"nan")</f>
        <v>18.2</v>
      </c>
    </row>
    <row r="5" spans="1:6" x14ac:dyDescent="0.25">
      <c r="A5" t="s">
        <v>1</v>
      </c>
      <c r="B5">
        <f>IFERROR(ROUND(VLOOKUP(A5,'Graduation rate'!$A$2:$D$100,4,FALSE),1),"nan")</f>
        <v>0.2</v>
      </c>
      <c r="C5">
        <f>IFERROR(VLOOKUP(A5,'Overall life satisfaction'!$A$2:$B$100,2,FALSE),"nan")</f>
        <v>5.6</v>
      </c>
      <c r="D5">
        <f>IFERROR(VLOOKUP(A5,'Poverty rate risk'!$A$2:$B$100,2,FALSE),"nan")</f>
        <v>22.1</v>
      </c>
      <c r="E5">
        <f>IFERROR(VLOOKUP(A5,'Hours worked'!$A$2:$B$100,2,FALSE),"nan")</f>
        <v>1652</v>
      </c>
      <c r="F5">
        <f>IFERROR(VLOOKUP(A5,'Unemployment rate'!$A$2:$B$100,2,FALSE),"nan")</f>
        <v>15.8</v>
      </c>
    </row>
    <row r="6" spans="1:6" x14ac:dyDescent="0.25">
      <c r="A6" t="s">
        <v>1</v>
      </c>
      <c r="B6">
        <f>IFERROR(ROUND(VLOOKUP(A6,'Graduation rate'!$A$2:$D$100,4,FALSE),1),"nan")</f>
        <v>0.2</v>
      </c>
      <c r="C6">
        <f>IFERROR(VLOOKUP(A6,'Overall life satisfaction'!$A$2:$B$100,2,FALSE),"nan")</f>
        <v>5.6</v>
      </c>
      <c r="D6">
        <f>IFERROR(VLOOKUP(A6,'Poverty rate risk'!$A$2:$B$100,2,FALSE),"nan")</f>
        <v>22.1</v>
      </c>
      <c r="E6">
        <f>IFERROR(VLOOKUP(A6,'Hours worked'!$A$2:$B$100,2,FALSE),"nan")</f>
        <v>1652</v>
      </c>
      <c r="F6">
        <f>IFERROR(VLOOKUP(A6,'Unemployment rate'!$A$2:$B$100,2,FALSE),"nan")</f>
        <v>15.8</v>
      </c>
    </row>
    <row r="7" spans="1:6" x14ac:dyDescent="0.25">
      <c r="A7" t="s">
        <v>10</v>
      </c>
      <c r="B7">
        <f>IFERROR(ROUND(VLOOKUP(A7,'Graduation rate'!$A$2:$D$100,4,FALSE),1),"nan")</f>
        <v>0.2</v>
      </c>
      <c r="C7">
        <f>IFERROR(VLOOKUP(A7,'Overall life satisfaction'!$A$2:$B$100,2,FALSE),"nan")</f>
        <v>6.8</v>
      </c>
      <c r="D7">
        <f>IFERROR(VLOOKUP(A7,'Poverty rate risk'!$A$2:$B$100,2,FALSE),"nan")</f>
        <v>19.2</v>
      </c>
      <c r="E7">
        <f>IFERROR(VLOOKUP(A7,'Hours worked'!$A$2:$B$100,2,FALSE),"nan")</f>
        <v>1789</v>
      </c>
      <c r="F7">
        <f>IFERROR(VLOOKUP(A7,'Unemployment rate'!$A$2:$B$100,2,FALSE),"nan")</f>
        <v>21.9</v>
      </c>
    </row>
    <row r="8" spans="1:6" x14ac:dyDescent="0.25">
      <c r="A8" t="s">
        <v>12</v>
      </c>
      <c r="B8" t="str">
        <f>IFERROR(ROUND(VLOOKUP(A8,'Graduation rate'!$A$2:$D$100,4,FALSE),1),"nan")</f>
        <v>nan</v>
      </c>
      <c r="C8">
        <f>IFERROR(VLOOKUP(A8,'Overall life satisfaction'!$A$2:$B$100,2,FALSE),"nan")</f>
        <v>7.2</v>
      </c>
      <c r="D8">
        <f>IFERROR(VLOOKUP(A8,'Poverty rate risk'!$A$2:$B$100,2,FALSE),"nan")</f>
        <v>13.8</v>
      </c>
      <c r="E8">
        <f>IFERROR(VLOOKUP(A8,'Hours worked'!$A$2:$B$100,2,FALSE),"nan")</f>
        <v>1670</v>
      </c>
      <c r="F8">
        <f>IFERROR(VLOOKUP(A8,'Unemployment rate'!$A$2:$B$100,2,FALSE),"nan")</f>
        <v>17.100000000000001</v>
      </c>
    </row>
    <row r="9" spans="1:6" x14ac:dyDescent="0.25">
      <c r="A9" t="s">
        <v>2</v>
      </c>
      <c r="B9">
        <f>IFERROR(ROUND(VLOOKUP(A9,'Graduation rate'!$A$2:$D$100,4,FALSE),1),"nan")</f>
        <v>0.2</v>
      </c>
      <c r="C9">
        <f>IFERROR(VLOOKUP(A9,'Overall life satisfaction'!$A$2:$B$100,2,FALSE),"nan")</f>
        <v>7.4</v>
      </c>
      <c r="D9">
        <f>IFERROR(VLOOKUP(A9,'Poverty rate risk'!$A$2:$B$100,2,FALSE),"nan")</f>
        <v>8.6</v>
      </c>
      <c r="E9">
        <f>IFERROR(VLOOKUP(A9,'Hours worked'!$A$2:$B$100,2,FALSE),"nan")</f>
        <v>1669</v>
      </c>
      <c r="F9">
        <f>IFERROR(VLOOKUP(A9,'Unemployment rate'!$A$2:$B$100,2,FALSE),"nan")</f>
        <v>8.1999999999999993</v>
      </c>
    </row>
    <row r="10" spans="1:6" x14ac:dyDescent="0.25">
      <c r="A10" t="s">
        <v>3</v>
      </c>
      <c r="B10">
        <f>IFERROR(ROUND(VLOOKUP(A10,'Graduation rate'!$A$2:$D$100,4,FALSE),1),"nan")</f>
        <v>0.3</v>
      </c>
      <c r="C10">
        <f>IFERROR(VLOOKUP(A10,'Overall life satisfaction'!$A$2:$B$100,2,FALSE),"nan")</f>
        <v>7.5</v>
      </c>
      <c r="D10">
        <f>IFERROR(VLOOKUP(A10,'Poverty rate risk'!$A$2:$B$100,2,FALSE),"nan")</f>
        <v>12.3</v>
      </c>
      <c r="E10">
        <f>IFERROR(VLOOKUP(A10,'Hours worked'!$A$2:$B$100,2,FALSE),"nan")</f>
        <v>1559</v>
      </c>
      <c r="F10">
        <f>IFERROR(VLOOKUP(A10,'Unemployment rate'!$A$2:$B$100,2,FALSE),"nan")</f>
        <v>10.8</v>
      </c>
    </row>
    <row r="11" spans="1:6" x14ac:dyDescent="0.25">
      <c r="A11" t="s">
        <v>5</v>
      </c>
      <c r="B11">
        <f>IFERROR(ROUND(VLOOKUP(A11,'Graduation rate'!$A$2:$D$100,4,FALSE),1),"nan")</f>
        <v>0.2</v>
      </c>
      <c r="C11">
        <f>IFERROR(VLOOKUP(A11,'Overall life satisfaction'!$A$2:$B$100,2,FALSE),"nan")</f>
        <v>7.2</v>
      </c>
      <c r="D11">
        <f>IFERROR(VLOOKUP(A11,'Poverty rate risk'!$A$2:$B$100,2,FALSE),"nan")</f>
        <v>20.6</v>
      </c>
      <c r="E11">
        <f>IFERROR(VLOOKUP(A11,'Hours worked'!$A$2:$B$100,2,FALSE),"nan")</f>
        <v>1726</v>
      </c>
      <c r="F11">
        <f>IFERROR(VLOOKUP(A11,'Unemployment rate'!$A$2:$B$100,2,FALSE),"nan")</f>
        <v>16.7</v>
      </c>
    </row>
    <row r="12" spans="1:6" x14ac:dyDescent="0.25">
      <c r="A12" t="s">
        <v>25</v>
      </c>
      <c r="B12">
        <f>IFERROR(ROUND(VLOOKUP(A12,'Graduation rate'!$A$2:$D$100,4,FALSE),1),"nan")</f>
        <v>0.2</v>
      </c>
      <c r="C12">
        <f>IFERROR(VLOOKUP(A12,'Overall life satisfaction'!$A$2:$B$100,2,FALSE),"nan")</f>
        <v>7.7</v>
      </c>
      <c r="D12">
        <f>IFERROR(VLOOKUP(A12,'Poverty rate risk'!$A$2:$B$100,2,FALSE),"nan")</f>
        <v>10.8</v>
      </c>
      <c r="E12">
        <f>IFERROR(VLOOKUP(A12,'Hours worked'!$A$2:$B$100,2,FALSE),"nan")</f>
        <v>1616</v>
      </c>
      <c r="F12">
        <f>IFERROR(VLOOKUP(A12,'Unemployment rate'!$A$2:$B$100,2,FALSE),"nan")</f>
        <v>17.100000000000001</v>
      </c>
    </row>
    <row r="13" spans="1:6" x14ac:dyDescent="0.25">
      <c r="A13" t="s">
        <v>9</v>
      </c>
      <c r="B13" t="str">
        <f>IFERROR(ROUND(VLOOKUP(A13,'Graduation rate'!$A$2:$D$100,4,FALSE),1),"nan")</f>
        <v>nan</v>
      </c>
      <c r="C13">
        <f>IFERROR(VLOOKUP(A13,'Overall life satisfaction'!$A$2:$B$100,2,FALSE),"nan")</f>
        <v>7</v>
      </c>
      <c r="D13">
        <f>IFERROR(VLOOKUP(A13,'Poverty rate risk'!$A$2:$B$100,2,FALSE),"nan")</f>
        <v>14.3</v>
      </c>
      <c r="E13">
        <f>IFERROR(VLOOKUP(A13,'Hours worked'!$A$2:$B$100,2,FALSE),"nan")</f>
        <v>1493</v>
      </c>
      <c r="F13">
        <f>IFERROR(VLOOKUP(A13,'Unemployment rate'!$A$2:$B$100,2,FALSE),"nan")</f>
        <v>18.899999999999999</v>
      </c>
    </row>
    <row r="14" spans="1:6" x14ac:dyDescent="0.25">
      <c r="A14" t="s">
        <v>4</v>
      </c>
      <c r="B14">
        <f>IFERROR(ROUND(VLOOKUP(A14,'Graduation rate'!$A$2:$D$100,4,FALSE),1),"nan")</f>
        <v>0.2</v>
      </c>
      <c r="C14">
        <f>IFERROR(VLOOKUP(A14,'Overall life satisfaction'!$A$2:$B$100,2,FALSE),"nan")</f>
        <v>6.5</v>
      </c>
      <c r="D14">
        <f>IFERROR(VLOOKUP(A14,'Poverty rate risk'!$A$2:$B$100,2,FALSE),"nan")</f>
        <v>16</v>
      </c>
      <c r="E14">
        <f>IFERROR(VLOOKUP(A14,'Hours worked'!$A$2:$B$100,2,FALSE),"nan")</f>
        <v>1607</v>
      </c>
      <c r="F14">
        <f>IFERROR(VLOOKUP(A14,'Unemployment rate'!$A$2:$B$100,2,FALSE),"nan")</f>
        <v>7</v>
      </c>
    </row>
    <row r="15" spans="1:6" x14ac:dyDescent="0.25">
      <c r="A15" t="s">
        <v>7</v>
      </c>
      <c r="B15" t="str">
        <f>IFERROR(ROUND(VLOOKUP(A15,'Graduation rate'!$A$2:$D$100,4,FALSE),1),"nan")</f>
        <v>nan</v>
      </c>
      <c r="C15">
        <f>IFERROR(VLOOKUP(A15,'Overall life satisfaction'!$A$2:$B$100,2,FALSE),"nan")</f>
        <v>6.7</v>
      </c>
      <c r="D15">
        <f>IFERROR(VLOOKUP(A15,'Poverty rate risk'!$A$2:$B$100,2,FALSE),"nan")</f>
        <v>19.600000000000001</v>
      </c>
      <c r="E15">
        <f>IFERROR(VLOOKUP(A15,'Hours worked'!$A$2:$B$100,2,FALSE),"nan")</f>
        <v>1688</v>
      </c>
      <c r="F15">
        <f>IFERROR(VLOOKUP(A15,'Unemployment rate'!$A$2:$B$100,2,FALSE),"nan")</f>
        <v>35.5</v>
      </c>
    </row>
    <row r="16" spans="1:6" x14ac:dyDescent="0.25">
      <c r="A16" t="s">
        <v>16</v>
      </c>
      <c r="B16">
        <f>IFERROR(ROUND(VLOOKUP(A16,'Graduation rate'!$A$2:$D$100,4,FALSE),1),"nan")</f>
        <v>0.2</v>
      </c>
      <c r="C16">
        <f>IFERROR(VLOOKUP(A16,'Overall life satisfaction'!$A$2:$B$100,2,FALSE),"nan")</f>
        <v>6.9</v>
      </c>
      <c r="D16">
        <f>IFERROR(VLOOKUP(A16,'Poverty rate risk'!$A$2:$B$100,2,FALSE),"nan")</f>
        <v>12.6</v>
      </c>
      <c r="E16">
        <f>IFERROR(VLOOKUP(A16,'Hours worked'!$A$2:$B$100,2,FALSE),"nan")</f>
        <v>1763</v>
      </c>
      <c r="F16">
        <f>IFERROR(VLOOKUP(A16,'Unemployment rate'!$A$2:$B$100,2,FALSE),"nan")</f>
        <v>13.5</v>
      </c>
    </row>
    <row r="17" spans="1:6" x14ac:dyDescent="0.25">
      <c r="A17" t="s">
        <v>27</v>
      </c>
      <c r="B17">
        <f>IFERROR(ROUND(VLOOKUP(A17,'Graduation rate'!$A$2:$D$100,4,FALSE),1),"nan")</f>
        <v>0.2</v>
      </c>
      <c r="C17" t="str">
        <f>IFERROR(VLOOKUP(A17,'Overall life satisfaction'!$A$2:$B$100,2,FALSE),"nan")</f>
        <v>nan</v>
      </c>
      <c r="D17" t="str">
        <f>IFERROR(VLOOKUP(A17,'Poverty rate risk'!$A$2:$B$100,2,FALSE),"nan")</f>
        <v>nan</v>
      </c>
      <c r="E17">
        <f>IFERROR(VLOOKUP(A17,'Hours worked'!$A$2:$B$100,2,FALSE),"nan")</f>
        <v>1854</v>
      </c>
      <c r="F17">
        <f>IFERROR(VLOOKUP(A17,'Unemployment rate'!$A$2:$B$100,2,FALSE),"nan")</f>
        <v>12.1</v>
      </c>
    </row>
    <row r="18" spans="1:6" x14ac:dyDescent="0.25">
      <c r="A18" t="s">
        <v>6</v>
      </c>
      <c r="B18" t="str">
        <f>IFERROR(ROUND(VLOOKUP(A18,'Graduation rate'!$A$2:$D$100,4,FALSE),1),"nan")</f>
        <v>nan</v>
      </c>
      <c r="C18">
        <f>IFERROR(VLOOKUP(A18,'Overall life satisfaction'!$A$2:$B$100,2,FALSE),"nan")</f>
        <v>7.4</v>
      </c>
      <c r="D18">
        <f>IFERROR(VLOOKUP(A18,'Poverty rate risk'!$A$2:$B$100,2,FALSE),"nan")</f>
        <v>12.9</v>
      </c>
      <c r="E18">
        <f>IFERROR(VLOOKUP(A18,'Hours worked'!$A$2:$B$100,2,FALSE),"nan")</f>
        <v>1653</v>
      </c>
      <c r="F18">
        <f>IFERROR(VLOOKUP(A18,'Unemployment rate'!$A$2:$B$100,2,FALSE),"nan")</f>
        <v>14.5</v>
      </c>
    </row>
    <row r="19" spans="1:6" x14ac:dyDescent="0.25">
      <c r="A19" t="s">
        <v>11</v>
      </c>
      <c r="B19">
        <f>IFERROR(ROUND(VLOOKUP(A19,'Graduation rate'!$A$2:$D$100,4,FALSE),1),"nan")</f>
        <v>0.2</v>
      </c>
      <c r="C19">
        <f>IFERROR(VLOOKUP(A19,'Overall life satisfaction'!$A$2:$B$100,2,FALSE),"nan")</f>
        <v>7.2</v>
      </c>
      <c r="D19">
        <f>IFERROR(VLOOKUP(A19,'Poverty rate risk'!$A$2:$B$100,2,FALSE),"nan")</f>
        <v>20.100000000000001</v>
      </c>
      <c r="E19">
        <f>IFERROR(VLOOKUP(A19,'Hours worked'!$A$2:$B$100,2,FALSE),"nan")</f>
        <v>1510</v>
      </c>
      <c r="F19">
        <f>IFERROR(VLOOKUP(A19,'Unemployment rate'!$A$2:$B$100,2,FALSE),"nan")</f>
        <v>29.7</v>
      </c>
    </row>
    <row r="20" spans="1:6" x14ac:dyDescent="0.25">
      <c r="A20" t="s">
        <v>13</v>
      </c>
      <c r="B20">
        <f>IFERROR(ROUND(VLOOKUP(A20,'Graduation rate'!$A$2:$D$100,4,FALSE),1),"nan")</f>
        <v>0.2</v>
      </c>
      <c r="C20">
        <f>IFERROR(VLOOKUP(A20,'Overall life satisfaction'!$A$2:$B$100,2,FALSE),"nan")</f>
        <v>6.8</v>
      </c>
      <c r="D20">
        <f>IFERROR(VLOOKUP(A20,'Poverty rate risk'!$A$2:$B$100,2,FALSE),"nan")</f>
        <v>23.4</v>
      </c>
      <c r="E20">
        <f>IFERROR(VLOOKUP(A20,'Hours worked'!$A$2:$B$100,2,FALSE),"nan")</f>
        <v>1685</v>
      </c>
      <c r="F20">
        <f>IFERROR(VLOOKUP(A20,'Unemployment rate'!$A$2:$B$100,2,FALSE),"nan")</f>
        <v>14.8</v>
      </c>
    </row>
    <row r="21" spans="1:6" x14ac:dyDescent="0.25">
      <c r="A21" t="s">
        <v>28</v>
      </c>
      <c r="B21">
        <f>IFERROR(ROUND(VLOOKUP(A21,'Graduation rate'!$A$2:$D$100,4,FALSE),1),"nan")</f>
        <v>0.3</v>
      </c>
      <c r="C21" t="str">
        <f>IFERROR(VLOOKUP(A21,'Overall life satisfaction'!$A$2:$B$100,2,FALSE),"nan")</f>
        <v>nan</v>
      </c>
      <c r="D21" t="str">
        <f>IFERROR(VLOOKUP(A21,'Poverty rate risk'!$A$2:$B$100,2,FALSE),"nan")</f>
        <v>nan</v>
      </c>
      <c r="E21" t="str">
        <f>IFERROR(VLOOKUP(A21,'Hours worked'!$A$2:$B$100,2,FALSE),"nan")</f>
        <v>nan</v>
      </c>
      <c r="F21" t="str">
        <f>IFERROR(VLOOKUP(A21,'Unemployment rate'!$A$2:$B$100,2,FALSE),"nan")</f>
        <v>nan</v>
      </c>
    </row>
    <row r="22" spans="1:6" x14ac:dyDescent="0.25">
      <c r="A22" t="s">
        <v>14</v>
      </c>
      <c r="B22">
        <f>IFERROR(ROUND(VLOOKUP(A22,'Graduation rate'!$A$2:$D$100,4,FALSE),1),"nan")</f>
        <v>0.2</v>
      </c>
      <c r="C22">
        <f>IFERROR(VLOOKUP(A22,'Overall life satisfaction'!$A$2:$B$100,2,FALSE),"nan")</f>
        <v>7.1</v>
      </c>
      <c r="D22">
        <f>IFERROR(VLOOKUP(A22,'Poverty rate risk'!$A$2:$B$100,2,FALSE),"nan")</f>
        <v>20</v>
      </c>
      <c r="E22">
        <f>IFERROR(VLOOKUP(A22,'Hours worked'!$A$2:$B$100,2,FALSE),"nan")</f>
        <v>1693</v>
      </c>
      <c r="F22">
        <f>IFERROR(VLOOKUP(A22,'Unemployment rate'!$A$2:$B$100,2,FALSE),"nan")</f>
        <v>14.3</v>
      </c>
    </row>
    <row r="23" spans="1:6" x14ac:dyDescent="0.25">
      <c r="A23" t="s">
        <v>15</v>
      </c>
      <c r="B23">
        <f>IFERROR(ROUND(VLOOKUP(A23,'Graduation rate'!$A$2:$D$100,4,FALSE),1),"nan")</f>
        <v>0.2</v>
      </c>
      <c r="C23">
        <f>IFERROR(VLOOKUP(A23,'Overall life satisfaction'!$A$2:$B$100,2,FALSE),"nan")</f>
        <v>7.2</v>
      </c>
      <c r="D23">
        <f>IFERROR(VLOOKUP(A23,'Poverty rate risk'!$A$2:$B$100,2,FALSE),"nan")</f>
        <v>18.100000000000001</v>
      </c>
      <c r="E23">
        <f>IFERROR(VLOOKUP(A23,'Hours worked'!$A$2:$B$100,2,FALSE),"nan")</f>
        <v>1527</v>
      </c>
      <c r="F23">
        <f>IFERROR(VLOOKUP(A23,'Unemployment rate'!$A$2:$B$100,2,FALSE),"nan")</f>
        <v>16.899999999999999</v>
      </c>
    </row>
    <row r="24" spans="1:6" x14ac:dyDescent="0.25">
      <c r="A24" t="s">
        <v>17</v>
      </c>
      <c r="B24">
        <f>IFERROR(ROUND(VLOOKUP(A24,'Graduation rate'!$A$2:$D$100,4,FALSE),1),"nan")</f>
        <v>0.3</v>
      </c>
      <c r="C24">
        <f>IFERROR(VLOOKUP(A24,'Overall life satisfaction'!$A$2:$B$100,2,FALSE),"nan")</f>
        <v>7.4</v>
      </c>
      <c r="D24">
        <f>IFERROR(VLOOKUP(A24,'Poverty rate risk'!$A$2:$B$100,2,FALSE),"nan")</f>
        <v>16.899999999999999</v>
      </c>
      <c r="E24">
        <f>IFERROR(VLOOKUP(A24,'Hours worked'!$A$2:$B$100,2,FALSE),"nan")</f>
        <v>1822</v>
      </c>
      <c r="F24">
        <f>IFERROR(VLOOKUP(A24,'Unemployment rate'!$A$2:$B$100,2,FALSE),"nan")</f>
        <v>9.4</v>
      </c>
    </row>
    <row r="25" spans="1:6" x14ac:dyDescent="0.25">
      <c r="A25" t="s">
        <v>34</v>
      </c>
      <c r="B25" t="str">
        <f>IFERROR(ROUND(VLOOKUP(A25,'Graduation rate'!$A$2:$D$100,4,FALSE),1),"nan")</f>
        <v>nan</v>
      </c>
      <c r="C25">
        <f>IFERROR(VLOOKUP(A25,'Overall life satisfaction'!$A$2:$B$100,2,FALSE),"nan")</f>
        <v>5.8</v>
      </c>
      <c r="D25">
        <f>IFERROR(VLOOKUP(A25,'Poverty rate risk'!$A$2:$B$100,2,FALSE),"nan")</f>
        <v>21.2</v>
      </c>
      <c r="E25" t="str">
        <f>IFERROR(VLOOKUP(A25,'Hours worked'!$A$2:$B$100,2,FALSE),"nan")</f>
        <v>nan</v>
      </c>
      <c r="F25" t="str">
        <f>IFERROR(VLOOKUP(A25,'Unemployment rate'!$A$2:$B$100,2,FALSE),"nan")</f>
        <v>nan</v>
      </c>
    </row>
    <row r="26" spans="1:6" x14ac:dyDescent="0.25">
      <c r="A26" t="s">
        <v>18</v>
      </c>
      <c r="B26">
        <f>IFERROR(ROUND(VLOOKUP(A26,'Graduation rate'!$A$2:$D$100,4,FALSE),1),"nan")</f>
        <v>0.2</v>
      </c>
      <c r="C26">
        <f>IFERROR(VLOOKUP(A26,'Overall life satisfaction'!$A$2:$B$100,2,FALSE),"nan")</f>
        <v>7.6</v>
      </c>
      <c r="D26">
        <f>IFERROR(VLOOKUP(A26,'Poverty rate risk'!$A$2:$B$100,2,FALSE),"nan")</f>
        <v>14.4</v>
      </c>
      <c r="E26">
        <f>IFERROR(VLOOKUP(A26,'Hours worked'!$A$2:$B$100,2,FALSE),"nan")</f>
        <v>1678</v>
      </c>
      <c r="F26">
        <f>IFERROR(VLOOKUP(A26,'Unemployment rate'!$A$2:$B$100,2,FALSE),"nan")</f>
        <v>9.3000000000000007</v>
      </c>
    </row>
    <row r="27" spans="1:6" x14ac:dyDescent="0.25">
      <c r="A27" t="s">
        <v>29</v>
      </c>
      <c r="B27">
        <f>IFERROR(ROUND(VLOOKUP(A27,'Graduation rate'!$A$2:$D$100,4,FALSE),1),"nan")</f>
        <v>0.2</v>
      </c>
      <c r="C27">
        <f>IFERROR(VLOOKUP(A27,'Overall life satisfaction'!$A$2:$B$100,2,FALSE),"nan")</f>
        <v>7.6</v>
      </c>
      <c r="D27">
        <f>IFERROR(VLOOKUP(A27,'Poverty rate risk'!$A$2:$B$100,2,FALSE),"nan")</f>
        <v>12.6</v>
      </c>
      <c r="E27">
        <f>IFERROR(VLOOKUP(A27,'Hours worked'!$A$2:$B$100,2,FALSE),"nan")</f>
        <v>1444</v>
      </c>
      <c r="F27">
        <f>IFERROR(VLOOKUP(A27,'Unemployment rate'!$A$2:$B$100,2,FALSE),"nan")</f>
        <v>12.6</v>
      </c>
    </row>
    <row r="28" spans="1:6" x14ac:dyDescent="0.25">
      <c r="A28" t="s">
        <v>20</v>
      </c>
      <c r="B28">
        <f>IFERROR(ROUND(VLOOKUP(A28,'Graduation rate'!$A$2:$D$100,4,FALSE),1),"nan")</f>
        <v>0.2</v>
      </c>
      <c r="C28">
        <f>IFERROR(VLOOKUP(A28,'Overall life satisfaction'!$A$2:$B$100,2,FALSE),"nan")</f>
        <v>7.7</v>
      </c>
      <c r="D28">
        <f>IFERROR(VLOOKUP(A28,'Poverty rate risk'!$A$2:$B$100,2,FALSE),"nan")</f>
        <v>14.8</v>
      </c>
      <c r="E28">
        <f>IFERROR(VLOOKUP(A28,'Hours worked'!$A$2:$B$100,2,FALSE),"nan")</f>
        <v>1673</v>
      </c>
      <c r="F28">
        <f>IFERROR(VLOOKUP(A28,'Unemployment rate'!$A$2:$B$100,2,FALSE),"nan")</f>
        <v>11.9</v>
      </c>
    </row>
    <row r="29" spans="1:6" x14ac:dyDescent="0.25">
      <c r="A29" t="s">
        <v>21</v>
      </c>
      <c r="B29">
        <f>IFERROR(ROUND(VLOOKUP(A29,'Graduation rate'!$A$2:$D$100,4,FALSE),1),"nan")</f>
        <v>0.2</v>
      </c>
      <c r="C29">
        <f>IFERROR(VLOOKUP(A29,'Overall life satisfaction'!$A$2:$B$100,2,FALSE),"nan")</f>
        <v>7</v>
      </c>
      <c r="D29">
        <f>IFERROR(VLOOKUP(A29,'Poverty rate risk'!$A$2:$B$100,2,FALSE),"nan")</f>
        <v>18.399999999999999</v>
      </c>
      <c r="E29">
        <f>IFERROR(VLOOKUP(A29,'Hours worked'!$A$2:$B$100,2,FALSE),"nan")</f>
        <v>1668</v>
      </c>
      <c r="F29">
        <f>IFERROR(VLOOKUP(A29,'Unemployment rate'!$A$2:$B$100,2,FALSE),"nan")</f>
        <v>23.5</v>
      </c>
    </row>
    <row r="30" spans="1:6" x14ac:dyDescent="0.25">
      <c r="A30" t="s">
        <v>22</v>
      </c>
      <c r="B30">
        <f>IFERROR(ROUND(VLOOKUP(A30,'Graduation rate'!$A$2:$D$100,4,FALSE),1),"nan")</f>
        <v>0.2</v>
      </c>
      <c r="C30">
        <f>IFERROR(VLOOKUP(A30,'Overall life satisfaction'!$A$2:$B$100,2,FALSE),"nan")</f>
        <v>7.7</v>
      </c>
      <c r="D30">
        <f>IFERROR(VLOOKUP(A30,'Poverty rate risk'!$A$2:$B$100,2,FALSE),"nan")</f>
        <v>22.5</v>
      </c>
      <c r="E30">
        <f>IFERROR(VLOOKUP(A30,'Hours worked'!$A$2:$B$100,2,FALSE),"nan")</f>
        <v>1744</v>
      </c>
      <c r="F30">
        <f>IFERROR(VLOOKUP(A30,'Unemployment rate'!$A$2:$B$100,2,FALSE),"nan")</f>
        <v>21</v>
      </c>
    </row>
    <row r="31" spans="1:6" x14ac:dyDescent="0.25">
      <c r="A31" t="s">
        <v>37</v>
      </c>
      <c r="B31" t="str">
        <f>IFERROR(ROUND(VLOOKUP(A31,'Graduation rate'!$A$2:$D$100,4,FALSE),1),"nan")</f>
        <v>nan</v>
      </c>
      <c r="C31">
        <f>IFERROR(VLOOKUP(A31,'Overall life satisfaction'!$A$2:$B$100,2,FALSE),"nan")</f>
        <v>6.1</v>
      </c>
      <c r="D31">
        <f>IFERROR(VLOOKUP(A31,'Poverty rate risk'!$A$2:$B$100,2,FALSE),"nan")</f>
        <v>21.2</v>
      </c>
      <c r="E31">
        <f>IFERROR(VLOOKUP(A31,'Hours worked'!$A$2:$B$100,2,FALSE),"nan")</f>
        <v>1637</v>
      </c>
      <c r="F31">
        <f>IFERROR(VLOOKUP(A31,'Unemployment rate'!$A$2:$B$100,2,FALSE),"nan")</f>
        <v>26.4</v>
      </c>
    </row>
    <row r="32" spans="1:6" x14ac:dyDescent="0.25">
      <c r="A32" t="s">
        <v>24</v>
      </c>
      <c r="B32">
        <f>IFERROR(ROUND(VLOOKUP(A32,'Graduation rate'!$A$2:$D$100,4,FALSE),1),"nan")</f>
        <v>0.3</v>
      </c>
      <c r="C32">
        <f>IFERROR(VLOOKUP(A32,'Overall life satisfaction'!$A$2:$B$100,2,FALSE),"nan")</f>
        <v>7</v>
      </c>
      <c r="D32">
        <f>IFERROR(VLOOKUP(A32,'Poverty rate risk'!$A$2:$B$100,2,FALSE),"nan")</f>
        <v>12.3</v>
      </c>
      <c r="E32">
        <f>IFERROR(VLOOKUP(A32,'Hours worked'!$A$2:$B$100,2,FALSE),"nan")</f>
        <v>1565</v>
      </c>
      <c r="F32">
        <f>IFERROR(VLOOKUP(A32,'Unemployment rate'!$A$2:$B$100,2,FALSE),"nan")</f>
        <v>20.6</v>
      </c>
    </row>
    <row r="33" spans="1:6" x14ac:dyDescent="0.25">
      <c r="A33" t="s">
        <v>23</v>
      </c>
      <c r="B33">
        <f>IFERROR(ROUND(VLOOKUP(A33,'Graduation rate'!$A$2:$D$100,4,FALSE),1),"nan")</f>
        <v>0.2</v>
      </c>
      <c r="C33">
        <f>IFERROR(VLOOKUP(A33,'Overall life satisfaction'!$A$2:$B$100,2,FALSE),"nan")</f>
        <v>7.5</v>
      </c>
      <c r="D33">
        <f>IFERROR(VLOOKUP(A33,'Poverty rate risk'!$A$2:$B$100,2,FALSE),"nan")</f>
        <v>11.7</v>
      </c>
      <c r="E33">
        <f>IFERROR(VLOOKUP(A33,'Hours worked'!$A$2:$B$100,2,FALSE),"nan")</f>
        <v>1518</v>
      </c>
      <c r="F33">
        <f>IFERROR(VLOOKUP(A33,'Unemployment rate'!$A$2:$B$100,2,FALSE),"nan")</f>
        <v>12.8</v>
      </c>
    </row>
    <row r="34" spans="1:6" x14ac:dyDescent="0.25">
      <c r="A34" t="s">
        <v>8</v>
      </c>
      <c r="B34">
        <f>IFERROR(ROUND(VLOOKUP(A34,'Graduation rate'!$A$2:$D$100,4,FALSE),1),"nan")</f>
        <v>0.2</v>
      </c>
      <c r="C34">
        <f>IFERROR(VLOOKUP(A34,'Overall life satisfaction'!$A$2:$B$100,2,FALSE),"nan")</f>
        <v>7.1</v>
      </c>
      <c r="D34">
        <f>IFERROR(VLOOKUP(A34,'Poverty rate risk'!$A$2:$B$100,2,FALSE),"nan")</f>
        <v>21.7</v>
      </c>
      <c r="E34">
        <f>IFERROR(VLOOKUP(A34,'Hours worked'!$A$2:$B$100,2,FALSE),"nan")</f>
        <v>1595</v>
      </c>
      <c r="F34">
        <f>IFERROR(VLOOKUP(A34,'Unemployment rate'!$A$2:$B$100,2,FALSE),"nan")</f>
        <v>34.799999999999997</v>
      </c>
    </row>
    <row r="35" spans="1:6" x14ac:dyDescent="0.25">
      <c r="A35" t="s">
        <v>26</v>
      </c>
      <c r="B35">
        <f>IFERROR(ROUND(VLOOKUP(A35,'Graduation rate'!$A$2:$D$100,4,FALSE),1),"nan")</f>
        <v>0.2</v>
      </c>
      <c r="C35">
        <f>IFERROR(VLOOKUP(A35,'Overall life satisfaction'!$A$2:$B$100,2,FALSE),"nan")</f>
        <v>7.4</v>
      </c>
      <c r="D35">
        <f>IFERROR(VLOOKUP(A35,'Poverty rate risk'!$A$2:$B$100,2,FALSE),"nan")</f>
        <v>15.7</v>
      </c>
      <c r="E35">
        <f>IFERROR(VLOOKUP(A35,'Hours worked'!$A$2:$B$100,2,FALSE),"nan")</f>
        <v>1629</v>
      </c>
      <c r="F35">
        <f>IFERROR(VLOOKUP(A35,'Unemployment rate'!$A$2:$B$100,2,FALSE),"nan")</f>
        <v>24.7</v>
      </c>
    </row>
    <row r="36" spans="1:6" x14ac:dyDescent="0.25">
      <c r="A36" t="s">
        <v>30</v>
      </c>
      <c r="B36">
        <f>IFERROR(ROUND(VLOOKUP(A36,'Graduation rate'!$A$2:$D$100,4,FALSE),1),"nan")</f>
        <v>0.3</v>
      </c>
      <c r="C36">
        <f>IFERROR(VLOOKUP(A36,'Overall life satisfaction'!$A$2:$B$100,2,FALSE),"nan")</f>
        <v>8</v>
      </c>
      <c r="D36">
        <f>IFERROR(VLOOKUP(A36,'Poverty rate risk'!$A$2:$B$100,2,FALSE),"nan")</f>
        <v>14.7</v>
      </c>
      <c r="E36">
        <f>IFERROR(VLOOKUP(A36,'Hours worked'!$A$2:$B$100,2,FALSE),"nan")</f>
        <v>1821</v>
      </c>
      <c r="F36">
        <f>IFERROR(VLOOKUP(A36,'Unemployment rate'!$A$2:$B$100,2,FALSE),"nan")</f>
        <v>8.8000000000000007</v>
      </c>
    </row>
    <row r="37" spans="1:6" x14ac:dyDescent="0.25">
      <c r="A37" t="s">
        <v>38</v>
      </c>
      <c r="B37">
        <f>IFERROR(ROUND(VLOOKUP(A37,'Graduation rate'!$A$2:$D$100,4,FALSE),1),"nan")</f>
        <v>0.1</v>
      </c>
      <c r="C37" t="str">
        <f>IFERROR(VLOOKUP(A37,'Overall life satisfaction'!$A$2:$B$100,2,FALSE),"nan")</f>
        <v>nan</v>
      </c>
      <c r="D37">
        <f>IFERROR(VLOOKUP(A37,'Poverty rate risk'!$A$2:$B$100,2,FALSE),"nan")</f>
        <v>22.4</v>
      </c>
      <c r="E37">
        <f>IFERROR(VLOOKUP(A37,'Hours worked'!$A$2:$B$100,2,FALSE),"nan")</f>
        <v>2055</v>
      </c>
      <c r="F37" t="str">
        <f>IFERROR(VLOOKUP(A37,'Unemployment rate'!$A$2:$B$100,2,FALSE),"nan")</f>
        <v>nan</v>
      </c>
    </row>
    <row r="38" spans="1:6" x14ac:dyDescent="0.25">
      <c r="A38" s="2" t="s">
        <v>36</v>
      </c>
      <c r="B38" s="2" t="str">
        <f>IFERROR(ROUND(VLOOKUP(A38,'Graduation rate'!$A$2:$D$100,4,FALSE),1),"nan")</f>
        <v>nan</v>
      </c>
      <c r="C38" s="2" t="str">
        <f>IFERROR(VLOOKUP(A38,'Overall life satisfaction'!$A$2:$B$100,2,FALSE),"nan")</f>
        <v>nan</v>
      </c>
      <c r="D38" s="2">
        <f>IFERROR(VLOOKUP(A38,'Poverty rate risk'!$A$2:$B$100,2,FALSE),"nan")</f>
        <v>22</v>
      </c>
      <c r="E38" s="2" t="str">
        <f>IFERROR(VLOOKUP(A38,'Hours worked'!$A$2:$B$100,2,FALSE),"nan")</f>
        <v>nan</v>
      </c>
      <c r="F38" s="2" t="str">
        <f>IFERROR(VLOOKUP(A38,'Unemployment rate'!$A$2:$B$100,2,FALSE),"nan")</f>
        <v>nan</v>
      </c>
    </row>
    <row r="39" spans="1:6" x14ac:dyDescent="0.25">
      <c r="A39" s="2" t="s">
        <v>33</v>
      </c>
      <c r="B39" s="2" t="str">
        <f>IFERROR(ROUND(VLOOKUP(A39,'Graduation rate'!$A$2:$D$100,4,FALSE),1),"nan")</f>
        <v>nan</v>
      </c>
      <c r="C39" s="2" t="str">
        <f>IFERROR(VLOOKUP(A39,'Overall life satisfaction'!$A$2:$B$100,2,FALSE),"nan")</f>
        <v>nan</v>
      </c>
      <c r="D39" s="2" t="str">
        <f>IFERROR(VLOOKUP(A39,'Poverty rate risk'!$A$2:$B$100,2,FALSE),"nan")</f>
        <v>nan</v>
      </c>
      <c r="E39" s="2">
        <f>IFERROR(VLOOKUP(A39,'Hours worked'!$A$2:$B$100,2,FALSE),"nan")</f>
        <v>1821</v>
      </c>
      <c r="F39" s="2" t="str">
        <f>IFERROR(VLOOKUP(A39,'Unemployment rate'!$A$2:$B$100,2,FALSE),"nan")</f>
        <v>nan</v>
      </c>
    </row>
    <row r="40" spans="1:6" x14ac:dyDescent="0.25">
      <c r="A40" s="2" t="s">
        <v>49</v>
      </c>
      <c r="B40" s="2" t="str">
        <f>IFERROR(ROUND(VLOOKUP(A40,'Graduation rate'!$A$2:$D$100,4,FALSE),1),"nan")</f>
        <v>nan</v>
      </c>
      <c r="C40" s="2" t="str">
        <f>IFERROR(VLOOKUP(A40,'Overall life satisfaction'!$A$2:$B$100,2,FALSE),"nan")</f>
        <v>nan</v>
      </c>
      <c r="D40" s="2" t="str">
        <f>IFERROR(VLOOKUP(A40,'Poverty rate risk'!$A$2:$B$100,2,FALSE),"nan")</f>
        <v>nan</v>
      </c>
      <c r="E40" s="2" t="str">
        <f>IFERROR(VLOOKUP(A40,'Hours worked'!$A$2:$B$100,2,FALSE),"nan")</f>
        <v>nan</v>
      </c>
      <c r="F40" s="2" t="str">
        <f>IFERROR(VLOOKUP(A40,'Unemployment rate'!$A$2:$B$100,2,FALSE),"nan")</f>
        <v>nan</v>
      </c>
    </row>
    <row r="41" spans="1:6" x14ac:dyDescent="0.25">
      <c r="A41" s="2" t="s">
        <v>35</v>
      </c>
      <c r="B41" s="2">
        <f>IFERROR(ROUND(VLOOKUP(A41,'Graduation rate'!$A$2:$D$100,4,FALSE),1),"nan")</f>
        <v>0.2</v>
      </c>
      <c r="C41" s="2" t="str">
        <f>IFERROR(VLOOKUP(A41,'Overall life satisfaction'!$A$2:$B$100,2,FALSE),"nan")</f>
        <v>nan</v>
      </c>
      <c r="D41" s="2" t="str">
        <f>IFERROR(VLOOKUP(A41,'Poverty rate risk'!$A$2:$B$100,2,FALSE),"nan")</f>
        <v>nan</v>
      </c>
      <c r="E41" s="2" t="str">
        <f>IFERROR(VLOOKUP(A41,'Hours worked'!$A$2:$B$100,2,FALSE),"nan")</f>
        <v>nan</v>
      </c>
      <c r="F41" s="2" t="str">
        <f>IFERROR(VLOOKUP(A41,'Unemployment rate'!$A$2:$B$100,2,FALSE),"nan")</f>
        <v>nan</v>
      </c>
    </row>
    <row r="42" spans="1:6" x14ac:dyDescent="0.25">
      <c r="A42" s="2" t="s">
        <v>31</v>
      </c>
      <c r="B42" s="2" t="str">
        <f>IFERROR(ROUND(VLOOKUP(A42,'Graduation rate'!$A$2:$D$100,4,FALSE),1),"nan")</f>
        <v>nan</v>
      </c>
      <c r="C42" s="2" t="str">
        <f>IFERROR(VLOOKUP(A42,'Overall life satisfaction'!$A$2:$B$100,2,FALSE),"nan")</f>
        <v>nan</v>
      </c>
      <c r="D42" s="2" t="str">
        <f>IFERROR(VLOOKUP(A42,'Poverty rate risk'!$A$2:$B$100,2,FALSE),"nan")</f>
        <v>nan</v>
      </c>
      <c r="E42" s="2" t="str">
        <f>IFERROR(VLOOKUP(A42,'Hours worked'!$A$2:$B$100,2,FALSE),"nan")</f>
        <v>nan</v>
      </c>
      <c r="F42" s="2" t="str">
        <f>IFERROR(VLOOKUP(A42,'Unemployment rate'!$A$2:$B$100,2,FALSE),"nan")</f>
        <v>nan</v>
      </c>
    </row>
  </sheetData>
  <sortState xmlns:xlrd2="http://schemas.microsoft.com/office/spreadsheetml/2017/richdata2" ref="A38:A42">
    <sortCondition ref="A38:A4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4DBB-1C00-4E5F-987D-3A4CAD756296}">
  <dimension ref="B2:B38"/>
  <sheetViews>
    <sheetView workbookViewId="0">
      <selection activeCell="D6" sqref="D6"/>
    </sheetView>
  </sheetViews>
  <sheetFormatPr defaultRowHeight="15" x14ac:dyDescent="0.25"/>
  <cols>
    <col min="2" max="2" width="76.28515625" customWidth="1"/>
  </cols>
  <sheetData>
    <row r="2" spans="2:2" x14ac:dyDescent="0.25">
      <c r="B2" s="3" t="str">
        <f>_xlfn.TEXTJOIN(CHAR(10),TRUE,,_xlfn.TEXTJOIN(",",FALSE,'Preprocessed data'!A1:F1),
_xlfn.TEXTJOIN(",",FALSE,'Preprocessed data'!A2:F2),
_xlfn.TEXTJOIN(",",FALSE,'Preprocessed data'!A3:F3),
_xlfn.TEXTJOIN(",",FALSE,'Preprocessed data'!A4:F4),
_xlfn.TEXTJOIN(",",FALSE,'Preprocessed data'!A5:F5),
_xlfn.TEXTJOIN(",",FALSE,'Preprocessed data'!A6:F6),
_xlfn.TEXTJOIN(",",FALSE,'Preprocessed data'!A7:F7),
_xlfn.TEXTJOIN(",",FALSE,'Preprocessed data'!A8:F8),
_xlfn.TEXTJOIN(",",FALSE,'Preprocessed data'!A9:F9),
_xlfn.TEXTJOIN(",",FALSE,'Preprocessed data'!A10:F10),
_xlfn.TEXTJOIN(",",FALSE,'Preprocessed data'!A11:F11),
_xlfn.TEXTJOIN(",",FALSE,'Preprocessed data'!A12:F12),
_xlfn.TEXTJOIN(",",FALSE,'Preprocessed data'!A13:F13),
_xlfn.TEXTJOIN(",",FALSE,'Preprocessed data'!A14:F14),
_xlfn.TEXTJOIN(",",FALSE,'Preprocessed data'!A15:F15),
_xlfn.TEXTJOIN(",",FALSE,'Preprocessed data'!A16:F16),
_xlfn.TEXTJOIN(",",FALSE,'Preprocessed data'!A17:F17),
_xlfn.TEXTJOIN(",",FALSE,'Preprocessed data'!A18:F18),
_xlfn.TEXTJOIN(",",FALSE,'Preprocessed data'!A19:F19),
_xlfn.TEXTJOIN(",",FALSE,'Preprocessed data'!A20:F20),
_xlfn.TEXTJOIN(",",FALSE,'Preprocessed data'!A21:F21),
_xlfn.TEXTJOIN(",",FALSE,'Preprocessed data'!A22:F22),
_xlfn.TEXTJOIN(",",FALSE,'Preprocessed data'!A23:F23),
_xlfn.TEXTJOIN(",",FALSE,'Preprocessed data'!A24:F24),
_xlfn.TEXTJOIN(",",FALSE,'Preprocessed data'!A25:F25),
_xlfn.TEXTJOIN(",",FALSE,'Preprocessed data'!A26:F26),
_xlfn.TEXTJOIN(",",FALSE,'Preprocessed data'!A27:F27),
_xlfn.TEXTJOIN(",",FALSE,'Preprocessed data'!A28:F28),
_xlfn.TEXTJOIN(",",FALSE,'Preprocessed data'!A29:F29),
_xlfn.TEXTJOIN(",",FALSE,'Preprocessed data'!A30:F30),
_xlfn.TEXTJOIN(",",FALSE,'Preprocessed data'!A31:F31),
_xlfn.TEXTJOIN(",",FALSE,'Preprocessed data'!A32:F32),
_xlfn.TEXTJOIN(",",FALSE,'Preprocessed data'!A33:F33),
_xlfn.TEXTJOIN(",",FALSE,'Preprocessed data'!A34:F34),
_xlfn.TEXTJOIN(",",FALSE,'Preprocessed data'!A35:F35),
_xlfn.TEXTJOIN(",",FALSE,'Preprocessed data'!A36:F36),
_xlfn.TEXTJOIN(",",FALSE,'Preprocessed data'!A37:F37))</f>
        <v>GEO,Graduation rate,Life satisfaction,Poverty risk,Hours worked,Unemployment
Austria,0.2,7.9,14.7,1726,11
Belgium,0.2,7.6,12.7,1426,18.2
Belgium,0.2,7.6,12.7,1426,18.2
Bulgaria,0.2,5.6,22.1,1652,15.8
Bulgaria,0.2,5.6,22.1,1652,15.8
Croatia,0.2,6.8,19.2,1789,21.9
Cyprus,nan,7.2,13.8,1670,17.1
Czechia,0.2,7.4,8.6,1669,8.2
Denmark,0.3,7.5,12.3,1559,10.8
Estonia,0.2,7.2,20.6,1726,16.7
Finland,0.2,7.7,10.8,1616,17.1
France,nan,7,14.3,1493,18.9
Germany,0.2,6.5,16,1607,7
Greece,nan,6.7,19.6,1688,35.5
Hungary,0.2,6.9,12.6,1763,13.5
Iceland,0.2,nan,nan,1854,12.1
Ireland,nan,7.4,12.9,1653,14.5
Italy,0.2,7.2,20.1,1510,29.7
Latvia,0.2,6.8,23.4,1685,14.8
Liechtenstein,0.3,nan,nan,nan,nan
Lithuania,0.2,7.1,20,1693,14.3
Luxembourg,0.2,7.2,18.1,1527,16.9
Malta,0.3,7.4,16.9,1822,9.4
Montenegro,nan,5.8,21.2,nan,nan
Netherlands,0.2,7.6,14.4,1678,9.3
Norway,0.2,7.6,12.6,1444,12.6
Poland,0.2,7.7,14.8,1673,11.9
Portugal,0.2,7,18.4,1668,23.5
Romania,0.2,7.7,22.5,1744,21
Serbia,nan,6.1,21.2,1637,26.4
Slovakia,0.3,7,12.3,1565,20.6
Slovenia,0.2,7.5,11.7,1518,12.8
Spain,0.2,7.1,21.7,1595,34.8
Sweden,0.2,7.4,15.7,1629,24.7
Switzerland,0.3,8,14.7,1821,8.8
Türkiye,0.1,nan,22.4,2055,nan</v>
      </c>
    </row>
    <row r="3" spans="2:2" x14ac:dyDescent="0.25">
      <c r="B3" s="3"/>
    </row>
    <row r="4" spans="2:2" x14ac:dyDescent="0.25">
      <c r="B4" s="3"/>
    </row>
    <row r="5" spans="2:2" x14ac:dyDescent="0.25">
      <c r="B5" s="3"/>
    </row>
    <row r="6" spans="2:2" x14ac:dyDescent="0.25">
      <c r="B6" s="3"/>
    </row>
    <row r="7" spans="2:2" x14ac:dyDescent="0.25">
      <c r="B7" s="3"/>
    </row>
    <row r="8" spans="2:2" x14ac:dyDescent="0.25">
      <c r="B8" s="3"/>
    </row>
    <row r="9" spans="2:2" x14ac:dyDescent="0.25">
      <c r="B9" s="3"/>
    </row>
    <row r="10" spans="2:2" x14ac:dyDescent="0.25">
      <c r="B10" s="3"/>
    </row>
    <row r="11" spans="2:2" x14ac:dyDescent="0.25">
      <c r="B11" s="3"/>
    </row>
    <row r="12" spans="2:2" x14ac:dyDescent="0.25">
      <c r="B12" s="3"/>
    </row>
    <row r="13" spans="2:2" x14ac:dyDescent="0.25">
      <c r="B13" s="3"/>
    </row>
    <row r="14" spans="2:2" x14ac:dyDescent="0.25">
      <c r="B14" s="3"/>
    </row>
    <row r="15" spans="2:2" x14ac:dyDescent="0.25">
      <c r="B15" s="3"/>
    </row>
    <row r="16" spans="2:2"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row r="31" spans="2:2" x14ac:dyDescent="0.25">
      <c r="B31" s="3"/>
    </row>
    <row r="32" spans="2:2"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sheetData>
  <mergeCells count="1">
    <mergeCell ref="B2:B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Students enrolled </vt:lpstr>
      <vt:lpstr>First-time graduates</vt:lpstr>
      <vt:lpstr>Graduation rate</vt:lpstr>
      <vt:lpstr>Overall life satisfaction</vt:lpstr>
      <vt:lpstr>Poverty rate risk</vt:lpstr>
      <vt:lpstr>Hours worked</vt:lpstr>
      <vt:lpstr>Unemployment rate</vt:lpstr>
      <vt:lpstr>Preprocessed data</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Bl4ck Spyrit</dc:creator>
  <cp:lastModifiedBy>Bl4ck Spyrit</cp:lastModifiedBy>
  <dcterms:created xsi:type="dcterms:W3CDTF">2024-01-13T16:00:42Z</dcterms:created>
  <dcterms:modified xsi:type="dcterms:W3CDTF">2024-01-14T15:27:19Z</dcterms:modified>
</cp:coreProperties>
</file>