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odell Fabi" sheetId="1" r:id="rId1"/>
    <sheet name="Tabellenmodell" sheetId="2" r:id="rId2"/>
  </sheets>
  <definedNames>
    <definedName name="_xlnm.Print_Area" localSheetId="0">'Modell Fabi'!$B$6:$M$24</definedName>
  </definedNames>
  <calcPr calcId="152511"/>
</workbook>
</file>

<file path=xl/calcChain.xml><?xml version="1.0" encoding="utf-8"?>
<calcChain xmlns="http://schemas.openxmlformats.org/spreadsheetml/2006/main">
  <c r="AA24" i="2" l="1"/>
  <c r="F17" i="2" l="1"/>
  <c r="P34" i="2"/>
  <c r="P33" i="2"/>
  <c r="AA38" i="2"/>
  <c r="AA37" i="2"/>
  <c r="AA36" i="2"/>
  <c r="AC13" i="2"/>
  <c r="AC14" i="2"/>
  <c r="AC12" i="2"/>
  <c r="AC11" i="2"/>
  <c r="AC8" i="2"/>
  <c r="AA8" i="2"/>
  <c r="AC7" i="2"/>
  <c r="D60" i="2" l="1"/>
  <c r="D59" i="2"/>
  <c r="F16" i="2" l="1"/>
  <c r="P7" i="2" l="1"/>
  <c r="P6" i="2"/>
  <c r="F9" i="2" l="1"/>
  <c r="F12" i="2"/>
  <c r="F13" i="2"/>
  <c r="F14" i="2"/>
  <c r="F19" i="2"/>
  <c r="F18" i="2"/>
  <c r="F8" i="2"/>
  <c r="F7" i="2"/>
  <c r="D18" i="2" l="1"/>
  <c r="D9" i="2" l="1"/>
  <c r="D44" i="2" l="1"/>
  <c r="D42" i="2" l="1"/>
  <c r="D43" i="2"/>
  <c r="P21" i="2"/>
  <c r="D8" i="2"/>
  <c r="D31" i="2"/>
</calcChain>
</file>

<file path=xl/sharedStrings.xml><?xml version="1.0" encoding="utf-8"?>
<sst xmlns="http://schemas.openxmlformats.org/spreadsheetml/2006/main" count="400" uniqueCount="132">
  <si>
    <t>Relationales Datenbankmodell</t>
  </si>
  <si>
    <t>Wette</t>
  </si>
  <si>
    <t>WID</t>
  </si>
  <si>
    <t>Überschrift</t>
  </si>
  <si>
    <t>Frage</t>
  </si>
  <si>
    <t>Kommentar</t>
  </si>
  <si>
    <t>HostID</t>
  </si>
  <si>
    <t>Enduhrzeit</t>
  </si>
  <si>
    <t>Alle geantwortet</t>
  </si>
  <si>
    <t>Optionerweiterung</t>
  </si>
  <si>
    <t>Enddefinition</t>
  </si>
  <si>
    <t>String</t>
  </si>
  <si>
    <t>Interger</t>
  </si>
  <si>
    <t>Integer</t>
  </si>
  <si>
    <t>Date</t>
  </si>
  <si>
    <t>Boolean</t>
  </si>
  <si>
    <t>Wetten</t>
  </si>
  <si>
    <t>Antwort</t>
  </si>
  <si>
    <t>Antworten</t>
  </si>
  <si>
    <t>AID</t>
  </si>
  <si>
    <t>Benutzer</t>
  </si>
  <si>
    <t>WBID</t>
  </si>
  <si>
    <t>BID</t>
  </si>
  <si>
    <t>Name</t>
  </si>
  <si>
    <t>Telefonnr</t>
  </si>
  <si>
    <t>TelefonID</t>
  </si>
  <si>
    <t>GlPunkte</t>
  </si>
  <si>
    <t>Wettgruppe</t>
  </si>
  <si>
    <t>WGID</t>
  </si>
  <si>
    <t>WGBID</t>
  </si>
  <si>
    <t>Punkte</t>
  </si>
  <si>
    <t>WGWID</t>
  </si>
  <si>
    <t>Pflicht</t>
  </si>
  <si>
    <t>X</t>
  </si>
  <si>
    <t>Int</t>
  </si>
  <si>
    <t>Datentype</t>
  </si>
  <si>
    <t>Key</t>
  </si>
  <si>
    <t>Einschränkungen</t>
  </si>
  <si>
    <t>BOOL</t>
  </si>
  <si>
    <t>NOT NULL</t>
  </si>
  <si>
    <t>Feld</t>
  </si>
  <si>
    <t>hostID</t>
  </si>
  <si>
    <t>question</t>
  </si>
  <si>
    <t>INT</t>
  </si>
  <si>
    <t>NOT NULL; UNSIGNED</t>
  </si>
  <si>
    <t>UNSIGNED</t>
  </si>
  <si>
    <t>DATETIME</t>
  </si>
  <si>
    <t>answer</t>
  </si>
  <si>
    <t>userID</t>
  </si>
  <si>
    <t>score</t>
  </si>
  <si>
    <t>VARCHAR(30)</t>
  </si>
  <si>
    <t>VARCHAR(150)</t>
  </si>
  <si>
    <t>VARCHAR(250)</t>
  </si>
  <si>
    <t>VARCHAR(100)</t>
  </si>
  <si>
    <t>VARCHAR(20)</t>
  </si>
  <si>
    <t>MEDIUMINT</t>
  </si>
  <si>
    <t>TINYINT</t>
  </si>
  <si>
    <t>SMALLINT</t>
  </si>
  <si>
    <t>UNIQUE; NOT NULL, A_I; UNSIGNED</t>
  </si>
  <si>
    <t>NOT NULL; UNIQUE; A_I ; UNSIGNED</t>
  </si>
  <si>
    <t>UNIQUE; NOT NULL; A_I; UNSIGNED</t>
  </si>
  <si>
    <t>NOT NULL; UNSIGNED; DEFAULT:0</t>
  </si>
  <si>
    <t>adminID</t>
  </si>
  <si>
    <t>UNIQUE; NOT NULL; A_I; UNSIGEND</t>
  </si>
  <si>
    <t>finished</t>
  </si>
  <si>
    <t>*</t>
  </si>
  <si>
    <t>NOT NULL; DEFAULT: false</t>
  </si>
  <si>
    <t>groupname</t>
  </si>
  <si>
    <t>answerID</t>
  </si>
  <si>
    <t>username</t>
  </si>
  <si>
    <t>NOT NULL; UNIQUE</t>
  </si>
  <si>
    <t>choosedAnswerID</t>
  </si>
  <si>
    <t>UNSIGEND</t>
  </si>
  <si>
    <t>Wettgruppen</t>
  </si>
  <si>
    <t>additionalInformation</t>
  </si>
  <si>
    <t>optionExtension</t>
  </si>
  <si>
    <t>definitionOfEnd</t>
  </si>
  <si>
    <t>endDate</t>
  </si>
  <si>
    <t>createDate</t>
  </si>
  <si>
    <t>accessionDate</t>
  </si>
  <si>
    <t>name</t>
  </si>
  <si>
    <t>value</t>
  </si>
  <si>
    <t>VARCHAR(50)</t>
  </si>
  <si>
    <t>BetAppConstantsStore</t>
  </si>
  <si>
    <t>datatype</t>
  </si>
  <si>
    <t>Users</t>
  </si>
  <si>
    <t>groupPictureURI</t>
  </si>
  <si>
    <t>profilePictureURI</t>
  </si>
  <si>
    <t>groupID</t>
  </si>
  <si>
    <t>Groups</t>
  </si>
  <si>
    <t>GroupsToUsers</t>
  </si>
  <si>
    <t>sumOfUsersToAnswer</t>
  </si>
  <si>
    <t>messageID</t>
  </si>
  <si>
    <t>message</t>
  </si>
  <si>
    <t>date</t>
  </si>
  <si>
    <t>TEXT</t>
  </si>
  <si>
    <t>NOT NULL; UNSIGNED; UNIQUE</t>
  </si>
  <si>
    <t>NOT NULL; UNSIGNED;</t>
  </si>
  <si>
    <t>Messages</t>
  </si>
  <si>
    <t>questionID</t>
  </si>
  <si>
    <t>language</t>
  </si>
  <si>
    <t>VARCHAR(2)</t>
  </si>
  <si>
    <t>UNSIGNED;</t>
  </si>
  <si>
    <t>passwordhash</t>
  </si>
  <si>
    <t>VARCHAR(25)</t>
  </si>
  <si>
    <t>pictureURI</t>
  </si>
  <si>
    <t>phoneNumberHash</t>
  </si>
  <si>
    <t>selectedAnswerID</t>
  </si>
  <si>
    <t>contactID</t>
  </si>
  <si>
    <t>Contacts</t>
  </si>
  <si>
    <t>UNIQUE</t>
  </si>
  <si>
    <t>PrivateQuestions</t>
  </si>
  <si>
    <t>PublicQuestions</t>
  </si>
  <si>
    <t>PrivateQuestionsToUsers</t>
  </si>
  <si>
    <t>PublicQuestionsToUsers</t>
  </si>
  <si>
    <t>isBet</t>
  </si>
  <si>
    <t>publicQuestionID</t>
  </si>
  <si>
    <t>scoreOfGlobal</t>
  </si>
  <si>
    <t>Fremdschlüssel</t>
  </si>
  <si>
    <t>Users.userID</t>
  </si>
  <si>
    <t>Groups.groupID</t>
  </si>
  <si>
    <t>AnswersOfPrivateQuestions.answerID</t>
  </si>
  <si>
    <t>PrivateQuestions.question</t>
  </si>
  <si>
    <t>PrivateQuestions.questionID</t>
  </si>
  <si>
    <t>NOT NULL; DEFAULT:0</t>
  </si>
  <si>
    <t>PublicQuestions.questionID</t>
  </si>
  <si>
    <t>AnswersOfPublicQuestionss.answerID</t>
  </si>
  <si>
    <t>AnswersPublicQuestions</t>
  </si>
  <si>
    <t>AnswersPrivateQuestions</t>
  </si>
  <si>
    <t>UNSIGEND; NOT NULL</t>
  </si>
  <si>
    <t>email</t>
  </si>
  <si>
    <t>VARCHAR()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</si>
</sst>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6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8" xfId="1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1" fillId="2" borderId="10" xfId="1" applyBorder="1"/>
    <xf numFmtId="0" fontId="0" fillId="0" borderId="5" xfId="0" applyFill="1" applyBorder="1"/>
    <xf numFmtId="0" fontId="3" fillId="3" borderId="0" xfId="2"/>
    <xf numFmtId="0" fontId="1" fillId="2" borderId="11" xfId="1" applyBorder="1"/>
    <xf numFmtId="0" fontId="0" fillId="0" borderId="11" xfId="0" applyBorder="1"/>
    <xf numFmtId="0" fontId="0" fillId="0" borderId="11" xfId="0" applyFill="1" applyBorder="1"/>
    <xf numFmtId="0" fontId="0" fillId="0" borderId="9" xfId="0" applyFill="1" applyBorder="1"/>
    <xf numFmtId="0" fontId="0" fillId="0" borderId="7" xfId="0" applyFill="1" applyBorder="1"/>
    <xf numFmtId="0" fontId="1" fillId="2" borderId="2" xfId="1" applyBorder="1"/>
    <xf numFmtId="0" fontId="1" fillId="2" borderId="3" xfId="1" applyBorder="1"/>
    <xf numFmtId="0" fontId="0" fillId="0" borderId="6" xfId="0" applyFill="1" applyBorder="1"/>
    <xf numFmtId="0" fontId="0" fillId="0" borderId="4" xfId="0" applyFill="1" applyBorder="1"/>
    <xf numFmtId="0" fontId="3" fillId="4" borderId="0" xfId="3"/>
    <xf numFmtId="0" fontId="0" fillId="0" borderId="10" xfId="0" applyFill="1" applyBorder="1"/>
    <xf numFmtId="0" fontId="0" fillId="0" borderId="3" xfId="0" applyFill="1" applyBorder="1"/>
    <xf numFmtId="0" fontId="3" fillId="5" borderId="0" xfId="4"/>
    <xf numFmtId="0" fontId="4" fillId="0" borderId="0" xfId="0" applyFont="1"/>
  </cellXfs>
  <cellStyles count="5">
    <cellStyle name="Accent1" xfId="2" builtinId="29"/>
    <cellStyle name="Accent3" xfId="4" builtinId="37"/>
    <cellStyle name="Accent6" xfId="3" builtinId="49"/>
    <cellStyle name="Check Cell" xfId="1" builtinId="2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7</xdr:row>
      <xdr:rowOff>104775</xdr:rowOff>
    </xdr:from>
    <xdr:to>
      <xdr:col>5</xdr:col>
      <xdr:colOff>581025</xdr:colOff>
      <xdr:row>7</xdr:row>
      <xdr:rowOff>104775</xdr:rowOff>
    </xdr:to>
    <xdr:cxnSp macro="">
      <xdr:nvCxnSpPr>
        <xdr:cNvPr id="5" name="Straight Arrow Connector 4"/>
        <xdr:cNvCxnSpPr/>
      </xdr:nvCxnSpPr>
      <xdr:spPr>
        <a:xfrm>
          <a:off x="3105150" y="1581150"/>
          <a:ext cx="1143000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95250</xdr:colOff>
      <xdr:row>6</xdr:row>
      <xdr:rowOff>19051</xdr:rowOff>
    </xdr:from>
    <xdr:ext cx="256160" cy="255034"/>
    <xdr:sp macro="" textlink="">
      <xdr:nvSpPr>
        <xdr:cNvPr id="8" name="TextBox 7"/>
        <xdr:cNvSpPr txBox="1"/>
      </xdr:nvSpPr>
      <xdr:spPr>
        <a:xfrm>
          <a:off x="3152775" y="1295401"/>
          <a:ext cx="256160" cy="2550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5</xdr:col>
      <xdr:colOff>76200</xdr:colOff>
      <xdr:row>5</xdr:row>
      <xdr:rowOff>190500</xdr:rowOff>
    </xdr:from>
    <xdr:ext cx="258789" cy="264560"/>
    <xdr:sp macro="" textlink="">
      <xdr:nvSpPr>
        <xdr:cNvPr id="9" name="TextBox 8"/>
        <xdr:cNvSpPr txBox="1"/>
      </xdr:nvSpPr>
      <xdr:spPr>
        <a:xfrm>
          <a:off x="3743325" y="1257300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twoCellAnchor>
    <xdr:from>
      <xdr:col>4</xdr:col>
      <xdr:colOff>95250</xdr:colOff>
      <xdr:row>12</xdr:row>
      <xdr:rowOff>114300</xdr:rowOff>
    </xdr:from>
    <xdr:to>
      <xdr:col>5</xdr:col>
      <xdr:colOff>571500</xdr:colOff>
      <xdr:row>12</xdr:row>
      <xdr:rowOff>114300</xdr:rowOff>
    </xdr:to>
    <xdr:cxnSp macro="">
      <xdr:nvCxnSpPr>
        <xdr:cNvPr id="10" name="Straight Arrow Connector 9"/>
        <xdr:cNvCxnSpPr/>
      </xdr:nvCxnSpPr>
      <xdr:spPr>
        <a:xfrm>
          <a:off x="3152775" y="2571750"/>
          <a:ext cx="1085850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47625</xdr:colOff>
      <xdr:row>10</xdr:row>
      <xdr:rowOff>114300</xdr:rowOff>
    </xdr:from>
    <xdr:ext cx="260392" cy="264560"/>
    <xdr:sp macro="" textlink="">
      <xdr:nvSpPr>
        <xdr:cNvPr id="14" name="TextBox 13"/>
        <xdr:cNvSpPr txBox="1"/>
      </xdr:nvSpPr>
      <xdr:spPr>
        <a:xfrm>
          <a:off x="5715000" y="2162175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10</xdr:col>
      <xdr:colOff>171450</xdr:colOff>
      <xdr:row>7</xdr:row>
      <xdr:rowOff>9525</xdr:rowOff>
    </xdr:from>
    <xdr:ext cx="256160" cy="264560"/>
    <xdr:sp macro="" textlink="">
      <xdr:nvSpPr>
        <xdr:cNvPr id="15" name="TextBox 14"/>
        <xdr:cNvSpPr txBox="1"/>
      </xdr:nvSpPr>
      <xdr:spPr>
        <a:xfrm>
          <a:off x="7058025" y="14859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5</xdr:col>
      <xdr:colOff>123825</xdr:colOff>
      <xdr:row>11</xdr:row>
      <xdr:rowOff>76200</xdr:rowOff>
    </xdr:from>
    <xdr:ext cx="260392" cy="264560"/>
    <xdr:sp macro="" textlink="">
      <xdr:nvSpPr>
        <xdr:cNvPr id="16" name="TextBox 15"/>
        <xdr:cNvSpPr txBox="1"/>
      </xdr:nvSpPr>
      <xdr:spPr>
        <a:xfrm>
          <a:off x="3790950" y="2324100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4</xdr:col>
      <xdr:colOff>85725</xdr:colOff>
      <xdr:row>11</xdr:row>
      <xdr:rowOff>57150</xdr:rowOff>
    </xdr:from>
    <xdr:ext cx="256160" cy="264560"/>
    <xdr:sp macro="" textlink="">
      <xdr:nvSpPr>
        <xdr:cNvPr id="17" name="TextBox 16"/>
        <xdr:cNvSpPr txBox="1"/>
      </xdr:nvSpPr>
      <xdr:spPr>
        <a:xfrm>
          <a:off x="3143250" y="23050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twoCellAnchor>
    <xdr:from>
      <xdr:col>8</xdr:col>
      <xdr:colOff>19050</xdr:colOff>
      <xdr:row>8</xdr:row>
      <xdr:rowOff>38100</xdr:rowOff>
    </xdr:from>
    <xdr:to>
      <xdr:col>10</xdr:col>
      <xdr:colOff>571500</xdr:colOff>
      <xdr:row>12</xdr:row>
      <xdr:rowOff>76200</xdr:rowOff>
    </xdr:to>
    <xdr:cxnSp macro="">
      <xdr:nvCxnSpPr>
        <xdr:cNvPr id="18" name="Straight Arrow Connector 17"/>
        <xdr:cNvCxnSpPr/>
      </xdr:nvCxnSpPr>
      <xdr:spPr>
        <a:xfrm flipV="1">
          <a:off x="5686425" y="1704975"/>
          <a:ext cx="1771650" cy="828675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771525</xdr:colOff>
      <xdr:row>15</xdr:row>
      <xdr:rowOff>19051</xdr:rowOff>
    </xdr:from>
    <xdr:to>
      <xdr:col>1</xdr:col>
      <xdr:colOff>771525</xdr:colOff>
      <xdr:row>18</xdr:row>
      <xdr:rowOff>180975</xdr:rowOff>
    </xdr:to>
    <xdr:cxnSp macro="">
      <xdr:nvCxnSpPr>
        <xdr:cNvPr id="20" name="Straight Arrow Connector 19"/>
        <xdr:cNvCxnSpPr/>
      </xdr:nvCxnSpPr>
      <xdr:spPr>
        <a:xfrm>
          <a:off x="1381125" y="3057526"/>
          <a:ext cx="0" cy="733424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809625</xdr:colOff>
      <xdr:row>15</xdr:row>
      <xdr:rowOff>19050</xdr:rowOff>
    </xdr:from>
    <xdr:ext cx="256160" cy="264560"/>
    <xdr:sp macro="" textlink="">
      <xdr:nvSpPr>
        <xdr:cNvPr id="23" name="TextBox 22"/>
        <xdr:cNvSpPr txBox="1"/>
      </xdr:nvSpPr>
      <xdr:spPr>
        <a:xfrm>
          <a:off x="1419225" y="30575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3</xdr:col>
      <xdr:colOff>85725</xdr:colOff>
      <xdr:row>19</xdr:row>
      <xdr:rowOff>123825</xdr:rowOff>
    </xdr:from>
    <xdr:ext cx="260392" cy="264560"/>
    <xdr:sp macro="" textlink="">
      <xdr:nvSpPr>
        <xdr:cNvPr id="24" name="TextBox 23"/>
        <xdr:cNvSpPr txBox="1"/>
      </xdr:nvSpPr>
      <xdr:spPr>
        <a:xfrm>
          <a:off x="2533650" y="3933825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5</xdr:col>
      <xdr:colOff>257175</xdr:colOff>
      <xdr:row>19</xdr:row>
      <xdr:rowOff>114300</xdr:rowOff>
    </xdr:from>
    <xdr:ext cx="256160" cy="264560"/>
    <xdr:sp macro="" textlink="">
      <xdr:nvSpPr>
        <xdr:cNvPr id="25" name="TextBox 24"/>
        <xdr:cNvSpPr txBox="1"/>
      </xdr:nvSpPr>
      <xdr:spPr>
        <a:xfrm>
          <a:off x="3924300" y="39243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oneCellAnchor>
    <xdr:from>
      <xdr:col>1</xdr:col>
      <xdr:colOff>847725</xdr:colOff>
      <xdr:row>17</xdr:row>
      <xdr:rowOff>57150</xdr:rowOff>
    </xdr:from>
    <xdr:ext cx="260392" cy="264560"/>
    <xdr:sp macro="" textlink="">
      <xdr:nvSpPr>
        <xdr:cNvPr id="26" name="TextBox 25"/>
        <xdr:cNvSpPr txBox="1"/>
      </xdr:nvSpPr>
      <xdr:spPr>
        <a:xfrm>
          <a:off x="1457325" y="3476625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twoCellAnchor>
    <xdr:from>
      <xdr:col>3</xdr:col>
      <xdr:colOff>85725</xdr:colOff>
      <xdr:row>21</xdr:row>
      <xdr:rowOff>19050</xdr:rowOff>
    </xdr:from>
    <xdr:to>
      <xdr:col>5</xdr:col>
      <xdr:colOff>533400</xdr:colOff>
      <xdr:row>21</xdr:row>
      <xdr:rowOff>19050</xdr:rowOff>
    </xdr:to>
    <xdr:cxnSp macro="">
      <xdr:nvCxnSpPr>
        <xdr:cNvPr id="27" name="Straight Arrow Connector 26"/>
        <xdr:cNvCxnSpPr/>
      </xdr:nvCxnSpPr>
      <xdr:spPr>
        <a:xfrm>
          <a:off x="2533650" y="4238625"/>
          <a:ext cx="1666875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21</xdr:row>
      <xdr:rowOff>0</xdr:rowOff>
    </xdr:from>
    <xdr:to>
      <xdr:col>10</xdr:col>
      <xdr:colOff>523875</xdr:colOff>
      <xdr:row>21</xdr:row>
      <xdr:rowOff>0</xdr:rowOff>
    </xdr:to>
    <xdr:cxnSp macro="">
      <xdr:nvCxnSpPr>
        <xdr:cNvPr id="28" name="Straight Arrow Connector 27"/>
        <xdr:cNvCxnSpPr/>
      </xdr:nvCxnSpPr>
      <xdr:spPr>
        <a:xfrm>
          <a:off x="5743575" y="4219575"/>
          <a:ext cx="1666875" cy="0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219075</xdr:colOff>
      <xdr:row>19</xdr:row>
      <xdr:rowOff>95250</xdr:rowOff>
    </xdr:from>
    <xdr:ext cx="260392" cy="264560"/>
    <xdr:sp macro="" textlink="">
      <xdr:nvSpPr>
        <xdr:cNvPr id="29" name="TextBox 28"/>
        <xdr:cNvSpPr txBox="1"/>
      </xdr:nvSpPr>
      <xdr:spPr>
        <a:xfrm>
          <a:off x="7105650" y="3905250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8</xdr:col>
      <xdr:colOff>95250</xdr:colOff>
      <xdr:row>19</xdr:row>
      <xdr:rowOff>104775</xdr:rowOff>
    </xdr:from>
    <xdr:ext cx="256160" cy="264560"/>
    <xdr:sp macro="" textlink="">
      <xdr:nvSpPr>
        <xdr:cNvPr id="30" name="TextBox 29"/>
        <xdr:cNvSpPr txBox="1"/>
      </xdr:nvSpPr>
      <xdr:spPr>
        <a:xfrm>
          <a:off x="5762625" y="39147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  <xdr:twoCellAnchor>
    <xdr:from>
      <xdr:col>11</xdr:col>
      <xdr:colOff>762000</xdr:colOff>
      <xdr:row>11</xdr:row>
      <xdr:rowOff>47627</xdr:rowOff>
    </xdr:from>
    <xdr:to>
      <xdr:col>11</xdr:col>
      <xdr:colOff>762000</xdr:colOff>
      <xdr:row>18</xdr:row>
      <xdr:rowOff>123825</xdr:rowOff>
    </xdr:to>
    <xdr:cxnSp macro="">
      <xdr:nvCxnSpPr>
        <xdr:cNvPr id="31" name="Straight Arrow Connector 30"/>
        <xdr:cNvCxnSpPr/>
      </xdr:nvCxnSpPr>
      <xdr:spPr>
        <a:xfrm flipV="1">
          <a:off x="8258175" y="2295527"/>
          <a:ext cx="0" cy="1438273"/>
        </a:xfrm>
        <a:prstGeom prst="straightConnector1">
          <a:avLst/>
        </a:prstGeom>
        <a:ln w="25400">
          <a:solidFill>
            <a:schemeClr val="bg1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457200</xdr:colOff>
      <xdr:row>17</xdr:row>
      <xdr:rowOff>47625</xdr:rowOff>
    </xdr:from>
    <xdr:ext cx="260392" cy="264560"/>
    <xdr:sp macro="" textlink="">
      <xdr:nvSpPr>
        <xdr:cNvPr id="35" name="TextBox 34"/>
        <xdr:cNvSpPr txBox="1"/>
      </xdr:nvSpPr>
      <xdr:spPr>
        <a:xfrm>
          <a:off x="7953375" y="3467100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n</a:t>
          </a:r>
        </a:p>
      </xdr:txBody>
    </xdr:sp>
    <xdr:clientData/>
  </xdr:oneCellAnchor>
  <xdr:oneCellAnchor>
    <xdr:from>
      <xdr:col>11</xdr:col>
      <xdr:colOff>419100</xdr:colOff>
      <xdr:row>11</xdr:row>
      <xdr:rowOff>38100</xdr:rowOff>
    </xdr:from>
    <xdr:ext cx="256160" cy="264560"/>
    <xdr:sp macro="" textlink="">
      <xdr:nvSpPr>
        <xdr:cNvPr id="36" name="TextBox 35"/>
        <xdr:cNvSpPr txBox="1"/>
      </xdr:nvSpPr>
      <xdr:spPr>
        <a:xfrm>
          <a:off x="7915275" y="22860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 b="1"/>
            <a:t>1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333375</xdr:colOff>
      <xdr:row>91</xdr:row>
      <xdr:rowOff>142875</xdr:rowOff>
    </xdr:from>
    <xdr:ext cx="1737972" cy="1390765"/>
    <xdr:sp macro="" textlink="">
      <xdr:nvSpPr>
        <xdr:cNvPr id="74" name="TextBox 73"/>
        <xdr:cNvSpPr txBox="1"/>
      </xdr:nvSpPr>
      <xdr:spPr>
        <a:xfrm>
          <a:off x="2800350" y="17478375"/>
          <a:ext cx="1737972" cy="13907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*</a:t>
          </a:r>
        </a:p>
        <a:p>
          <a:r>
            <a:rPr lang="de-DE" sz="1400" b="1" baseline="0"/>
            <a:t>1= datetime</a:t>
          </a:r>
        </a:p>
        <a:p>
          <a:r>
            <a:rPr lang="de-DE" sz="1400" b="1" baseline="0"/>
            <a:t>2= 1 OR </a:t>
          </a:r>
          <a:r>
            <a:rPr lang="de-DE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answered</a:t>
          </a:r>
        </a:p>
        <a:p>
          <a:r>
            <a:rPr lang="de-DE" sz="1400" b="1" baseline="0"/>
            <a:t>3= 1 OR Quantity</a:t>
          </a:r>
        </a:p>
      </xdr:txBody>
    </xdr:sp>
    <xdr:clientData/>
  </xdr:oneCellAnchor>
  <xdr:oneCellAnchor>
    <xdr:from>
      <xdr:col>6</xdr:col>
      <xdr:colOff>0</xdr:colOff>
      <xdr:row>91</xdr:row>
      <xdr:rowOff>0</xdr:rowOff>
    </xdr:from>
    <xdr:ext cx="2398107" cy="1097075"/>
    <xdr:sp macro="" textlink="">
      <xdr:nvSpPr>
        <xdr:cNvPr id="78" name="TextBox 77"/>
        <xdr:cNvSpPr txBox="1"/>
      </xdr:nvSpPr>
      <xdr:spPr>
        <a:xfrm>
          <a:off x="6357938" y="17335500"/>
          <a:ext cx="2398107" cy="10970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300" b="0"/>
            <a:t>TINYINT	bis</a:t>
          </a:r>
          <a:r>
            <a:rPr lang="de-DE" sz="1300" b="0" baseline="0"/>
            <a:t> 255</a:t>
          </a:r>
        </a:p>
        <a:p>
          <a:r>
            <a:rPr lang="de-DE" sz="1300" b="0" baseline="0"/>
            <a:t>SMALLINT	bis </a:t>
          </a:r>
          <a:r>
            <a:rPr lang="de-DE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65535</a:t>
          </a:r>
          <a:endParaRPr lang="de-DE" sz="1300" b="0"/>
        </a:p>
        <a:p>
          <a:r>
            <a:rPr lang="de-DE" sz="1300" b="0"/>
            <a:t>MEDIUMINT bis </a:t>
          </a:r>
          <a:r>
            <a:rPr lang="de-DE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16.777.215</a:t>
          </a:r>
        </a:p>
        <a:p>
          <a:r>
            <a:rPr lang="de-DE" sz="1300" b="0" baseline="0"/>
            <a:t>INT	bis </a:t>
          </a:r>
          <a:r>
            <a:rPr lang="de-DE" sz="13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4.294.967.295</a:t>
          </a:r>
          <a:endParaRPr lang="de-DE" sz="1300" b="0" baseline="0"/>
        </a:p>
      </xdr:txBody>
    </xdr:sp>
    <xdr:clientData/>
  </xdr:oneCellAnchor>
  <xdr:twoCellAnchor>
    <xdr:from>
      <xdr:col>15</xdr:col>
      <xdr:colOff>38100</xdr:colOff>
      <xdr:row>9</xdr:row>
      <xdr:rowOff>38100</xdr:rowOff>
    </xdr:from>
    <xdr:to>
      <xdr:col>15</xdr:col>
      <xdr:colOff>47626</xdr:colOff>
      <xdr:row>16</xdr:row>
      <xdr:rowOff>123825</xdr:rowOff>
    </xdr:to>
    <xdr:cxnSp macro="">
      <xdr:nvCxnSpPr>
        <xdr:cNvPr id="4" name="Straight Arrow Connector 3"/>
        <xdr:cNvCxnSpPr/>
      </xdr:nvCxnSpPr>
      <xdr:spPr>
        <a:xfrm>
          <a:off x="13154025" y="1752600"/>
          <a:ext cx="9526" cy="1419225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123825</xdr:colOff>
      <xdr:row>15</xdr:row>
      <xdr:rowOff>9525</xdr:rowOff>
    </xdr:from>
    <xdr:ext cx="276225" cy="283609"/>
    <xdr:sp macro="" textlink="">
      <xdr:nvSpPr>
        <xdr:cNvPr id="83" name="TextBox 82"/>
        <xdr:cNvSpPr txBox="1"/>
      </xdr:nvSpPr>
      <xdr:spPr>
        <a:xfrm>
          <a:off x="13239750" y="28670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15</xdr:col>
      <xdr:colOff>123825</xdr:colOff>
      <xdr:row>9</xdr:row>
      <xdr:rowOff>9525</xdr:rowOff>
    </xdr:from>
    <xdr:ext cx="276225" cy="283609"/>
    <xdr:sp macro="" textlink="">
      <xdr:nvSpPr>
        <xdr:cNvPr id="84" name="TextBox 83"/>
        <xdr:cNvSpPr txBox="1"/>
      </xdr:nvSpPr>
      <xdr:spPr>
        <a:xfrm>
          <a:off x="13239750" y="17240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2</xdr:col>
      <xdr:colOff>180975</xdr:colOff>
      <xdr:row>19</xdr:row>
      <xdr:rowOff>28575</xdr:rowOff>
    </xdr:from>
    <xdr:to>
      <xdr:col>2</xdr:col>
      <xdr:colOff>200025</xdr:colOff>
      <xdr:row>27</xdr:row>
      <xdr:rowOff>133350</xdr:rowOff>
    </xdr:to>
    <xdr:cxnSp macro="">
      <xdr:nvCxnSpPr>
        <xdr:cNvPr id="87" name="Straight Arrow Connector 86"/>
        <xdr:cNvCxnSpPr/>
      </xdr:nvCxnSpPr>
      <xdr:spPr>
        <a:xfrm flipH="1">
          <a:off x="2647950" y="3648075"/>
          <a:ext cx="19050" cy="1628775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2</xdr:col>
      <xdr:colOff>302078</xdr:colOff>
      <xdr:row>18</xdr:row>
      <xdr:rowOff>157843</xdr:rowOff>
    </xdr:from>
    <xdr:ext cx="276225" cy="283609"/>
    <xdr:sp macro="" textlink="">
      <xdr:nvSpPr>
        <xdr:cNvPr id="10" name="TextBox 9"/>
        <xdr:cNvSpPr txBox="1"/>
      </xdr:nvSpPr>
      <xdr:spPr>
        <a:xfrm>
          <a:off x="2778578" y="3586843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twoCellAnchor>
    <xdr:from>
      <xdr:col>7</xdr:col>
      <xdr:colOff>76200</xdr:colOff>
      <xdr:row>14</xdr:row>
      <xdr:rowOff>38100</xdr:rowOff>
    </xdr:from>
    <xdr:to>
      <xdr:col>12</xdr:col>
      <xdr:colOff>495302</xdr:colOff>
      <xdr:row>16</xdr:row>
      <xdr:rowOff>133350</xdr:rowOff>
    </xdr:to>
    <xdr:cxnSp macro="">
      <xdr:nvCxnSpPr>
        <xdr:cNvPr id="12" name="Straight Arrow Connector 11"/>
        <xdr:cNvCxnSpPr/>
      </xdr:nvCxnSpPr>
      <xdr:spPr>
        <a:xfrm flipH="1" flipV="1">
          <a:off x="7858125" y="2705100"/>
          <a:ext cx="3467102" cy="47625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12</xdr:col>
      <xdr:colOff>323850</xdr:colOff>
      <xdr:row>14</xdr:row>
      <xdr:rowOff>114300</xdr:rowOff>
    </xdr:from>
    <xdr:ext cx="276225" cy="283609"/>
    <xdr:sp macro="" textlink="">
      <xdr:nvSpPr>
        <xdr:cNvPr id="16" name="TextBox 15"/>
        <xdr:cNvSpPr txBox="1"/>
      </xdr:nvSpPr>
      <xdr:spPr>
        <a:xfrm>
          <a:off x="11153775" y="27813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6</xdr:col>
      <xdr:colOff>2343150</xdr:colOff>
      <xdr:row>12</xdr:row>
      <xdr:rowOff>57150</xdr:rowOff>
    </xdr:from>
    <xdr:ext cx="276225" cy="283609"/>
    <xdr:sp macro="" textlink="">
      <xdr:nvSpPr>
        <xdr:cNvPr id="17" name="TextBox 16"/>
        <xdr:cNvSpPr txBox="1"/>
      </xdr:nvSpPr>
      <xdr:spPr>
        <a:xfrm>
          <a:off x="8972550" y="234315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7</xdr:col>
      <xdr:colOff>13610</xdr:colOff>
      <xdr:row>18</xdr:row>
      <xdr:rowOff>95250</xdr:rowOff>
    </xdr:from>
    <xdr:to>
      <xdr:col>7</xdr:col>
      <xdr:colOff>500743</xdr:colOff>
      <xdr:row>41</xdr:row>
      <xdr:rowOff>95250</xdr:rowOff>
    </xdr:to>
    <xdr:cxnSp macro="">
      <xdr:nvCxnSpPr>
        <xdr:cNvPr id="23" name="Elbow Connector 22"/>
        <xdr:cNvCxnSpPr/>
      </xdr:nvCxnSpPr>
      <xdr:spPr>
        <a:xfrm rot="16200000" flipV="1">
          <a:off x="7278463" y="5471433"/>
          <a:ext cx="4381500" cy="487133"/>
        </a:xfrm>
        <a:prstGeom prst="bentConnector3">
          <a:avLst>
            <a:gd name="adj1" fmla="val 100311"/>
          </a:avLst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228600</xdr:colOff>
      <xdr:row>23</xdr:row>
      <xdr:rowOff>95250</xdr:rowOff>
    </xdr:from>
    <xdr:to>
      <xdr:col>14</xdr:col>
      <xdr:colOff>257175</xdr:colOff>
      <xdr:row>30</xdr:row>
      <xdr:rowOff>123825</xdr:rowOff>
    </xdr:to>
    <xdr:cxnSp macro="">
      <xdr:nvCxnSpPr>
        <xdr:cNvPr id="36" name="Straight Arrow Connector 35"/>
        <xdr:cNvCxnSpPr/>
      </xdr:nvCxnSpPr>
      <xdr:spPr>
        <a:xfrm flipH="1">
          <a:off x="13030200" y="4476750"/>
          <a:ext cx="28575" cy="1362075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295275</xdr:colOff>
      <xdr:row>23</xdr:row>
      <xdr:rowOff>19050</xdr:rowOff>
    </xdr:from>
    <xdr:ext cx="276225" cy="283609"/>
    <xdr:sp macro="" textlink="">
      <xdr:nvSpPr>
        <xdr:cNvPr id="37" name="TextBox 36"/>
        <xdr:cNvSpPr txBox="1"/>
      </xdr:nvSpPr>
      <xdr:spPr>
        <a:xfrm>
          <a:off x="13096875" y="440055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14</xdr:col>
      <xdr:colOff>276225</xdr:colOff>
      <xdr:row>29</xdr:row>
      <xdr:rowOff>38100</xdr:rowOff>
    </xdr:from>
    <xdr:ext cx="276225" cy="283609"/>
    <xdr:sp macro="" textlink="">
      <xdr:nvSpPr>
        <xdr:cNvPr id="38" name="TextBox 37"/>
        <xdr:cNvSpPr txBox="1"/>
      </xdr:nvSpPr>
      <xdr:spPr>
        <a:xfrm>
          <a:off x="13077825" y="55626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14</xdr:col>
      <xdr:colOff>161925</xdr:colOff>
      <xdr:row>35</xdr:row>
      <xdr:rowOff>38100</xdr:rowOff>
    </xdr:from>
    <xdr:to>
      <xdr:col>14</xdr:col>
      <xdr:colOff>180976</xdr:colOff>
      <xdr:row>43</xdr:row>
      <xdr:rowOff>161925</xdr:rowOff>
    </xdr:to>
    <xdr:cxnSp macro="">
      <xdr:nvCxnSpPr>
        <xdr:cNvPr id="39" name="Straight Arrow Connector 38"/>
        <xdr:cNvCxnSpPr/>
      </xdr:nvCxnSpPr>
      <xdr:spPr>
        <a:xfrm>
          <a:off x="12963525" y="6705600"/>
          <a:ext cx="19051" cy="1647825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238125</xdr:colOff>
      <xdr:row>34</xdr:row>
      <xdr:rowOff>152400</xdr:rowOff>
    </xdr:from>
    <xdr:ext cx="276225" cy="283609"/>
    <xdr:sp macro="" textlink="">
      <xdr:nvSpPr>
        <xdr:cNvPr id="41" name="TextBox 40"/>
        <xdr:cNvSpPr txBox="1"/>
      </xdr:nvSpPr>
      <xdr:spPr>
        <a:xfrm>
          <a:off x="13039725" y="66294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14</xdr:col>
      <xdr:colOff>219075</xdr:colOff>
      <xdr:row>42</xdr:row>
      <xdr:rowOff>76200</xdr:rowOff>
    </xdr:from>
    <xdr:ext cx="276225" cy="283609"/>
    <xdr:sp macro="" textlink="">
      <xdr:nvSpPr>
        <xdr:cNvPr id="42" name="TextBox 41"/>
        <xdr:cNvSpPr txBox="1"/>
      </xdr:nvSpPr>
      <xdr:spPr>
        <a:xfrm>
          <a:off x="13020675" y="80772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2</xdr:col>
      <xdr:colOff>228600</xdr:colOff>
      <xdr:row>26</xdr:row>
      <xdr:rowOff>28575</xdr:rowOff>
    </xdr:from>
    <xdr:ext cx="276225" cy="283609"/>
    <xdr:sp macro="" textlink="">
      <xdr:nvSpPr>
        <xdr:cNvPr id="43" name="TextBox 42"/>
        <xdr:cNvSpPr txBox="1"/>
      </xdr:nvSpPr>
      <xdr:spPr>
        <a:xfrm>
          <a:off x="2695575" y="498157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7</xdr:col>
      <xdr:colOff>47625</xdr:colOff>
      <xdr:row>41</xdr:row>
      <xdr:rowOff>57151</xdr:rowOff>
    </xdr:from>
    <xdr:to>
      <xdr:col>8</xdr:col>
      <xdr:colOff>38100</xdr:colOff>
      <xdr:row>41</xdr:row>
      <xdr:rowOff>66675</xdr:rowOff>
    </xdr:to>
    <xdr:cxnSp macro="">
      <xdr:nvCxnSpPr>
        <xdr:cNvPr id="34" name="Straight Arrow Connector 33"/>
        <xdr:cNvCxnSpPr/>
      </xdr:nvCxnSpPr>
      <xdr:spPr>
        <a:xfrm flipH="1">
          <a:off x="7829550" y="7867651"/>
          <a:ext cx="600075" cy="952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7</xdr:col>
      <xdr:colOff>9525</xdr:colOff>
      <xdr:row>16</xdr:row>
      <xdr:rowOff>114300</xdr:rowOff>
    </xdr:from>
    <xdr:ext cx="276225" cy="283609"/>
    <xdr:sp macro="" textlink="">
      <xdr:nvSpPr>
        <xdr:cNvPr id="51" name="TextBox 50"/>
        <xdr:cNvSpPr txBox="1"/>
      </xdr:nvSpPr>
      <xdr:spPr>
        <a:xfrm>
          <a:off x="7791450" y="31623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7</xdr:col>
      <xdr:colOff>28575</xdr:colOff>
      <xdr:row>39</xdr:row>
      <xdr:rowOff>85725</xdr:rowOff>
    </xdr:from>
    <xdr:ext cx="276225" cy="283609"/>
    <xdr:sp macro="" textlink="">
      <xdr:nvSpPr>
        <xdr:cNvPr id="52" name="TextBox 51"/>
        <xdr:cNvSpPr txBox="1"/>
      </xdr:nvSpPr>
      <xdr:spPr>
        <a:xfrm>
          <a:off x="7810500" y="75152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7</xdr:col>
      <xdr:colOff>104775</xdr:colOff>
      <xdr:row>43</xdr:row>
      <xdr:rowOff>76200</xdr:rowOff>
    </xdr:from>
    <xdr:to>
      <xdr:col>12</xdr:col>
      <xdr:colOff>171450</xdr:colOff>
      <xdr:row>50</xdr:row>
      <xdr:rowOff>76200</xdr:rowOff>
    </xdr:to>
    <xdr:cxnSp macro="">
      <xdr:nvCxnSpPr>
        <xdr:cNvPr id="53" name="Straight Arrow Connector 52"/>
        <xdr:cNvCxnSpPr/>
      </xdr:nvCxnSpPr>
      <xdr:spPr>
        <a:xfrm>
          <a:off x="9115425" y="8267700"/>
          <a:ext cx="3114675" cy="133350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12</xdr:col>
      <xdr:colOff>314325</xdr:colOff>
      <xdr:row>46</xdr:row>
      <xdr:rowOff>95250</xdr:rowOff>
    </xdr:from>
    <xdr:ext cx="276225" cy="283609"/>
    <xdr:sp macro="" textlink="">
      <xdr:nvSpPr>
        <xdr:cNvPr id="57" name="TextBox 56"/>
        <xdr:cNvSpPr txBox="1"/>
      </xdr:nvSpPr>
      <xdr:spPr>
        <a:xfrm>
          <a:off x="11144250" y="885825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7</xdr:col>
      <xdr:colOff>19050</xdr:colOff>
      <xdr:row>41</xdr:row>
      <xdr:rowOff>152400</xdr:rowOff>
    </xdr:from>
    <xdr:ext cx="276225" cy="283609"/>
    <xdr:sp macro="" textlink="">
      <xdr:nvSpPr>
        <xdr:cNvPr id="58" name="TextBox 57"/>
        <xdr:cNvSpPr txBox="1"/>
      </xdr:nvSpPr>
      <xdr:spPr>
        <a:xfrm>
          <a:off x="9029700" y="79629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7</xdr:col>
      <xdr:colOff>28575</xdr:colOff>
      <xdr:row>50</xdr:row>
      <xdr:rowOff>142876</xdr:rowOff>
    </xdr:from>
    <xdr:to>
      <xdr:col>12</xdr:col>
      <xdr:colOff>504825</xdr:colOff>
      <xdr:row>58</xdr:row>
      <xdr:rowOff>123825</xdr:rowOff>
    </xdr:to>
    <xdr:cxnSp macro="">
      <xdr:nvCxnSpPr>
        <xdr:cNvPr id="59" name="Straight Arrow Connector 58"/>
        <xdr:cNvCxnSpPr/>
      </xdr:nvCxnSpPr>
      <xdr:spPr>
        <a:xfrm flipV="1">
          <a:off x="7810500" y="9667876"/>
          <a:ext cx="3524250" cy="1504949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12</xdr:col>
      <xdr:colOff>304800</xdr:colOff>
      <xdr:row>49</xdr:row>
      <xdr:rowOff>9525</xdr:rowOff>
    </xdr:from>
    <xdr:ext cx="276225" cy="283609"/>
    <xdr:sp macro="" textlink="">
      <xdr:nvSpPr>
        <xdr:cNvPr id="60" name="TextBox 59"/>
        <xdr:cNvSpPr txBox="1"/>
      </xdr:nvSpPr>
      <xdr:spPr>
        <a:xfrm>
          <a:off x="11134725" y="93440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7</xdr:col>
      <xdr:colOff>19050</xdr:colOff>
      <xdr:row>56</xdr:row>
      <xdr:rowOff>123825</xdr:rowOff>
    </xdr:from>
    <xdr:ext cx="276225" cy="283609"/>
    <xdr:sp macro="" textlink="">
      <xdr:nvSpPr>
        <xdr:cNvPr id="61" name="TextBox 60"/>
        <xdr:cNvSpPr txBox="1"/>
      </xdr:nvSpPr>
      <xdr:spPr>
        <a:xfrm>
          <a:off x="7800975" y="107918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twoCellAnchor>
    <xdr:from>
      <xdr:col>25</xdr:col>
      <xdr:colOff>161925</xdr:colOff>
      <xdr:row>14</xdr:row>
      <xdr:rowOff>47625</xdr:rowOff>
    </xdr:from>
    <xdr:to>
      <xdr:col>25</xdr:col>
      <xdr:colOff>161926</xdr:colOff>
      <xdr:row>20</xdr:row>
      <xdr:rowOff>180975</xdr:rowOff>
    </xdr:to>
    <xdr:cxnSp macro="">
      <xdr:nvCxnSpPr>
        <xdr:cNvPr id="70" name="Straight Arrow Connector 69"/>
        <xdr:cNvCxnSpPr/>
      </xdr:nvCxnSpPr>
      <xdr:spPr>
        <a:xfrm flipH="1">
          <a:off x="22440900" y="2714625"/>
          <a:ext cx="1" cy="127635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466728</xdr:colOff>
      <xdr:row>12</xdr:row>
      <xdr:rowOff>133351</xdr:rowOff>
    </xdr:from>
    <xdr:to>
      <xdr:col>23</xdr:col>
      <xdr:colOff>495300</xdr:colOff>
      <xdr:row>35</xdr:row>
      <xdr:rowOff>28575</xdr:rowOff>
    </xdr:to>
    <xdr:cxnSp macro="">
      <xdr:nvCxnSpPr>
        <xdr:cNvPr id="73" name="Elbow Connector 72"/>
        <xdr:cNvCxnSpPr/>
      </xdr:nvCxnSpPr>
      <xdr:spPr>
        <a:xfrm rot="5400000" flipH="1" flipV="1">
          <a:off x="18011777" y="4238627"/>
          <a:ext cx="4276724" cy="638172"/>
        </a:xfrm>
        <a:prstGeom prst="bentConnector3">
          <a:avLst>
            <a:gd name="adj1" fmla="val 99889"/>
          </a:avLst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466725</xdr:colOff>
      <xdr:row>35</xdr:row>
      <xdr:rowOff>0</xdr:rowOff>
    </xdr:from>
    <xdr:to>
      <xdr:col>23</xdr:col>
      <xdr:colOff>514350</xdr:colOff>
      <xdr:row>35</xdr:row>
      <xdr:rowOff>9525</xdr:rowOff>
    </xdr:to>
    <xdr:cxnSp macro="">
      <xdr:nvCxnSpPr>
        <xdr:cNvPr id="75" name="Straight Arrow Connector 74"/>
        <xdr:cNvCxnSpPr/>
      </xdr:nvCxnSpPr>
      <xdr:spPr>
        <a:xfrm>
          <a:off x="19831050" y="6667500"/>
          <a:ext cx="657225" cy="952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23</xdr:col>
      <xdr:colOff>314325</xdr:colOff>
      <xdr:row>33</xdr:row>
      <xdr:rowOff>47625</xdr:rowOff>
    </xdr:from>
    <xdr:ext cx="276225" cy="283609"/>
    <xdr:sp macro="" textlink="">
      <xdr:nvSpPr>
        <xdr:cNvPr id="82" name="TextBox 81"/>
        <xdr:cNvSpPr txBox="1"/>
      </xdr:nvSpPr>
      <xdr:spPr>
        <a:xfrm>
          <a:off x="20288250" y="63341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23</xdr:col>
      <xdr:colOff>285750</xdr:colOff>
      <xdr:row>10</xdr:row>
      <xdr:rowOff>123825</xdr:rowOff>
    </xdr:from>
    <xdr:ext cx="276225" cy="283609"/>
    <xdr:sp macro="" textlink="">
      <xdr:nvSpPr>
        <xdr:cNvPr id="85" name="TextBox 84"/>
        <xdr:cNvSpPr txBox="1"/>
      </xdr:nvSpPr>
      <xdr:spPr>
        <a:xfrm>
          <a:off x="20259675" y="2028825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twoCellAnchor>
    <xdr:from>
      <xdr:col>19</xdr:col>
      <xdr:colOff>108858</xdr:colOff>
      <xdr:row>37</xdr:row>
      <xdr:rowOff>57150</xdr:rowOff>
    </xdr:from>
    <xdr:to>
      <xdr:col>23</xdr:col>
      <xdr:colOff>552450</xdr:colOff>
      <xdr:row>50</xdr:row>
      <xdr:rowOff>81643</xdr:rowOff>
    </xdr:to>
    <xdr:cxnSp macro="">
      <xdr:nvCxnSpPr>
        <xdr:cNvPr id="93" name="Straight Arrow Connector 92"/>
        <xdr:cNvCxnSpPr/>
      </xdr:nvCxnSpPr>
      <xdr:spPr>
        <a:xfrm flipH="1">
          <a:off x="19675929" y="7105650"/>
          <a:ext cx="2892878" cy="2500993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23</xdr:col>
      <xdr:colOff>361950</xdr:colOff>
      <xdr:row>35</xdr:row>
      <xdr:rowOff>133350</xdr:rowOff>
    </xdr:from>
    <xdr:ext cx="276225" cy="283609"/>
    <xdr:sp macro="" textlink="">
      <xdr:nvSpPr>
        <xdr:cNvPr id="96" name="TextBox 95"/>
        <xdr:cNvSpPr txBox="1"/>
      </xdr:nvSpPr>
      <xdr:spPr>
        <a:xfrm>
          <a:off x="20335875" y="680085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  <xdr:oneCellAnchor>
    <xdr:from>
      <xdr:col>18</xdr:col>
      <xdr:colOff>1592035</xdr:colOff>
      <xdr:row>49</xdr:row>
      <xdr:rowOff>13607</xdr:rowOff>
    </xdr:from>
    <xdr:ext cx="276225" cy="283609"/>
    <xdr:sp macro="" textlink="">
      <xdr:nvSpPr>
        <xdr:cNvPr id="97" name="TextBox 96"/>
        <xdr:cNvSpPr txBox="1"/>
      </xdr:nvSpPr>
      <xdr:spPr>
        <a:xfrm>
          <a:off x="19539856" y="9157607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6</xdr:col>
      <xdr:colOff>47625</xdr:colOff>
      <xdr:row>38</xdr:row>
      <xdr:rowOff>76200</xdr:rowOff>
    </xdr:from>
    <xdr:ext cx="933450" cy="283609"/>
    <xdr:sp macro="" textlink="">
      <xdr:nvSpPr>
        <xdr:cNvPr id="137" name="TextBox 136"/>
        <xdr:cNvSpPr txBox="1"/>
      </xdr:nvSpPr>
      <xdr:spPr>
        <a:xfrm>
          <a:off x="6677025" y="7315200"/>
          <a:ext cx="933450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questionID</a:t>
          </a:r>
        </a:p>
      </xdr:txBody>
    </xdr:sp>
    <xdr:clientData/>
  </xdr:oneCellAnchor>
  <xdr:twoCellAnchor>
    <xdr:from>
      <xdr:col>19</xdr:col>
      <xdr:colOff>68036</xdr:colOff>
      <xdr:row>5</xdr:row>
      <xdr:rowOff>176893</xdr:rowOff>
    </xdr:from>
    <xdr:to>
      <xdr:col>19</xdr:col>
      <xdr:colOff>598716</xdr:colOff>
      <xdr:row>45</xdr:row>
      <xdr:rowOff>81643</xdr:rowOff>
    </xdr:to>
    <xdr:cxnSp macro="">
      <xdr:nvCxnSpPr>
        <xdr:cNvPr id="94" name="Elbow Connector 93"/>
        <xdr:cNvCxnSpPr/>
      </xdr:nvCxnSpPr>
      <xdr:spPr>
        <a:xfrm rot="16200000" flipV="1">
          <a:off x="16138072" y="4626428"/>
          <a:ext cx="7524750" cy="530680"/>
        </a:xfrm>
        <a:prstGeom prst="bentConnector3">
          <a:avLst>
            <a:gd name="adj1" fmla="val 99910"/>
          </a:avLst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54429</xdr:colOff>
      <xdr:row>45</xdr:row>
      <xdr:rowOff>81643</xdr:rowOff>
    </xdr:from>
    <xdr:to>
      <xdr:col>20</xdr:col>
      <xdr:colOff>0</xdr:colOff>
      <xdr:row>45</xdr:row>
      <xdr:rowOff>108857</xdr:rowOff>
    </xdr:to>
    <xdr:cxnSp macro="">
      <xdr:nvCxnSpPr>
        <xdr:cNvPr id="98" name="Straight Arrow Connector 97"/>
        <xdr:cNvCxnSpPr/>
      </xdr:nvCxnSpPr>
      <xdr:spPr>
        <a:xfrm flipH="1">
          <a:off x="19621500" y="8654143"/>
          <a:ext cx="557893" cy="2721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</xdr:colOff>
      <xdr:row>43</xdr:row>
      <xdr:rowOff>136071</xdr:rowOff>
    </xdr:from>
    <xdr:ext cx="276225" cy="283609"/>
    <xdr:sp macro="" textlink="">
      <xdr:nvSpPr>
        <xdr:cNvPr id="101" name="TextBox 100"/>
        <xdr:cNvSpPr txBox="1"/>
      </xdr:nvSpPr>
      <xdr:spPr>
        <a:xfrm>
          <a:off x="19567072" y="8327571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1</a:t>
          </a:r>
        </a:p>
      </xdr:txBody>
    </xdr:sp>
    <xdr:clientData/>
  </xdr:oneCellAnchor>
  <xdr:oneCellAnchor>
    <xdr:from>
      <xdr:col>18</xdr:col>
      <xdr:colOff>1592037</xdr:colOff>
      <xdr:row>4</xdr:row>
      <xdr:rowOff>0</xdr:rowOff>
    </xdr:from>
    <xdr:ext cx="276225" cy="283609"/>
    <xdr:sp macro="" textlink="">
      <xdr:nvSpPr>
        <xdr:cNvPr id="102" name="TextBox 101"/>
        <xdr:cNvSpPr txBox="1"/>
      </xdr:nvSpPr>
      <xdr:spPr>
        <a:xfrm>
          <a:off x="19539858" y="762000"/>
          <a:ext cx="276225" cy="2836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1400" b="1"/>
            <a:t>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Normal="100" workbookViewId="0">
      <selection activeCell="C28" sqref="C28"/>
    </sheetView>
  </sheetViews>
  <sheetFormatPr defaultColWidth="9.140625" defaultRowHeight="15" x14ac:dyDescent="0.25"/>
  <cols>
    <col min="2" max="2" width="18.42578125" bestFit="1" customWidth="1"/>
    <col min="7" max="7" width="11.7109375" bestFit="1" customWidth="1"/>
    <col min="12" max="12" width="11.7109375" bestFit="1" customWidth="1"/>
  </cols>
  <sheetData>
    <row r="1" spans="1:13" ht="23.25" x14ac:dyDescent="0.35">
      <c r="A1" s="1" t="s">
        <v>0</v>
      </c>
    </row>
    <row r="5" spans="1:13" ht="15.75" thickBot="1" x14ac:dyDescent="0.3"/>
    <row r="6" spans="1:13" ht="16.5" thickTop="1" thickBot="1" x14ac:dyDescent="0.3">
      <c r="B6" s="9" t="s">
        <v>1</v>
      </c>
      <c r="C6" s="9"/>
      <c r="D6" s="9" t="s">
        <v>32</v>
      </c>
      <c r="G6" s="2" t="s">
        <v>18</v>
      </c>
      <c r="H6" s="2"/>
      <c r="L6" s="2" t="s">
        <v>20</v>
      </c>
      <c r="M6" s="2"/>
    </row>
    <row r="7" spans="1:13" ht="15.75" thickTop="1" x14ac:dyDescent="0.25">
      <c r="B7" s="5" t="s">
        <v>2</v>
      </c>
      <c r="C7" s="12" t="s">
        <v>12</v>
      </c>
      <c r="D7" s="4" t="s">
        <v>33</v>
      </c>
      <c r="G7" s="3" t="s">
        <v>19</v>
      </c>
      <c r="H7" s="4" t="s">
        <v>13</v>
      </c>
      <c r="L7" s="3" t="s">
        <v>22</v>
      </c>
      <c r="M7" s="4" t="s">
        <v>13</v>
      </c>
    </row>
    <row r="8" spans="1:13" x14ac:dyDescent="0.25">
      <c r="B8" s="5" t="s">
        <v>3</v>
      </c>
      <c r="C8" s="10" t="s">
        <v>11</v>
      </c>
      <c r="D8" s="6" t="s">
        <v>33</v>
      </c>
      <c r="G8" s="5" t="s">
        <v>2</v>
      </c>
      <c r="H8" s="6" t="s">
        <v>13</v>
      </c>
      <c r="L8" s="5" t="s">
        <v>23</v>
      </c>
      <c r="M8" s="6" t="s">
        <v>11</v>
      </c>
    </row>
    <row r="9" spans="1:13" x14ac:dyDescent="0.25">
      <c r="B9" s="5" t="s">
        <v>4</v>
      </c>
      <c r="C9" s="10" t="s">
        <v>11</v>
      </c>
      <c r="D9" s="6" t="s">
        <v>33</v>
      </c>
      <c r="G9" s="7" t="s">
        <v>17</v>
      </c>
      <c r="H9" s="8" t="s">
        <v>11</v>
      </c>
      <c r="L9" s="5" t="s">
        <v>24</v>
      </c>
      <c r="M9" s="6" t="s">
        <v>11</v>
      </c>
    </row>
    <row r="10" spans="1:13" x14ac:dyDescent="0.25">
      <c r="B10" s="5" t="s">
        <v>5</v>
      </c>
      <c r="C10" s="10" t="s">
        <v>11</v>
      </c>
      <c r="D10" s="6"/>
      <c r="L10" s="5" t="s">
        <v>25</v>
      </c>
      <c r="M10" s="6" t="s">
        <v>11</v>
      </c>
    </row>
    <row r="11" spans="1:13" ht="15.75" thickBot="1" x14ac:dyDescent="0.3">
      <c r="B11" s="5" t="s">
        <v>6</v>
      </c>
      <c r="C11" s="10" t="s">
        <v>13</v>
      </c>
      <c r="D11" s="6" t="s">
        <v>33</v>
      </c>
      <c r="L11" s="7" t="s">
        <v>26</v>
      </c>
      <c r="M11" s="8" t="s">
        <v>13</v>
      </c>
    </row>
    <row r="12" spans="1:13" ht="16.5" thickTop="1" thickBot="1" x14ac:dyDescent="0.3">
      <c r="B12" s="5" t="s">
        <v>7</v>
      </c>
      <c r="C12" s="10" t="s">
        <v>14</v>
      </c>
      <c r="D12" s="6"/>
      <c r="G12" s="2" t="s">
        <v>16</v>
      </c>
      <c r="H12" s="2" t="s">
        <v>20</v>
      </c>
    </row>
    <row r="13" spans="1:13" ht="15.75" thickTop="1" x14ac:dyDescent="0.25">
      <c r="B13" s="5" t="s">
        <v>8</v>
      </c>
      <c r="C13" s="10" t="s">
        <v>15</v>
      </c>
      <c r="D13" s="6" t="s">
        <v>33</v>
      </c>
      <c r="G13" s="3" t="s">
        <v>21</v>
      </c>
      <c r="H13" s="4" t="s">
        <v>13</v>
      </c>
    </row>
    <row r="14" spans="1:13" x14ac:dyDescent="0.25">
      <c r="B14" s="5" t="s">
        <v>9</v>
      </c>
      <c r="C14" s="10" t="s">
        <v>15</v>
      </c>
      <c r="D14" s="6" t="s">
        <v>33</v>
      </c>
      <c r="G14" s="5" t="s">
        <v>2</v>
      </c>
      <c r="H14" s="6" t="s">
        <v>13</v>
      </c>
    </row>
    <row r="15" spans="1:13" x14ac:dyDescent="0.25">
      <c r="B15" s="7" t="s">
        <v>10</v>
      </c>
      <c r="C15" s="11" t="s">
        <v>34</v>
      </c>
      <c r="D15" s="8" t="s">
        <v>33</v>
      </c>
      <c r="G15" s="7" t="s">
        <v>22</v>
      </c>
      <c r="H15" s="8" t="s">
        <v>13</v>
      </c>
    </row>
    <row r="19" spans="2:13" ht="15.75" thickBot="1" x14ac:dyDescent="0.3"/>
    <row r="20" spans="2:13" ht="16.5" thickTop="1" thickBot="1" x14ac:dyDescent="0.3">
      <c r="B20" s="2" t="s">
        <v>27</v>
      </c>
      <c r="C20" s="2" t="s">
        <v>1</v>
      </c>
      <c r="G20" s="2" t="s">
        <v>73</v>
      </c>
      <c r="H20" s="2"/>
      <c r="L20" s="2" t="s">
        <v>27</v>
      </c>
      <c r="M20" s="2" t="s">
        <v>20</v>
      </c>
    </row>
    <row r="21" spans="2:13" ht="15.75" thickTop="1" x14ac:dyDescent="0.25">
      <c r="B21" s="3" t="s">
        <v>31</v>
      </c>
      <c r="C21" s="4" t="s">
        <v>13</v>
      </c>
      <c r="G21" s="3" t="s">
        <v>28</v>
      </c>
      <c r="H21" s="4" t="s">
        <v>13</v>
      </c>
      <c r="L21" s="3" t="s">
        <v>29</v>
      </c>
      <c r="M21" s="4" t="s">
        <v>13</v>
      </c>
    </row>
    <row r="22" spans="2:13" x14ac:dyDescent="0.25">
      <c r="B22" s="5" t="s">
        <v>2</v>
      </c>
      <c r="C22" s="6" t="s">
        <v>13</v>
      </c>
      <c r="G22" s="5" t="s">
        <v>6</v>
      </c>
      <c r="H22" s="6" t="s">
        <v>13</v>
      </c>
      <c r="L22" s="5" t="s">
        <v>28</v>
      </c>
      <c r="M22" s="6" t="s">
        <v>13</v>
      </c>
    </row>
    <row r="23" spans="2:13" x14ac:dyDescent="0.25">
      <c r="B23" s="7" t="s">
        <v>28</v>
      </c>
      <c r="C23" s="8" t="s">
        <v>13</v>
      </c>
      <c r="G23" s="7" t="s">
        <v>23</v>
      </c>
      <c r="H23" s="8" t="s">
        <v>11</v>
      </c>
      <c r="L23" s="5" t="s">
        <v>22</v>
      </c>
      <c r="M23" s="6" t="s">
        <v>13</v>
      </c>
    </row>
    <row r="24" spans="2:13" x14ac:dyDescent="0.25">
      <c r="L24" s="7" t="s">
        <v>30</v>
      </c>
      <c r="M24" s="8" t="s">
        <v>13</v>
      </c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D100"/>
  <sheetViews>
    <sheetView tabSelected="1" topLeftCell="G1" zoomScale="70" zoomScaleNormal="70" workbookViewId="0">
      <selection activeCell="S34" sqref="S34"/>
    </sheetView>
  </sheetViews>
  <sheetFormatPr defaultColWidth="9.140625" defaultRowHeight="15" x14ac:dyDescent="0.25"/>
  <cols>
    <col min="2" max="2" width="27.85546875" customWidth="1"/>
    <col min="3" max="3" width="6.42578125" customWidth="1"/>
    <col min="4" max="4" width="15.42578125" customWidth="1"/>
    <col min="5" max="5" width="33.140625" customWidth="1"/>
    <col min="6" max="6" width="7.42578125" customWidth="1"/>
    <col min="7" max="7" width="38.5703125" customWidth="1"/>
    <col min="8" max="8" width="9.140625" customWidth="1"/>
    <col min="14" max="14" width="20.42578125" customWidth="1"/>
    <col min="15" max="15" width="4.7109375" customWidth="1"/>
    <col min="16" max="16" width="15.140625" customWidth="1"/>
    <col min="17" max="17" width="32.28515625" customWidth="1"/>
    <col min="18" max="18" width="6.28515625" customWidth="1"/>
    <col min="19" max="19" width="24.28515625" customWidth="1"/>
    <col min="25" max="25" width="25.42578125" customWidth="1"/>
    <col min="27" max="27" width="16.140625" customWidth="1"/>
    <col min="28" max="28" width="40.28515625" customWidth="1"/>
    <col min="30" max="30" width="33.28515625" customWidth="1"/>
  </cols>
  <sheetData>
    <row r="3" spans="2:30" x14ac:dyDescent="0.25">
      <c r="B3" s="16" t="s">
        <v>111</v>
      </c>
      <c r="N3" s="16" t="s">
        <v>98</v>
      </c>
      <c r="Y3" s="16" t="s">
        <v>112</v>
      </c>
    </row>
    <row r="4" spans="2:30" x14ac:dyDescent="0.25">
      <c r="B4" s="22" t="s">
        <v>40</v>
      </c>
      <c r="C4" s="14" t="s">
        <v>36</v>
      </c>
      <c r="D4" s="14" t="s">
        <v>35</v>
      </c>
      <c r="E4" s="14" t="s">
        <v>37</v>
      </c>
      <c r="F4" s="14" t="s">
        <v>32</v>
      </c>
      <c r="G4" s="23" t="s">
        <v>118</v>
      </c>
      <c r="N4" s="22" t="s">
        <v>40</v>
      </c>
      <c r="O4" s="14" t="s">
        <v>36</v>
      </c>
      <c r="P4" s="14" t="s">
        <v>35</v>
      </c>
      <c r="Q4" s="14" t="s">
        <v>37</v>
      </c>
      <c r="R4" s="14" t="s">
        <v>32</v>
      </c>
      <c r="S4" s="23" t="s">
        <v>118</v>
      </c>
      <c r="Y4" s="22" t="s">
        <v>40</v>
      </c>
      <c r="Z4" s="14" t="s">
        <v>36</v>
      </c>
      <c r="AA4" s="14" t="s">
        <v>35</v>
      </c>
      <c r="AB4" s="14" t="s">
        <v>37</v>
      </c>
      <c r="AC4" s="14" t="s">
        <v>32</v>
      </c>
      <c r="AD4" s="23" t="s">
        <v>118</v>
      </c>
    </row>
    <row r="5" spans="2:30" x14ac:dyDescent="0.25">
      <c r="B5" s="3" t="s">
        <v>99</v>
      </c>
      <c r="C5" s="12" t="s">
        <v>33</v>
      </c>
      <c r="D5" s="12" t="s">
        <v>43</v>
      </c>
      <c r="E5" s="27" t="s">
        <v>58</v>
      </c>
      <c r="F5" s="12" t="s">
        <v>33</v>
      </c>
      <c r="G5" s="28"/>
      <c r="N5" s="3" t="s">
        <v>92</v>
      </c>
      <c r="O5" s="12" t="s">
        <v>33</v>
      </c>
      <c r="P5" s="12" t="s">
        <v>55</v>
      </c>
      <c r="Q5" s="27" t="s">
        <v>96</v>
      </c>
      <c r="R5" s="12" t="s">
        <v>33</v>
      </c>
      <c r="S5" s="28"/>
      <c r="Y5" s="3" t="s">
        <v>116</v>
      </c>
      <c r="Z5" s="12" t="s">
        <v>33</v>
      </c>
      <c r="AA5" s="12" t="s">
        <v>43</v>
      </c>
      <c r="AB5" s="27" t="s">
        <v>58</v>
      </c>
      <c r="AC5" s="12" t="s">
        <v>33</v>
      </c>
      <c r="AD5" s="28"/>
    </row>
    <row r="6" spans="2:30" x14ac:dyDescent="0.25">
      <c r="B6" s="5" t="s">
        <v>42</v>
      </c>
      <c r="C6" s="10"/>
      <c r="D6" s="10" t="s">
        <v>51</v>
      </c>
      <c r="E6" s="13" t="s">
        <v>39</v>
      </c>
      <c r="F6" s="10" t="s">
        <v>33</v>
      </c>
      <c r="G6" s="15"/>
      <c r="N6" s="25" t="s">
        <v>88</v>
      </c>
      <c r="O6" s="10"/>
      <c r="P6" s="10" t="str">
        <f>P19</f>
        <v>MEDIUMINT</v>
      </c>
      <c r="Q6" s="10" t="s">
        <v>97</v>
      </c>
      <c r="R6" s="10" t="s">
        <v>33</v>
      </c>
      <c r="S6" s="6" t="s">
        <v>120</v>
      </c>
      <c r="Y6" s="5" t="s">
        <v>42</v>
      </c>
      <c r="Z6" s="10"/>
      <c r="AA6" s="10" t="s">
        <v>51</v>
      </c>
      <c r="AB6" s="13" t="s">
        <v>39</v>
      </c>
      <c r="AC6" s="10" t="s">
        <v>33</v>
      </c>
      <c r="AD6" s="15"/>
    </row>
    <row r="7" spans="2:30" x14ac:dyDescent="0.25">
      <c r="B7" s="5" t="s">
        <v>74</v>
      </c>
      <c r="C7" s="10"/>
      <c r="D7" s="10" t="s">
        <v>52</v>
      </c>
      <c r="E7" s="13"/>
      <c r="F7" s="10" t="str">
        <f>IF(ISNUMBER(SEARCH("NOT NULL",E7)),"*","")</f>
        <v/>
      </c>
      <c r="G7" s="15"/>
      <c r="N7" s="5" t="s">
        <v>48</v>
      </c>
      <c r="O7" s="10"/>
      <c r="P7" s="10" t="str">
        <f>P46</f>
        <v>MEDIUMINT</v>
      </c>
      <c r="Q7" s="10" t="s">
        <v>102</v>
      </c>
      <c r="R7" s="13"/>
      <c r="S7" s="6" t="s">
        <v>119</v>
      </c>
      <c r="Y7" s="5" t="s">
        <v>74</v>
      </c>
      <c r="Z7" s="10"/>
      <c r="AA7" s="10" t="s">
        <v>52</v>
      </c>
      <c r="AB7" s="13"/>
      <c r="AC7" s="10" t="str">
        <f>IF(ISNUMBER(SEARCH("NOT NULL",AB7)),"*","")</f>
        <v/>
      </c>
      <c r="AD7" s="15"/>
    </row>
    <row r="8" spans="2:30" x14ac:dyDescent="0.25">
      <c r="B8" s="5" t="s">
        <v>41</v>
      </c>
      <c r="C8" s="10"/>
      <c r="D8" s="10" t="str">
        <f>P46</f>
        <v>MEDIUMINT</v>
      </c>
      <c r="E8" s="13" t="s">
        <v>45</v>
      </c>
      <c r="F8" s="10" t="str">
        <f>IF(ISNUMBER(SEARCH("NOT NULL",E8)),"X","")</f>
        <v/>
      </c>
      <c r="G8" s="15" t="s">
        <v>119</v>
      </c>
      <c r="N8" s="5" t="s">
        <v>93</v>
      </c>
      <c r="O8" s="10"/>
      <c r="P8" s="30" t="s">
        <v>95</v>
      </c>
      <c r="Q8" s="13" t="s">
        <v>39</v>
      </c>
      <c r="R8" s="13" t="s">
        <v>33</v>
      </c>
      <c r="S8" s="6"/>
      <c r="Y8" s="5" t="s">
        <v>41</v>
      </c>
      <c r="Z8" s="10"/>
      <c r="AA8" s="10">
        <f>Q62</f>
        <v>0</v>
      </c>
      <c r="AB8" s="13" t="s">
        <v>45</v>
      </c>
      <c r="AC8" s="10" t="str">
        <f>IF(ISNUMBER(SEARCH("NOT NULL",AB8)),"X","")</f>
        <v/>
      </c>
      <c r="AD8" s="15" t="s">
        <v>119</v>
      </c>
    </row>
    <row r="9" spans="2:30" x14ac:dyDescent="0.25">
      <c r="B9" s="5" t="s">
        <v>88</v>
      </c>
      <c r="C9" s="10"/>
      <c r="D9" s="10" t="str">
        <f>P19</f>
        <v>MEDIUMINT</v>
      </c>
      <c r="E9" s="13" t="s">
        <v>45</v>
      </c>
      <c r="F9" s="10" t="str">
        <f t="shared" ref="F9" si="0">IF(ISNUMBER(SEARCH("NOT NULL",E9)),"X","")</f>
        <v/>
      </c>
      <c r="G9" s="6" t="s">
        <v>120</v>
      </c>
      <c r="N9" s="7" t="s">
        <v>94</v>
      </c>
      <c r="O9" s="11"/>
      <c r="P9" s="20" t="s">
        <v>46</v>
      </c>
      <c r="Q9" s="11" t="s">
        <v>39</v>
      </c>
      <c r="R9" s="11" t="s">
        <v>33</v>
      </c>
      <c r="S9" s="8"/>
      <c r="Y9" s="5" t="s">
        <v>105</v>
      </c>
      <c r="Z9" s="10"/>
      <c r="AA9" s="13" t="s">
        <v>53</v>
      </c>
      <c r="AB9" s="10"/>
      <c r="AC9" s="10"/>
      <c r="AD9" s="6"/>
    </row>
    <row r="10" spans="2:30" x14ac:dyDescent="0.25">
      <c r="B10" s="5" t="s">
        <v>105</v>
      </c>
      <c r="C10" s="10"/>
      <c r="D10" s="13" t="s">
        <v>53</v>
      </c>
      <c r="E10" s="10"/>
      <c r="F10" s="10"/>
      <c r="G10" s="6"/>
      <c r="Y10" s="5" t="s">
        <v>78</v>
      </c>
      <c r="Z10" s="10"/>
      <c r="AA10" s="10" t="s">
        <v>46</v>
      </c>
      <c r="AB10" s="13" t="s">
        <v>39</v>
      </c>
      <c r="AC10" s="13" t="s">
        <v>33</v>
      </c>
      <c r="AD10" s="6"/>
    </row>
    <row r="11" spans="2:30" x14ac:dyDescent="0.25">
      <c r="B11" s="5" t="s">
        <v>78</v>
      </c>
      <c r="C11" s="10"/>
      <c r="D11" s="10" t="s">
        <v>46</v>
      </c>
      <c r="E11" s="13" t="s">
        <v>39</v>
      </c>
      <c r="F11" s="13" t="s">
        <v>33</v>
      </c>
      <c r="G11" s="6"/>
      <c r="Y11" s="5" t="s">
        <v>77</v>
      </c>
      <c r="Z11" s="10"/>
      <c r="AA11" s="10" t="s">
        <v>46</v>
      </c>
      <c r="AB11" s="10"/>
      <c r="AC11" s="10" t="str">
        <f>IF(ISNUMBER(SEARCH("NOT NULL",AB11)),"X","")</f>
        <v/>
      </c>
      <c r="AD11" s="6"/>
    </row>
    <row r="12" spans="2:30" x14ac:dyDescent="0.25">
      <c r="B12" s="5" t="s">
        <v>77</v>
      </c>
      <c r="C12" s="10"/>
      <c r="D12" s="10" t="s">
        <v>46</v>
      </c>
      <c r="E12" s="10"/>
      <c r="F12" s="10" t="str">
        <f t="shared" ref="F12" si="1">IF(ISNUMBER(SEARCH("NOT NULL",E12)),"X","")</f>
        <v/>
      </c>
      <c r="G12" s="6"/>
      <c r="Y12" s="5" t="s">
        <v>75</v>
      </c>
      <c r="Z12" s="10"/>
      <c r="AA12" s="10" t="s">
        <v>38</v>
      </c>
      <c r="AB12" s="13" t="s">
        <v>39</v>
      </c>
      <c r="AC12" s="10" t="str">
        <f>IF(ISNUMBER(SEARCH("NOT NULL",AB12)),"X","")</f>
        <v>X</v>
      </c>
      <c r="AD12" s="6"/>
    </row>
    <row r="13" spans="2:30" x14ac:dyDescent="0.25">
      <c r="B13" s="5" t="s">
        <v>75</v>
      </c>
      <c r="C13" s="10"/>
      <c r="D13" s="10" t="s">
        <v>38</v>
      </c>
      <c r="E13" s="13" t="s">
        <v>39</v>
      </c>
      <c r="F13" s="10" t="str">
        <f>IF(ISNUMBER(SEARCH("NOT NULL",E13)),"X","")</f>
        <v>X</v>
      </c>
      <c r="G13" s="6"/>
      <c r="Y13" s="25" t="s">
        <v>100</v>
      </c>
      <c r="Z13" s="10"/>
      <c r="AA13" s="13" t="s">
        <v>101</v>
      </c>
      <c r="AB13" s="13" t="s">
        <v>39</v>
      </c>
      <c r="AC13" s="13" t="str">
        <f>IF(ISNUMBER(SEARCH("NOT NULL",AB13)),"X","")</f>
        <v>X</v>
      </c>
      <c r="AD13" s="6"/>
    </row>
    <row r="14" spans="2:30" x14ac:dyDescent="0.25">
      <c r="B14" s="5" t="s">
        <v>76</v>
      </c>
      <c r="C14" s="10"/>
      <c r="D14" s="10" t="s">
        <v>56</v>
      </c>
      <c r="E14" s="10" t="s">
        <v>44</v>
      </c>
      <c r="F14" s="10" t="str">
        <f>IF(ISNUMBER(SEARCH("NOT NULL",E14)),"X","")</f>
        <v>X</v>
      </c>
      <c r="G14" s="6" t="s">
        <v>65</v>
      </c>
      <c r="Y14" s="24" t="s">
        <v>64</v>
      </c>
      <c r="Z14" s="11"/>
      <c r="AA14" s="11" t="s">
        <v>38</v>
      </c>
      <c r="AB14" s="20" t="s">
        <v>66</v>
      </c>
      <c r="AC14" s="11" t="str">
        <f>IF(ISNUMBER(SEARCH("NOT NULL",AB14)),"X","")</f>
        <v>X</v>
      </c>
      <c r="AD14" s="8"/>
    </row>
    <row r="15" spans="2:30" x14ac:dyDescent="0.25">
      <c r="B15" s="25" t="s">
        <v>91</v>
      </c>
      <c r="C15" s="10"/>
      <c r="D15" s="13" t="s">
        <v>57</v>
      </c>
      <c r="E15" s="13" t="s">
        <v>72</v>
      </c>
      <c r="F15" s="13"/>
      <c r="G15" s="6"/>
    </row>
    <row r="16" spans="2:30" x14ac:dyDescent="0.25">
      <c r="B16" s="25" t="s">
        <v>100</v>
      </c>
      <c r="C16" s="10"/>
      <c r="D16" s="13" t="s">
        <v>101</v>
      </c>
      <c r="E16" s="13" t="s">
        <v>39</v>
      </c>
      <c r="F16" s="13" t="str">
        <f>IF(ISNUMBER(SEARCH("NOT NULL",E16)),"X","")</f>
        <v>X</v>
      </c>
      <c r="G16" s="6"/>
      <c r="Y16" s="13"/>
      <c r="Z16" s="10"/>
      <c r="AA16" s="13"/>
      <c r="AB16" s="13"/>
      <c r="AC16" s="13"/>
      <c r="AD16" s="10"/>
    </row>
    <row r="17" spans="2:30" x14ac:dyDescent="0.25">
      <c r="B17" s="25" t="s">
        <v>115</v>
      </c>
      <c r="C17" s="10"/>
      <c r="D17" s="13" t="s">
        <v>38</v>
      </c>
      <c r="E17" s="13" t="s">
        <v>39</v>
      </c>
      <c r="F17" s="13" t="str">
        <f>IF(ISNUMBER(SEARCH("NOT NULL",E17)),"X","")</f>
        <v>X</v>
      </c>
      <c r="G17" s="6"/>
      <c r="N17" s="16" t="s">
        <v>89</v>
      </c>
    </row>
    <row r="18" spans="2:30" x14ac:dyDescent="0.25">
      <c r="B18" s="25" t="s">
        <v>107</v>
      </c>
      <c r="C18" s="10"/>
      <c r="D18" s="10" t="str">
        <f>D30</f>
        <v>INT</v>
      </c>
      <c r="E18" s="13" t="s">
        <v>45</v>
      </c>
      <c r="F18" s="10" t="str">
        <f>IF(ISNUMBER(SEARCH("NOT NULL",E18)),"X","")</f>
        <v/>
      </c>
      <c r="G18" s="6" t="s">
        <v>121</v>
      </c>
      <c r="N18" s="22" t="s">
        <v>40</v>
      </c>
      <c r="O18" s="14" t="s">
        <v>36</v>
      </c>
      <c r="P18" s="14" t="s">
        <v>35</v>
      </c>
      <c r="Q18" s="14" t="s">
        <v>37</v>
      </c>
      <c r="R18" s="14" t="s">
        <v>32</v>
      </c>
      <c r="S18" s="23" t="s">
        <v>118</v>
      </c>
    </row>
    <row r="19" spans="2:30" x14ac:dyDescent="0.25">
      <c r="B19" s="24" t="s">
        <v>64</v>
      </c>
      <c r="C19" s="11"/>
      <c r="D19" s="11" t="s">
        <v>38</v>
      </c>
      <c r="E19" s="20" t="s">
        <v>66</v>
      </c>
      <c r="F19" s="11" t="str">
        <f>IF(ISNUMBER(SEARCH("NOT NULL",E19)),"X","")</f>
        <v>X</v>
      </c>
      <c r="G19" s="8"/>
      <c r="N19" s="3" t="s">
        <v>88</v>
      </c>
      <c r="O19" s="12" t="s">
        <v>33</v>
      </c>
      <c r="P19" s="12" t="s">
        <v>55</v>
      </c>
      <c r="Q19" s="27" t="s">
        <v>59</v>
      </c>
      <c r="R19" s="12" t="s">
        <v>33</v>
      </c>
      <c r="S19" s="28"/>
    </row>
    <row r="20" spans="2:30" x14ac:dyDescent="0.25">
      <c r="N20" s="25" t="s">
        <v>78</v>
      </c>
      <c r="O20" s="10"/>
      <c r="P20" s="10" t="s">
        <v>46</v>
      </c>
      <c r="Q20" s="10" t="s">
        <v>39</v>
      </c>
      <c r="R20" s="10" t="s">
        <v>33</v>
      </c>
      <c r="S20" s="6"/>
    </row>
    <row r="21" spans="2:30" x14ac:dyDescent="0.25">
      <c r="B21" s="13"/>
      <c r="C21" s="10"/>
      <c r="D21" s="13"/>
      <c r="E21" s="13"/>
      <c r="F21" s="13"/>
      <c r="G21" s="10"/>
      <c r="N21" s="5" t="s">
        <v>62</v>
      </c>
      <c r="O21" s="10"/>
      <c r="P21" s="10" t="str">
        <f>P46</f>
        <v>MEDIUMINT</v>
      </c>
      <c r="Q21" s="10" t="s">
        <v>44</v>
      </c>
      <c r="R21" s="10" t="s">
        <v>33</v>
      </c>
      <c r="S21" s="15" t="s">
        <v>119</v>
      </c>
      <c r="Y21" s="16" t="s">
        <v>127</v>
      </c>
    </row>
    <row r="22" spans="2:30" x14ac:dyDescent="0.25">
      <c r="N22" s="5" t="s">
        <v>67</v>
      </c>
      <c r="O22" s="10"/>
      <c r="P22" s="10" t="s">
        <v>50</v>
      </c>
      <c r="Q22" s="13" t="s">
        <v>39</v>
      </c>
      <c r="R22" s="10" t="s">
        <v>33</v>
      </c>
      <c r="S22" s="15"/>
      <c r="Y22" s="17" t="s">
        <v>40</v>
      </c>
      <c r="Z22" s="17" t="s">
        <v>36</v>
      </c>
      <c r="AA22" s="17" t="s">
        <v>35</v>
      </c>
      <c r="AB22" s="17" t="s">
        <v>37</v>
      </c>
      <c r="AC22" s="17" t="s">
        <v>32</v>
      </c>
      <c r="AD22" s="17" t="s">
        <v>118</v>
      </c>
    </row>
    <row r="23" spans="2:30" x14ac:dyDescent="0.25">
      <c r="N23" s="7" t="s">
        <v>86</v>
      </c>
      <c r="O23" s="11"/>
      <c r="P23" s="20" t="s">
        <v>53</v>
      </c>
      <c r="Q23" s="11"/>
      <c r="R23" s="11"/>
      <c r="S23" s="8"/>
      <c r="Y23" s="18" t="s">
        <v>68</v>
      </c>
      <c r="Z23" s="18" t="s">
        <v>33</v>
      </c>
      <c r="AA23" t="s">
        <v>43</v>
      </c>
      <c r="AB23" s="19" t="s">
        <v>60</v>
      </c>
      <c r="AC23" s="18" t="s">
        <v>33</v>
      </c>
      <c r="AD23" s="19"/>
    </row>
    <row r="24" spans="2:30" x14ac:dyDescent="0.25">
      <c r="Y24" s="18" t="s">
        <v>99</v>
      </c>
      <c r="Z24" s="18"/>
      <c r="AA24" s="18" t="str">
        <f>AA5</f>
        <v>INT</v>
      </c>
      <c r="AB24" s="18" t="s">
        <v>44</v>
      </c>
      <c r="AC24" s="18" t="s">
        <v>33</v>
      </c>
      <c r="AD24" s="19" t="s">
        <v>125</v>
      </c>
    </row>
    <row r="25" spans="2:30" x14ac:dyDescent="0.25">
      <c r="Y25" s="18" t="s">
        <v>47</v>
      </c>
      <c r="Z25" s="18"/>
      <c r="AA25" s="18" t="s">
        <v>53</v>
      </c>
      <c r="AB25" s="19" t="s">
        <v>39</v>
      </c>
      <c r="AC25" s="18" t="s">
        <v>33</v>
      </c>
      <c r="AD25" s="19"/>
    </row>
    <row r="28" spans="2:30" x14ac:dyDescent="0.25">
      <c r="B28" s="16" t="s">
        <v>128</v>
      </c>
    </row>
    <row r="29" spans="2:30" x14ac:dyDescent="0.25">
      <c r="B29" s="17" t="s">
        <v>40</v>
      </c>
      <c r="C29" s="17" t="s">
        <v>36</v>
      </c>
      <c r="D29" s="17" t="s">
        <v>35</v>
      </c>
      <c r="E29" s="17" t="s">
        <v>37</v>
      </c>
      <c r="F29" s="17" t="s">
        <v>32</v>
      </c>
      <c r="G29" s="17" t="s">
        <v>118</v>
      </c>
    </row>
    <row r="30" spans="2:30" x14ac:dyDescent="0.25">
      <c r="B30" s="18" t="s">
        <v>68</v>
      </c>
      <c r="C30" s="18" t="s">
        <v>33</v>
      </c>
      <c r="D30" t="s">
        <v>43</v>
      </c>
      <c r="E30" s="19" t="s">
        <v>60</v>
      </c>
      <c r="F30" s="18" t="s">
        <v>33</v>
      </c>
      <c r="G30" s="19"/>
      <c r="T30" s="13"/>
    </row>
    <row r="31" spans="2:30" x14ac:dyDescent="0.25">
      <c r="B31" s="18" t="s">
        <v>99</v>
      </c>
      <c r="C31" s="18"/>
      <c r="D31" s="18" t="str">
        <f>D5</f>
        <v>INT</v>
      </c>
      <c r="E31" s="18" t="s">
        <v>44</v>
      </c>
      <c r="F31" s="18" t="s">
        <v>33</v>
      </c>
      <c r="G31" s="19" t="s">
        <v>123</v>
      </c>
      <c r="N31" s="26" t="s">
        <v>90</v>
      </c>
    </row>
    <row r="32" spans="2:30" x14ac:dyDescent="0.25">
      <c r="B32" s="18" t="s">
        <v>47</v>
      </c>
      <c r="C32" s="18"/>
      <c r="D32" s="18" t="s">
        <v>53</v>
      </c>
      <c r="E32" s="19" t="s">
        <v>39</v>
      </c>
      <c r="F32" s="18" t="s">
        <v>33</v>
      </c>
      <c r="G32" s="19"/>
      <c r="N32" s="22" t="s">
        <v>40</v>
      </c>
      <c r="O32" s="14" t="s">
        <v>36</v>
      </c>
      <c r="P32" s="14" t="s">
        <v>35</v>
      </c>
      <c r="Q32" s="14" t="s">
        <v>37</v>
      </c>
      <c r="R32" s="14" t="s">
        <v>32</v>
      </c>
      <c r="S32" s="23" t="s">
        <v>118</v>
      </c>
    </row>
    <row r="33" spans="2:30" x14ac:dyDescent="0.25">
      <c r="N33" s="5" t="s">
        <v>88</v>
      </c>
      <c r="O33" s="10" t="s">
        <v>33</v>
      </c>
      <c r="P33" s="10" t="str">
        <f>P19</f>
        <v>MEDIUMINT</v>
      </c>
      <c r="Q33" s="10" t="s">
        <v>44</v>
      </c>
      <c r="R33" s="10" t="s">
        <v>33</v>
      </c>
      <c r="S33" s="15" t="s">
        <v>120</v>
      </c>
    </row>
    <row r="34" spans="2:30" x14ac:dyDescent="0.25">
      <c r="N34" s="5" t="s">
        <v>48</v>
      </c>
      <c r="O34" s="10" t="s">
        <v>33</v>
      </c>
      <c r="P34" s="10" t="str">
        <f>P46</f>
        <v>MEDIUMINT</v>
      </c>
      <c r="Q34" s="13" t="s">
        <v>44</v>
      </c>
      <c r="R34" s="10" t="s">
        <v>33</v>
      </c>
      <c r="S34" s="15" t="s">
        <v>119</v>
      </c>
      <c r="Y34" s="26" t="s">
        <v>114</v>
      </c>
    </row>
    <row r="35" spans="2:30" x14ac:dyDescent="0.25">
      <c r="N35" s="7" t="s">
        <v>49</v>
      </c>
      <c r="O35" s="11"/>
      <c r="P35" s="11" t="s">
        <v>57</v>
      </c>
      <c r="Q35" s="11" t="s">
        <v>61</v>
      </c>
      <c r="R35" s="11" t="s">
        <v>33</v>
      </c>
      <c r="S35" s="8"/>
      <c r="Y35" s="22" t="s">
        <v>40</v>
      </c>
      <c r="Z35" s="14" t="s">
        <v>36</v>
      </c>
      <c r="AA35" s="14" t="s">
        <v>35</v>
      </c>
      <c r="AB35" s="14" t="s">
        <v>37</v>
      </c>
      <c r="AC35" s="14" t="s">
        <v>32</v>
      </c>
      <c r="AD35" s="23" t="s">
        <v>118</v>
      </c>
    </row>
    <row r="36" spans="2:30" x14ac:dyDescent="0.25">
      <c r="Y36" s="5" t="s">
        <v>99</v>
      </c>
      <c r="Z36" s="10" t="s">
        <v>33</v>
      </c>
      <c r="AA36" s="10" t="str">
        <f>AA5</f>
        <v>INT</v>
      </c>
      <c r="AB36" s="10" t="s">
        <v>44</v>
      </c>
      <c r="AC36" s="10" t="s">
        <v>33</v>
      </c>
      <c r="AD36" s="15" t="s">
        <v>125</v>
      </c>
    </row>
    <row r="37" spans="2:30" x14ac:dyDescent="0.25">
      <c r="Y37" s="5" t="s">
        <v>48</v>
      </c>
      <c r="Z37" s="13" t="s">
        <v>33</v>
      </c>
      <c r="AA37" s="10">
        <f>AM46</f>
        <v>0</v>
      </c>
      <c r="AB37" s="13" t="s">
        <v>44</v>
      </c>
      <c r="AC37" s="10" t="s">
        <v>33</v>
      </c>
      <c r="AD37" s="15" t="s">
        <v>119</v>
      </c>
    </row>
    <row r="38" spans="2:30" x14ac:dyDescent="0.25">
      <c r="Y38" s="24" t="s">
        <v>71</v>
      </c>
      <c r="Z38" s="11"/>
      <c r="AA38" s="11">
        <f>AA39</f>
        <v>0</v>
      </c>
      <c r="AB38" s="20" t="s">
        <v>129</v>
      </c>
      <c r="AC38" s="11"/>
      <c r="AD38" s="8" t="s">
        <v>126</v>
      </c>
    </row>
    <row r="40" spans="2:30" x14ac:dyDescent="0.25">
      <c r="B40" s="26" t="s">
        <v>113</v>
      </c>
    </row>
    <row r="41" spans="2:30" x14ac:dyDescent="0.25">
      <c r="B41" s="22" t="s">
        <v>40</v>
      </c>
      <c r="C41" s="14" t="s">
        <v>36</v>
      </c>
      <c r="D41" s="14" t="s">
        <v>35</v>
      </c>
      <c r="E41" s="14" t="s">
        <v>37</v>
      </c>
      <c r="F41" s="14" t="s">
        <v>32</v>
      </c>
      <c r="G41" s="23" t="s">
        <v>118</v>
      </c>
    </row>
    <row r="42" spans="2:30" x14ac:dyDescent="0.25">
      <c r="B42" s="5" t="s">
        <v>99</v>
      </c>
      <c r="C42" s="10" t="s">
        <v>33</v>
      </c>
      <c r="D42" s="10" t="str">
        <f>D5</f>
        <v>INT</v>
      </c>
      <c r="E42" s="10" t="s">
        <v>44</v>
      </c>
      <c r="F42" s="10" t="s">
        <v>33</v>
      </c>
      <c r="G42" s="15" t="s">
        <v>122</v>
      </c>
    </row>
    <row r="43" spans="2:30" x14ac:dyDescent="0.25">
      <c r="B43" s="5" t="s">
        <v>48</v>
      </c>
      <c r="C43" s="13" t="s">
        <v>33</v>
      </c>
      <c r="D43" s="10" t="str">
        <f>P46</f>
        <v>MEDIUMINT</v>
      </c>
      <c r="E43" s="13" t="s">
        <v>44</v>
      </c>
      <c r="F43" s="10" t="s">
        <v>33</v>
      </c>
      <c r="G43" s="15" t="s">
        <v>119</v>
      </c>
    </row>
    <row r="44" spans="2:30" x14ac:dyDescent="0.25">
      <c r="B44" s="24" t="s">
        <v>71</v>
      </c>
      <c r="C44" s="11"/>
      <c r="D44" s="11" t="str">
        <f>D30</f>
        <v>INT</v>
      </c>
      <c r="E44" s="20" t="s">
        <v>72</v>
      </c>
      <c r="F44" s="11"/>
      <c r="G44" s="8" t="s">
        <v>121</v>
      </c>
      <c r="N44" s="16" t="s">
        <v>85</v>
      </c>
    </row>
    <row r="45" spans="2:30" x14ac:dyDescent="0.25">
      <c r="N45" s="22" t="s">
        <v>40</v>
      </c>
      <c r="O45" s="14" t="s">
        <v>36</v>
      </c>
      <c r="P45" s="14" t="s">
        <v>35</v>
      </c>
      <c r="Q45" s="14" t="s">
        <v>37</v>
      </c>
      <c r="R45" s="14" t="s">
        <v>32</v>
      </c>
      <c r="S45" s="23" t="s">
        <v>118</v>
      </c>
    </row>
    <row r="46" spans="2:30" x14ac:dyDescent="0.25">
      <c r="N46" s="3" t="s">
        <v>48</v>
      </c>
      <c r="O46" s="12" t="s">
        <v>33</v>
      </c>
      <c r="P46" s="12" t="s">
        <v>55</v>
      </c>
      <c r="Q46" s="27" t="s">
        <v>63</v>
      </c>
      <c r="R46" s="12" t="s">
        <v>33</v>
      </c>
      <c r="S46" s="28"/>
    </row>
    <row r="47" spans="2:30" x14ac:dyDescent="0.25">
      <c r="N47" s="5" t="s">
        <v>103</v>
      </c>
      <c r="O47" s="10"/>
      <c r="P47" s="10" t="s">
        <v>53</v>
      </c>
      <c r="Q47" s="13" t="s">
        <v>39</v>
      </c>
      <c r="R47" s="10"/>
      <c r="S47" s="15"/>
    </row>
    <row r="48" spans="2:30" x14ac:dyDescent="0.25">
      <c r="N48" s="25" t="s">
        <v>130</v>
      </c>
      <c r="O48">
        <v>100</v>
      </c>
      <c r="P48" s="13" t="s">
        <v>131</v>
      </c>
      <c r="S48" s="6"/>
    </row>
    <row r="49" spans="2:19" x14ac:dyDescent="0.25">
      <c r="N49" s="5" t="s">
        <v>106</v>
      </c>
      <c r="O49" s="10"/>
      <c r="P49" s="13" t="s">
        <v>53</v>
      </c>
      <c r="Q49" s="10" t="s">
        <v>110</v>
      </c>
      <c r="R49" s="10"/>
      <c r="S49" s="6"/>
    </row>
    <row r="50" spans="2:19" x14ac:dyDescent="0.25">
      <c r="N50" s="5" t="s">
        <v>69</v>
      </c>
      <c r="O50" s="10"/>
      <c r="P50" s="10" t="s">
        <v>104</v>
      </c>
      <c r="Q50" s="10" t="s">
        <v>70</v>
      </c>
      <c r="R50" s="10" t="s">
        <v>33</v>
      </c>
      <c r="S50" s="15"/>
    </row>
    <row r="51" spans="2:19" x14ac:dyDescent="0.25">
      <c r="N51" s="25" t="s">
        <v>79</v>
      </c>
      <c r="O51" s="10"/>
      <c r="P51" s="10" t="s">
        <v>46</v>
      </c>
      <c r="Q51" s="13" t="s">
        <v>39</v>
      </c>
      <c r="R51" s="13" t="s">
        <v>33</v>
      </c>
      <c r="S51" s="6"/>
    </row>
    <row r="52" spans="2:19" x14ac:dyDescent="0.25">
      <c r="N52" s="25" t="s">
        <v>87</v>
      </c>
      <c r="O52" s="10"/>
      <c r="P52" s="10" t="s">
        <v>53</v>
      </c>
      <c r="Q52" s="10"/>
      <c r="R52" s="10"/>
      <c r="S52" s="6"/>
    </row>
    <row r="53" spans="2:19" x14ac:dyDescent="0.25">
      <c r="N53" s="25" t="s">
        <v>100</v>
      </c>
      <c r="O53" s="10"/>
      <c r="P53" s="13" t="s">
        <v>101</v>
      </c>
      <c r="Q53" s="13" t="s">
        <v>39</v>
      </c>
      <c r="R53" s="13" t="s">
        <v>33</v>
      </c>
      <c r="S53" s="6"/>
    </row>
    <row r="54" spans="2:19" x14ac:dyDescent="0.25">
      <c r="N54" s="24" t="s">
        <v>117</v>
      </c>
      <c r="O54" s="11"/>
      <c r="P54" s="11" t="s">
        <v>57</v>
      </c>
      <c r="Q54" s="11" t="s">
        <v>124</v>
      </c>
      <c r="R54" s="11" t="s">
        <v>33</v>
      </c>
      <c r="S54" s="8"/>
    </row>
    <row r="57" spans="2:19" x14ac:dyDescent="0.25">
      <c r="B57" s="16" t="s">
        <v>109</v>
      </c>
    </row>
    <row r="58" spans="2:19" x14ac:dyDescent="0.25">
      <c r="B58" s="22" t="s">
        <v>40</v>
      </c>
      <c r="C58" s="14" t="s">
        <v>36</v>
      </c>
      <c r="D58" s="14" t="s">
        <v>35</v>
      </c>
      <c r="E58" s="14" t="s">
        <v>37</v>
      </c>
      <c r="F58" s="14" t="s">
        <v>32</v>
      </c>
      <c r="G58" s="23" t="s">
        <v>118</v>
      </c>
    </row>
    <row r="59" spans="2:19" x14ac:dyDescent="0.25">
      <c r="B59" s="5" t="s">
        <v>48</v>
      </c>
      <c r="C59" s="10" t="s">
        <v>33</v>
      </c>
      <c r="D59" s="10" t="str">
        <f>P46</f>
        <v>MEDIUMINT</v>
      </c>
      <c r="E59" s="10" t="s">
        <v>97</v>
      </c>
      <c r="F59" s="10" t="s">
        <v>33</v>
      </c>
      <c r="G59" s="15" t="s">
        <v>119</v>
      </c>
    </row>
    <row r="60" spans="2:19" x14ac:dyDescent="0.25">
      <c r="B60" s="7" t="s">
        <v>108</v>
      </c>
      <c r="C60" s="11" t="s">
        <v>33</v>
      </c>
      <c r="D60" s="11" t="str">
        <f>P46</f>
        <v>MEDIUMINT</v>
      </c>
      <c r="E60" s="20" t="s">
        <v>44</v>
      </c>
      <c r="F60" s="11" t="s">
        <v>33</v>
      </c>
      <c r="G60" s="21" t="s">
        <v>119</v>
      </c>
    </row>
    <row r="71" spans="2:22" x14ac:dyDescent="0.25">
      <c r="B71" s="29" t="s">
        <v>83</v>
      </c>
    </row>
    <row r="72" spans="2:22" x14ac:dyDescent="0.25">
      <c r="B72" s="22" t="s">
        <v>40</v>
      </c>
      <c r="C72" s="14" t="s">
        <v>36</v>
      </c>
      <c r="D72" s="14" t="s">
        <v>35</v>
      </c>
      <c r="E72" s="14" t="s">
        <v>37</v>
      </c>
      <c r="F72" s="14" t="s">
        <v>32</v>
      </c>
      <c r="G72" s="23" t="s">
        <v>118</v>
      </c>
    </row>
    <row r="73" spans="2:22" x14ac:dyDescent="0.25">
      <c r="B73" s="5" t="s">
        <v>80</v>
      </c>
      <c r="C73" s="10" t="s">
        <v>33</v>
      </c>
      <c r="D73" s="10" t="s">
        <v>82</v>
      </c>
      <c r="E73" s="10" t="s">
        <v>70</v>
      </c>
      <c r="F73" s="10" t="s">
        <v>33</v>
      </c>
      <c r="G73" s="15"/>
    </row>
    <row r="74" spans="2:22" x14ac:dyDescent="0.25">
      <c r="B74" s="5" t="s">
        <v>81</v>
      </c>
      <c r="C74" s="10"/>
      <c r="D74" s="10" t="s">
        <v>53</v>
      </c>
      <c r="E74" s="13" t="s">
        <v>39</v>
      </c>
      <c r="F74" s="13" t="s">
        <v>33</v>
      </c>
      <c r="G74" s="15"/>
    </row>
    <row r="75" spans="2:22" x14ac:dyDescent="0.25">
      <c r="B75" s="7" t="s">
        <v>84</v>
      </c>
      <c r="C75" s="11"/>
      <c r="D75" s="11" t="s">
        <v>54</v>
      </c>
      <c r="E75" s="20" t="s">
        <v>39</v>
      </c>
      <c r="F75" s="20" t="s">
        <v>33</v>
      </c>
      <c r="G75" s="21"/>
    </row>
    <row r="76" spans="2:22" x14ac:dyDescent="0.25">
      <c r="R76" s="10"/>
      <c r="S76" s="10"/>
      <c r="T76" s="13"/>
      <c r="U76" s="10"/>
      <c r="V76" s="13"/>
    </row>
    <row r="100" spans="19:23" x14ac:dyDescent="0.25">
      <c r="S100" s="10"/>
      <c r="T100" s="10"/>
      <c r="U100" s="13"/>
      <c r="V100" s="10"/>
      <c r="W100" s="1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Modell Fabi</vt:lpstr>
      <vt:lpstr>Tabellenmodell</vt:lpstr>
      <vt:lpstr>'Modell Fabi'!Print_Area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2016-07-13T18:22:14Z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1999188534</vt:i4>
  </property>
  <property fmtid="{D5CDD505-2E9C-101B-9397-08002B2CF9AE}" pid="3" name="_NewReviewCycle">
    <vt:lpwstr/>
  </property>
  <property fmtid="{D5CDD505-2E9C-101B-9397-08002B2CF9AE}" pid="4" name="_ReviewingToolsShownOnce">
    <vt:lpwstr/>
  </property>
</Properties>
</file>