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D65" i="2" l="1"/>
  <c r="D64" i="2"/>
  <c r="F21" i="2" l="1"/>
  <c r="AA17" i="2" l="1"/>
  <c r="AA42" i="2"/>
  <c r="AA43" i="2"/>
  <c r="F10" i="2" l="1"/>
  <c r="F13" i="2"/>
  <c r="F14" i="2"/>
  <c r="F15" i="2"/>
  <c r="F16" i="2"/>
  <c r="F18" i="2"/>
  <c r="F19" i="2"/>
  <c r="F20" i="2"/>
  <c r="F9" i="2"/>
  <c r="F8" i="2"/>
  <c r="P5" i="2" l="1"/>
  <c r="D19" i="2" l="1"/>
  <c r="D10" i="2" l="1"/>
  <c r="P30" i="2" l="1"/>
  <c r="P56" i="2" l="1"/>
  <c r="P55" i="2"/>
  <c r="P28" i="2"/>
  <c r="P29" i="2"/>
  <c r="P6" i="2" s="1"/>
  <c r="D46" i="2"/>
  <c r="D9" i="2"/>
  <c r="P17" i="2"/>
</calcChain>
</file>

<file path=xl/sharedStrings.xml><?xml version="1.0" encoding="utf-8"?>
<sst xmlns="http://schemas.openxmlformats.org/spreadsheetml/2006/main" count="379" uniqueCount="128">
  <si>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</si>
  <si>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</si>
  <si>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</si>
  <si>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</si>
  <si>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</si>
  <si>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</si>
  <si>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</si>
  <si>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</si>
  <si>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</si>
  <si>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</si>
  <si>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</si>
  <si>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</si>
  <si>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</si>
  <si>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</si>
  <si>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</si>
  <si>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</si>
  <si>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</si>
  <si>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</si>
  <si>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</si>
  <si>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</si>
  <si>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</si>
  <si>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</si>
  <si>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</si>
  <si>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</si>
  <si>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</si>
  <si>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</si>
  <si>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</si>
  <si>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</si>
  <si>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</si>
  <si>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</si>
  <si>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</si>
  <si>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</si>
  <si>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</si>
  <si>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</si>
  <si>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</si>
  <si>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</si>
  <si>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</si>
  <si>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</si>
  <si>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</si>
  <si>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</si>
  <si>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</si>
  <si>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</si>
  <si>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</si>
  <si>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</si>
  <si>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</si>
  <si>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</si>
  <si>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</si>
  <si>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</si>
  <si>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</si>
  <si>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</si>
  <si>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title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</si>
  <si>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</si>
  <si>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</si>
  <si>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</si>
  <si>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</si>
  <si>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</si>
  <si>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</si>
  <si>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</si>
  <si>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</si>
  <si>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</si>
  <si>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</si>
  <si>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</si>
  <si>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</si>
  <si>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</si>
  <si>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</si>
  <si>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</si>
  <si>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</si>
  <si>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TRIGGER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</si>
  <si>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</si>
  <si>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</si>
  <si>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</si>
  <si>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</si>
  <si>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</si>
  <si>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</si>
  <si>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</si>
  <si>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</si>
  <si>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rightAnswerID</t>
  </si>
  <si>
    <t>doubedRightAnswer</t>
  </si>
  <si>
    <t>NOT NUL; DEFAULT: false</t>
  </si>
  <si>
    <t>doubed</t>
  </si>
  <si>
    <t>NOT NULL; DEFUALT false</t>
  </si>
  <si>
    <t>additionalInformation</t>
  </si>
  <si>
    <t>optionExtension</t>
  </si>
  <si>
    <t>definitionOfEnd</t>
  </si>
  <si>
    <t>globaleScore</t>
  </si>
  <si>
    <t>endDate</t>
  </si>
  <si>
    <t>createDate</t>
  </si>
  <si>
    <t>allAnswered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</si>
  <si>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</si>
  <si>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</si>
  <si>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</si>
  <si>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</si>
  <si>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</si>
  <si>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</si>
  <si>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</si>
  <si>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</si>
  <si>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</si>
  <si>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</si>
  <si>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</si>
  <si>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</si>
  <si>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</si>
  <si>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</si>
  <si>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Winners</t>
  </si>
  <si>
    <t>Answers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</si>
  <si>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</si>
  <si>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</si>
  <si>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</si>
  <si>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</si>
  <si>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</si>
  <si>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</si>
  <si>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phoneNrHash</t>
  </si>
  <si>
    <t>bqID</t>
  </si>
  <si>
    <t>isBet</t>
  </si>
  <si>
    <t>NOT NULL;</t>
  </si>
  <si>
    <t>BQs</t>
  </si>
  <si>
    <t>groupID</t>
  </si>
  <si>
    <t>Groups</t>
  </si>
  <si>
    <t>GroupsToUsers</t>
  </si>
  <si>
    <t>BQsToUsers</t>
  </si>
  <si>
    <t>sumOfUsersToAnswer</t>
  </si>
  <si>
    <t>pictureURI</t>
  </si>
  <si>
    <t>messageID</t>
  </si>
  <si>
    <t>message</t>
  </si>
  <si>
    <t>date</t>
  </si>
  <si>
    <t>TEXT</t>
  </si>
  <si>
    <t>NOT NULL; UNSIGNED; UNIQUE</t>
  </si>
  <si>
    <t>NOT NULL; UNSIGNED;</t>
  </si>
  <si>
    <t>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</si>
</sst>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20</xdr:row>
      <xdr:rowOff>137583</xdr:rowOff>
    </xdr:from>
    <xdr:to>
      <xdr:col>12</xdr:col>
      <xdr:colOff>603250</xdr:colOff>
      <xdr:row>25</xdr:row>
      <xdr:rowOff>158750</xdr:rowOff>
    </xdr:to>
    <xdr:cxnSp macro="">
      <xdr:nvCxnSpPr>
        <xdr:cNvPr id="3" name="Elbow Connector 2"/>
        <xdr:cNvCxnSpPr/>
      </xdr:nvCxnSpPr>
      <xdr:spPr>
        <a:xfrm>
          <a:off x="7059083" y="3947583"/>
          <a:ext cx="4127500" cy="973667"/>
        </a:xfrm>
        <a:prstGeom prst="bentConnector3">
          <a:avLst>
            <a:gd name="adj1" fmla="val 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198173</xdr:colOff>
      <xdr:row>12</xdr:row>
      <xdr:rowOff>87048</xdr:rowOff>
    </xdr:from>
    <xdr:ext cx="400050" cy="283609"/>
    <xdr:sp macro="" textlink="">
      <xdr:nvSpPr>
        <xdr:cNvPr id="7" name="TextBox 6"/>
        <xdr:cNvSpPr txBox="1"/>
      </xdr:nvSpPr>
      <xdr:spPr>
        <a:xfrm>
          <a:off x="10781506" y="237304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31750</xdr:colOff>
      <xdr:row>10</xdr:row>
      <xdr:rowOff>137583</xdr:rowOff>
    </xdr:from>
    <xdr:to>
      <xdr:col>12</xdr:col>
      <xdr:colOff>592667</xdr:colOff>
      <xdr:row>14</xdr:row>
      <xdr:rowOff>84667</xdr:rowOff>
    </xdr:to>
    <xdr:cxnSp macro="">
      <xdr:nvCxnSpPr>
        <xdr:cNvPr id="15" name="Elbow Connector 14"/>
        <xdr:cNvCxnSpPr/>
      </xdr:nvCxnSpPr>
      <xdr:spPr>
        <a:xfrm>
          <a:off x="7545917" y="2042583"/>
          <a:ext cx="3630083" cy="709084"/>
        </a:xfrm>
        <a:prstGeom prst="bentConnector3">
          <a:avLst>
            <a:gd name="adj1" fmla="val 85367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1351493</xdr:colOff>
      <xdr:row>31</xdr:row>
      <xdr:rowOff>107156</xdr:rowOff>
    </xdr:from>
    <xdr:to>
      <xdr:col>16</xdr:col>
      <xdr:colOff>1358635</xdr:colOff>
      <xdr:row>38</xdr:row>
      <xdr:rowOff>133350</xdr:rowOff>
    </xdr:to>
    <xdr:cxnSp macro="">
      <xdr:nvCxnSpPr>
        <xdr:cNvPr id="17" name="Straight Arrow Connector 16"/>
        <xdr:cNvCxnSpPr/>
      </xdr:nvCxnSpPr>
      <xdr:spPr>
        <a:xfrm flipH="1">
          <a:off x="15236826" y="6012656"/>
          <a:ext cx="7142" cy="135969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286809</xdr:colOff>
      <xdr:row>23</xdr:row>
      <xdr:rowOff>185208</xdr:rowOff>
    </xdr:from>
    <xdr:ext cx="400050" cy="283609"/>
    <xdr:sp macro="" textlink="">
      <xdr:nvSpPr>
        <xdr:cNvPr id="19" name="TextBox 18"/>
        <xdr:cNvSpPr txBox="1"/>
      </xdr:nvSpPr>
      <xdr:spPr>
        <a:xfrm>
          <a:off x="10870142" y="45667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6</xdr:col>
      <xdr:colOff>1139562</xdr:colOff>
      <xdr:row>10</xdr:row>
      <xdr:rowOff>12700</xdr:rowOff>
    </xdr:from>
    <xdr:ext cx="400050" cy="283609"/>
    <xdr:sp macro="" textlink="">
      <xdr:nvSpPr>
        <xdr:cNvPr id="20" name="TextBox 19"/>
        <xdr:cNvSpPr txBox="1"/>
      </xdr:nvSpPr>
      <xdr:spPr>
        <a:xfrm>
          <a:off x="7500145" y="172720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3</xdr:col>
      <xdr:colOff>878416</xdr:colOff>
      <xdr:row>21</xdr:row>
      <xdr:rowOff>74083</xdr:rowOff>
    </xdr:from>
    <xdr:to>
      <xdr:col>3</xdr:col>
      <xdr:colOff>885826</xdr:colOff>
      <xdr:row>41</xdr:row>
      <xdr:rowOff>95250</xdr:rowOff>
    </xdr:to>
    <xdr:cxnSp macro="">
      <xdr:nvCxnSpPr>
        <xdr:cNvPr id="22" name="Straight Arrow Connector 21"/>
        <xdr:cNvCxnSpPr/>
      </xdr:nvCxnSpPr>
      <xdr:spPr>
        <a:xfrm>
          <a:off x="3503083" y="4074583"/>
          <a:ext cx="7410" cy="3831167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1547813</xdr:colOff>
      <xdr:row>47</xdr:row>
      <xdr:rowOff>79375</xdr:rowOff>
    </xdr:from>
    <xdr:to>
      <xdr:col>16</xdr:col>
      <xdr:colOff>1549400</xdr:colOff>
      <xdr:row>52</xdr:row>
      <xdr:rowOff>130175</xdr:rowOff>
    </xdr:to>
    <xdr:cxnSp macro="">
      <xdr:nvCxnSpPr>
        <xdr:cNvPr id="23" name="Straight Arrow Connector 22"/>
        <xdr:cNvCxnSpPr/>
      </xdr:nvCxnSpPr>
      <xdr:spPr>
        <a:xfrm>
          <a:off x="15406688" y="9032875"/>
          <a:ext cx="1587" cy="10033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934245</xdr:colOff>
      <xdr:row>21</xdr:row>
      <xdr:rowOff>41009</xdr:rowOff>
    </xdr:from>
    <xdr:ext cx="400050" cy="283609"/>
    <xdr:sp macro="" textlink="">
      <xdr:nvSpPr>
        <xdr:cNvPr id="28" name="TextBox 27"/>
        <xdr:cNvSpPr txBox="1"/>
      </xdr:nvSpPr>
      <xdr:spPr>
        <a:xfrm>
          <a:off x="3558912" y="4041509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3</xdr:col>
      <xdr:colOff>971550</xdr:colOff>
      <xdr:row>39</xdr:row>
      <xdr:rowOff>104775</xdr:rowOff>
    </xdr:from>
    <xdr:ext cx="400050" cy="283609"/>
    <xdr:sp macro="" textlink="">
      <xdr:nvSpPr>
        <xdr:cNvPr id="29" name="TextBox 28"/>
        <xdr:cNvSpPr txBox="1"/>
      </xdr:nvSpPr>
      <xdr:spPr>
        <a:xfrm>
          <a:off x="3590925" y="75342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16</xdr:col>
      <xdr:colOff>1493346</xdr:colOff>
      <xdr:row>32</xdr:row>
      <xdr:rowOff>62252</xdr:rowOff>
    </xdr:from>
    <xdr:ext cx="400050" cy="283609"/>
    <xdr:sp macro="" textlink="">
      <xdr:nvSpPr>
        <xdr:cNvPr id="30" name="TextBox 29"/>
        <xdr:cNvSpPr txBox="1"/>
      </xdr:nvSpPr>
      <xdr:spPr>
        <a:xfrm>
          <a:off x="15378679" y="615825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1446742</xdr:colOff>
      <xdr:row>37</xdr:row>
      <xdr:rowOff>28575</xdr:rowOff>
    </xdr:from>
    <xdr:ext cx="400050" cy="283609"/>
    <xdr:sp macro="" textlink="">
      <xdr:nvSpPr>
        <xdr:cNvPr id="31" name="TextBox 30"/>
        <xdr:cNvSpPr txBox="1"/>
      </xdr:nvSpPr>
      <xdr:spPr>
        <a:xfrm>
          <a:off x="15332075" y="70770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518319</xdr:colOff>
      <xdr:row>49</xdr:row>
      <xdr:rowOff>40746</xdr:rowOff>
    </xdr:from>
    <xdr:ext cx="400050" cy="283609"/>
    <xdr:sp macro="" textlink="">
      <xdr:nvSpPr>
        <xdr:cNvPr id="32" name="TextBox 31"/>
        <xdr:cNvSpPr txBox="1"/>
      </xdr:nvSpPr>
      <xdr:spPr>
        <a:xfrm>
          <a:off x="6876257" y="937524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12</xdr:col>
      <xdr:colOff>305065</xdr:colOff>
      <xdr:row>54</xdr:row>
      <xdr:rowOff>79375</xdr:rowOff>
    </xdr:from>
    <xdr:ext cx="400050" cy="283609"/>
    <xdr:sp macro="" textlink="">
      <xdr:nvSpPr>
        <xdr:cNvPr id="33" name="TextBox 32"/>
        <xdr:cNvSpPr txBox="1"/>
      </xdr:nvSpPr>
      <xdr:spPr>
        <a:xfrm>
          <a:off x="10888398" y="103663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1667934</xdr:colOff>
      <xdr:row>51</xdr:row>
      <xdr:rowOff>20108</xdr:rowOff>
    </xdr:from>
    <xdr:ext cx="400050" cy="283609"/>
    <xdr:sp macro="" textlink="">
      <xdr:nvSpPr>
        <xdr:cNvPr id="34" name="TextBox 33"/>
        <xdr:cNvSpPr txBox="1"/>
      </xdr:nvSpPr>
      <xdr:spPr>
        <a:xfrm>
          <a:off x="15553267" y="97356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1668199</xdr:colOff>
      <xdr:row>47</xdr:row>
      <xdr:rowOff>67581</xdr:rowOff>
    </xdr:from>
    <xdr:ext cx="400050" cy="283609"/>
    <xdr:sp macro="" textlink="">
      <xdr:nvSpPr>
        <xdr:cNvPr id="35" name="TextBox 34"/>
        <xdr:cNvSpPr txBox="1"/>
      </xdr:nvSpPr>
      <xdr:spPr>
        <a:xfrm>
          <a:off x="15527074" y="902108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0</xdr:col>
      <xdr:colOff>607560</xdr:colOff>
      <xdr:row>29</xdr:row>
      <xdr:rowOff>164985</xdr:rowOff>
    </xdr:from>
    <xdr:ext cx="1737972" cy="1390765"/>
    <xdr:sp macro="" textlink="">
      <xdr:nvSpPr>
        <xdr:cNvPr id="26" name="TextBox 25"/>
        <xdr:cNvSpPr txBox="1"/>
      </xdr:nvSpPr>
      <xdr:spPr>
        <a:xfrm>
          <a:off x="607560" y="568948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  <a:endParaRPr lang="de-DE" sz="1400" b="1" baseline="0"/>
        </a:p>
        <a:p>
          <a:r>
            <a:rPr lang="de-DE" sz="1400" b="1" baseline="0"/>
            <a:t>3= 1 OR Quantity</a:t>
          </a:r>
        </a:p>
      </xdr:txBody>
    </xdr:sp>
    <xdr:clientData/>
  </xdr:oneCellAnchor>
  <xdr:twoCellAnchor>
    <xdr:from>
      <xdr:col>16</xdr:col>
      <xdr:colOff>1555826</xdr:colOff>
      <xdr:row>18</xdr:row>
      <xdr:rowOff>58850</xdr:rowOff>
    </xdr:from>
    <xdr:to>
      <xdr:col>16</xdr:col>
      <xdr:colOff>1565691</xdr:colOff>
      <xdr:row>25</xdr:row>
      <xdr:rowOff>158183</xdr:rowOff>
    </xdr:to>
    <xdr:cxnSp macro="">
      <xdr:nvCxnSpPr>
        <xdr:cNvPr id="27" name="Straight Arrow Connector 26"/>
        <xdr:cNvCxnSpPr/>
      </xdr:nvCxnSpPr>
      <xdr:spPr>
        <a:xfrm>
          <a:off x="15441159" y="3487850"/>
          <a:ext cx="9865" cy="143283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1684073</xdr:colOff>
      <xdr:row>17</xdr:row>
      <xdr:rowOff>161586</xdr:rowOff>
    </xdr:from>
    <xdr:ext cx="400050" cy="283609"/>
    <xdr:sp macro="" textlink="">
      <xdr:nvSpPr>
        <xdr:cNvPr id="36" name="TextBox 35"/>
        <xdr:cNvSpPr txBox="1"/>
      </xdr:nvSpPr>
      <xdr:spPr>
        <a:xfrm>
          <a:off x="15569406" y="340008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1685094</xdr:colOff>
      <xdr:row>24</xdr:row>
      <xdr:rowOff>37762</xdr:rowOff>
    </xdr:from>
    <xdr:ext cx="400050" cy="283609"/>
    <xdr:sp macro="" textlink="">
      <xdr:nvSpPr>
        <xdr:cNvPr id="37" name="TextBox 36"/>
        <xdr:cNvSpPr txBox="1"/>
      </xdr:nvSpPr>
      <xdr:spPr>
        <a:xfrm>
          <a:off x="15570427" y="460976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6</xdr:col>
      <xdr:colOff>391584</xdr:colOff>
      <xdr:row>48</xdr:row>
      <xdr:rowOff>84667</xdr:rowOff>
    </xdr:from>
    <xdr:to>
      <xdr:col>12</xdr:col>
      <xdr:colOff>582084</xdr:colOff>
      <xdr:row>56</xdr:row>
      <xdr:rowOff>42333</xdr:rowOff>
    </xdr:to>
    <xdr:cxnSp macro="">
      <xdr:nvCxnSpPr>
        <xdr:cNvPr id="13" name="Elbow Connector 12"/>
        <xdr:cNvCxnSpPr/>
      </xdr:nvCxnSpPr>
      <xdr:spPr>
        <a:xfrm>
          <a:off x="6752167" y="9228667"/>
          <a:ext cx="4413250" cy="1481666"/>
        </a:xfrm>
        <a:prstGeom prst="bentConnector3">
          <a:avLst>
            <a:gd name="adj1" fmla="val -12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3</xdr:row>
      <xdr:rowOff>178594</xdr:rowOff>
    </xdr:from>
    <xdr:to>
      <xdr:col>12</xdr:col>
      <xdr:colOff>488156</xdr:colOff>
      <xdr:row>5</xdr:row>
      <xdr:rowOff>83344</xdr:rowOff>
    </xdr:to>
    <xdr:cxnSp macro="">
      <xdr:nvCxnSpPr>
        <xdr:cNvPr id="18" name="Elbow Connector 17"/>
        <xdr:cNvCxnSpPr/>
      </xdr:nvCxnSpPr>
      <xdr:spPr>
        <a:xfrm flipV="1">
          <a:off x="7465219" y="750094"/>
          <a:ext cx="3429000" cy="285750"/>
        </a:xfrm>
        <a:prstGeom prst="bentConnector3">
          <a:avLst>
            <a:gd name="adj1" fmla="val 2564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52387</xdr:colOff>
      <xdr:row>3</xdr:row>
      <xdr:rowOff>95250</xdr:rowOff>
    </xdr:from>
    <xdr:ext cx="400050" cy="285990"/>
    <xdr:sp macro="" textlink="">
      <xdr:nvSpPr>
        <xdr:cNvPr id="39" name="TextBox 38"/>
        <xdr:cNvSpPr txBox="1"/>
      </xdr:nvSpPr>
      <xdr:spPr>
        <a:xfrm>
          <a:off x="7422356" y="666750"/>
          <a:ext cx="400050" cy="2859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12</xdr:col>
      <xdr:colOff>226218</xdr:colOff>
      <xdr:row>1</xdr:row>
      <xdr:rowOff>178594</xdr:rowOff>
    </xdr:from>
    <xdr:ext cx="400050" cy="283609"/>
    <xdr:sp macro="" textlink="">
      <xdr:nvSpPr>
        <xdr:cNvPr id="40" name="TextBox 39"/>
        <xdr:cNvSpPr txBox="1"/>
      </xdr:nvSpPr>
      <xdr:spPr>
        <a:xfrm>
          <a:off x="10632281" y="36909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25</xdr:col>
      <xdr:colOff>333375</xdr:colOff>
      <xdr:row>18</xdr:row>
      <xdr:rowOff>119062</xdr:rowOff>
    </xdr:from>
    <xdr:to>
      <xdr:col>25</xdr:col>
      <xdr:colOff>333376</xdr:colOff>
      <xdr:row>26</xdr:row>
      <xdr:rowOff>158750</xdr:rowOff>
    </xdr:to>
    <xdr:cxnSp macro="">
      <xdr:nvCxnSpPr>
        <xdr:cNvPr id="41" name="Straight Arrow Connector 40"/>
        <xdr:cNvCxnSpPr/>
      </xdr:nvCxnSpPr>
      <xdr:spPr>
        <a:xfrm flipH="1">
          <a:off x="22288500" y="3548062"/>
          <a:ext cx="1" cy="1563688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236084</xdr:colOff>
      <xdr:row>30</xdr:row>
      <xdr:rowOff>154781</xdr:rowOff>
    </xdr:from>
    <xdr:to>
      <xdr:col>25</xdr:col>
      <xdr:colOff>238125</xdr:colOff>
      <xdr:row>39</xdr:row>
      <xdr:rowOff>51708</xdr:rowOff>
    </xdr:to>
    <xdr:cxnSp macro="">
      <xdr:nvCxnSpPr>
        <xdr:cNvPr id="42" name="Straight Arrow Connector 41"/>
        <xdr:cNvCxnSpPr/>
      </xdr:nvCxnSpPr>
      <xdr:spPr>
        <a:xfrm flipH="1">
          <a:off x="22203115" y="5869781"/>
          <a:ext cx="2041" cy="1611427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127000</xdr:colOff>
      <xdr:row>43</xdr:row>
      <xdr:rowOff>57150</xdr:rowOff>
    </xdr:from>
    <xdr:to>
      <xdr:col>23</xdr:col>
      <xdr:colOff>552450</xdr:colOff>
      <xdr:row>43</xdr:row>
      <xdr:rowOff>63500</xdr:rowOff>
    </xdr:to>
    <xdr:cxnSp macro="">
      <xdr:nvCxnSpPr>
        <xdr:cNvPr id="43" name="Straight Arrow Connector 42"/>
        <xdr:cNvCxnSpPr/>
      </xdr:nvCxnSpPr>
      <xdr:spPr>
        <a:xfrm flipV="1">
          <a:off x="17386300" y="8248650"/>
          <a:ext cx="2863850" cy="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321469</xdr:colOff>
      <xdr:row>43</xdr:row>
      <xdr:rowOff>61913</xdr:rowOff>
    </xdr:from>
    <xdr:ext cx="400050" cy="283609"/>
    <xdr:sp macro="" textlink="">
      <xdr:nvSpPr>
        <xdr:cNvPr id="44" name="TextBox 43"/>
        <xdr:cNvSpPr txBox="1"/>
      </xdr:nvSpPr>
      <xdr:spPr>
        <a:xfrm>
          <a:off x="20019169" y="825341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19</xdr:col>
      <xdr:colOff>33074</xdr:colOff>
      <xdr:row>43</xdr:row>
      <xdr:rowOff>145521</xdr:rowOff>
    </xdr:from>
    <xdr:ext cx="400050" cy="283609"/>
    <xdr:sp macro="" textlink="">
      <xdr:nvSpPr>
        <xdr:cNvPr id="45" name="TextBox 44"/>
        <xdr:cNvSpPr txBox="1"/>
      </xdr:nvSpPr>
      <xdr:spPr>
        <a:xfrm>
          <a:off x="17273324" y="833702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407458</xdr:colOff>
      <xdr:row>30</xdr:row>
      <xdr:rowOff>83345</xdr:rowOff>
    </xdr:from>
    <xdr:ext cx="400050" cy="283609"/>
    <xdr:sp macro="" textlink="">
      <xdr:nvSpPr>
        <xdr:cNvPr id="46" name="TextBox 45"/>
        <xdr:cNvSpPr txBox="1"/>
      </xdr:nvSpPr>
      <xdr:spPr>
        <a:xfrm>
          <a:off x="22463125" y="579834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488157</xdr:colOff>
      <xdr:row>24</xdr:row>
      <xdr:rowOff>97897</xdr:rowOff>
    </xdr:from>
    <xdr:ext cx="400050" cy="283609"/>
    <xdr:sp macro="" textlink="">
      <xdr:nvSpPr>
        <xdr:cNvPr id="47" name="TextBox 46"/>
        <xdr:cNvSpPr txBox="1"/>
      </xdr:nvSpPr>
      <xdr:spPr>
        <a:xfrm>
          <a:off x="22543824" y="4669897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460375</xdr:colOff>
      <xdr:row>18</xdr:row>
      <xdr:rowOff>6614</xdr:rowOff>
    </xdr:from>
    <xdr:ext cx="321469" cy="259797"/>
    <xdr:sp macro="" textlink="">
      <xdr:nvSpPr>
        <xdr:cNvPr id="49" name="TextBox 48"/>
        <xdr:cNvSpPr txBox="1"/>
      </xdr:nvSpPr>
      <xdr:spPr>
        <a:xfrm>
          <a:off x="22516042" y="3435614"/>
          <a:ext cx="321469" cy="2597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480219</xdr:colOff>
      <xdr:row>37</xdr:row>
      <xdr:rowOff>178594</xdr:rowOff>
    </xdr:from>
    <xdr:ext cx="400050" cy="283609"/>
    <xdr:sp macro="" textlink="">
      <xdr:nvSpPr>
        <xdr:cNvPr id="50" name="TextBox 49"/>
        <xdr:cNvSpPr txBox="1"/>
      </xdr:nvSpPr>
      <xdr:spPr>
        <a:xfrm>
          <a:off x="22535886" y="722709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0</xdr:col>
      <xdr:colOff>364142</xdr:colOff>
      <xdr:row>24</xdr:row>
      <xdr:rowOff>16819</xdr:rowOff>
    </xdr:from>
    <xdr:ext cx="2398107" cy="1097075"/>
    <xdr:sp macro="" textlink="">
      <xdr:nvSpPr>
        <xdr:cNvPr id="38" name="TextBox 37"/>
        <xdr:cNvSpPr txBox="1"/>
      </xdr:nvSpPr>
      <xdr:spPr>
        <a:xfrm>
          <a:off x="364142" y="4588819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4</xdr:col>
      <xdr:colOff>619125</xdr:colOff>
      <xdr:row>21</xdr:row>
      <xdr:rowOff>124872</xdr:rowOff>
    </xdr:from>
    <xdr:to>
      <xdr:col>4</xdr:col>
      <xdr:colOff>673100</xdr:colOff>
      <xdr:row>41</xdr:row>
      <xdr:rowOff>131233</xdr:rowOff>
    </xdr:to>
    <xdr:cxnSp macro="">
      <xdr:nvCxnSpPr>
        <xdr:cNvPr id="21" name="Straight Arrow Connector 20"/>
        <xdr:cNvCxnSpPr>
          <a:stCxn id="53" idx="1"/>
        </xdr:cNvCxnSpPr>
      </xdr:nvCxnSpPr>
      <xdr:spPr>
        <a:xfrm flipH="1">
          <a:off x="4270375" y="4125372"/>
          <a:ext cx="53975" cy="381636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673100</xdr:colOff>
      <xdr:row>20</xdr:row>
      <xdr:rowOff>173567</xdr:rowOff>
    </xdr:from>
    <xdr:ext cx="1037166" cy="283609"/>
    <xdr:sp macro="" textlink="">
      <xdr:nvSpPr>
        <xdr:cNvPr id="53" name="TextBox 52"/>
        <xdr:cNvSpPr txBox="1"/>
      </xdr:nvSpPr>
      <xdr:spPr>
        <a:xfrm>
          <a:off x="4324350" y="3983567"/>
          <a:ext cx="103716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oneCellAnchor>
    <xdr:from>
      <xdr:col>12</xdr:col>
      <xdr:colOff>31750</xdr:colOff>
      <xdr:row>5</xdr:row>
      <xdr:rowOff>96309</xdr:rowOff>
    </xdr:from>
    <xdr:ext cx="645582" cy="283609"/>
    <xdr:sp macro="" textlink="">
      <xdr:nvSpPr>
        <xdr:cNvPr id="54" name="TextBox 53"/>
        <xdr:cNvSpPr txBox="1"/>
      </xdr:nvSpPr>
      <xdr:spPr>
        <a:xfrm>
          <a:off x="10585450" y="1048809"/>
          <a:ext cx="645582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bqID</a:t>
          </a:r>
        </a:p>
      </xdr:txBody>
    </xdr:sp>
    <xdr:clientData/>
  </xdr:oneCellAnchor>
  <xdr:oneCellAnchor>
    <xdr:from>
      <xdr:col>11</xdr:col>
      <xdr:colOff>583141</xdr:colOff>
      <xdr:row>17</xdr:row>
      <xdr:rowOff>29634</xdr:rowOff>
    </xdr:from>
    <xdr:ext cx="607483" cy="283609"/>
    <xdr:sp macro="" textlink="">
      <xdr:nvSpPr>
        <xdr:cNvPr id="60" name="TextBox 59"/>
        <xdr:cNvSpPr txBox="1"/>
      </xdr:nvSpPr>
      <xdr:spPr>
        <a:xfrm>
          <a:off x="10527241" y="3268134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bqID</a:t>
          </a:r>
        </a:p>
      </xdr:txBody>
    </xdr:sp>
    <xdr:clientData/>
  </xdr:oneCellAnchor>
  <xdr:oneCellAnchor>
    <xdr:from>
      <xdr:col>12</xdr:col>
      <xdr:colOff>20109</xdr:colOff>
      <xdr:row>28</xdr:row>
      <xdr:rowOff>185209</xdr:rowOff>
    </xdr:from>
    <xdr:ext cx="607483" cy="283609"/>
    <xdr:sp macro="" textlink="">
      <xdr:nvSpPr>
        <xdr:cNvPr id="67" name="TextBox 66"/>
        <xdr:cNvSpPr txBox="1"/>
      </xdr:nvSpPr>
      <xdr:spPr>
        <a:xfrm>
          <a:off x="10573809" y="5519209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bqID</a:t>
          </a:r>
        </a:p>
      </xdr:txBody>
    </xdr:sp>
    <xdr:clientData/>
  </xdr:oneCellAnchor>
  <xdr:oneCellAnchor>
    <xdr:from>
      <xdr:col>6</xdr:col>
      <xdr:colOff>1144058</xdr:colOff>
      <xdr:row>43</xdr:row>
      <xdr:rowOff>0</xdr:rowOff>
    </xdr:from>
    <xdr:ext cx="808567" cy="287841"/>
    <xdr:sp macro="" textlink="">
      <xdr:nvSpPr>
        <xdr:cNvPr id="68" name="TextBox 67"/>
        <xdr:cNvSpPr txBox="1"/>
      </xdr:nvSpPr>
      <xdr:spPr>
        <a:xfrm>
          <a:off x="7494058" y="8191500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adminID</a:t>
          </a:r>
        </a:p>
      </xdr:txBody>
    </xdr:sp>
    <xdr:clientData/>
  </xdr:oneCellAnchor>
  <xdr:oneCellAnchor>
    <xdr:from>
      <xdr:col>11</xdr:col>
      <xdr:colOff>162984</xdr:colOff>
      <xdr:row>52</xdr:row>
      <xdr:rowOff>48684</xdr:rowOff>
    </xdr:from>
    <xdr:ext cx="963083" cy="283609"/>
    <xdr:sp macro="" textlink="">
      <xdr:nvSpPr>
        <xdr:cNvPr id="86" name="TextBox 85"/>
        <xdr:cNvSpPr txBox="1"/>
      </xdr:nvSpPr>
      <xdr:spPr>
        <a:xfrm>
          <a:off x="10107084" y="9954684"/>
          <a:ext cx="963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15</xdr:col>
      <xdr:colOff>158750</xdr:colOff>
      <xdr:row>47</xdr:row>
      <xdr:rowOff>95250</xdr:rowOff>
    </xdr:from>
    <xdr:to>
      <xdr:col>15</xdr:col>
      <xdr:colOff>169334</xdr:colOff>
      <xdr:row>52</xdr:row>
      <xdr:rowOff>137586</xdr:rowOff>
    </xdr:to>
    <xdr:cxnSp macro="">
      <xdr:nvCxnSpPr>
        <xdr:cNvPr id="97" name="Straight Arrow Connector 96"/>
        <xdr:cNvCxnSpPr/>
      </xdr:nvCxnSpPr>
      <xdr:spPr>
        <a:xfrm flipH="1" flipV="1">
          <a:off x="13009563" y="9048750"/>
          <a:ext cx="10584" cy="9948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201084</xdr:colOff>
      <xdr:row>51</xdr:row>
      <xdr:rowOff>10583</xdr:rowOff>
    </xdr:from>
    <xdr:ext cx="624416" cy="283609"/>
    <xdr:sp macro="" textlink="">
      <xdr:nvSpPr>
        <xdr:cNvPr id="102" name="TextBox 101"/>
        <xdr:cNvSpPr txBox="1"/>
      </xdr:nvSpPr>
      <xdr:spPr>
        <a:xfrm>
          <a:off x="13081001" y="9726083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211667</xdr:colOff>
      <xdr:row>31</xdr:row>
      <xdr:rowOff>52916</xdr:rowOff>
    </xdr:from>
    <xdr:to>
      <xdr:col>15</xdr:col>
      <xdr:colOff>222250</xdr:colOff>
      <xdr:row>38</xdr:row>
      <xdr:rowOff>190499</xdr:rowOff>
    </xdr:to>
    <xdr:cxnSp macro="">
      <xdr:nvCxnSpPr>
        <xdr:cNvPr id="103" name="Straight Arrow Connector 102"/>
        <xdr:cNvCxnSpPr/>
      </xdr:nvCxnSpPr>
      <xdr:spPr>
        <a:xfrm flipH="1">
          <a:off x="13091584" y="5958416"/>
          <a:ext cx="10583" cy="14710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275166</xdr:colOff>
      <xdr:row>36</xdr:row>
      <xdr:rowOff>179916</xdr:rowOff>
    </xdr:from>
    <xdr:ext cx="624416" cy="283609"/>
    <xdr:sp macro="" textlink="">
      <xdr:nvSpPr>
        <xdr:cNvPr id="106" name="TextBox 105"/>
        <xdr:cNvSpPr txBox="1"/>
      </xdr:nvSpPr>
      <xdr:spPr>
        <a:xfrm>
          <a:off x="13155083" y="7037916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232833</xdr:colOff>
      <xdr:row>18</xdr:row>
      <xdr:rowOff>63500</xdr:rowOff>
    </xdr:from>
    <xdr:to>
      <xdr:col>15</xdr:col>
      <xdr:colOff>253999</xdr:colOff>
      <xdr:row>25</xdr:row>
      <xdr:rowOff>137583</xdr:rowOff>
    </xdr:to>
    <xdr:cxnSp macro="">
      <xdr:nvCxnSpPr>
        <xdr:cNvPr id="107" name="Straight Arrow Connector 106"/>
        <xdr:cNvCxnSpPr/>
      </xdr:nvCxnSpPr>
      <xdr:spPr>
        <a:xfrm flipH="1" flipV="1">
          <a:off x="13112750" y="3492500"/>
          <a:ext cx="21166" cy="14075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264582</xdr:colOff>
      <xdr:row>24</xdr:row>
      <xdr:rowOff>21167</xdr:rowOff>
    </xdr:from>
    <xdr:ext cx="836083" cy="283609"/>
    <xdr:sp macro="" textlink="">
      <xdr:nvSpPr>
        <xdr:cNvPr id="108" name="TextBox 107"/>
        <xdr:cNvSpPr txBox="1"/>
      </xdr:nvSpPr>
      <xdr:spPr>
        <a:xfrm>
          <a:off x="13144499" y="4593167"/>
          <a:ext cx="836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twoCellAnchor>
    <xdr:from>
      <xdr:col>19</xdr:col>
      <xdr:colOff>57150</xdr:colOff>
      <xdr:row>28</xdr:row>
      <xdr:rowOff>148168</xdr:rowOff>
    </xdr:from>
    <xdr:to>
      <xdr:col>21</xdr:col>
      <xdr:colOff>306919</xdr:colOff>
      <xdr:row>40</xdr:row>
      <xdr:rowOff>123826</xdr:rowOff>
    </xdr:to>
    <xdr:cxnSp macro="">
      <xdr:nvCxnSpPr>
        <xdr:cNvPr id="124" name="Elbow Connector 123"/>
        <xdr:cNvCxnSpPr/>
      </xdr:nvCxnSpPr>
      <xdr:spPr>
        <a:xfrm rot="5400000">
          <a:off x="16920106" y="5878512"/>
          <a:ext cx="2261658" cy="1468969"/>
        </a:xfrm>
        <a:prstGeom prst="bentConnector3">
          <a:avLst>
            <a:gd name="adj1" fmla="val 99696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52915</xdr:colOff>
      <xdr:row>4</xdr:row>
      <xdr:rowOff>42334</xdr:rowOff>
    </xdr:from>
    <xdr:to>
      <xdr:col>21</xdr:col>
      <xdr:colOff>296336</xdr:colOff>
      <xdr:row>29</xdr:row>
      <xdr:rowOff>10586</xdr:rowOff>
    </xdr:to>
    <xdr:cxnSp macro="">
      <xdr:nvCxnSpPr>
        <xdr:cNvPr id="133" name="Elbow Connector 132"/>
        <xdr:cNvCxnSpPr/>
      </xdr:nvCxnSpPr>
      <xdr:spPr>
        <a:xfrm rot="16200000" flipH="1">
          <a:off x="15716250" y="2434166"/>
          <a:ext cx="4730752" cy="1471087"/>
        </a:xfrm>
        <a:prstGeom prst="bentConnector3">
          <a:avLst>
            <a:gd name="adj1" fmla="val 112"/>
          </a:avLst>
        </a:prstGeom>
        <a:ln w="38100"/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18</xdr:col>
      <xdr:colOff>814917</xdr:colOff>
      <xdr:row>4</xdr:row>
      <xdr:rowOff>42333</xdr:rowOff>
    </xdr:from>
    <xdr:ext cx="624416" cy="283609"/>
    <xdr:sp macro="" textlink="">
      <xdr:nvSpPr>
        <xdr:cNvPr id="140" name="TextBox 139"/>
        <xdr:cNvSpPr txBox="1"/>
      </xdr:nvSpPr>
      <xdr:spPr>
        <a:xfrm>
          <a:off x="17272000" y="804333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6</xdr:col>
      <xdr:colOff>232834</xdr:colOff>
      <xdr:row>21</xdr:row>
      <xdr:rowOff>116417</xdr:rowOff>
    </xdr:from>
    <xdr:to>
      <xdr:col>12</xdr:col>
      <xdr:colOff>485780</xdr:colOff>
      <xdr:row>28</xdr:row>
      <xdr:rowOff>152403</xdr:rowOff>
    </xdr:to>
    <xdr:cxnSp macro="">
      <xdr:nvCxnSpPr>
        <xdr:cNvPr id="149" name="Elbow Connector 148"/>
        <xdr:cNvCxnSpPr/>
      </xdr:nvCxnSpPr>
      <xdr:spPr>
        <a:xfrm rot="10800000">
          <a:off x="6593417" y="4116917"/>
          <a:ext cx="4475696" cy="1369486"/>
        </a:xfrm>
        <a:prstGeom prst="bentConnector3">
          <a:avLst>
            <a:gd name="adj1" fmla="val 99421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1104900</xdr:colOff>
      <xdr:row>12</xdr:row>
      <xdr:rowOff>114300</xdr:rowOff>
    </xdr:from>
    <xdr:ext cx="876300" cy="283609"/>
    <xdr:sp macro="" textlink="">
      <xdr:nvSpPr>
        <xdr:cNvPr id="155" name="TextBox 154"/>
        <xdr:cNvSpPr txBox="1"/>
      </xdr:nvSpPr>
      <xdr:spPr>
        <a:xfrm>
          <a:off x="7458075" y="2400300"/>
          <a:ext cx="8763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oneCellAnchor>
    <xdr:from>
      <xdr:col>6</xdr:col>
      <xdr:colOff>776816</xdr:colOff>
      <xdr:row>20</xdr:row>
      <xdr:rowOff>84667</xdr:rowOff>
    </xdr:from>
    <xdr:ext cx="400050" cy="283609"/>
    <xdr:sp macro="" textlink="">
      <xdr:nvSpPr>
        <xdr:cNvPr id="158" name="TextBox 157"/>
        <xdr:cNvSpPr txBox="1"/>
      </xdr:nvSpPr>
      <xdr:spPr>
        <a:xfrm>
          <a:off x="7137399" y="3894667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66676</xdr:colOff>
      <xdr:row>15</xdr:row>
      <xdr:rowOff>66676</xdr:rowOff>
    </xdr:from>
    <xdr:to>
      <xdr:col>12</xdr:col>
      <xdr:colOff>552453</xdr:colOff>
      <xdr:row>17</xdr:row>
      <xdr:rowOff>57153</xdr:rowOff>
    </xdr:to>
    <xdr:cxnSp macro="">
      <xdr:nvCxnSpPr>
        <xdr:cNvPr id="160" name="Elbow Connector 159"/>
        <xdr:cNvCxnSpPr/>
      </xdr:nvCxnSpPr>
      <xdr:spPr>
        <a:xfrm rot="10800000">
          <a:off x="7572376" y="2924176"/>
          <a:ext cx="3533777" cy="371477"/>
        </a:xfrm>
        <a:prstGeom prst="bentConnector3">
          <a:avLst>
            <a:gd name="adj1" fmla="val 88814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12</xdr:row>
      <xdr:rowOff>180975</xdr:rowOff>
    </xdr:from>
    <xdr:to>
      <xdr:col>12</xdr:col>
      <xdr:colOff>514350</xdr:colOff>
      <xdr:row>15</xdr:row>
      <xdr:rowOff>152402</xdr:rowOff>
    </xdr:to>
    <xdr:cxnSp macro="">
      <xdr:nvCxnSpPr>
        <xdr:cNvPr id="163" name="Elbow Connector 162"/>
        <xdr:cNvCxnSpPr/>
      </xdr:nvCxnSpPr>
      <xdr:spPr>
        <a:xfrm>
          <a:off x="7543800" y="2466975"/>
          <a:ext cx="3524250" cy="542927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1788583</xdr:colOff>
      <xdr:row>22</xdr:row>
      <xdr:rowOff>105833</xdr:rowOff>
    </xdr:from>
    <xdr:to>
      <xdr:col>12</xdr:col>
      <xdr:colOff>571500</xdr:colOff>
      <xdr:row>40</xdr:row>
      <xdr:rowOff>76200</xdr:rowOff>
    </xdr:to>
    <xdr:cxnSp macro="">
      <xdr:nvCxnSpPr>
        <xdr:cNvPr id="169" name="Elbow Connector 168"/>
        <xdr:cNvCxnSpPr/>
      </xdr:nvCxnSpPr>
      <xdr:spPr>
        <a:xfrm>
          <a:off x="5439833" y="4296833"/>
          <a:ext cx="5715000" cy="3399367"/>
        </a:xfrm>
        <a:prstGeom prst="bentConnector3">
          <a:avLst>
            <a:gd name="adj1" fmla="val 370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1890183</xdr:colOff>
      <xdr:row>21</xdr:row>
      <xdr:rowOff>31750</xdr:rowOff>
    </xdr:from>
    <xdr:ext cx="607483" cy="283609"/>
    <xdr:sp macro="" textlink="">
      <xdr:nvSpPr>
        <xdr:cNvPr id="179" name="TextBox 178"/>
        <xdr:cNvSpPr txBox="1"/>
      </xdr:nvSpPr>
      <xdr:spPr>
        <a:xfrm>
          <a:off x="5541433" y="4032250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hostID</a:t>
          </a:r>
        </a:p>
      </xdr:txBody>
    </xdr:sp>
    <xdr:clientData/>
  </xdr:oneCellAnchor>
  <xdr:twoCellAnchor>
    <xdr:from>
      <xdr:col>7</xdr:col>
      <xdr:colOff>76200</xdr:colOff>
      <xdr:row>42</xdr:row>
      <xdr:rowOff>28576</xdr:rowOff>
    </xdr:from>
    <xdr:to>
      <xdr:col>12</xdr:col>
      <xdr:colOff>552450</xdr:colOff>
      <xdr:row>44</xdr:row>
      <xdr:rowOff>114300</xdr:rowOff>
    </xdr:to>
    <xdr:cxnSp macro="">
      <xdr:nvCxnSpPr>
        <xdr:cNvPr id="180" name="Elbow Connector 179"/>
        <xdr:cNvCxnSpPr/>
      </xdr:nvCxnSpPr>
      <xdr:spPr>
        <a:xfrm flipV="1">
          <a:off x="7581900" y="8029576"/>
          <a:ext cx="3524250" cy="466724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66677</xdr:colOff>
      <xdr:row>47</xdr:row>
      <xdr:rowOff>19051</xdr:rowOff>
    </xdr:from>
    <xdr:to>
      <xdr:col>12</xdr:col>
      <xdr:colOff>542925</xdr:colOff>
      <xdr:row>53</xdr:row>
      <xdr:rowOff>161926</xdr:rowOff>
    </xdr:to>
    <xdr:cxnSp macro="">
      <xdr:nvCxnSpPr>
        <xdr:cNvPr id="183" name="Elbow Connector 182"/>
        <xdr:cNvCxnSpPr/>
      </xdr:nvCxnSpPr>
      <xdr:spPr>
        <a:xfrm rot="10800000">
          <a:off x="7572377" y="8972551"/>
          <a:ext cx="3524248" cy="1285875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104774</xdr:rowOff>
    </xdr:from>
    <xdr:to>
      <xdr:col>12</xdr:col>
      <xdr:colOff>495300</xdr:colOff>
      <xdr:row>6</xdr:row>
      <xdr:rowOff>190499</xdr:rowOff>
    </xdr:to>
    <xdr:cxnSp macro="">
      <xdr:nvCxnSpPr>
        <xdr:cNvPr id="186" name="Elbow Connector 185"/>
        <xdr:cNvCxnSpPr/>
      </xdr:nvCxnSpPr>
      <xdr:spPr>
        <a:xfrm rot="10800000" flipV="1">
          <a:off x="7581900" y="1057274"/>
          <a:ext cx="3467100" cy="276225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41</xdr:row>
      <xdr:rowOff>171450</xdr:rowOff>
    </xdr:from>
    <xdr:to>
      <xdr:col>23</xdr:col>
      <xdr:colOff>533400</xdr:colOff>
      <xdr:row>41</xdr:row>
      <xdr:rowOff>171450</xdr:rowOff>
    </xdr:to>
    <xdr:cxnSp macro="">
      <xdr:nvCxnSpPr>
        <xdr:cNvPr id="196" name="Straight Arrow Connector 195"/>
        <xdr:cNvCxnSpPr/>
      </xdr:nvCxnSpPr>
      <xdr:spPr>
        <a:xfrm flipH="1">
          <a:off x="17325976" y="7981950"/>
          <a:ext cx="2905124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22</xdr:col>
      <xdr:colOff>571500</xdr:colOff>
      <xdr:row>40</xdr:row>
      <xdr:rowOff>9525</xdr:rowOff>
    </xdr:from>
    <xdr:ext cx="624416" cy="283609"/>
    <xdr:sp macro="" textlink="">
      <xdr:nvSpPr>
        <xdr:cNvPr id="199" name="TextBox 198"/>
        <xdr:cNvSpPr txBox="1"/>
      </xdr:nvSpPr>
      <xdr:spPr>
        <a:xfrm>
          <a:off x="19659600" y="7629525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27</xdr:col>
      <xdr:colOff>885826</xdr:colOff>
      <xdr:row>30</xdr:row>
      <xdr:rowOff>76200</xdr:rowOff>
    </xdr:from>
    <xdr:to>
      <xdr:col>27</xdr:col>
      <xdr:colOff>895350</xdr:colOff>
      <xdr:row>39</xdr:row>
      <xdr:rowOff>142875</xdr:rowOff>
    </xdr:to>
    <xdr:cxnSp macro="">
      <xdr:nvCxnSpPr>
        <xdr:cNvPr id="200" name="Straight Arrow Connector 199"/>
        <xdr:cNvCxnSpPr/>
      </xdr:nvCxnSpPr>
      <xdr:spPr>
        <a:xfrm flipH="1" flipV="1">
          <a:off x="24574501" y="5791200"/>
          <a:ext cx="9524" cy="17811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904875</xdr:colOff>
      <xdr:row>38</xdr:row>
      <xdr:rowOff>9525</xdr:rowOff>
    </xdr:from>
    <xdr:ext cx="1181100" cy="283609"/>
    <xdr:sp macro="" textlink="">
      <xdr:nvSpPr>
        <xdr:cNvPr id="203" name="TextBox 202"/>
        <xdr:cNvSpPr txBox="1"/>
      </xdr:nvSpPr>
      <xdr:spPr>
        <a:xfrm>
          <a:off x="24593550" y="7248525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27</xdr:col>
      <xdr:colOff>762000</xdr:colOff>
      <xdr:row>18</xdr:row>
      <xdr:rowOff>47625</xdr:rowOff>
    </xdr:from>
    <xdr:to>
      <xdr:col>27</xdr:col>
      <xdr:colOff>771525</xdr:colOff>
      <xdr:row>26</xdr:row>
      <xdr:rowOff>142875</xdr:rowOff>
    </xdr:to>
    <xdr:cxnSp macro="">
      <xdr:nvCxnSpPr>
        <xdr:cNvPr id="204" name="Straight Arrow Connector 203"/>
        <xdr:cNvCxnSpPr/>
      </xdr:nvCxnSpPr>
      <xdr:spPr>
        <a:xfrm>
          <a:off x="24450675" y="3476625"/>
          <a:ext cx="9525" cy="1619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762000</xdr:colOff>
      <xdr:row>17</xdr:row>
      <xdr:rowOff>133350</xdr:rowOff>
    </xdr:from>
    <xdr:ext cx="1181100" cy="283609"/>
    <xdr:sp macro="" textlink="">
      <xdr:nvSpPr>
        <xdr:cNvPr id="208" name="TextBox 207"/>
        <xdr:cNvSpPr txBox="1"/>
      </xdr:nvSpPr>
      <xdr:spPr>
        <a:xfrm>
          <a:off x="24450675" y="3371850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3</xdr:col>
      <xdr:colOff>306916</xdr:colOff>
      <xdr:row>48</xdr:row>
      <xdr:rowOff>52916</xdr:rowOff>
    </xdr:from>
    <xdr:to>
      <xdr:col>3</xdr:col>
      <xdr:colOff>317500</xdr:colOff>
      <xdr:row>60</xdr:row>
      <xdr:rowOff>127000</xdr:rowOff>
    </xdr:to>
    <xdr:cxnSp macro="">
      <xdr:nvCxnSpPr>
        <xdr:cNvPr id="69" name="Straight Arrow Connector 68"/>
        <xdr:cNvCxnSpPr/>
      </xdr:nvCxnSpPr>
      <xdr:spPr>
        <a:xfrm flipH="1">
          <a:off x="2931583" y="9196916"/>
          <a:ext cx="10584" cy="236008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486833</xdr:colOff>
      <xdr:row>48</xdr:row>
      <xdr:rowOff>10583</xdr:rowOff>
    </xdr:from>
    <xdr:ext cx="400050" cy="283609"/>
    <xdr:sp macro="" textlink="">
      <xdr:nvSpPr>
        <xdr:cNvPr id="71" name="TextBox 70"/>
        <xdr:cNvSpPr txBox="1"/>
      </xdr:nvSpPr>
      <xdr:spPr>
        <a:xfrm>
          <a:off x="3111500" y="915458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3</xdr:col>
      <xdr:colOff>444500</xdr:colOff>
      <xdr:row>58</xdr:row>
      <xdr:rowOff>148166</xdr:rowOff>
    </xdr:from>
    <xdr:ext cx="400050" cy="283609"/>
    <xdr:sp macro="" textlink="">
      <xdr:nvSpPr>
        <xdr:cNvPr id="72" name="TextBox 71"/>
        <xdr:cNvSpPr txBox="1"/>
      </xdr:nvSpPr>
      <xdr:spPr>
        <a:xfrm>
          <a:off x="3069167" y="1119716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4</xdr:col>
      <xdr:colOff>931333</xdr:colOff>
      <xdr:row>48</xdr:row>
      <xdr:rowOff>95250</xdr:rowOff>
    </xdr:from>
    <xdr:to>
      <xdr:col>4</xdr:col>
      <xdr:colOff>952500</xdr:colOff>
      <xdr:row>60</xdr:row>
      <xdr:rowOff>116417</xdr:rowOff>
    </xdr:to>
    <xdr:cxnSp macro="">
      <xdr:nvCxnSpPr>
        <xdr:cNvPr id="73" name="Straight Arrow Connector 72"/>
        <xdr:cNvCxnSpPr/>
      </xdr:nvCxnSpPr>
      <xdr:spPr>
        <a:xfrm flipV="1">
          <a:off x="4582583" y="9239250"/>
          <a:ext cx="21167" cy="230716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1016000</xdr:colOff>
      <xdr:row>48</xdr:row>
      <xdr:rowOff>52917</xdr:rowOff>
    </xdr:from>
    <xdr:ext cx="808567" cy="287841"/>
    <xdr:sp macro="" textlink="">
      <xdr:nvSpPr>
        <xdr:cNvPr id="76" name="TextBox 75"/>
        <xdr:cNvSpPr txBox="1"/>
      </xdr:nvSpPr>
      <xdr:spPr>
        <a:xfrm>
          <a:off x="4667250" y="9196917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7</xdr:col>
      <xdr:colOff>31750</xdr:colOff>
      <xdr:row>44</xdr:row>
      <xdr:rowOff>31750</xdr:rowOff>
    </xdr:from>
    <xdr:to>
      <xdr:col>12</xdr:col>
      <xdr:colOff>592667</xdr:colOff>
      <xdr:row>62</xdr:row>
      <xdr:rowOff>52917</xdr:rowOff>
    </xdr:to>
    <xdr:cxnSp macro="">
      <xdr:nvCxnSpPr>
        <xdr:cNvPr id="12" name="Curved Connector 11"/>
        <xdr:cNvCxnSpPr/>
      </xdr:nvCxnSpPr>
      <xdr:spPr>
        <a:xfrm flipV="1">
          <a:off x="7545917" y="8413750"/>
          <a:ext cx="3630083" cy="3450167"/>
        </a:xfrm>
        <a:prstGeom prst="curvedConnector3">
          <a:avLst>
            <a:gd name="adj1" fmla="val 5758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31749</xdr:colOff>
      <xdr:row>62</xdr:row>
      <xdr:rowOff>42334</xdr:rowOff>
    </xdr:from>
    <xdr:ext cx="808567" cy="287841"/>
    <xdr:sp macro="" textlink="">
      <xdr:nvSpPr>
        <xdr:cNvPr id="92" name="TextBox 91"/>
        <xdr:cNvSpPr txBox="1"/>
      </xdr:nvSpPr>
      <xdr:spPr>
        <a:xfrm>
          <a:off x="7545916" y="11853334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75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67"/>
  <sheetViews>
    <sheetView tabSelected="1" topLeftCell="A3" zoomScale="60" zoomScaleNormal="60" workbookViewId="0">
      <selection activeCell="B63" sqref="B63:E67"/>
    </sheetView>
  </sheetViews>
  <sheetFormatPr defaultRowHeight="15" x14ac:dyDescent="0.25"/>
  <cols>
    <col min="2" max="2" width="23.71093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17.2851562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12.5703125" customWidth="1"/>
    <col min="25" max="25" width="25.42578125" customWidth="1"/>
    <col min="27" max="27" width="16.140625" customWidth="1"/>
    <col min="28" max="28" width="40.28515625" customWidth="1"/>
    <col min="30" max="30" width="19.7109375" customWidth="1"/>
  </cols>
  <sheetData>
    <row r="3" spans="2:30" x14ac:dyDescent="0.25">
      <c r="B3" s="16" t="s">
        <v>114</v>
      </c>
      <c r="N3" s="30" t="s">
        <v>102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5</v>
      </c>
      <c r="N4" s="27" t="s">
        <v>40</v>
      </c>
      <c r="O4" s="27" t="s">
        <v>36</v>
      </c>
      <c r="P4" s="27" t="s">
        <v>35</v>
      </c>
      <c r="Q4" s="27" t="s">
        <v>37</v>
      </c>
      <c r="R4" s="27" t="s">
        <v>32</v>
      </c>
      <c r="S4" s="27" t="s">
        <v>5</v>
      </c>
    </row>
    <row r="5" spans="2:30" x14ac:dyDescent="0.25">
      <c r="B5" s="3" t="s">
        <v>111</v>
      </c>
      <c r="C5" s="12" t="s">
        <v>33</v>
      </c>
      <c r="D5" s="12" t="s">
        <v>43</v>
      </c>
      <c r="E5" s="28" t="s">
        <v>59</v>
      </c>
      <c r="F5" s="12" t="s">
        <v>33</v>
      </c>
      <c r="G5" s="29"/>
      <c r="N5" s="3" t="s">
        <v>111</v>
      </c>
      <c r="O5" s="12" t="s">
        <v>33</v>
      </c>
      <c r="P5" s="12" t="str">
        <f>D5</f>
        <v>INT</v>
      </c>
      <c r="Q5" s="28" t="s">
        <v>44</v>
      </c>
      <c r="R5" s="12" t="s">
        <v>33</v>
      </c>
      <c r="S5" s="29"/>
    </row>
    <row r="6" spans="2:30" x14ac:dyDescent="0.25">
      <c r="B6" s="5" t="s">
        <v>50</v>
      </c>
      <c r="C6" s="10"/>
      <c r="D6" s="10" t="s">
        <v>51</v>
      </c>
      <c r="E6" s="10" t="s">
        <v>39</v>
      </c>
      <c r="F6" s="10" t="s">
        <v>33</v>
      </c>
      <c r="G6" s="15"/>
      <c r="N6" s="7" t="s">
        <v>48</v>
      </c>
      <c r="O6" s="11" t="s">
        <v>33</v>
      </c>
      <c r="P6" s="11" t="str">
        <f>P29</f>
        <v>MEDIUMINT</v>
      </c>
      <c r="Q6" s="11" t="s">
        <v>44</v>
      </c>
      <c r="R6" s="11" t="s">
        <v>33</v>
      </c>
      <c r="S6" s="21"/>
    </row>
    <row r="7" spans="2:30" x14ac:dyDescent="0.25">
      <c r="B7" s="5" t="s">
        <v>42</v>
      </c>
      <c r="C7" s="10"/>
      <c r="D7" s="10" t="s">
        <v>52</v>
      </c>
      <c r="E7" s="13" t="s">
        <v>39</v>
      </c>
      <c r="F7" s="10" t="s">
        <v>33</v>
      </c>
      <c r="G7" s="15"/>
      <c r="O7" s="10"/>
      <c r="P7" s="10"/>
      <c r="Q7" s="13"/>
      <c r="R7" s="10"/>
      <c r="S7" s="13"/>
    </row>
    <row r="8" spans="2:30" x14ac:dyDescent="0.25">
      <c r="B8" s="5" t="s">
        <v>81</v>
      </c>
      <c r="C8" s="10"/>
      <c r="D8" s="10" t="s">
        <v>53</v>
      </c>
      <c r="E8" s="13"/>
      <c r="F8" s="10" t="str">
        <f>IF(ISNUMBER(SEARCH("NOT NULL",E8)),"*","")</f>
        <v/>
      </c>
      <c r="G8" s="15"/>
    </row>
    <row r="9" spans="2:30" x14ac:dyDescent="0.25">
      <c r="B9" s="5" t="s">
        <v>41</v>
      </c>
      <c r="C9" s="10"/>
      <c r="D9" s="10" t="str">
        <f>P41</f>
        <v>MEDIUMINT</v>
      </c>
      <c r="E9" s="13" t="s">
        <v>44</v>
      </c>
      <c r="F9" s="10" t="str">
        <f>IF(ISNUMBER(SEARCH("NOT NULL",E9)),"X","")</f>
        <v>X</v>
      </c>
      <c r="G9" s="15"/>
    </row>
    <row r="10" spans="2:30" x14ac:dyDescent="0.25">
      <c r="B10" s="5" t="s">
        <v>115</v>
      </c>
      <c r="C10" s="10"/>
      <c r="D10" s="10" t="str">
        <f>D44</f>
        <v>MEDIUMINT</v>
      </c>
      <c r="E10" s="13" t="s">
        <v>45</v>
      </c>
      <c r="F10" s="10" t="str">
        <f t="shared" ref="F10" si="0">IF(ISNUMBER(SEARCH("NOT NULL",E10)),"X","")</f>
        <v/>
      </c>
      <c r="G10" s="6"/>
    </row>
    <row r="11" spans="2:30" x14ac:dyDescent="0.25">
      <c r="B11" s="25" t="s">
        <v>120</v>
      </c>
      <c r="D11" s="13" t="s">
        <v>54</v>
      </c>
      <c r="G11" s="6"/>
    </row>
    <row r="12" spans="2:30" x14ac:dyDescent="0.25">
      <c r="B12" s="5" t="s">
        <v>86</v>
      </c>
      <c r="C12" s="10"/>
      <c r="D12" s="10" t="s">
        <v>46</v>
      </c>
      <c r="E12" s="13" t="s">
        <v>39</v>
      </c>
      <c r="F12" s="13" t="s">
        <v>33</v>
      </c>
      <c r="G12" s="6"/>
    </row>
    <row r="13" spans="2:30" x14ac:dyDescent="0.25">
      <c r="B13" s="5" t="s">
        <v>85</v>
      </c>
      <c r="C13" s="10"/>
      <c r="D13" s="10" t="s">
        <v>46</v>
      </c>
      <c r="E13" s="10"/>
      <c r="F13" s="10" t="str">
        <f t="shared" ref="F13:F16" si="1">IF(ISNUMBER(SEARCH("NOT NULL",E13)),"X","")</f>
        <v/>
      </c>
      <c r="G13" s="6"/>
    </row>
    <row r="14" spans="2:30" x14ac:dyDescent="0.25">
      <c r="B14" s="5" t="s">
        <v>87</v>
      </c>
      <c r="C14" s="10"/>
      <c r="D14" s="10" t="s">
        <v>38</v>
      </c>
      <c r="E14" s="13" t="s">
        <v>68</v>
      </c>
      <c r="F14" s="10" t="str">
        <f t="shared" si="1"/>
        <v>X</v>
      </c>
      <c r="G14" s="6" t="s">
        <v>67</v>
      </c>
      <c r="N14" s="16" t="s">
        <v>103</v>
      </c>
      <c r="Y14" s="30" t="s">
        <v>105</v>
      </c>
    </row>
    <row r="15" spans="2:30" x14ac:dyDescent="0.25">
      <c r="B15" s="5" t="s">
        <v>82</v>
      </c>
      <c r="C15" s="10"/>
      <c r="D15" s="10" t="s">
        <v>38</v>
      </c>
      <c r="E15" s="13" t="s">
        <v>39</v>
      </c>
      <c r="F15" s="10" t="str">
        <f t="shared" si="1"/>
        <v>X</v>
      </c>
      <c r="G15" s="6"/>
      <c r="N15" s="17" t="s">
        <v>40</v>
      </c>
      <c r="O15" s="17" t="s">
        <v>36</v>
      </c>
      <c r="P15" s="17" t="s">
        <v>35</v>
      </c>
      <c r="Q15" s="17" t="s">
        <v>37</v>
      </c>
      <c r="R15" s="17" t="s">
        <v>32</v>
      </c>
      <c r="S15" s="17" t="s">
        <v>5</v>
      </c>
      <c r="Y15" s="27" t="s">
        <v>40</v>
      </c>
      <c r="Z15" s="27" t="s">
        <v>36</v>
      </c>
      <c r="AA15" s="27" t="s">
        <v>35</v>
      </c>
      <c r="AB15" s="27" t="s">
        <v>37</v>
      </c>
      <c r="AC15" s="27" t="s">
        <v>32</v>
      </c>
      <c r="AD15" s="27" t="s">
        <v>5</v>
      </c>
    </row>
    <row r="16" spans="2:30" x14ac:dyDescent="0.25">
      <c r="B16" s="5" t="s">
        <v>83</v>
      </c>
      <c r="C16" s="10"/>
      <c r="D16" s="10" t="s">
        <v>57</v>
      </c>
      <c r="E16" s="10" t="s">
        <v>44</v>
      </c>
      <c r="F16" s="10" t="str">
        <f t="shared" si="1"/>
        <v>X</v>
      </c>
      <c r="G16" s="6" t="s">
        <v>66</v>
      </c>
      <c r="N16" s="18" t="s">
        <v>70</v>
      </c>
      <c r="O16" s="18" t="s">
        <v>33</v>
      </c>
      <c r="P16" t="s">
        <v>43</v>
      </c>
      <c r="Q16" s="19" t="s">
        <v>61</v>
      </c>
      <c r="R16" s="18" t="s">
        <v>33</v>
      </c>
      <c r="S16" s="19"/>
      <c r="Y16" s="3" t="s">
        <v>93</v>
      </c>
      <c r="Z16" s="12" t="s">
        <v>33</v>
      </c>
      <c r="AA16" s="12" t="s">
        <v>43</v>
      </c>
      <c r="AB16" s="28" t="s">
        <v>92</v>
      </c>
      <c r="AC16" s="12" t="s">
        <v>33</v>
      </c>
      <c r="AD16" s="29"/>
    </row>
    <row r="17" spans="2:30" x14ac:dyDescent="0.25">
      <c r="B17" s="25" t="s">
        <v>119</v>
      </c>
      <c r="D17" s="13" t="s">
        <v>58</v>
      </c>
      <c r="E17" s="13" t="s">
        <v>74</v>
      </c>
      <c r="F17" s="13"/>
      <c r="G17" s="6"/>
      <c r="N17" s="18" t="s">
        <v>111</v>
      </c>
      <c r="O17" s="18"/>
      <c r="P17" s="18" t="str">
        <f>D5</f>
        <v>INT</v>
      </c>
      <c r="Q17" s="18" t="s">
        <v>44</v>
      </c>
      <c r="R17" s="18" t="s">
        <v>33</v>
      </c>
      <c r="S17" s="19"/>
      <c r="Y17" s="5" t="s">
        <v>89</v>
      </c>
      <c r="Z17" s="10" t="s">
        <v>33</v>
      </c>
      <c r="AA17" s="10" t="str">
        <f>AA29</f>
        <v>INT</v>
      </c>
      <c r="AB17" s="10" t="s">
        <v>44</v>
      </c>
      <c r="AC17" s="10" t="s">
        <v>33</v>
      </c>
      <c r="AD17" s="15"/>
    </row>
    <row r="18" spans="2:30" x14ac:dyDescent="0.25">
      <c r="B18" s="25" t="s">
        <v>65</v>
      </c>
      <c r="C18" s="10"/>
      <c r="D18" s="10" t="s">
        <v>38</v>
      </c>
      <c r="E18" s="13" t="s">
        <v>68</v>
      </c>
      <c r="F18" s="10" t="str">
        <f>IF(ISNUMBER(SEARCH("NOT NULL",E18)),"X","")</f>
        <v>X</v>
      </c>
      <c r="G18" s="6" t="s">
        <v>67</v>
      </c>
      <c r="N18" s="18" t="s">
        <v>47</v>
      </c>
      <c r="O18" s="18"/>
      <c r="P18" s="18" t="s">
        <v>54</v>
      </c>
      <c r="Q18" s="19" t="s">
        <v>39</v>
      </c>
      <c r="R18" s="18" t="s">
        <v>33</v>
      </c>
      <c r="S18" s="19"/>
      <c r="Y18" s="7" t="s">
        <v>94</v>
      </c>
      <c r="Z18" s="11"/>
      <c r="AA18" s="20" t="s">
        <v>54</v>
      </c>
      <c r="AB18" s="20" t="s">
        <v>39</v>
      </c>
      <c r="AC18" s="11" t="s">
        <v>33</v>
      </c>
      <c r="AD18" s="21"/>
    </row>
    <row r="19" spans="2:30" x14ac:dyDescent="0.25">
      <c r="B19" s="25" t="s">
        <v>76</v>
      </c>
      <c r="C19" s="10"/>
      <c r="D19" s="10" t="str">
        <f>P16</f>
        <v>INT</v>
      </c>
      <c r="E19" s="13" t="s">
        <v>45</v>
      </c>
      <c r="F19" s="10" t="str">
        <f>IF(ISNUMBER(SEARCH("NOT NULL",E19)),"X","")</f>
        <v/>
      </c>
      <c r="G19" s="6" t="s">
        <v>67</v>
      </c>
    </row>
    <row r="20" spans="2:30" x14ac:dyDescent="0.25">
      <c r="B20" s="5" t="s">
        <v>79</v>
      </c>
      <c r="C20" s="10"/>
      <c r="D20" s="10" t="s">
        <v>38</v>
      </c>
      <c r="E20" s="10" t="s">
        <v>80</v>
      </c>
      <c r="F20" s="10" t="str">
        <f>IF(ISNUMBER(SEARCH("NOT NULL",E20)),"X","")</f>
        <v>X</v>
      </c>
      <c r="G20" s="6" t="s">
        <v>67</v>
      </c>
    </row>
    <row r="21" spans="2:30" x14ac:dyDescent="0.25">
      <c r="B21" s="24" t="s">
        <v>112</v>
      </c>
      <c r="C21" s="11"/>
      <c r="D21" s="20" t="s">
        <v>38</v>
      </c>
      <c r="E21" s="20" t="s">
        <v>113</v>
      </c>
      <c r="F21" s="20" t="str">
        <f>IF(ISNUMBER(SEARCH("NOT NULL",E21)),"X","")</f>
        <v>X</v>
      </c>
      <c r="G21" s="8"/>
    </row>
    <row r="26" spans="2:30" x14ac:dyDescent="0.25">
      <c r="N26" s="26" t="s">
        <v>118</v>
      </c>
    </row>
    <row r="27" spans="2:30" x14ac:dyDescent="0.25">
      <c r="N27" s="22" t="s">
        <v>40</v>
      </c>
      <c r="O27" s="14" t="s">
        <v>36</v>
      </c>
      <c r="P27" s="14" t="s">
        <v>35</v>
      </c>
      <c r="Q27" s="14" t="s">
        <v>37</v>
      </c>
      <c r="R27" s="14" t="s">
        <v>32</v>
      </c>
      <c r="S27" s="23" t="s">
        <v>5</v>
      </c>
      <c r="Y27" s="16" t="s">
        <v>106</v>
      </c>
    </row>
    <row r="28" spans="2:30" x14ac:dyDescent="0.25">
      <c r="N28" s="5" t="s">
        <v>111</v>
      </c>
      <c r="O28" s="10" t="s">
        <v>33</v>
      </c>
      <c r="P28" s="10" t="str">
        <f>D5</f>
        <v>INT</v>
      </c>
      <c r="Q28" s="10" t="s">
        <v>44</v>
      </c>
      <c r="R28" s="10" t="s">
        <v>33</v>
      </c>
      <c r="S28" s="15"/>
      <c r="Y28" s="27" t="s">
        <v>40</v>
      </c>
      <c r="Z28" s="27" t="s">
        <v>36</v>
      </c>
      <c r="AA28" s="27" t="s">
        <v>35</v>
      </c>
      <c r="AB28" s="27" t="s">
        <v>37</v>
      </c>
      <c r="AC28" s="27" t="s">
        <v>32</v>
      </c>
      <c r="AD28" s="27" t="s">
        <v>5</v>
      </c>
    </row>
    <row r="29" spans="2:30" x14ac:dyDescent="0.25">
      <c r="N29" s="5" t="s">
        <v>48</v>
      </c>
      <c r="O29" s="13" t="s">
        <v>33</v>
      </c>
      <c r="P29" s="10" t="str">
        <f>P41</f>
        <v>MEDIUMINT</v>
      </c>
      <c r="Q29" s="13" t="s">
        <v>44</v>
      </c>
      <c r="R29" s="10" t="s">
        <v>33</v>
      </c>
      <c r="S29" s="15"/>
      <c r="Y29" s="3" t="s">
        <v>89</v>
      </c>
      <c r="Z29" s="12" t="s">
        <v>33</v>
      </c>
      <c r="AA29" s="12" t="s">
        <v>43</v>
      </c>
      <c r="AB29" s="28" t="s">
        <v>92</v>
      </c>
      <c r="AC29" s="12" t="s">
        <v>33</v>
      </c>
      <c r="AD29" s="29"/>
    </row>
    <row r="30" spans="2:30" x14ac:dyDescent="0.25">
      <c r="N30" s="25" t="s">
        <v>73</v>
      </c>
      <c r="O30" s="10"/>
      <c r="P30" s="10" t="str">
        <f>P16</f>
        <v>INT</v>
      </c>
      <c r="Q30" s="13" t="s">
        <v>74</v>
      </c>
      <c r="R30" s="10"/>
      <c r="S30" s="6"/>
      <c r="T30" s="13"/>
      <c r="Y30" s="7" t="s">
        <v>90</v>
      </c>
      <c r="Z30" s="11" t="s">
        <v>33</v>
      </c>
      <c r="AA30" s="11" t="s">
        <v>91</v>
      </c>
      <c r="AB30" s="11" t="s">
        <v>39</v>
      </c>
      <c r="AC30" s="11" t="s">
        <v>33</v>
      </c>
      <c r="AD30" s="21"/>
    </row>
    <row r="31" spans="2:30" x14ac:dyDescent="0.25">
      <c r="N31" s="24" t="s">
        <v>77</v>
      </c>
      <c r="O31" s="11"/>
      <c r="P31" s="11" t="s">
        <v>38</v>
      </c>
      <c r="Q31" s="20" t="s">
        <v>78</v>
      </c>
      <c r="R31" s="11" t="s">
        <v>33</v>
      </c>
      <c r="S31" s="8"/>
      <c r="Z31" s="10"/>
      <c r="AA31" s="10"/>
      <c r="AB31" s="13"/>
      <c r="AC31" s="10"/>
      <c r="AD31" s="13"/>
    </row>
    <row r="39" spans="2:30" x14ac:dyDescent="0.25">
      <c r="N39" s="16" t="s">
        <v>104</v>
      </c>
    </row>
    <row r="40" spans="2:30" x14ac:dyDescent="0.25">
      <c r="N40" s="22" t="s">
        <v>40</v>
      </c>
      <c r="O40" s="14" t="s">
        <v>36</v>
      </c>
      <c r="P40" s="14" t="s">
        <v>35</v>
      </c>
      <c r="Q40" s="14" t="s">
        <v>37</v>
      </c>
      <c r="R40" s="14" t="s">
        <v>32</v>
      </c>
      <c r="S40" s="23" t="s">
        <v>5</v>
      </c>
      <c r="Y40" s="26" t="s">
        <v>107</v>
      </c>
    </row>
    <row r="41" spans="2:30" x14ac:dyDescent="0.25">
      <c r="N41" s="3" t="s">
        <v>48</v>
      </c>
      <c r="O41" s="12" t="s">
        <v>33</v>
      </c>
      <c r="P41" s="12" t="s">
        <v>56</v>
      </c>
      <c r="Q41" s="28" t="s">
        <v>64</v>
      </c>
      <c r="R41" s="12" t="s">
        <v>33</v>
      </c>
      <c r="S41" s="29"/>
      <c r="Y41" s="27" t="s">
        <v>40</v>
      </c>
      <c r="Z41" s="27" t="s">
        <v>36</v>
      </c>
      <c r="AA41" s="27" t="s">
        <v>35</v>
      </c>
      <c r="AB41" s="27" t="s">
        <v>37</v>
      </c>
      <c r="AC41" s="27" t="s">
        <v>32</v>
      </c>
      <c r="AD41" s="27" t="s">
        <v>5</v>
      </c>
    </row>
    <row r="42" spans="2:30" x14ac:dyDescent="0.25">
      <c r="B42" s="16" t="s">
        <v>116</v>
      </c>
      <c r="N42" s="5" t="s">
        <v>110</v>
      </c>
      <c r="O42" s="10"/>
      <c r="P42" s="10" t="s">
        <v>54</v>
      </c>
      <c r="Q42" s="13" t="s">
        <v>72</v>
      </c>
      <c r="R42" s="10" t="s">
        <v>33</v>
      </c>
      <c r="S42" s="15"/>
      <c r="Y42" s="3" t="s">
        <v>48</v>
      </c>
      <c r="Z42" s="12" t="s">
        <v>33</v>
      </c>
      <c r="AA42" s="12" t="str">
        <f>P41</f>
        <v>MEDIUMINT</v>
      </c>
      <c r="AB42" s="28" t="s">
        <v>44</v>
      </c>
      <c r="AC42" s="12" t="s">
        <v>33</v>
      </c>
      <c r="AD42" s="29"/>
    </row>
    <row r="43" spans="2:30" x14ac:dyDescent="0.25">
      <c r="B43" s="22" t="s">
        <v>40</v>
      </c>
      <c r="C43" s="14" t="s">
        <v>36</v>
      </c>
      <c r="D43" s="14" t="s">
        <v>35</v>
      </c>
      <c r="E43" s="14" t="s">
        <v>37</v>
      </c>
      <c r="F43" s="14" t="s">
        <v>32</v>
      </c>
      <c r="G43" s="23" t="s">
        <v>5</v>
      </c>
      <c r="N43" s="5" t="s">
        <v>71</v>
      </c>
      <c r="O43" s="10"/>
      <c r="P43" s="10" t="s">
        <v>55</v>
      </c>
      <c r="Q43" s="10" t="s">
        <v>39</v>
      </c>
      <c r="R43" s="10" t="s">
        <v>33</v>
      </c>
      <c r="S43" s="15"/>
      <c r="Y43" s="7" t="s">
        <v>89</v>
      </c>
      <c r="Z43" s="11" t="s">
        <v>33</v>
      </c>
      <c r="AA43" s="11" t="str">
        <f>AA29</f>
        <v>INT</v>
      </c>
      <c r="AB43" s="11" t="s">
        <v>44</v>
      </c>
      <c r="AC43" s="11" t="s">
        <v>33</v>
      </c>
      <c r="AD43" s="21"/>
    </row>
    <row r="44" spans="2:30" x14ac:dyDescent="0.25">
      <c r="B44" s="3" t="s">
        <v>115</v>
      </c>
      <c r="C44" s="12" t="s">
        <v>33</v>
      </c>
      <c r="D44" s="12" t="s">
        <v>56</v>
      </c>
      <c r="E44" s="28" t="s">
        <v>60</v>
      </c>
      <c r="F44" s="12" t="s">
        <v>33</v>
      </c>
      <c r="G44" s="29"/>
      <c r="N44" s="25" t="s">
        <v>88</v>
      </c>
      <c r="O44" s="10"/>
      <c r="P44" s="10" t="s">
        <v>46</v>
      </c>
      <c r="Q44" s="13" t="s">
        <v>39</v>
      </c>
      <c r="R44" s="13" t="s">
        <v>33</v>
      </c>
      <c r="S44" s="6"/>
      <c r="Z44" s="10"/>
      <c r="AA44" s="10"/>
      <c r="AB44" s="13"/>
      <c r="AC44" s="10"/>
      <c r="AD44" s="13"/>
    </row>
    <row r="45" spans="2:30" x14ac:dyDescent="0.25">
      <c r="B45" s="25" t="s">
        <v>86</v>
      </c>
      <c r="C45" s="10"/>
      <c r="D45" s="10" t="s">
        <v>46</v>
      </c>
      <c r="E45" s="10" t="s">
        <v>39</v>
      </c>
      <c r="F45" s="10" t="s">
        <v>33</v>
      </c>
      <c r="G45" s="6"/>
      <c r="N45" s="25" t="s">
        <v>109</v>
      </c>
      <c r="O45" s="10"/>
      <c r="P45" s="10" t="s">
        <v>54</v>
      </c>
      <c r="Q45" s="10"/>
      <c r="R45" s="10"/>
      <c r="S45" s="6"/>
    </row>
    <row r="46" spans="2:30" x14ac:dyDescent="0.25">
      <c r="B46" s="5" t="s">
        <v>63</v>
      </c>
      <c r="C46" s="10"/>
      <c r="D46" s="10" t="str">
        <f>P41</f>
        <v>MEDIUMINT</v>
      </c>
      <c r="E46" s="10" t="s">
        <v>44</v>
      </c>
      <c r="F46" s="10" t="s">
        <v>33</v>
      </c>
      <c r="G46" s="15"/>
      <c r="N46" s="7" t="s">
        <v>84</v>
      </c>
      <c r="O46" s="11"/>
      <c r="P46" s="11" t="s">
        <v>58</v>
      </c>
      <c r="Q46" s="11" t="s">
        <v>62</v>
      </c>
      <c r="R46" s="11" t="s">
        <v>33</v>
      </c>
      <c r="S46" s="8" t="s">
        <v>67</v>
      </c>
    </row>
    <row r="47" spans="2:30" x14ac:dyDescent="0.25">
      <c r="B47" s="5" t="s">
        <v>69</v>
      </c>
      <c r="C47" s="10"/>
      <c r="D47" s="10" t="s">
        <v>51</v>
      </c>
      <c r="E47" s="13" t="s">
        <v>39</v>
      </c>
      <c r="F47" s="10" t="s">
        <v>33</v>
      </c>
      <c r="G47" s="15"/>
    </row>
    <row r="48" spans="2:30" x14ac:dyDescent="0.25">
      <c r="B48" s="7" t="s">
        <v>108</v>
      </c>
      <c r="C48" s="11"/>
      <c r="D48" s="20" t="s">
        <v>54</v>
      </c>
      <c r="E48" s="11"/>
      <c r="F48" s="11"/>
      <c r="G48" s="8"/>
    </row>
    <row r="49" spans="2:30" x14ac:dyDescent="0.25">
      <c r="B49" s="13"/>
      <c r="C49" s="10"/>
      <c r="D49" s="13"/>
      <c r="E49" s="13"/>
      <c r="F49" s="13"/>
      <c r="G49" s="10"/>
    </row>
    <row r="50" spans="2:30" x14ac:dyDescent="0.25">
      <c r="Y50" s="31" t="s">
        <v>99</v>
      </c>
    </row>
    <row r="51" spans="2:30" x14ac:dyDescent="0.25">
      <c r="Y51" s="22" t="s">
        <v>40</v>
      </c>
      <c r="Z51" s="14" t="s">
        <v>36</v>
      </c>
      <c r="AA51" s="14" t="s">
        <v>35</v>
      </c>
      <c r="AB51" s="14" t="s">
        <v>37</v>
      </c>
      <c r="AC51" s="14" t="s">
        <v>32</v>
      </c>
      <c r="AD51" s="23" t="s">
        <v>5</v>
      </c>
    </row>
    <row r="52" spans="2:30" x14ac:dyDescent="0.25">
      <c r="Y52" s="5" t="s">
        <v>95</v>
      </c>
      <c r="Z52" s="10" t="s">
        <v>33</v>
      </c>
      <c r="AA52" s="10" t="s">
        <v>97</v>
      </c>
      <c r="AB52" s="10" t="s">
        <v>72</v>
      </c>
      <c r="AC52" s="10" t="s">
        <v>33</v>
      </c>
      <c r="AD52" s="15"/>
    </row>
    <row r="53" spans="2:30" x14ac:dyDescent="0.25">
      <c r="N53" s="26" t="s">
        <v>117</v>
      </c>
      <c r="Y53" s="5" t="s">
        <v>96</v>
      </c>
      <c r="Z53" s="10"/>
      <c r="AA53" s="10" t="s">
        <v>54</v>
      </c>
      <c r="AB53" s="13" t="s">
        <v>39</v>
      </c>
      <c r="AC53" s="13" t="s">
        <v>33</v>
      </c>
      <c r="AD53" s="15"/>
    </row>
    <row r="54" spans="2:30" x14ac:dyDescent="0.25">
      <c r="N54" s="22" t="s">
        <v>40</v>
      </c>
      <c r="O54" s="14" t="s">
        <v>36</v>
      </c>
      <c r="P54" s="14" t="s">
        <v>35</v>
      </c>
      <c r="Q54" s="14" t="s">
        <v>37</v>
      </c>
      <c r="R54" s="14" t="s">
        <v>32</v>
      </c>
      <c r="S54" s="23" t="s">
        <v>5</v>
      </c>
      <c r="Y54" s="7" t="s">
        <v>101</v>
      </c>
      <c r="Z54" s="11"/>
      <c r="AA54" s="11" t="s">
        <v>55</v>
      </c>
      <c r="AB54" s="20" t="s">
        <v>39</v>
      </c>
      <c r="AC54" s="20" t="s">
        <v>33</v>
      </c>
      <c r="AD54" s="21"/>
    </row>
    <row r="55" spans="2:30" x14ac:dyDescent="0.25">
      <c r="N55" s="5" t="s">
        <v>115</v>
      </c>
      <c r="O55" s="10" t="s">
        <v>33</v>
      </c>
      <c r="P55" s="10" t="str">
        <f>D44</f>
        <v>MEDIUMINT</v>
      </c>
      <c r="Q55" s="10" t="s">
        <v>44</v>
      </c>
      <c r="R55" s="10" t="s">
        <v>33</v>
      </c>
      <c r="S55" s="15"/>
      <c r="Y55" s="10"/>
      <c r="Z55" s="10"/>
      <c r="AA55" s="10"/>
      <c r="AB55" s="13"/>
      <c r="AC55" s="10"/>
      <c r="AD55" s="13"/>
    </row>
    <row r="56" spans="2:30" x14ac:dyDescent="0.25">
      <c r="N56" s="5" t="s">
        <v>48</v>
      </c>
      <c r="O56" s="10" t="s">
        <v>33</v>
      </c>
      <c r="P56" s="10" t="str">
        <f>P41</f>
        <v>MEDIUMINT</v>
      </c>
      <c r="Q56" s="13" t="s">
        <v>44</v>
      </c>
      <c r="R56" s="10" t="s">
        <v>33</v>
      </c>
      <c r="S56" s="15"/>
    </row>
    <row r="57" spans="2:30" x14ac:dyDescent="0.25">
      <c r="N57" s="7" t="s">
        <v>49</v>
      </c>
      <c r="O57" s="11"/>
      <c r="P57" s="11" t="s">
        <v>58</v>
      </c>
      <c r="Q57" s="11" t="s">
        <v>62</v>
      </c>
      <c r="R57" s="11" t="s">
        <v>33</v>
      </c>
      <c r="S57" s="8" t="s">
        <v>67</v>
      </c>
    </row>
    <row r="61" spans="2:30" x14ac:dyDescent="0.25">
      <c r="B61" s="16" t="s">
        <v>127</v>
      </c>
    </row>
    <row r="62" spans="2:30" x14ac:dyDescent="0.25">
      <c r="B62" s="22" t="s">
        <v>40</v>
      </c>
      <c r="C62" s="14" t="s">
        <v>36</v>
      </c>
      <c r="D62" s="14" t="s">
        <v>35</v>
      </c>
      <c r="E62" s="14" t="s">
        <v>37</v>
      </c>
      <c r="F62" s="14" t="s">
        <v>32</v>
      </c>
      <c r="G62" s="23" t="s">
        <v>5</v>
      </c>
    </row>
    <row r="63" spans="2:30" x14ac:dyDescent="0.25">
      <c r="B63" s="3" t="s">
        <v>121</v>
      </c>
      <c r="C63" s="12" t="s">
        <v>33</v>
      </c>
      <c r="D63" s="12" t="s">
        <v>56</v>
      </c>
      <c r="E63" s="28" t="s">
        <v>125</v>
      </c>
      <c r="F63" s="12" t="s">
        <v>33</v>
      </c>
      <c r="G63" s="29"/>
    </row>
    <row r="64" spans="2:30" x14ac:dyDescent="0.25">
      <c r="B64" s="25" t="s">
        <v>115</v>
      </c>
      <c r="C64" s="10"/>
      <c r="D64" s="10" t="str">
        <f>D44</f>
        <v>MEDIUMINT</v>
      </c>
      <c r="E64" s="10" t="s">
        <v>126</v>
      </c>
      <c r="F64" s="10" t="s">
        <v>33</v>
      </c>
      <c r="G64" s="6"/>
    </row>
    <row r="65" spans="2:7" x14ac:dyDescent="0.25">
      <c r="B65" s="5" t="s">
        <v>48</v>
      </c>
      <c r="C65" s="10"/>
      <c r="D65" s="10" t="str">
        <f>P41</f>
        <v>MEDIUMINT</v>
      </c>
      <c r="E65" s="10" t="s">
        <v>126</v>
      </c>
      <c r="F65" s="13" t="s">
        <v>33</v>
      </c>
      <c r="G65" s="15"/>
    </row>
    <row r="66" spans="2:7" x14ac:dyDescent="0.25">
      <c r="B66" s="5" t="s">
        <v>122</v>
      </c>
      <c r="C66" s="10"/>
      <c r="D66" s="33" t="s">
        <v>124</v>
      </c>
      <c r="E66" s="13" t="s">
        <v>39</v>
      </c>
      <c r="F66" s="13" t="s">
        <v>33</v>
      </c>
      <c r="G66" s="15"/>
    </row>
    <row r="67" spans="2:7" x14ac:dyDescent="0.25">
      <c r="B67" s="7" t="s">
        <v>123</v>
      </c>
      <c r="C67" s="11"/>
      <c r="D67" s="20" t="s">
        <v>46</v>
      </c>
      <c r="E67" s="11" t="s">
        <v>39</v>
      </c>
      <c r="F67" s="11" t="s">
        <v>33</v>
      </c>
      <c r="G67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RowHeight="15" x14ac:dyDescent="0.25"/>
  <sheetData>
    <row r="8" spans="4:7" x14ac:dyDescent="0.25">
      <c r="D8" s="31" t="s">
        <v>100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98</v>
      </c>
    </row>
    <row r="10" spans="4:7" x14ac:dyDescent="0.25">
      <c r="D10" s="5" t="s">
        <v>95</v>
      </c>
      <c r="E10" s="10" t="s">
        <v>33</v>
      </c>
      <c r="F10" s="6" t="s">
        <v>97</v>
      </c>
    </row>
    <row r="11" spans="4:7" x14ac:dyDescent="0.25">
      <c r="D11" s="7" t="s">
        <v>96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