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 activeTab="3"/>
  </bookViews>
  <sheets>
    <sheet name="Obama" sheetId="1" r:id="rId1"/>
    <sheet name="Sheet1" sheetId="3" r:id="rId2"/>
    <sheet name="Latvia" sheetId="2" r:id="rId3"/>
    <sheet name="Sheet3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3" l="1"/>
  <c r="J50" i="3"/>
  <c r="I50" i="3"/>
  <c r="G50" i="3"/>
  <c r="F50" i="3"/>
  <c r="K49" i="3"/>
  <c r="J49" i="3"/>
  <c r="I49" i="3"/>
  <c r="H49" i="3"/>
  <c r="G49" i="3"/>
  <c r="F49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C2" i="2"/>
  <c r="B25" i="2"/>
  <c r="D25" i="2"/>
  <c r="E25" i="2"/>
  <c r="F25" i="2"/>
  <c r="G25" i="2"/>
  <c r="H25" i="2"/>
  <c r="C25" i="2"/>
  <c r="AE23" i="1"/>
  <c r="AF23" i="1"/>
  <c r="AG23" i="1"/>
  <c r="AH23" i="1"/>
  <c r="AI23" i="1"/>
  <c r="AJ23" i="1"/>
  <c r="AK23" i="1"/>
  <c r="AL23" i="1"/>
  <c r="AM23" i="1"/>
  <c r="AN23" i="1"/>
  <c r="AO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8" i="1"/>
  <c r="B21" i="2"/>
  <c r="B20" i="2"/>
  <c r="B19" i="2"/>
  <c r="B18" i="2"/>
  <c r="B17" i="2"/>
  <c r="B16" i="2"/>
  <c r="B14" i="2"/>
  <c r="B13" i="2"/>
  <c r="B12" i="2"/>
  <c r="B11" i="2"/>
  <c r="B10" i="2"/>
  <c r="B9" i="2"/>
  <c r="B3" i="2"/>
  <c r="B4" i="2"/>
  <c r="B5" i="2"/>
  <c r="B6" i="2"/>
  <c r="B7" i="2"/>
  <c r="B2" i="2"/>
  <c r="C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14" i="1"/>
  <c r="B13" i="1"/>
  <c r="B12" i="1"/>
  <c r="B11" i="1"/>
  <c r="B10" i="1"/>
  <c r="B9" i="1"/>
  <c r="B3" i="1"/>
  <c r="B4" i="1"/>
  <c r="B5" i="1"/>
  <c r="B6" i="1"/>
  <c r="B7" i="1"/>
  <c r="B2" i="1"/>
  <c r="B20" i="1"/>
  <c r="B23" i="1"/>
  <c r="B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C2" i="1"/>
</calcChain>
</file>

<file path=xl/sharedStrings.xml><?xml version="1.0" encoding="utf-8"?>
<sst xmlns="http://schemas.openxmlformats.org/spreadsheetml/2006/main" count="1579" uniqueCount="135">
  <si>
    <t>at</t>
  </si>
  <si>
    <t>as</t>
  </si>
  <si>
    <t>you</t>
  </si>
  <si>
    <t>look</t>
  </si>
  <si>
    <t>the</t>
  </si>
  <si>
    <t>moment</t>
  </si>
  <si>
    <t>of</t>
  </si>
  <si>
    <t>history</t>
  </si>
  <si>
    <t>that</t>
  </si>
  <si>
    <t>occupy</t>
  </si>
  <si>
    <t>do</t>
  </si>
  <si>
    <t>think</t>
  </si>
  <si>
    <t>could</t>
  </si>
  <si>
    <t>put</t>
  </si>
  <si>
    <t>into</t>
  </si>
  <si>
    <t>a</t>
  </si>
  <si>
    <t>sentence</t>
  </si>
  <si>
    <t>what</t>
  </si>
  <si>
    <t>were</t>
  </si>
  <si>
    <t>trying</t>
  </si>
  <si>
    <t>to</t>
  </si>
  <si>
    <t>accomplish</t>
  </si>
  <si>
    <t>in</t>
  </si>
  <si>
    <t>world</t>
  </si>
  <si>
    <t>I'm</t>
  </si>
  <si>
    <t>not</t>
  </si>
  <si>
    <t>sure</t>
  </si>
  <si>
    <t>I</t>
  </si>
  <si>
    <t>can</t>
  </si>
  <si>
    <t>it</t>
  </si>
  <si>
    <t>because</t>
  </si>
  <si>
    <t>we're</t>
  </si>
  <si>
    <t>fortunate</t>
  </si>
  <si>
    <t>many</t>
  </si>
  <si>
    <t>ways</t>
  </si>
  <si>
    <t>we</t>
  </si>
  <si>
    <t>don't</t>
  </si>
  <si>
    <t>face</t>
  </si>
  <si>
    <t>an</t>
  </si>
  <si>
    <t>existential</t>
  </si>
  <si>
    <t>crisis</t>
  </si>
  <si>
    <t>Association</t>
  </si>
  <si>
    <t>football</t>
  </si>
  <si>
    <t>was</t>
  </si>
  <si>
    <t>most</t>
  </si>
  <si>
    <t>popular</t>
  </si>
  <si>
    <t>sport</t>
  </si>
  <si>
    <t>latvia</t>
  </si>
  <si>
    <t>during</t>
  </si>
  <si>
    <t>first</t>
  </si>
  <si>
    <t>period</t>
  </si>
  <si>
    <t xml:space="preserve">of </t>
  </si>
  <si>
    <t>independence</t>
  </si>
  <si>
    <t>from</t>
  </si>
  <si>
    <t>nineteen</t>
  </si>
  <si>
    <t>fourteen</t>
  </si>
  <si>
    <t>forty</t>
  </si>
  <si>
    <t>Ice</t>
  </si>
  <si>
    <t>hockey</t>
  </si>
  <si>
    <t>is</t>
  </si>
  <si>
    <t>its</t>
  </si>
  <si>
    <t>professional</t>
  </si>
  <si>
    <t>league</t>
  </si>
  <si>
    <t>latvian</t>
  </si>
  <si>
    <t>higher</t>
  </si>
  <si>
    <t>held</t>
  </si>
  <si>
    <t>since</t>
  </si>
  <si>
    <t>thirty-one</t>
  </si>
  <si>
    <t>In</t>
  </si>
  <si>
    <t>basketball</t>
  </si>
  <si>
    <t>second</t>
  </si>
  <si>
    <t>after</t>
  </si>
  <si>
    <t>ice</t>
  </si>
  <si>
    <t>has</t>
  </si>
  <si>
    <t>long</t>
  </si>
  <si>
    <t>tradition</t>
  </si>
  <si>
    <t>won</t>
  </si>
  <si>
    <t>european</t>
  </si>
  <si>
    <t>championship</t>
  </si>
  <si>
    <t>thirty-five</t>
  </si>
  <si>
    <t>and</t>
  </si>
  <si>
    <t>hosted</t>
  </si>
  <si>
    <t>thirty-seven</t>
  </si>
  <si>
    <t>LogStart</t>
  </si>
  <si>
    <t>LogNeighbor</t>
  </si>
  <si>
    <t>MfccStart</t>
  </si>
  <si>
    <t>MfccNeighbor</t>
  </si>
  <si>
    <t>ChromaStart</t>
  </si>
  <si>
    <t>ChromaNeighbor</t>
  </si>
  <si>
    <t>recall</t>
  </si>
  <si>
    <t>y</t>
  </si>
  <si>
    <t>interviewer</t>
  </si>
  <si>
    <t>obama</t>
  </si>
  <si>
    <t>madhav</t>
  </si>
  <si>
    <t>vincent</t>
  </si>
  <si>
    <t>jeremy</t>
  </si>
  <si>
    <t>Interviewer:</t>
  </si>
  <si>
    <t>you're</t>
  </si>
  <si>
    <t>work</t>
  </si>
  <si>
    <t>Obama:</t>
  </si>
  <si>
    <t>try</t>
  </si>
  <si>
    <t>precision</t>
  </si>
  <si>
    <t>i'm</t>
  </si>
  <si>
    <t>i</t>
  </si>
  <si>
    <t>madhav:</t>
  </si>
  <si>
    <t>this</t>
  </si>
  <si>
    <t>anyways</t>
  </si>
  <si>
    <t>makes</t>
  </si>
  <si>
    <t>sense</t>
  </si>
  <si>
    <t>chase</t>
  </si>
  <si>
    <t>settings</t>
  </si>
  <si>
    <t>Mfcc Start</t>
  </si>
  <si>
    <t>Mfcc Neighbor</t>
  </si>
  <si>
    <t>Chroma Neighbor</t>
  </si>
  <si>
    <t>Interviewer</t>
  </si>
  <si>
    <t>Obama</t>
  </si>
  <si>
    <t>Log Start</t>
  </si>
  <si>
    <t>Log Neighbor</t>
  </si>
  <si>
    <t>Chroma Start</t>
  </si>
  <si>
    <t>lobby</t>
  </si>
  <si>
    <t>help</t>
  </si>
  <si>
    <t>thirty</t>
  </si>
  <si>
    <t>one</t>
  </si>
  <si>
    <t>lafayette</t>
  </si>
  <si>
    <t>madhav2:</t>
  </si>
  <si>
    <t>dry</t>
  </si>
  <si>
    <t>five</t>
  </si>
  <si>
    <t>MadhavTotal:</t>
  </si>
  <si>
    <t>This</t>
  </si>
  <si>
    <t>life</t>
  </si>
  <si>
    <t>best</t>
  </si>
  <si>
    <t>fish</t>
  </si>
  <si>
    <t>Madhav</t>
  </si>
  <si>
    <t>Vincent</t>
  </si>
  <si>
    <t>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</si>
</sst>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  <scheme val="minor"/>
    </font>
    <font>
      <sz val="12.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NumberFormat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F-Score</a:t>
            </a:r>
            <a:r>
              <a:rPr lang="en-US" sz="1800" baseline="0"/>
              <a:t> on Obama Interview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25187198134883E-2"/>
          <c:y val="0.20598053691804266"/>
          <c:w val="0.9155301837270341"/>
          <c:h val="0.65675477678830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Interviewer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Sheet1!$F$48:$K$48</c:f>
              <c:strCache>
                <c:ptCount val="6"/>
                <c:pt idx="0">
                  <c:v>Log Start</c:v>
                </c:pt>
                <c:pt idx="1">
                  <c:v>Log Neighbor</c:v>
                </c:pt>
                <c:pt idx="2">
                  <c:v>Mfcc Start</c:v>
                </c:pt>
                <c:pt idx="3">
                  <c:v>Mfcc Neighbor</c:v>
                </c:pt>
                <c:pt idx="4">
                  <c:v>Chroma Neighbor</c:v>
                </c:pt>
                <c:pt idx="5">
                  <c:v>Chroma Start</c:v>
                </c:pt>
              </c:strCache>
            </c:strRef>
          </c:cat>
          <c:val>
            <c:numRef>
              <c:f>Sheet1!$F$49:$K$49</c:f>
              <c:numCache>
                <c:formatCode>General</c:formatCode>
                <c:ptCount val="6"/>
                <c:pt idx="0">
                  <c:v>0.89285714289999996</c:v>
                </c:pt>
                <c:pt idx="1">
                  <c:v>0.74358974359999996</c:v>
                </c:pt>
                <c:pt idx="2">
                  <c:v>0.86956521740000003</c:v>
                </c:pt>
                <c:pt idx="3">
                  <c:v>0.92</c:v>
                </c:pt>
                <c:pt idx="4">
                  <c:v>0.70454545449999995</c:v>
                </c:pt>
                <c:pt idx="5">
                  <c:v>0.70454545449999995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3-48B1-B54F-E9C4C80F45FA}"/>
            </c:ext>
          </c:extLst>
        </c:ser>
        <c:ser>
          <c:idx val="1"/>
          <c:order val="1"/>
          <c:tx>
            <c:strRef>
              <c:f>Sheet1!$E$50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Sheet1!$F$48:$K$48</c:f>
              <c:strCache>
                <c:ptCount val="6"/>
                <c:pt idx="0">
                  <c:v>Log Start</c:v>
                </c:pt>
                <c:pt idx="1">
                  <c:v>Log Neighbor</c:v>
                </c:pt>
                <c:pt idx="2">
                  <c:v>Mfcc Start</c:v>
                </c:pt>
                <c:pt idx="3">
                  <c:v>Mfcc Neighbor</c:v>
                </c:pt>
                <c:pt idx="4">
                  <c:v>Chroma Neighbor</c:v>
                </c:pt>
                <c:pt idx="5">
                  <c:v>Chroma Start</c:v>
                </c:pt>
              </c:strCache>
            </c:strRef>
          </c:cat>
          <c:val>
            <c:numRef>
              <c:f>Sheet1!$F$50:$K$50</c:f>
              <c:numCache>
                <c:formatCode>General</c:formatCode>
                <c:ptCount val="6"/>
                <c:pt idx="0">
                  <c:v>0.84210526320000001</c:v>
                </c:pt>
                <c:pt idx="1">
                  <c:v>0.85714285710000004</c:v>
                </c:pt>
                <c:pt idx="2">
                  <c:v>0.05</c:v>
                </c:pt>
                <c:pt idx="3">
                  <c:v>0.80952380950000002</c:v>
                </c:pt>
                <c:pt idx="4">
                  <c:v>0.83333333330000003</c:v>
                </c:pt>
                <c:pt idx="5">
                  <c:v>0.83333333330000003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3-48B1-B54F-E9C4C80F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06232"/>
        <c:axId val="515109840"/>
      </c:barChart>
      <c:catAx>
        <c:axId val="51510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9840"/>
        <c:crosses val="autoZero"/>
        <c:auto val="1"/>
        <c:lblAlgn val="ctr"/>
        <c:lblOffset val="100"/>
        <c:noMultiLvlLbl val="0"/>
      </c:catAx>
      <c:valAx>
        <c:axId val="5151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822662075497439"/>
          <c:y val="0.11528791246781241"/>
          <c:w val="0.22211065359949272"/>
          <c:h val="0.16997625876573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F-Score</a:t>
            </a:r>
            <a:r>
              <a:rPr lang="en-US" sz="1800" baseline="0"/>
              <a:t> on Room Conversation </a:t>
            </a:r>
            <a:endParaRPr lang="en-US" sz="1800"/>
          </a:p>
        </c:rich>
      </c:tx>
      <c:layout>
        <c:manualLayout>
          <c:xMode val="edge"/>
          <c:yMode val="edge"/>
          <c:x val="0.20281233595800521"/>
          <c:y val="4.518502020517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Sheet3!$E$72</c:f>
              <c:strCache>
                <c:ptCount val="1"/>
                <c:pt idx="0">
                  <c:v>Madhav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Sheet3!$F$71:$K$71</c:f>
              <c:strCache>
                <c:ptCount val="6"/>
                <c:pt idx="0">
                  <c:v>Log Start</c:v>
                </c:pt>
                <c:pt idx="1">
                  <c:v>Log Neighbor</c:v>
                </c:pt>
                <c:pt idx="2">
                  <c:v>Mfcc Start</c:v>
                </c:pt>
                <c:pt idx="3">
                  <c:v>Mfcc Neighbor</c:v>
                </c:pt>
                <c:pt idx="4">
                  <c:v>Chroma Start</c:v>
                </c:pt>
                <c:pt idx="5">
                  <c:v>Chroma Neighbor</c:v>
                </c:pt>
              </c:strCache>
            </c:strRef>
          </c:cat>
          <c:val>
            <c:numRef>
              <c:f>Sheet3!$F$72:$K$72</c:f>
              <c:numCache>
                <c:formatCode>General</c:formatCode>
                <c:ptCount val="6"/>
                <c:pt idx="0">
                  <c:v>0.34285714290000002</c:v>
                </c:pt>
                <c:pt idx="1">
                  <c:v>0.29629629629999998</c:v>
                </c:pt>
                <c:pt idx="2">
                  <c:v>0.29629629629999998</c:v>
                </c:pt>
                <c:pt idx="3">
                  <c:v>8.3333333329999995E-2</c:v>
                </c:pt>
                <c:pt idx="4">
                  <c:v>0.29629629629999998</c:v>
                </c:pt>
                <c:pt idx="5">
                  <c:v>0.29629629629999998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E-434E-A80A-C705EC7F44A3}"/>
            </c:ext>
          </c:extLst>
        </c:ser>
        <c:ser>
          <c:idx val="1"/>
          <c:order val="1"/>
          <c:tx>
            <c:strRef>
              <c:f>Sheet3!$E$73</c:f>
              <c:strCache>
                <c:ptCount val="1"/>
                <c:pt idx="0">
                  <c:v>Vincent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Sheet3!$F$71:$K$71</c:f>
              <c:strCache>
                <c:ptCount val="6"/>
                <c:pt idx="0">
                  <c:v>Log Start</c:v>
                </c:pt>
                <c:pt idx="1">
                  <c:v>Log Neighbor</c:v>
                </c:pt>
                <c:pt idx="2">
                  <c:v>Mfcc Start</c:v>
                </c:pt>
                <c:pt idx="3">
                  <c:v>Mfcc Neighbor</c:v>
                </c:pt>
                <c:pt idx="4">
                  <c:v>Chroma Start</c:v>
                </c:pt>
                <c:pt idx="5">
                  <c:v>Chroma Neighbor</c:v>
                </c:pt>
              </c:strCache>
            </c:strRef>
          </c:cat>
          <c:val>
            <c:numRef>
              <c:f>Sheet3!$F$73:$K$73</c:f>
              <c:numCache>
                <c:formatCode>General</c:formatCode>
                <c:ptCount val="6"/>
                <c:pt idx="0">
                  <c:v>0.51359516620000001</c:v>
                </c:pt>
                <c:pt idx="1">
                  <c:v>0.49681528660000002</c:v>
                </c:pt>
                <c:pt idx="2">
                  <c:v>0.05</c:v>
                </c:pt>
                <c:pt idx="3">
                  <c:v>0.05</c:v>
                </c:pt>
                <c:pt idx="4">
                  <c:v>0.59259259259999997</c:v>
                </c:pt>
                <c:pt idx="5">
                  <c:v>0.59259259259999997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E-434E-A80A-C705EC7F44A3}"/>
            </c:ext>
          </c:extLst>
        </c:ser>
        <c:ser>
          <c:idx val="2"/>
          <c:order val="2"/>
          <c:tx>
            <c:strRef>
              <c:f>Sheet3!$E$74</c:f>
              <c:strCache>
                <c:ptCount val="1"/>
                <c:pt idx="0">
                  <c:v>Jeremy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Sheet3!$F$71:$K$71</c:f>
              <c:strCache>
                <c:ptCount val="6"/>
                <c:pt idx="0">
                  <c:v>Log Start</c:v>
                </c:pt>
                <c:pt idx="1">
                  <c:v>Log Neighbor</c:v>
                </c:pt>
                <c:pt idx="2">
                  <c:v>Mfcc Start</c:v>
                </c:pt>
                <c:pt idx="3">
                  <c:v>Mfcc Neighbor</c:v>
                </c:pt>
                <c:pt idx="4">
                  <c:v>Chroma Start</c:v>
                </c:pt>
                <c:pt idx="5">
                  <c:v>Chroma Neighbor</c:v>
                </c:pt>
              </c:strCache>
            </c:strRef>
          </c:cat>
          <c:val>
            <c:numRef>
              <c:f>Sheet3!$F$74:$K$74</c:f>
              <c:numCache>
                <c:formatCode>General</c:formatCode>
                <c:ptCount val="6"/>
                <c:pt idx="0">
                  <c:v>0.62983425410000005</c:v>
                </c:pt>
                <c:pt idx="1">
                  <c:v>0.30821917809999999</c:v>
                </c:pt>
                <c:pt idx="2">
                  <c:v>0.05</c:v>
                </c:pt>
                <c:pt idx="3">
                  <c:v>0.48484848479999998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E-434E-A80A-C705EC7F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34984"/>
        <c:axId val="516741216"/>
      </c:barChart>
      <c:catAx>
        <c:axId val="51673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1216"/>
        <c:crosses val="autoZero"/>
        <c:auto val="1"/>
        <c:lblAlgn val="ctr"/>
        <c:lblOffset val="100"/>
        <c:noMultiLvlLbl val="0"/>
      </c:catAx>
      <c:valAx>
        <c:axId val="516741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853718285214335"/>
          <c:y val="0.19922075408461909"/>
          <c:w val="0.18257392825896759"/>
          <c:h val="0.183565745627548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50</xdr:row>
      <xdr:rowOff>171796</xdr:rowOff>
    </xdr:from>
    <xdr:to>
      <xdr:col>12</xdr:col>
      <xdr:colOff>556260</xdr:colOff>
      <xdr:row>68</xdr:row>
      <xdr:rowOff>30479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83793-22C3-404D-A526-12117498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440935</xdr:colOff>
      <xdr:row>71</xdr:row>
      <xdr:rowOff>192457</xdr:rowOff>
    </xdr:from>
    <xdr:to>
      <xdr:col>21</xdr:col>
      <xdr:colOff>136135</xdr:colOff>
      <xdr:row>86</xdr:row>
      <xdr:rowOff>21384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63E27-C029-44A2-A9E2-0EB713C60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E25" sqref="E25"/>
    </sheetView>
  </sheetViews>
  <sheetFormatPr defaultRowHeight="14.4" x14ac:dyDescent="0.3"/>
  <cols>
    <col min="1" max="1" width="15" bestFit="1" customWidth="1"/>
    <col min="2" max="2" width="12" bestFit="1" customWidth="1"/>
    <col min="3" max="3" width="3.5546875" bestFit="1" customWidth="1"/>
    <col min="4" max="4" width="4" bestFit="1" customWidth="1"/>
    <col min="5" max="5" width="4.5546875" bestFit="1" customWidth="1"/>
    <col min="6" max="6" width="2.6640625" bestFit="1" customWidth="1"/>
    <col min="7" max="7" width="3.88671875" bestFit="1" customWidth="1"/>
    <col min="8" max="8" width="7.88671875" bestFit="1" customWidth="1"/>
    <col min="9" max="9" width="8.33203125" bestFit="1" customWidth="1"/>
    <col min="10" max="10" width="7.6640625" bestFit="1" customWidth="1"/>
    <col min="11" max="11" width="5.109375" bestFit="1" customWidth="1"/>
    <col min="12" max="12" width="8.77734375" bestFit="1" customWidth="1"/>
    <col min="13" max="13" width="7.6640625" bestFit="1" customWidth="1"/>
    <col min="14" max="14" width="5.5546875" bestFit="1" customWidth="1"/>
    <col min="15" max="15" width="8.77734375" bestFit="1" customWidth="1"/>
    <col min="16" max="16" width="5" bestFit="1" customWidth="1"/>
    <col min="17" max="18" width="5.44140625" bestFit="1" customWidth="1"/>
    <col min="19" max="19" width="3.6640625" bestFit="1" customWidth="1"/>
    <col min="20" max="20" width="9.33203125" bestFit="1" customWidth="1"/>
    <col min="21" max="21" width="5" bestFit="1" customWidth="1"/>
    <col min="22" max="22" width="8.33203125" bestFit="1" customWidth="1"/>
    <col min="23" max="23" width="9.33203125" bestFit="1" customWidth="1"/>
    <col min="24" max="24" width="6.109375" bestFit="1" customWidth="1"/>
    <col min="25" max="26" width="5.5546875" bestFit="1" customWidth="1"/>
    <col min="27" max="28" width="10.109375" bestFit="1" customWidth="1"/>
    <col min="29" max="29" width="3.6640625" bestFit="1" customWidth="1"/>
    <col min="30" max="30" width="5.21875" bestFit="1" customWidth="1"/>
    <col min="31" max="31" width="5.6640625" bestFit="1" customWidth="1"/>
  </cols>
  <sheetData>
    <row r="1" spans="1:31" x14ac:dyDescent="0.3">
      <c r="A1" s="1" t="s">
        <v>91</v>
      </c>
      <c r="B1" s="1" t="s">
        <v>89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9</v>
      </c>
      <c r="N1" t="s">
        <v>10</v>
      </c>
      <c r="O1" t="s">
        <v>2</v>
      </c>
      <c r="P1" t="s">
        <v>11</v>
      </c>
      <c r="Q1" t="s">
        <v>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4</v>
      </c>
      <c r="AE1" t="s">
        <v>23</v>
      </c>
    </row>
    <row r="2" spans="1:31" x14ac:dyDescent="0.3">
      <c r="A2" t="s">
        <v>83</v>
      </c>
      <c r="B2">
        <f>COUNTIF(C2:BJ2,"y")/COUNTA(C2:BJ2)</f>
        <v>0.86206896551724133</v>
      </c>
      <c r="C2" s="3" t="str">
        <f>IF(HLOOKUP(C$1,$C$17:$AD$17,1,FALSE)=C$1,"y","n")</f>
        <v>y</v>
      </c>
      <c r="D2" s="3" t="str">
        <f t="shared" ref="D2:AE3" si="0">IF(HLOOKUP(D$1,$C$17:$AD$17,1,FALSE)=D$1,"y","n")</f>
        <v>y</v>
      </c>
      <c r="E2" s="3" t="str">
        <f t="shared" si="0"/>
        <v>y</v>
      </c>
      <c r="F2" s="3" t="str">
        <f t="shared" si="0"/>
        <v>y</v>
      </c>
      <c r="G2" s="3" t="str">
        <f t="shared" si="0"/>
        <v>y</v>
      </c>
      <c r="H2" s="3" t="str">
        <f t="shared" si="0"/>
        <v>y</v>
      </c>
      <c r="I2" s="3" t="e">
        <f t="shared" si="0"/>
        <v>#N/A</v>
      </c>
      <c r="J2" s="3" t="str">
        <f t="shared" si="0"/>
        <v>y</v>
      </c>
      <c r="K2" s="3" t="str">
        <f t="shared" si="0"/>
        <v>y</v>
      </c>
      <c r="L2" s="3" t="str">
        <f t="shared" si="0"/>
        <v>y</v>
      </c>
      <c r="M2" s="3" t="str">
        <f t="shared" si="0"/>
        <v>y</v>
      </c>
      <c r="N2" s="3" t="str">
        <f t="shared" si="0"/>
        <v>y</v>
      </c>
      <c r="O2" s="3" t="str">
        <f t="shared" si="0"/>
        <v>y</v>
      </c>
      <c r="P2" s="3" t="str">
        <f t="shared" si="0"/>
        <v>y</v>
      </c>
      <c r="Q2" s="3" t="str">
        <f t="shared" si="0"/>
        <v>y</v>
      </c>
      <c r="R2" s="3" t="e">
        <f t="shared" si="0"/>
        <v>#N/A</v>
      </c>
      <c r="S2" s="3" t="str">
        <f t="shared" si="0"/>
        <v>y</v>
      </c>
      <c r="T2" s="3" t="str">
        <f t="shared" si="0"/>
        <v>y</v>
      </c>
      <c r="U2" s="3" t="str">
        <f t="shared" si="0"/>
        <v>y</v>
      </c>
      <c r="V2" s="3" t="str">
        <f t="shared" si="0"/>
        <v>y</v>
      </c>
      <c r="W2" s="3" t="str">
        <f t="shared" si="0"/>
        <v>y</v>
      </c>
      <c r="X2" s="3" t="str">
        <f t="shared" si="0"/>
        <v>y</v>
      </c>
      <c r="Y2" s="3" t="e">
        <f t="shared" si="0"/>
        <v>#N/A</v>
      </c>
      <c r="Z2" s="3" t="str">
        <f t="shared" si="0"/>
        <v>y</v>
      </c>
      <c r="AA2" s="3" t="str">
        <f t="shared" si="0"/>
        <v>y</v>
      </c>
      <c r="AB2" s="3" t="str">
        <f t="shared" si="0"/>
        <v>y</v>
      </c>
      <c r="AC2" s="3" t="str">
        <f t="shared" si="0"/>
        <v>y</v>
      </c>
      <c r="AD2" s="3" t="str">
        <f t="shared" si="0"/>
        <v>y</v>
      </c>
      <c r="AE2" s="3" t="e">
        <f t="shared" si="0"/>
        <v>#N/A</v>
      </c>
    </row>
    <row r="3" spans="1:31" x14ac:dyDescent="0.3">
      <c r="A3" t="s">
        <v>84</v>
      </c>
      <c r="B3">
        <f t="shared" ref="B3:B7" si="1">COUNTIF(C3:BJ3,"y")/COUNTA(C3:BJ3)</f>
        <v>0.86206896551724133</v>
      </c>
      <c r="C3" s="3" t="str">
        <f>IF(HLOOKUP(C$1,$C$22:$AD$22,1,FALSE)=C$1,"y","n")</f>
        <v>y</v>
      </c>
      <c r="D3" s="3" t="str">
        <f t="shared" si="0"/>
        <v>y</v>
      </c>
      <c r="E3" s="3" t="str">
        <f t="shared" si="0"/>
        <v>y</v>
      </c>
      <c r="F3" s="3" t="str">
        <f t="shared" si="0"/>
        <v>y</v>
      </c>
      <c r="G3" s="3" t="str">
        <f t="shared" si="0"/>
        <v>y</v>
      </c>
      <c r="H3" s="3" t="str">
        <f t="shared" si="0"/>
        <v>y</v>
      </c>
      <c r="I3" s="3" t="e">
        <f t="shared" si="0"/>
        <v>#N/A</v>
      </c>
      <c r="J3" s="3" t="str">
        <f t="shared" si="0"/>
        <v>y</v>
      </c>
      <c r="K3" s="3" t="str">
        <f t="shared" si="0"/>
        <v>y</v>
      </c>
      <c r="L3" s="3" t="str">
        <f t="shared" si="0"/>
        <v>y</v>
      </c>
      <c r="M3" s="3" t="str">
        <f t="shared" si="0"/>
        <v>y</v>
      </c>
      <c r="N3" s="3" t="str">
        <f t="shared" si="0"/>
        <v>y</v>
      </c>
      <c r="O3" s="3" t="str">
        <f t="shared" si="0"/>
        <v>y</v>
      </c>
      <c r="P3" s="3" t="str">
        <f t="shared" si="0"/>
        <v>y</v>
      </c>
      <c r="Q3" s="3" t="str">
        <f t="shared" si="0"/>
        <v>y</v>
      </c>
      <c r="R3" s="3" t="e">
        <f t="shared" si="0"/>
        <v>#N/A</v>
      </c>
      <c r="S3" s="3" t="str">
        <f t="shared" si="0"/>
        <v>y</v>
      </c>
      <c r="T3" s="3" t="str">
        <f t="shared" si="0"/>
        <v>y</v>
      </c>
      <c r="U3" s="3" t="str">
        <f t="shared" si="0"/>
        <v>y</v>
      </c>
      <c r="V3" s="3" t="str">
        <f t="shared" si="0"/>
        <v>y</v>
      </c>
      <c r="W3" s="3" t="str">
        <f t="shared" si="0"/>
        <v>y</v>
      </c>
      <c r="X3" s="3" t="str">
        <f t="shared" si="0"/>
        <v>y</v>
      </c>
      <c r="Y3" s="3" t="e">
        <f t="shared" si="0"/>
        <v>#N/A</v>
      </c>
      <c r="Z3" s="3" t="str">
        <f t="shared" si="0"/>
        <v>y</v>
      </c>
      <c r="AA3" s="3" t="str">
        <f t="shared" si="0"/>
        <v>y</v>
      </c>
      <c r="AB3" s="3" t="str">
        <f t="shared" si="0"/>
        <v>y</v>
      </c>
      <c r="AC3" s="3" t="str">
        <f t="shared" si="0"/>
        <v>y</v>
      </c>
      <c r="AD3" s="3" t="str">
        <f t="shared" si="0"/>
        <v>y</v>
      </c>
      <c r="AE3" s="3" t="e">
        <f t="shared" si="0"/>
        <v>#N/A</v>
      </c>
    </row>
    <row r="4" spans="1:31" x14ac:dyDescent="0.3">
      <c r="A4" t="s">
        <v>85</v>
      </c>
      <c r="B4" t="e">
        <f t="shared" si="1"/>
        <v>#DIV/0!</v>
      </c>
    </row>
    <row r="5" spans="1:31" x14ac:dyDescent="0.3">
      <c r="A5" t="s">
        <v>86</v>
      </c>
      <c r="B5" t="e">
        <f t="shared" si="1"/>
        <v>#DIV/0!</v>
      </c>
    </row>
    <row r="6" spans="1:31" x14ac:dyDescent="0.3">
      <c r="A6" t="s">
        <v>87</v>
      </c>
      <c r="B6" t="e">
        <f t="shared" si="1"/>
        <v>#DIV/0!</v>
      </c>
    </row>
    <row r="7" spans="1:31" x14ac:dyDescent="0.3">
      <c r="A7" t="s">
        <v>88</v>
      </c>
      <c r="B7" t="e">
        <f t="shared" si="1"/>
        <v>#DIV/0!</v>
      </c>
    </row>
    <row r="8" spans="1:31" x14ac:dyDescent="0.3">
      <c r="A8" s="1" t="s">
        <v>92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10</v>
      </c>
      <c r="I8" t="s">
        <v>29</v>
      </c>
      <c r="J8" t="s">
        <v>22</v>
      </c>
      <c r="K8" t="s">
        <v>15</v>
      </c>
      <c r="L8" t="s">
        <v>16</v>
      </c>
      <c r="M8" t="s">
        <v>30</v>
      </c>
      <c r="N8" t="s">
        <v>31</v>
      </c>
      <c r="O8" t="s">
        <v>32</v>
      </c>
      <c r="P8" t="s">
        <v>22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</row>
    <row r="9" spans="1:31" x14ac:dyDescent="0.3">
      <c r="A9" t="s">
        <v>83</v>
      </c>
      <c r="B9" t="e">
        <f>COUNTIF(C9:BJ9,"y")/COUNTA(C9:BJ9)</f>
        <v>#DIV/0!</v>
      </c>
    </row>
    <row r="10" spans="1:31" x14ac:dyDescent="0.3">
      <c r="A10" t="s">
        <v>84</v>
      </c>
      <c r="B10" t="e">
        <f t="shared" ref="B10:B14" si="2">COUNTIF(C10:BJ10,"y")/COUNTA(C10:BJ10)</f>
        <v>#DIV/0!</v>
      </c>
    </row>
    <row r="11" spans="1:31" x14ac:dyDescent="0.3">
      <c r="A11" t="s">
        <v>85</v>
      </c>
      <c r="B11" t="e">
        <f t="shared" si="2"/>
        <v>#DIV/0!</v>
      </c>
    </row>
    <row r="12" spans="1:31" x14ac:dyDescent="0.3">
      <c r="A12" t="s">
        <v>86</v>
      </c>
      <c r="B12" t="e">
        <f t="shared" si="2"/>
        <v>#DIV/0!</v>
      </c>
    </row>
    <row r="13" spans="1:31" x14ac:dyDescent="0.3">
      <c r="A13" t="s">
        <v>87</v>
      </c>
      <c r="B13" t="e">
        <f t="shared" si="2"/>
        <v>#DIV/0!</v>
      </c>
    </row>
    <row r="14" spans="1:31" x14ac:dyDescent="0.3">
      <c r="A14" t="s">
        <v>88</v>
      </c>
      <c r="B14" t="e">
        <f t="shared" si="2"/>
        <v>#DIV/0!</v>
      </c>
    </row>
    <row r="16" spans="1:31" x14ac:dyDescent="0.3">
      <c r="A16" s="1" t="s">
        <v>83</v>
      </c>
    </row>
    <row r="17" spans="1:41" x14ac:dyDescent="0.3">
      <c r="A17" s="2" t="s">
        <v>96</v>
      </c>
      <c r="B17" s="1" t="s">
        <v>101</v>
      </c>
      <c r="C17" t="s">
        <v>1</v>
      </c>
      <c r="D17" t="s">
        <v>2</v>
      </c>
      <c r="E17" t="s">
        <v>3</v>
      </c>
      <c r="F17" t="s">
        <v>0</v>
      </c>
      <c r="G17" t="s">
        <v>4</v>
      </c>
      <c r="H17" t="s">
        <v>5</v>
      </c>
      <c r="I17" t="s">
        <v>22</v>
      </c>
      <c r="J17" t="s">
        <v>7</v>
      </c>
      <c r="K17" t="s">
        <v>8</v>
      </c>
      <c r="L17" t="s">
        <v>2</v>
      </c>
      <c r="M17" t="s">
        <v>9</v>
      </c>
      <c r="N17" t="s">
        <v>10</v>
      </c>
      <c r="O17" t="s">
        <v>2</v>
      </c>
      <c r="P17" t="s">
        <v>11</v>
      </c>
      <c r="Q17" t="s">
        <v>2</v>
      </c>
      <c r="R17" t="s">
        <v>28</v>
      </c>
      <c r="S17" t="s">
        <v>13</v>
      </c>
      <c r="T17" t="s">
        <v>14</v>
      </c>
      <c r="U17" t="s">
        <v>15</v>
      </c>
      <c r="V17" t="s">
        <v>16</v>
      </c>
      <c r="W17" t="s">
        <v>17</v>
      </c>
      <c r="X17" t="s">
        <v>97</v>
      </c>
      <c r="Y17" t="s">
        <v>19</v>
      </c>
      <c r="Z17" t="s">
        <v>20</v>
      </c>
      <c r="AA17" t="s">
        <v>21</v>
      </c>
      <c r="AB17" t="s">
        <v>22</v>
      </c>
      <c r="AC17" t="s">
        <v>4</v>
      </c>
      <c r="AD17" t="s">
        <v>98</v>
      </c>
    </row>
    <row r="18" spans="1:41" x14ac:dyDescent="0.3">
      <c r="B18">
        <f>COUNTIF(C18:BV18,"y")/COUNTA(C18:BV18)</f>
        <v>0.8928571428571429</v>
      </c>
      <c r="C18" t="str">
        <f>IF(HLOOKUP(C17,$C$1:$BD$1,1,FALSE)=C17,"y","n")</f>
        <v>y</v>
      </c>
      <c r="D18" t="str">
        <f t="shared" ref="D18:AD18" si="3">IF(HLOOKUP(D17,$C$1:$BD$1,1,FALSE)=D17,"y","n")</f>
        <v>y</v>
      </c>
      <c r="E18" t="str">
        <f t="shared" si="3"/>
        <v>y</v>
      </c>
      <c r="F18" t="str">
        <f t="shared" si="3"/>
        <v>y</v>
      </c>
      <c r="G18" t="str">
        <f t="shared" si="3"/>
        <v>y</v>
      </c>
      <c r="H18" t="str">
        <f t="shared" si="3"/>
        <v>y</v>
      </c>
      <c r="I18" t="str">
        <f t="shared" si="3"/>
        <v>y</v>
      </c>
      <c r="J18" t="str">
        <f t="shared" si="3"/>
        <v>y</v>
      </c>
      <c r="K18" t="str">
        <f t="shared" si="3"/>
        <v>y</v>
      </c>
      <c r="L18" t="str">
        <f t="shared" si="3"/>
        <v>y</v>
      </c>
      <c r="M18" t="str">
        <f t="shared" si="3"/>
        <v>y</v>
      </c>
      <c r="N18" t="str">
        <f t="shared" si="3"/>
        <v>y</v>
      </c>
      <c r="O18" t="str">
        <f t="shared" si="3"/>
        <v>y</v>
      </c>
      <c r="P18" t="str">
        <f t="shared" si="3"/>
        <v>y</v>
      </c>
      <c r="Q18" t="str">
        <f t="shared" si="3"/>
        <v>y</v>
      </c>
      <c r="R18" t="e">
        <f t="shared" si="3"/>
        <v>#N/A</v>
      </c>
      <c r="S18" t="str">
        <f t="shared" si="3"/>
        <v>y</v>
      </c>
      <c r="T18" t="str">
        <f t="shared" si="3"/>
        <v>y</v>
      </c>
      <c r="U18" t="str">
        <f t="shared" si="3"/>
        <v>y</v>
      </c>
      <c r="V18" t="str">
        <f t="shared" si="3"/>
        <v>y</v>
      </c>
      <c r="W18" t="str">
        <f t="shared" si="3"/>
        <v>y</v>
      </c>
      <c r="X18" t="e">
        <f t="shared" si="3"/>
        <v>#N/A</v>
      </c>
      <c r="Y18" t="str">
        <f t="shared" si="3"/>
        <v>y</v>
      </c>
      <c r="Z18" t="str">
        <f t="shared" si="3"/>
        <v>y</v>
      </c>
      <c r="AA18" t="str">
        <f t="shared" si="3"/>
        <v>y</v>
      </c>
      <c r="AB18" t="str">
        <f t="shared" si="3"/>
        <v>y</v>
      </c>
      <c r="AC18" t="str">
        <f t="shared" si="3"/>
        <v>y</v>
      </c>
      <c r="AD18" t="e">
        <f t="shared" si="3"/>
        <v>#N/A</v>
      </c>
    </row>
    <row r="19" spans="1:41" x14ac:dyDescent="0.3">
      <c r="A19" s="2" t="s">
        <v>99</v>
      </c>
      <c r="C19" t="s">
        <v>100</v>
      </c>
      <c r="D19" t="s">
        <v>20</v>
      </c>
      <c r="E19" t="s">
        <v>10</v>
      </c>
      <c r="F19" t="s">
        <v>29</v>
      </c>
      <c r="G19" t="s">
        <v>22</v>
      </c>
      <c r="H19" t="s">
        <v>15</v>
      </c>
      <c r="I19" t="s">
        <v>16</v>
      </c>
      <c r="J19" t="s">
        <v>30</v>
      </c>
      <c r="K19" t="s">
        <v>18</v>
      </c>
      <c r="L19" t="s">
        <v>32</v>
      </c>
      <c r="M19" t="s">
        <v>22</v>
      </c>
      <c r="N19" t="s">
        <v>33</v>
      </c>
      <c r="O19" t="s">
        <v>34</v>
      </c>
      <c r="P19" t="s">
        <v>35</v>
      </c>
      <c r="Q19" t="s">
        <v>36</v>
      </c>
      <c r="R19" t="s">
        <v>37</v>
      </c>
      <c r="S19" t="s">
        <v>38</v>
      </c>
      <c r="T19" t="s">
        <v>39</v>
      </c>
      <c r="U19" t="s">
        <v>40</v>
      </c>
    </row>
    <row r="20" spans="1:41" x14ac:dyDescent="0.3">
      <c r="B20" t="e">
        <f>COUNTIF(C20:BV20,"y")/COUNTA(C20:BV20)</f>
        <v>#DIV/0!</v>
      </c>
    </row>
    <row r="21" spans="1:41" x14ac:dyDescent="0.3">
      <c r="A21" s="1" t="s">
        <v>84</v>
      </c>
    </row>
    <row r="22" spans="1:41" x14ac:dyDescent="0.3">
      <c r="A22" s="2" t="s">
        <v>96</v>
      </c>
      <c r="C22" t="s">
        <v>1</v>
      </c>
      <c r="D22" t="s">
        <v>2</v>
      </c>
      <c r="E22" t="s">
        <v>3</v>
      </c>
      <c r="F22" t="s">
        <v>0</v>
      </c>
      <c r="G22" t="s">
        <v>4</v>
      </c>
      <c r="H22" t="s">
        <v>5</v>
      </c>
      <c r="I22" t="s">
        <v>22</v>
      </c>
      <c r="J22" t="s">
        <v>7</v>
      </c>
      <c r="K22" t="s">
        <v>8</v>
      </c>
      <c r="L22" t="s">
        <v>2</v>
      </c>
      <c r="M22" t="s">
        <v>9</v>
      </c>
      <c r="N22" t="s">
        <v>10</v>
      </c>
      <c r="O22" t="s">
        <v>2</v>
      </c>
      <c r="P22" t="s">
        <v>11</v>
      </c>
      <c r="Q22" t="s">
        <v>2</v>
      </c>
      <c r="R22" t="s">
        <v>28</v>
      </c>
      <c r="S22" t="s">
        <v>13</v>
      </c>
      <c r="T22" t="s">
        <v>14</v>
      </c>
      <c r="U22" t="s">
        <v>15</v>
      </c>
      <c r="V22" t="s">
        <v>16</v>
      </c>
      <c r="W22" t="s">
        <v>17</v>
      </c>
      <c r="X22" t="s">
        <v>97</v>
      </c>
      <c r="Y22" t="s">
        <v>19</v>
      </c>
      <c r="Z22" t="s">
        <v>20</v>
      </c>
      <c r="AA22" t="s">
        <v>21</v>
      </c>
      <c r="AB22" t="s">
        <v>22</v>
      </c>
      <c r="AC22" t="s">
        <v>4</v>
      </c>
      <c r="AD22" t="s">
        <v>98</v>
      </c>
      <c r="AE22" t="s">
        <v>102</v>
      </c>
      <c r="AF22" t="s">
        <v>25</v>
      </c>
      <c r="AG22" t="s">
        <v>26</v>
      </c>
      <c r="AH22" t="s">
        <v>103</v>
      </c>
      <c r="AI22" t="s">
        <v>28</v>
      </c>
      <c r="AJ22" t="s">
        <v>10</v>
      </c>
      <c r="AK22" t="s">
        <v>29</v>
      </c>
      <c r="AL22" t="s">
        <v>22</v>
      </c>
      <c r="AM22" t="s">
        <v>15</v>
      </c>
      <c r="AN22" t="s">
        <v>16</v>
      </c>
      <c r="AO22" t="s">
        <v>30</v>
      </c>
    </row>
    <row r="23" spans="1:41" x14ac:dyDescent="0.3">
      <c r="B23">
        <f>COUNTIF(C23:BV23,"y")/COUNTA(C23:BV23)</f>
        <v>0.74358974358974361</v>
      </c>
      <c r="C23" t="str">
        <f>IF(HLOOKUP(C22,$C$1:$BD$1,1,FALSE)=C22,"y","n")</f>
        <v>y</v>
      </c>
      <c r="D23" t="str">
        <f t="shared" ref="D23" si="4">IF(HLOOKUP(D22,$C$1:$BD$1,1,FALSE)=D22,"y","n")</f>
        <v>y</v>
      </c>
      <c r="E23" t="str">
        <f t="shared" ref="E23" si="5">IF(HLOOKUP(E22,$C$1:$BD$1,1,FALSE)=E22,"y","n")</f>
        <v>y</v>
      </c>
      <c r="F23" t="str">
        <f t="shared" ref="F23" si="6">IF(HLOOKUP(F22,$C$1:$BD$1,1,FALSE)=F22,"y","n")</f>
        <v>y</v>
      </c>
      <c r="G23" t="str">
        <f t="shared" ref="G23" si="7">IF(HLOOKUP(G22,$C$1:$BD$1,1,FALSE)=G22,"y","n")</f>
        <v>y</v>
      </c>
      <c r="H23" t="str">
        <f t="shared" ref="H23" si="8">IF(HLOOKUP(H22,$C$1:$BD$1,1,FALSE)=H22,"y","n")</f>
        <v>y</v>
      </c>
      <c r="I23" t="str">
        <f t="shared" ref="I23" si="9">IF(HLOOKUP(I22,$C$1:$BD$1,1,FALSE)=I22,"y","n")</f>
        <v>y</v>
      </c>
      <c r="J23" t="str">
        <f t="shared" ref="J23" si="10">IF(HLOOKUP(J22,$C$1:$BD$1,1,FALSE)=J22,"y","n")</f>
        <v>y</v>
      </c>
      <c r="K23" t="str">
        <f t="shared" ref="K23" si="11">IF(HLOOKUP(K22,$C$1:$BD$1,1,FALSE)=K22,"y","n")</f>
        <v>y</v>
      </c>
      <c r="L23" t="str">
        <f t="shared" ref="L23" si="12">IF(HLOOKUP(L22,$C$1:$BD$1,1,FALSE)=L22,"y","n")</f>
        <v>y</v>
      </c>
      <c r="M23" t="str">
        <f t="shared" ref="M23" si="13">IF(HLOOKUP(M22,$C$1:$BD$1,1,FALSE)=M22,"y","n")</f>
        <v>y</v>
      </c>
      <c r="N23" t="str">
        <f t="shared" ref="N23" si="14">IF(HLOOKUP(N22,$C$1:$BD$1,1,FALSE)=N22,"y","n")</f>
        <v>y</v>
      </c>
      <c r="O23" t="str">
        <f t="shared" ref="O23" si="15">IF(HLOOKUP(O22,$C$1:$BD$1,1,FALSE)=O22,"y","n")</f>
        <v>y</v>
      </c>
      <c r="P23" t="str">
        <f t="shared" ref="P23" si="16">IF(HLOOKUP(P22,$C$1:$BD$1,1,FALSE)=P22,"y","n")</f>
        <v>y</v>
      </c>
      <c r="Q23" t="str">
        <f t="shared" ref="Q23" si="17">IF(HLOOKUP(Q22,$C$1:$BD$1,1,FALSE)=Q22,"y","n")</f>
        <v>y</v>
      </c>
      <c r="R23" t="e">
        <f t="shared" ref="R23" si="18">IF(HLOOKUP(R22,$C$1:$BD$1,1,FALSE)=R22,"y","n")</f>
        <v>#N/A</v>
      </c>
      <c r="S23" t="str">
        <f t="shared" ref="S23" si="19">IF(HLOOKUP(S22,$C$1:$BD$1,1,FALSE)=S22,"y","n")</f>
        <v>y</v>
      </c>
      <c r="T23" t="str">
        <f t="shared" ref="T23" si="20">IF(HLOOKUP(T22,$C$1:$BD$1,1,FALSE)=T22,"y","n")</f>
        <v>y</v>
      </c>
      <c r="U23" t="str">
        <f t="shared" ref="U23" si="21">IF(HLOOKUP(U22,$C$1:$BD$1,1,FALSE)=U22,"y","n")</f>
        <v>y</v>
      </c>
      <c r="V23" t="str">
        <f t="shared" ref="V23" si="22">IF(HLOOKUP(V22,$C$1:$BD$1,1,FALSE)=V22,"y","n")</f>
        <v>y</v>
      </c>
      <c r="W23" t="str">
        <f t="shared" ref="W23" si="23">IF(HLOOKUP(W22,$C$1:$BD$1,1,FALSE)=W22,"y","n")</f>
        <v>y</v>
      </c>
      <c r="X23" t="e">
        <f t="shared" ref="X23" si="24">IF(HLOOKUP(X22,$C$1:$BD$1,1,FALSE)=X22,"y","n")</f>
        <v>#N/A</v>
      </c>
      <c r="Y23" t="str">
        <f t="shared" ref="Y23" si="25">IF(HLOOKUP(Y22,$C$1:$BD$1,1,FALSE)=Y22,"y","n")</f>
        <v>y</v>
      </c>
      <c r="Z23" t="str">
        <f t="shared" ref="Z23" si="26">IF(HLOOKUP(Z22,$C$1:$BD$1,1,FALSE)=Z22,"y","n")</f>
        <v>y</v>
      </c>
      <c r="AA23" t="str">
        <f t="shared" ref="AA23" si="27">IF(HLOOKUP(AA22,$C$1:$BD$1,1,FALSE)=AA22,"y","n")</f>
        <v>y</v>
      </c>
      <c r="AB23" t="str">
        <f t="shared" ref="AB23" si="28">IF(HLOOKUP(AB22,$C$1:$BD$1,1,FALSE)=AB22,"y","n")</f>
        <v>y</v>
      </c>
      <c r="AC23" t="str">
        <f t="shared" ref="AC23" si="29">IF(HLOOKUP(AC22,$C$1:$BD$1,1,FALSE)=AC22,"y","n")</f>
        <v>y</v>
      </c>
      <c r="AD23" t="e">
        <f t="shared" ref="AD23" si="30">IF(HLOOKUP(AD22,$C$1:$BD$1,1,FALSE)=AD22,"y","n")</f>
        <v>#N/A</v>
      </c>
      <c r="AE23" t="e">
        <f>IF(HLOOKUP(AE22,$C$1:$BD$1,1,FALSE)=AE22,"y","n")</f>
        <v>#N/A</v>
      </c>
      <c r="AF23" t="e">
        <f t="shared" ref="AF23" si="31">IF(HLOOKUP(AF22,$C$1:$BD$1,1,FALSE)=AF22,"y","n")</f>
        <v>#N/A</v>
      </c>
      <c r="AG23" t="e">
        <f t="shared" ref="AG23" si="32">IF(HLOOKUP(AG22,$C$1:$BD$1,1,FALSE)=AG22,"y","n")</f>
        <v>#N/A</v>
      </c>
      <c r="AH23" t="e">
        <f t="shared" ref="AH23" si="33">IF(HLOOKUP(AH22,$C$1:$BD$1,1,FALSE)=AH22,"y","n")</f>
        <v>#N/A</v>
      </c>
      <c r="AI23" t="e">
        <f t="shared" ref="AI23" si="34">IF(HLOOKUP(AI22,$C$1:$BD$1,1,FALSE)=AI22,"y","n")</f>
        <v>#N/A</v>
      </c>
      <c r="AJ23" t="str">
        <f t="shared" ref="AJ23" si="35">IF(HLOOKUP(AJ22,$C$1:$BD$1,1,FALSE)=AJ22,"y","n")</f>
        <v>y</v>
      </c>
      <c r="AK23" t="e">
        <f t="shared" ref="AK23" si="36">IF(HLOOKUP(AK22,$C$1:$BD$1,1,FALSE)=AK22,"y","n")</f>
        <v>#N/A</v>
      </c>
      <c r="AL23" t="str">
        <f t="shared" ref="AL23" si="37">IF(HLOOKUP(AL22,$C$1:$BD$1,1,FALSE)=AL22,"y","n")</f>
        <v>y</v>
      </c>
      <c r="AM23" t="str">
        <f t="shared" ref="AM23" si="38">IF(HLOOKUP(AM22,$C$1:$BD$1,1,FALSE)=AM22,"y","n")</f>
        <v>y</v>
      </c>
      <c r="AN23" t="str">
        <f t="shared" ref="AN23" si="39">IF(HLOOKUP(AN22,$C$1:$BD$1,1,FALSE)=AN22,"y","n")</f>
        <v>y</v>
      </c>
      <c r="AO23" t="e">
        <f t="shared" ref="AO23" si="40">IF(HLOOKUP(AO22,$C$1:$BD$1,1,FALSE)=AO22,"y","n")</f>
        <v>#N/A</v>
      </c>
    </row>
  </sheetData>
  <conditionalFormatting sqref="C9:X14 C2:AE7">
    <cfRule type="containsText" dxfId="5" priority="1" operator="containsText" text="n">
      <formula>NOT(ISERROR(SEARCH("n",C2)))</formula>
    </cfRule>
    <cfRule type="containsText" dxfId="4" priority="2" operator="containsText" text="y">
      <formula>NOT(ISERROR(SEARCH("y",C2)))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opLeftCell="A45" zoomScaleNormal="100" workbookViewId="0">
      <selection activeCell="F60" sqref="F60"/>
    </sheetView>
  </sheetViews>
  <sheetFormatPr defaultRowHeight="14.4" x14ac:dyDescent="0.3"/>
  <cols>
    <col min="1" max="5" width="8.88671875" style="7"/>
    <col min="6" max="6" width="13.6640625" style="7" bestFit="1" customWidth="1"/>
    <col min="7" max="7" width="14" style="7" bestFit="1" customWidth="1"/>
    <col min="8" max="8" width="13.6640625" style="7" bestFit="1" customWidth="1"/>
    <col min="9" max="9" width="12.44140625" style="7" bestFit="1" customWidth="1"/>
    <col min="10" max="11" width="14" style="7" bestFit="1" customWidth="1"/>
    <col min="12" max="16384" width="8.88671875" style="7"/>
  </cols>
  <sheetData>
    <row r="1" spans="1:46" ht="15.6" x14ac:dyDescent="0.3">
      <c r="A1" s="4" t="s">
        <v>91</v>
      </c>
      <c r="B1" s="4" t="s">
        <v>89</v>
      </c>
      <c r="C1" s="5" t="s">
        <v>1</v>
      </c>
      <c r="D1" s="5" t="s">
        <v>2</v>
      </c>
      <c r="E1" s="5" t="s">
        <v>3</v>
      </c>
      <c r="F1" s="5" t="s">
        <v>0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</v>
      </c>
      <c r="M1" s="5" t="s">
        <v>9</v>
      </c>
      <c r="N1" s="5" t="s">
        <v>10</v>
      </c>
      <c r="O1" s="5" t="s">
        <v>2</v>
      </c>
      <c r="P1" s="5" t="s">
        <v>11</v>
      </c>
      <c r="Q1" s="5" t="s">
        <v>2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2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4</v>
      </c>
      <c r="AE1" s="5" t="s">
        <v>23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5.6" x14ac:dyDescent="0.3">
      <c r="A2" s="5" t="s">
        <v>83</v>
      </c>
      <c r="B2" s="8">
        <v>0.86206896550000001</v>
      </c>
      <c r="C2" s="9" t="s">
        <v>90</v>
      </c>
      <c r="D2" s="9" t="s">
        <v>90</v>
      </c>
      <c r="E2" s="9" t="s">
        <v>90</v>
      </c>
      <c r="F2" s="9" t="s">
        <v>90</v>
      </c>
      <c r="G2" s="9" t="s">
        <v>90</v>
      </c>
      <c r="H2" s="9" t="s">
        <v>90</v>
      </c>
      <c r="I2" s="10" t="e">
        <v>#N/A</v>
      </c>
      <c r="J2" s="9" t="s">
        <v>90</v>
      </c>
      <c r="K2" s="9" t="s">
        <v>90</v>
      </c>
      <c r="L2" s="9" t="s">
        <v>90</v>
      </c>
      <c r="M2" s="9" t="s">
        <v>90</v>
      </c>
      <c r="N2" s="9" t="s">
        <v>90</v>
      </c>
      <c r="O2" s="9" t="s">
        <v>90</v>
      </c>
      <c r="P2" s="9" t="s">
        <v>90</v>
      </c>
      <c r="Q2" s="9" t="s">
        <v>90</v>
      </c>
      <c r="R2" s="10" t="e">
        <v>#N/A</v>
      </c>
      <c r="S2" s="9" t="s">
        <v>90</v>
      </c>
      <c r="T2" s="9" t="s">
        <v>90</v>
      </c>
      <c r="U2" s="9" t="s">
        <v>90</v>
      </c>
      <c r="V2" s="9" t="s">
        <v>90</v>
      </c>
      <c r="W2" s="9" t="s">
        <v>90</v>
      </c>
      <c r="X2" s="9" t="s">
        <v>90</v>
      </c>
      <c r="Y2" s="10" t="e">
        <v>#N/A</v>
      </c>
      <c r="Z2" s="9" t="s">
        <v>90</v>
      </c>
      <c r="AA2" s="9" t="s">
        <v>90</v>
      </c>
      <c r="AB2" s="9" t="s">
        <v>90</v>
      </c>
      <c r="AC2" s="9" t="s">
        <v>90</v>
      </c>
      <c r="AD2" s="9" t="s">
        <v>90</v>
      </c>
      <c r="AE2" s="10" t="e">
        <v>#N/A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5.6" x14ac:dyDescent="0.3">
      <c r="A3" s="5" t="s">
        <v>84</v>
      </c>
      <c r="B3" s="8">
        <v>0.86206896550000001</v>
      </c>
      <c r="C3" s="9" t="s">
        <v>90</v>
      </c>
      <c r="D3" s="9" t="s">
        <v>90</v>
      </c>
      <c r="E3" s="9" t="s">
        <v>90</v>
      </c>
      <c r="F3" s="9" t="s">
        <v>90</v>
      </c>
      <c r="G3" s="9" t="s">
        <v>90</v>
      </c>
      <c r="H3" s="9" t="s">
        <v>90</v>
      </c>
      <c r="I3" s="10" t="e">
        <v>#N/A</v>
      </c>
      <c r="J3" s="9" t="s">
        <v>90</v>
      </c>
      <c r="K3" s="9" t="s">
        <v>90</v>
      </c>
      <c r="L3" s="9" t="s">
        <v>90</v>
      </c>
      <c r="M3" s="9" t="s">
        <v>90</v>
      </c>
      <c r="N3" s="9" t="s">
        <v>90</v>
      </c>
      <c r="O3" s="9" t="s">
        <v>90</v>
      </c>
      <c r="P3" s="9" t="s">
        <v>90</v>
      </c>
      <c r="Q3" s="9" t="s">
        <v>90</v>
      </c>
      <c r="R3" s="10" t="e">
        <v>#N/A</v>
      </c>
      <c r="S3" s="9" t="s">
        <v>90</v>
      </c>
      <c r="T3" s="9" t="s">
        <v>90</v>
      </c>
      <c r="U3" s="9" t="s">
        <v>90</v>
      </c>
      <c r="V3" s="9" t="s">
        <v>90</v>
      </c>
      <c r="W3" s="9" t="s">
        <v>90</v>
      </c>
      <c r="X3" s="9" t="s">
        <v>90</v>
      </c>
      <c r="Y3" s="10" t="e">
        <v>#N/A</v>
      </c>
      <c r="Z3" s="9" t="s">
        <v>90</v>
      </c>
      <c r="AA3" s="9" t="s">
        <v>90</v>
      </c>
      <c r="AB3" s="9" t="s">
        <v>90</v>
      </c>
      <c r="AC3" s="9" t="s">
        <v>90</v>
      </c>
      <c r="AD3" s="9" t="s">
        <v>90</v>
      </c>
      <c r="AE3" s="10" t="e">
        <v>#N/A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5.6" x14ac:dyDescent="0.3">
      <c r="A4" s="5" t="s">
        <v>85</v>
      </c>
      <c r="B4" s="8">
        <v>0.75862068969999996</v>
      </c>
      <c r="C4" s="10" t="e">
        <v>#N/A</v>
      </c>
      <c r="D4" s="9" t="s">
        <v>90</v>
      </c>
      <c r="E4" s="10" t="e">
        <v>#N/A</v>
      </c>
      <c r="F4" s="10" t="e">
        <v>#N/A</v>
      </c>
      <c r="G4" s="9" t="s">
        <v>90</v>
      </c>
      <c r="H4" s="9" t="s">
        <v>90</v>
      </c>
      <c r="I4" s="10" t="e">
        <v>#N/A</v>
      </c>
      <c r="J4" s="9" t="s">
        <v>90</v>
      </c>
      <c r="K4" s="9" t="s">
        <v>90</v>
      </c>
      <c r="L4" s="9" t="s">
        <v>90</v>
      </c>
      <c r="M4" s="9" t="s">
        <v>90</v>
      </c>
      <c r="N4" s="9" t="s">
        <v>90</v>
      </c>
      <c r="O4" s="9" t="s">
        <v>90</v>
      </c>
      <c r="P4" s="9" t="s">
        <v>90</v>
      </c>
      <c r="Q4" s="9" t="s">
        <v>90</v>
      </c>
      <c r="R4" s="10" t="e">
        <v>#N/A</v>
      </c>
      <c r="S4" s="9" t="s">
        <v>90</v>
      </c>
      <c r="T4" s="9" t="s">
        <v>90</v>
      </c>
      <c r="U4" s="9" t="s">
        <v>90</v>
      </c>
      <c r="V4" s="10" t="e">
        <v>#N/A</v>
      </c>
      <c r="W4" s="9" t="s">
        <v>90</v>
      </c>
      <c r="X4" s="9" t="s">
        <v>90</v>
      </c>
      <c r="Y4" s="10" t="e">
        <v>#N/A</v>
      </c>
      <c r="Z4" s="9" t="s">
        <v>90</v>
      </c>
      <c r="AA4" s="9" t="s">
        <v>90</v>
      </c>
      <c r="AB4" s="9" t="s">
        <v>90</v>
      </c>
      <c r="AC4" s="9" t="s">
        <v>90</v>
      </c>
      <c r="AD4" s="9" t="s">
        <v>90</v>
      </c>
      <c r="AE4" s="9" t="s">
        <v>90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5.6" x14ac:dyDescent="0.3">
      <c r="A5" s="5" t="s">
        <v>86</v>
      </c>
      <c r="B5" s="8">
        <v>0.86206896550000001</v>
      </c>
      <c r="C5" s="9" t="s">
        <v>90</v>
      </c>
      <c r="D5" s="9" t="s">
        <v>90</v>
      </c>
      <c r="E5" s="9" t="s">
        <v>90</v>
      </c>
      <c r="F5" s="9" t="s">
        <v>90</v>
      </c>
      <c r="G5" s="9" t="s">
        <v>90</v>
      </c>
      <c r="H5" s="9" t="s">
        <v>90</v>
      </c>
      <c r="I5" s="10" t="e">
        <v>#N/A</v>
      </c>
      <c r="J5" s="9" t="s">
        <v>90</v>
      </c>
      <c r="K5" s="9" t="s">
        <v>90</v>
      </c>
      <c r="L5" s="9" t="s">
        <v>90</v>
      </c>
      <c r="M5" s="9" t="s">
        <v>90</v>
      </c>
      <c r="N5" s="9" t="s">
        <v>90</v>
      </c>
      <c r="O5" s="9" t="s">
        <v>90</v>
      </c>
      <c r="P5" s="9" t="s">
        <v>90</v>
      </c>
      <c r="Q5" s="9" t="s">
        <v>90</v>
      </c>
      <c r="R5" s="10" t="e">
        <v>#N/A</v>
      </c>
      <c r="S5" s="9" t="s">
        <v>90</v>
      </c>
      <c r="T5" s="9" t="s">
        <v>90</v>
      </c>
      <c r="U5" s="9" t="s">
        <v>90</v>
      </c>
      <c r="V5" s="9" t="s">
        <v>90</v>
      </c>
      <c r="W5" s="9" t="s">
        <v>90</v>
      </c>
      <c r="X5" s="9" t="s">
        <v>90</v>
      </c>
      <c r="Y5" s="10" t="e">
        <v>#N/A</v>
      </c>
      <c r="Z5" s="9" t="s">
        <v>90</v>
      </c>
      <c r="AA5" s="9" t="s">
        <v>90</v>
      </c>
      <c r="AB5" s="9" t="s">
        <v>90</v>
      </c>
      <c r="AC5" s="9" t="s">
        <v>90</v>
      </c>
      <c r="AD5" s="9" t="s">
        <v>90</v>
      </c>
      <c r="AE5" s="10" t="e">
        <v>#N/A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15.6" x14ac:dyDescent="0.3">
      <c r="A6" s="5" t="s">
        <v>87</v>
      </c>
      <c r="B6" s="8">
        <v>0.89655172409999995</v>
      </c>
      <c r="C6" s="9" t="s">
        <v>90</v>
      </c>
      <c r="D6" s="9" t="s">
        <v>90</v>
      </c>
      <c r="E6" s="9" t="s">
        <v>90</v>
      </c>
      <c r="F6" s="9" t="s">
        <v>90</v>
      </c>
      <c r="G6" s="9" t="s">
        <v>90</v>
      </c>
      <c r="H6" s="9" t="s">
        <v>90</v>
      </c>
      <c r="I6" s="10" t="e">
        <v>#N/A</v>
      </c>
      <c r="J6" s="9" t="s">
        <v>90</v>
      </c>
      <c r="K6" s="9" t="s">
        <v>90</v>
      </c>
      <c r="L6" s="9" t="s">
        <v>90</v>
      </c>
      <c r="M6" s="9" t="s">
        <v>90</v>
      </c>
      <c r="N6" s="9" t="s">
        <v>90</v>
      </c>
      <c r="O6" s="9" t="s">
        <v>90</v>
      </c>
      <c r="P6" s="9" t="s">
        <v>90</v>
      </c>
      <c r="Q6" s="9" t="s">
        <v>90</v>
      </c>
      <c r="R6" s="10" t="e">
        <v>#N/A</v>
      </c>
      <c r="S6" s="9" t="s">
        <v>90</v>
      </c>
      <c r="T6" s="9" t="s">
        <v>90</v>
      </c>
      <c r="U6" s="9" t="s">
        <v>90</v>
      </c>
      <c r="V6" s="9" t="s">
        <v>90</v>
      </c>
      <c r="W6" s="9" t="s">
        <v>90</v>
      </c>
      <c r="X6" s="9" t="s">
        <v>90</v>
      </c>
      <c r="Y6" s="9" t="s">
        <v>90</v>
      </c>
      <c r="Z6" s="9" t="s">
        <v>90</v>
      </c>
      <c r="AA6" s="9" t="s">
        <v>90</v>
      </c>
      <c r="AB6" s="9" t="s">
        <v>90</v>
      </c>
      <c r="AC6" s="9" t="s">
        <v>90</v>
      </c>
      <c r="AD6" s="9" t="s">
        <v>90</v>
      </c>
      <c r="AE6" s="10" t="e">
        <v>#N/A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ht="15.6" x14ac:dyDescent="0.3">
      <c r="A7" s="5" t="s">
        <v>88</v>
      </c>
      <c r="B7" s="8">
        <v>0.89655172409999995</v>
      </c>
      <c r="C7" s="9" t="s">
        <v>90</v>
      </c>
      <c r="D7" s="9" t="s">
        <v>90</v>
      </c>
      <c r="E7" s="9" t="s">
        <v>90</v>
      </c>
      <c r="F7" s="9" t="s">
        <v>90</v>
      </c>
      <c r="G7" s="9" t="s">
        <v>90</v>
      </c>
      <c r="H7" s="9" t="s">
        <v>90</v>
      </c>
      <c r="I7" s="10" t="e">
        <v>#N/A</v>
      </c>
      <c r="J7" s="9" t="s">
        <v>90</v>
      </c>
      <c r="K7" s="9" t="s">
        <v>90</v>
      </c>
      <c r="L7" s="9" t="s">
        <v>90</v>
      </c>
      <c r="M7" s="9" t="s">
        <v>90</v>
      </c>
      <c r="N7" s="9" t="s">
        <v>90</v>
      </c>
      <c r="O7" s="9" t="s">
        <v>90</v>
      </c>
      <c r="P7" s="9" t="s">
        <v>90</v>
      </c>
      <c r="Q7" s="9" t="s">
        <v>90</v>
      </c>
      <c r="R7" s="10" t="e">
        <v>#N/A</v>
      </c>
      <c r="S7" s="9" t="s">
        <v>90</v>
      </c>
      <c r="T7" s="9" t="s">
        <v>90</v>
      </c>
      <c r="U7" s="9" t="s">
        <v>90</v>
      </c>
      <c r="V7" s="9" t="s">
        <v>90</v>
      </c>
      <c r="W7" s="9" t="s">
        <v>90</v>
      </c>
      <c r="X7" s="9" t="s">
        <v>90</v>
      </c>
      <c r="Y7" s="9" t="s">
        <v>90</v>
      </c>
      <c r="Z7" s="9" t="s">
        <v>90</v>
      </c>
      <c r="AA7" s="9" t="s">
        <v>90</v>
      </c>
      <c r="AB7" s="9" t="s">
        <v>90</v>
      </c>
      <c r="AC7" s="9" t="s">
        <v>90</v>
      </c>
      <c r="AD7" s="9" t="s">
        <v>90</v>
      </c>
      <c r="AE7" s="10" t="e">
        <v>#N/A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15.6" x14ac:dyDescent="0.3">
      <c r="A8" s="4" t="s">
        <v>92</v>
      </c>
      <c r="B8" s="6"/>
      <c r="C8" s="5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10</v>
      </c>
      <c r="I8" s="5" t="s">
        <v>29</v>
      </c>
      <c r="J8" s="5" t="s">
        <v>22</v>
      </c>
      <c r="K8" s="5" t="s">
        <v>15</v>
      </c>
      <c r="L8" s="5" t="s">
        <v>16</v>
      </c>
      <c r="M8" s="5" t="s">
        <v>30</v>
      </c>
      <c r="N8" s="5" t="s">
        <v>31</v>
      </c>
      <c r="O8" s="5" t="s">
        <v>32</v>
      </c>
      <c r="P8" s="5" t="s">
        <v>22</v>
      </c>
      <c r="Q8" s="5" t="s">
        <v>33</v>
      </c>
      <c r="R8" s="5" t="s">
        <v>34</v>
      </c>
      <c r="S8" s="5" t="s">
        <v>35</v>
      </c>
      <c r="T8" s="5" t="s">
        <v>36</v>
      </c>
      <c r="U8" s="5" t="s">
        <v>37</v>
      </c>
      <c r="V8" s="5" t="s">
        <v>38</v>
      </c>
      <c r="W8" s="5" t="s">
        <v>39</v>
      </c>
      <c r="X8" s="5" t="s">
        <v>40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5.6" x14ac:dyDescent="0.3">
      <c r="A9" s="5" t="s">
        <v>83</v>
      </c>
      <c r="B9" s="8">
        <v>0.72727272730000003</v>
      </c>
      <c r="C9" s="10" t="e">
        <v>#N/A</v>
      </c>
      <c r="D9" s="10" t="e">
        <v>#N/A</v>
      </c>
      <c r="E9" s="10" t="e">
        <v>#N/A</v>
      </c>
      <c r="F9" s="10" t="e">
        <v>#N/A</v>
      </c>
      <c r="G9" s="10" t="e">
        <v>#N/A</v>
      </c>
      <c r="H9" s="9" t="s">
        <v>90</v>
      </c>
      <c r="I9" s="9" t="s">
        <v>90</v>
      </c>
      <c r="J9" s="9" t="s">
        <v>90</v>
      </c>
      <c r="K9" s="9" t="s">
        <v>90</v>
      </c>
      <c r="L9" s="9" t="s">
        <v>90</v>
      </c>
      <c r="M9" s="9" t="s">
        <v>90</v>
      </c>
      <c r="N9" s="10" t="e">
        <v>#N/A</v>
      </c>
      <c r="O9" s="9" t="s">
        <v>90</v>
      </c>
      <c r="P9" s="9" t="s">
        <v>90</v>
      </c>
      <c r="Q9" s="9" t="s">
        <v>90</v>
      </c>
      <c r="R9" s="9" t="s">
        <v>90</v>
      </c>
      <c r="S9" s="9" t="s">
        <v>90</v>
      </c>
      <c r="T9" s="9" t="s">
        <v>90</v>
      </c>
      <c r="U9" s="9" t="s">
        <v>90</v>
      </c>
      <c r="V9" s="9" t="s">
        <v>90</v>
      </c>
      <c r="W9" s="9" t="s">
        <v>90</v>
      </c>
      <c r="X9" s="9" t="s">
        <v>90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ht="15.6" x14ac:dyDescent="0.3">
      <c r="A10" s="5" t="s">
        <v>84</v>
      </c>
      <c r="B10" s="8">
        <v>0.27272727270000002</v>
      </c>
      <c r="C10" s="10" t="e">
        <v>#N/A</v>
      </c>
      <c r="D10" s="10" t="e">
        <v>#N/A</v>
      </c>
      <c r="E10" s="10" t="e">
        <v>#N/A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0" t="e">
        <v>#N/A</v>
      </c>
      <c r="K10" s="10" t="e">
        <v>#N/A</v>
      </c>
      <c r="L10" s="10" t="e">
        <v>#N/A</v>
      </c>
      <c r="M10" s="10" t="e">
        <v>#N/A</v>
      </c>
      <c r="N10" s="10" t="e">
        <v>#N/A</v>
      </c>
      <c r="O10" s="10" t="e">
        <v>#N/A</v>
      </c>
      <c r="P10" s="10" t="e">
        <v>#N/A</v>
      </c>
      <c r="Q10" s="10" t="e">
        <v>#N/A</v>
      </c>
      <c r="R10" s="10" t="e">
        <v>#N/A</v>
      </c>
      <c r="S10" s="9" t="s">
        <v>90</v>
      </c>
      <c r="T10" s="9" t="s">
        <v>90</v>
      </c>
      <c r="U10" s="9" t="s">
        <v>90</v>
      </c>
      <c r="V10" s="9" t="s">
        <v>90</v>
      </c>
      <c r="W10" s="9" t="s">
        <v>90</v>
      </c>
      <c r="X10" s="9" t="s">
        <v>90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ht="15.6" x14ac:dyDescent="0.3">
      <c r="A11" s="5" t="s">
        <v>85</v>
      </c>
      <c r="B11" s="8">
        <v>0</v>
      </c>
      <c r="C11" s="10" t="e">
        <v>#N/A</v>
      </c>
      <c r="D11" s="10" t="e">
        <v>#N/A</v>
      </c>
      <c r="E11" s="10" t="e">
        <v>#N/A</v>
      </c>
      <c r="F11" s="10" t="e">
        <v>#N/A</v>
      </c>
      <c r="G11" s="10" t="e">
        <v>#N/A</v>
      </c>
      <c r="H11" s="10" t="e">
        <v>#N/A</v>
      </c>
      <c r="I11" s="10" t="e">
        <v>#N/A</v>
      </c>
      <c r="J11" s="10" t="e">
        <v>#N/A</v>
      </c>
      <c r="K11" s="10" t="e">
        <v>#N/A</v>
      </c>
      <c r="L11" s="10" t="e">
        <v>#N/A</v>
      </c>
      <c r="M11" s="10" t="e">
        <v>#N/A</v>
      </c>
      <c r="N11" s="10" t="e">
        <v>#N/A</v>
      </c>
      <c r="O11" s="10" t="e">
        <v>#N/A</v>
      </c>
      <c r="P11" s="10" t="e">
        <v>#N/A</v>
      </c>
      <c r="Q11" s="10" t="e">
        <v>#N/A</v>
      </c>
      <c r="R11" s="10" t="e">
        <v>#N/A</v>
      </c>
      <c r="S11" s="10" t="e">
        <v>#N/A</v>
      </c>
      <c r="T11" s="10" t="e">
        <v>#N/A</v>
      </c>
      <c r="U11" s="10" t="e">
        <v>#N/A</v>
      </c>
      <c r="V11" s="10" t="e">
        <v>#N/A</v>
      </c>
      <c r="W11" s="10" t="e">
        <v>#N/A</v>
      </c>
      <c r="X11" s="10" t="e">
        <v>#N/A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ht="15.6" x14ac:dyDescent="0.3">
      <c r="A12" s="5" t="s">
        <v>86</v>
      </c>
      <c r="B12" s="8">
        <v>0.81818181820000002</v>
      </c>
      <c r="C12" s="9" t="s">
        <v>90</v>
      </c>
      <c r="D12" s="9" t="s">
        <v>90</v>
      </c>
      <c r="E12" s="9" t="s">
        <v>90</v>
      </c>
      <c r="F12" s="9" t="s">
        <v>90</v>
      </c>
      <c r="G12" s="9" t="s">
        <v>90</v>
      </c>
      <c r="H12" s="9" t="s">
        <v>90</v>
      </c>
      <c r="I12" s="9" t="s">
        <v>90</v>
      </c>
      <c r="J12" s="9" t="s">
        <v>90</v>
      </c>
      <c r="K12" s="10" t="e">
        <v>#N/A</v>
      </c>
      <c r="L12" s="10" t="e">
        <v>#N/A</v>
      </c>
      <c r="M12" s="9" t="s">
        <v>90</v>
      </c>
      <c r="N12" s="10" t="e">
        <v>#N/A</v>
      </c>
      <c r="O12" s="9" t="s">
        <v>90</v>
      </c>
      <c r="P12" s="9" t="s">
        <v>90</v>
      </c>
      <c r="Q12" s="9" t="s">
        <v>90</v>
      </c>
      <c r="R12" s="9" t="s">
        <v>90</v>
      </c>
      <c r="S12" s="9" t="s">
        <v>90</v>
      </c>
      <c r="T12" s="9" t="s">
        <v>90</v>
      </c>
      <c r="U12" s="9" t="s">
        <v>90</v>
      </c>
      <c r="V12" s="10" t="e">
        <v>#N/A</v>
      </c>
      <c r="W12" s="9" t="s">
        <v>90</v>
      </c>
      <c r="X12" s="9" t="s">
        <v>90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ht="15.6" x14ac:dyDescent="0.3">
      <c r="A13" s="5" t="s">
        <v>87</v>
      </c>
      <c r="B13" s="8">
        <v>0.2272727273</v>
      </c>
      <c r="C13" s="10" t="e">
        <v>#N/A</v>
      </c>
      <c r="D13" s="10" t="e">
        <v>#N/A</v>
      </c>
      <c r="E13" s="10" t="e">
        <v>#N/A</v>
      </c>
      <c r="F13" s="9" t="s">
        <v>90</v>
      </c>
      <c r="G13" s="10" t="e">
        <v>#N/A</v>
      </c>
      <c r="H13" s="10" t="e">
        <v>#N/A</v>
      </c>
      <c r="I13" s="10" t="e">
        <v>#N/A</v>
      </c>
      <c r="J13" s="10" t="e">
        <v>#N/A</v>
      </c>
      <c r="K13" s="10" t="e">
        <v>#N/A</v>
      </c>
      <c r="L13" s="10" t="e">
        <v>#N/A</v>
      </c>
      <c r="M13" s="10" t="e">
        <v>#N/A</v>
      </c>
      <c r="N13" s="10" t="e">
        <v>#N/A</v>
      </c>
      <c r="O13" s="10" t="e">
        <v>#N/A</v>
      </c>
      <c r="P13" s="10" t="e">
        <v>#N/A</v>
      </c>
      <c r="Q13" s="10" t="e">
        <v>#N/A</v>
      </c>
      <c r="R13" s="10" t="e">
        <v>#N/A</v>
      </c>
      <c r="S13" s="10" t="e">
        <v>#N/A</v>
      </c>
      <c r="T13" s="9" t="s">
        <v>90</v>
      </c>
      <c r="U13" s="10" t="e">
        <v>#N/A</v>
      </c>
      <c r="V13" s="9" t="s">
        <v>90</v>
      </c>
      <c r="W13" s="9" t="s">
        <v>90</v>
      </c>
      <c r="X13" s="9" t="s">
        <v>90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ht="15.6" x14ac:dyDescent="0.3">
      <c r="A14" s="5" t="s">
        <v>88</v>
      </c>
      <c r="B14" s="8">
        <v>0.2272727273</v>
      </c>
      <c r="C14" s="10" t="e">
        <v>#N/A</v>
      </c>
      <c r="D14" s="10" t="e">
        <v>#N/A</v>
      </c>
      <c r="E14" s="10" t="e">
        <v>#N/A</v>
      </c>
      <c r="F14" s="9" t="s">
        <v>90</v>
      </c>
      <c r="G14" s="10" t="e">
        <v>#N/A</v>
      </c>
      <c r="H14" s="10" t="e">
        <v>#N/A</v>
      </c>
      <c r="I14" s="10" t="e">
        <v>#N/A</v>
      </c>
      <c r="J14" s="10" t="e">
        <v>#N/A</v>
      </c>
      <c r="K14" s="10" t="e">
        <v>#N/A</v>
      </c>
      <c r="L14" s="10" t="e">
        <v>#N/A</v>
      </c>
      <c r="M14" s="10" t="e">
        <v>#N/A</v>
      </c>
      <c r="N14" s="10" t="e">
        <v>#N/A</v>
      </c>
      <c r="O14" s="10" t="e">
        <v>#N/A</v>
      </c>
      <c r="P14" s="10" t="e">
        <v>#N/A</v>
      </c>
      <c r="Q14" s="10" t="e">
        <v>#N/A</v>
      </c>
      <c r="R14" s="10" t="e">
        <v>#N/A</v>
      </c>
      <c r="S14" s="10" t="e">
        <v>#N/A</v>
      </c>
      <c r="T14" s="9" t="s">
        <v>90</v>
      </c>
      <c r="U14" s="10" t="e">
        <v>#N/A</v>
      </c>
      <c r="V14" s="9" t="s">
        <v>90</v>
      </c>
      <c r="W14" s="9" t="s">
        <v>90</v>
      </c>
      <c r="X14" s="9" t="s">
        <v>90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ht="15.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46" ht="15.6" x14ac:dyDescent="0.3">
      <c r="A16" s="4" t="s">
        <v>83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ht="15.6" x14ac:dyDescent="0.3">
      <c r="A17" s="11" t="s">
        <v>96</v>
      </c>
      <c r="B17" s="4" t="s">
        <v>101</v>
      </c>
      <c r="C17" s="5" t="s">
        <v>1</v>
      </c>
      <c r="D17" s="5" t="s">
        <v>2</v>
      </c>
      <c r="E17" s="5" t="s">
        <v>3</v>
      </c>
      <c r="F17" s="5" t="s">
        <v>0</v>
      </c>
      <c r="G17" s="5" t="s">
        <v>4</v>
      </c>
      <c r="H17" s="5" t="s">
        <v>5</v>
      </c>
      <c r="I17" s="5" t="s">
        <v>22</v>
      </c>
      <c r="J17" s="5" t="s">
        <v>7</v>
      </c>
      <c r="K17" s="5" t="s">
        <v>8</v>
      </c>
      <c r="L17" s="5" t="s">
        <v>2</v>
      </c>
      <c r="M17" s="5" t="s">
        <v>9</v>
      </c>
      <c r="N17" s="5" t="s">
        <v>10</v>
      </c>
      <c r="O17" s="5" t="s">
        <v>2</v>
      </c>
      <c r="P17" s="5" t="s">
        <v>11</v>
      </c>
      <c r="Q17" s="5" t="s">
        <v>2</v>
      </c>
      <c r="R17" s="5" t="s">
        <v>28</v>
      </c>
      <c r="S17" s="5" t="s">
        <v>13</v>
      </c>
      <c r="T17" s="5" t="s">
        <v>14</v>
      </c>
      <c r="U17" s="5" t="s">
        <v>15</v>
      </c>
      <c r="V17" s="5" t="s">
        <v>16</v>
      </c>
      <c r="W17" s="5" t="s">
        <v>17</v>
      </c>
      <c r="X17" s="5" t="s">
        <v>97</v>
      </c>
      <c r="Y17" s="5" t="s">
        <v>19</v>
      </c>
      <c r="Z17" s="5" t="s">
        <v>20</v>
      </c>
      <c r="AA17" s="5" t="s">
        <v>21</v>
      </c>
      <c r="AB17" s="5" t="s">
        <v>22</v>
      </c>
      <c r="AC17" s="5" t="s">
        <v>4</v>
      </c>
      <c r="AD17" s="5" t="s">
        <v>98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ht="15.6" x14ac:dyDescent="0.3">
      <c r="A18" s="8">
        <v>0.8771929825</v>
      </c>
      <c r="B18" s="8">
        <v>0.89285714289999996</v>
      </c>
      <c r="C18" s="9" t="s">
        <v>90</v>
      </c>
      <c r="D18" s="9" t="s">
        <v>90</v>
      </c>
      <c r="E18" s="9" t="s">
        <v>90</v>
      </c>
      <c r="F18" s="9" t="s">
        <v>90</v>
      </c>
      <c r="G18" s="9" t="s">
        <v>90</v>
      </c>
      <c r="H18" s="9" t="s">
        <v>90</v>
      </c>
      <c r="I18" s="9" t="s">
        <v>90</v>
      </c>
      <c r="J18" s="9" t="s">
        <v>90</v>
      </c>
      <c r="K18" s="9" t="s">
        <v>90</v>
      </c>
      <c r="L18" s="9" t="s">
        <v>90</v>
      </c>
      <c r="M18" s="9" t="s">
        <v>90</v>
      </c>
      <c r="N18" s="9" t="s">
        <v>90</v>
      </c>
      <c r="O18" s="9" t="s">
        <v>90</v>
      </c>
      <c r="P18" s="9" t="s">
        <v>90</v>
      </c>
      <c r="Q18" s="9" t="s">
        <v>90</v>
      </c>
      <c r="R18" s="10" t="e">
        <v>#N/A</v>
      </c>
      <c r="S18" s="9" t="s">
        <v>90</v>
      </c>
      <c r="T18" s="9" t="s">
        <v>90</v>
      </c>
      <c r="U18" s="9" t="s">
        <v>90</v>
      </c>
      <c r="V18" s="9" t="s">
        <v>90</v>
      </c>
      <c r="W18" s="9" t="s">
        <v>90</v>
      </c>
      <c r="X18" s="10" t="e">
        <v>#N/A</v>
      </c>
      <c r="Y18" s="9" t="s">
        <v>90</v>
      </c>
      <c r="Z18" s="9" t="s">
        <v>90</v>
      </c>
      <c r="AA18" s="9" t="s">
        <v>90</v>
      </c>
      <c r="AB18" s="9" t="s">
        <v>90</v>
      </c>
      <c r="AC18" s="9" t="s">
        <v>90</v>
      </c>
      <c r="AD18" s="10" t="e">
        <v>#N/A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ht="15.6" x14ac:dyDescent="0.3">
      <c r="A19" s="11" t="s">
        <v>99</v>
      </c>
      <c r="B19" s="6"/>
      <c r="C19" s="5" t="s">
        <v>100</v>
      </c>
      <c r="D19" s="5" t="s">
        <v>20</v>
      </c>
      <c r="E19" s="5" t="s">
        <v>10</v>
      </c>
      <c r="F19" s="5" t="s">
        <v>29</v>
      </c>
      <c r="G19" s="5" t="s">
        <v>22</v>
      </c>
      <c r="H19" s="5" t="s">
        <v>15</v>
      </c>
      <c r="I19" s="5" t="s">
        <v>16</v>
      </c>
      <c r="J19" s="5" t="s">
        <v>30</v>
      </c>
      <c r="K19" s="5" t="s">
        <v>18</v>
      </c>
      <c r="L19" s="5" t="s">
        <v>32</v>
      </c>
      <c r="M19" s="5" t="s">
        <v>22</v>
      </c>
      <c r="N19" s="5" t="s">
        <v>33</v>
      </c>
      <c r="O19" s="5" t="s">
        <v>34</v>
      </c>
      <c r="P19" s="5" t="s">
        <v>35</v>
      </c>
      <c r="Q19" s="5" t="s">
        <v>36</v>
      </c>
      <c r="R19" s="5" t="s">
        <v>37</v>
      </c>
      <c r="S19" s="5" t="s">
        <v>38</v>
      </c>
      <c r="T19" s="5" t="s">
        <v>39</v>
      </c>
      <c r="U19" s="5" t="s">
        <v>40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5.6" x14ac:dyDescent="0.3">
      <c r="A20" s="8">
        <v>0.85197018099999999</v>
      </c>
      <c r="B20" s="8">
        <v>0.84210526320000001</v>
      </c>
      <c r="C20" s="10" t="e">
        <v>#N/A</v>
      </c>
      <c r="D20" s="10" t="e">
        <v>#N/A</v>
      </c>
      <c r="E20" s="9" t="s">
        <v>90</v>
      </c>
      <c r="F20" s="9" t="s">
        <v>90</v>
      </c>
      <c r="G20" s="9" t="s">
        <v>90</v>
      </c>
      <c r="H20" s="9" t="s">
        <v>90</v>
      </c>
      <c r="I20" s="9" t="s">
        <v>90</v>
      </c>
      <c r="J20" s="9" t="s">
        <v>90</v>
      </c>
      <c r="K20" s="10" t="e">
        <v>#N/A</v>
      </c>
      <c r="L20" s="9" t="s">
        <v>90</v>
      </c>
      <c r="M20" s="9" t="s">
        <v>90</v>
      </c>
      <c r="N20" s="9" t="s">
        <v>90</v>
      </c>
      <c r="O20" s="9" t="s">
        <v>90</v>
      </c>
      <c r="P20" s="9" t="s">
        <v>90</v>
      </c>
      <c r="Q20" s="9" t="s">
        <v>90</v>
      </c>
      <c r="R20" s="9" t="s">
        <v>90</v>
      </c>
      <c r="S20" s="9" t="s">
        <v>90</v>
      </c>
      <c r="T20" s="9" t="s">
        <v>90</v>
      </c>
      <c r="U20" s="9" t="s">
        <v>90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ht="15.6" x14ac:dyDescent="0.3">
      <c r="A21" s="4" t="s">
        <v>84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ht="15.6" x14ac:dyDescent="0.3">
      <c r="A22" s="11" t="s">
        <v>96</v>
      </c>
      <c r="B22" s="6"/>
      <c r="C22" s="5" t="s">
        <v>1</v>
      </c>
      <c r="D22" s="5" t="s">
        <v>2</v>
      </c>
      <c r="E22" s="5" t="s">
        <v>3</v>
      </c>
      <c r="F22" s="5" t="s">
        <v>0</v>
      </c>
      <c r="G22" s="5" t="s">
        <v>4</v>
      </c>
      <c r="H22" s="5" t="s">
        <v>5</v>
      </c>
      <c r="I22" s="5" t="s">
        <v>22</v>
      </c>
      <c r="J22" s="5" t="s">
        <v>7</v>
      </c>
      <c r="K22" s="5" t="s">
        <v>8</v>
      </c>
      <c r="L22" s="5" t="s">
        <v>2</v>
      </c>
      <c r="M22" s="5" t="s">
        <v>9</v>
      </c>
      <c r="N22" s="5" t="s">
        <v>10</v>
      </c>
      <c r="O22" s="5" t="s">
        <v>2</v>
      </c>
      <c r="P22" s="5" t="s">
        <v>11</v>
      </c>
      <c r="Q22" s="5" t="s">
        <v>2</v>
      </c>
      <c r="R22" s="5" t="s">
        <v>28</v>
      </c>
      <c r="S22" s="5" t="s">
        <v>13</v>
      </c>
      <c r="T22" s="5" t="s">
        <v>14</v>
      </c>
      <c r="U22" s="5" t="s">
        <v>15</v>
      </c>
      <c r="V22" s="5" t="s">
        <v>16</v>
      </c>
      <c r="W22" s="5" t="s">
        <v>17</v>
      </c>
      <c r="X22" s="5" t="s">
        <v>97</v>
      </c>
      <c r="Y22" s="5" t="s">
        <v>19</v>
      </c>
      <c r="Z22" s="5" t="s">
        <v>20</v>
      </c>
      <c r="AA22" s="5" t="s">
        <v>21</v>
      </c>
      <c r="AB22" s="5" t="s">
        <v>22</v>
      </c>
      <c r="AC22" s="5" t="s">
        <v>4</v>
      </c>
      <c r="AD22" s="5" t="s">
        <v>98</v>
      </c>
      <c r="AE22" s="5" t="s">
        <v>102</v>
      </c>
      <c r="AF22" s="5" t="s">
        <v>25</v>
      </c>
      <c r="AG22" s="5" t="s">
        <v>26</v>
      </c>
      <c r="AH22" s="5" t="s">
        <v>103</v>
      </c>
      <c r="AI22" s="5" t="s">
        <v>28</v>
      </c>
      <c r="AJ22" s="5" t="s">
        <v>10</v>
      </c>
      <c r="AK22" s="5" t="s">
        <v>29</v>
      </c>
      <c r="AL22" s="5" t="s">
        <v>22</v>
      </c>
      <c r="AM22" s="5" t="s">
        <v>15</v>
      </c>
      <c r="AN22" s="5" t="s">
        <v>16</v>
      </c>
      <c r="AO22" s="5" t="s">
        <v>30</v>
      </c>
      <c r="AP22" s="6"/>
      <c r="AQ22" s="6"/>
      <c r="AR22" s="6"/>
      <c r="AS22" s="6"/>
      <c r="AT22" s="6"/>
    </row>
    <row r="23" spans="1:46" ht="15.6" x14ac:dyDescent="0.3">
      <c r="A23" s="8">
        <v>0.79845814979999996</v>
      </c>
      <c r="B23" s="8">
        <v>0.74358974359999996</v>
      </c>
      <c r="C23" s="9" t="s">
        <v>90</v>
      </c>
      <c r="D23" s="9" t="s">
        <v>90</v>
      </c>
      <c r="E23" s="9" t="s">
        <v>90</v>
      </c>
      <c r="F23" s="9" t="s">
        <v>90</v>
      </c>
      <c r="G23" s="9" t="s">
        <v>90</v>
      </c>
      <c r="H23" s="9" t="s">
        <v>90</v>
      </c>
      <c r="I23" s="9" t="s">
        <v>90</v>
      </c>
      <c r="J23" s="9" t="s">
        <v>90</v>
      </c>
      <c r="K23" s="9" t="s">
        <v>90</v>
      </c>
      <c r="L23" s="9" t="s">
        <v>90</v>
      </c>
      <c r="M23" s="9" t="s">
        <v>90</v>
      </c>
      <c r="N23" s="9" t="s">
        <v>90</v>
      </c>
      <c r="O23" s="9" t="s">
        <v>90</v>
      </c>
      <c r="P23" s="9" t="s">
        <v>90</v>
      </c>
      <c r="Q23" s="9" t="s">
        <v>90</v>
      </c>
      <c r="R23" s="10" t="e">
        <v>#N/A</v>
      </c>
      <c r="S23" s="9" t="s">
        <v>90</v>
      </c>
      <c r="T23" s="9" t="s">
        <v>90</v>
      </c>
      <c r="U23" s="9" t="s">
        <v>90</v>
      </c>
      <c r="V23" s="9" t="s">
        <v>90</v>
      </c>
      <c r="W23" s="9" t="s">
        <v>90</v>
      </c>
      <c r="X23" s="10" t="e">
        <v>#N/A</v>
      </c>
      <c r="Y23" s="9" t="s">
        <v>90</v>
      </c>
      <c r="Z23" s="9" t="s">
        <v>90</v>
      </c>
      <c r="AA23" s="9" t="s">
        <v>90</v>
      </c>
      <c r="AB23" s="9" t="s">
        <v>90</v>
      </c>
      <c r="AC23" s="9" t="s">
        <v>90</v>
      </c>
      <c r="AD23" s="10" t="e">
        <v>#N/A</v>
      </c>
      <c r="AE23" s="10" t="e">
        <v>#N/A</v>
      </c>
      <c r="AF23" s="10" t="e">
        <v>#N/A</v>
      </c>
      <c r="AG23" s="10" t="e">
        <v>#N/A</v>
      </c>
      <c r="AH23" s="10" t="e">
        <v>#N/A</v>
      </c>
      <c r="AI23" s="10" t="e">
        <v>#N/A</v>
      </c>
      <c r="AJ23" s="5" t="s">
        <v>90</v>
      </c>
      <c r="AK23" s="10" t="e">
        <v>#N/A</v>
      </c>
      <c r="AL23" s="5" t="s">
        <v>90</v>
      </c>
      <c r="AM23" s="5" t="s">
        <v>90</v>
      </c>
      <c r="AN23" s="5" t="s">
        <v>90</v>
      </c>
      <c r="AO23" s="10" t="e">
        <v>#N/A</v>
      </c>
      <c r="AP23" s="6"/>
      <c r="AQ23" s="6"/>
      <c r="AR23" s="6"/>
      <c r="AS23" s="6"/>
      <c r="AT23" s="6"/>
    </row>
    <row r="24" spans="1:46" ht="30.6" x14ac:dyDescent="0.3">
      <c r="A24" s="5" t="s">
        <v>99</v>
      </c>
      <c r="B24" s="6"/>
      <c r="C24" s="12" t="s">
        <v>106</v>
      </c>
      <c r="D24" s="12" t="s">
        <v>35</v>
      </c>
      <c r="E24" s="12" t="s">
        <v>36</v>
      </c>
      <c r="F24" s="12" t="s">
        <v>37</v>
      </c>
      <c r="G24" s="12" t="s">
        <v>38</v>
      </c>
      <c r="H24" s="12" t="s">
        <v>39</v>
      </c>
      <c r="I24" s="12" t="s">
        <v>40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 ht="15.6" x14ac:dyDescent="0.3">
      <c r="A25" s="8">
        <v>0.85959885390000002</v>
      </c>
      <c r="B25" s="8">
        <v>0.85714285710000004</v>
      </c>
      <c r="C25" s="10" t="e">
        <v>#N/A</v>
      </c>
      <c r="D25" s="9" t="s">
        <v>90</v>
      </c>
      <c r="E25" s="9" t="s">
        <v>90</v>
      </c>
      <c r="F25" s="9" t="s">
        <v>90</v>
      </c>
      <c r="G25" s="9" t="s">
        <v>90</v>
      </c>
      <c r="H25" s="9" t="s">
        <v>90</v>
      </c>
      <c r="I25" s="9" t="s">
        <v>90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ht="15.6" x14ac:dyDescent="0.3">
      <c r="A26" s="4" t="s">
        <v>86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30.6" x14ac:dyDescent="0.3">
      <c r="A27" s="5" t="s">
        <v>96</v>
      </c>
      <c r="B27" s="6"/>
      <c r="C27" s="12" t="s">
        <v>1</v>
      </c>
      <c r="D27" s="12" t="s">
        <v>2</v>
      </c>
      <c r="E27" s="12" t="s">
        <v>3</v>
      </c>
      <c r="F27" s="12" t="s">
        <v>0</v>
      </c>
      <c r="G27" s="12" t="s">
        <v>4</v>
      </c>
      <c r="H27" s="12" t="s">
        <v>5</v>
      </c>
      <c r="I27" s="12" t="s">
        <v>22</v>
      </c>
      <c r="J27" s="12" t="s">
        <v>7</v>
      </c>
      <c r="K27" s="12" t="s">
        <v>8</v>
      </c>
      <c r="L27" s="12" t="s">
        <v>2</v>
      </c>
      <c r="M27" s="12" t="s">
        <v>9</v>
      </c>
      <c r="N27" s="12" t="s">
        <v>10</v>
      </c>
      <c r="O27" s="12" t="s">
        <v>2</v>
      </c>
      <c r="P27" s="12" t="s">
        <v>11</v>
      </c>
      <c r="Q27" s="12" t="s">
        <v>2</v>
      </c>
      <c r="R27" s="12" t="s">
        <v>28</v>
      </c>
      <c r="S27" s="12" t="s">
        <v>13</v>
      </c>
      <c r="T27" s="12" t="s">
        <v>14</v>
      </c>
      <c r="U27" s="12" t="s">
        <v>15</v>
      </c>
      <c r="V27" s="12" t="s">
        <v>16</v>
      </c>
      <c r="W27" s="12" t="s">
        <v>17</v>
      </c>
      <c r="X27" s="12" t="s">
        <v>97</v>
      </c>
      <c r="Y27" s="12" t="s">
        <v>19</v>
      </c>
      <c r="Z27" s="12" t="s">
        <v>20</v>
      </c>
      <c r="AA27" s="12" t="s">
        <v>21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5.6" x14ac:dyDescent="0.3">
      <c r="A28" s="8">
        <v>0.89009287930000003</v>
      </c>
      <c r="B28" s="8">
        <v>0.92</v>
      </c>
      <c r="C28" s="9" t="s">
        <v>90</v>
      </c>
      <c r="D28" s="9" t="s">
        <v>90</v>
      </c>
      <c r="E28" s="9" t="s">
        <v>90</v>
      </c>
      <c r="F28" s="9" t="s">
        <v>90</v>
      </c>
      <c r="G28" s="9" t="s">
        <v>90</v>
      </c>
      <c r="H28" s="9" t="s">
        <v>90</v>
      </c>
      <c r="I28" s="9" t="s">
        <v>90</v>
      </c>
      <c r="J28" s="9" t="s">
        <v>90</v>
      </c>
      <c r="K28" s="9" t="s">
        <v>90</v>
      </c>
      <c r="L28" s="9" t="s">
        <v>90</v>
      </c>
      <c r="M28" s="9" t="s">
        <v>90</v>
      </c>
      <c r="N28" s="9" t="s">
        <v>90</v>
      </c>
      <c r="O28" s="9" t="s">
        <v>90</v>
      </c>
      <c r="P28" s="9" t="s">
        <v>90</v>
      </c>
      <c r="Q28" s="9" t="s">
        <v>90</v>
      </c>
      <c r="R28" s="10" t="e">
        <v>#N/A</v>
      </c>
      <c r="S28" s="9" t="s">
        <v>90</v>
      </c>
      <c r="T28" s="9" t="s">
        <v>90</v>
      </c>
      <c r="U28" s="9" t="s">
        <v>90</v>
      </c>
      <c r="V28" s="9" t="s">
        <v>90</v>
      </c>
      <c r="W28" s="9" t="s">
        <v>90</v>
      </c>
      <c r="X28" s="10" t="e">
        <v>#N/A</v>
      </c>
      <c r="Y28" s="9" t="s">
        <v>90</v>
      </c>
      <c r="Z28" s="9" t="s">
        <v>90</v>
      </c>
      <c r="AA28" s="9" t="s">
        <v>90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ht="30.6" x14ac:dyDescent="0.3">
      <c r="A29" s="5" t="s">
        <v>99</v>
      </c>
      <c r="B29" s="6"/>
      <c r="C29" s="12" t="s">
        <v>102</v>
      </c>
      <c r="D29" s="12" t="s">
        <v>25</v>
      </c>
      <c r="E29" s="12" t="s">
        <v>26</v>
      </c>
      <c r="F29" s="12" t="s">
        <v>103</v>
      </c>
      <c r="G29" s="12" t="s">
        <v>28</v>
      </c>
      <c r="H29" s="12" t="s">
        <v>10</v>
      </c>
      <c r="I29" s="12" t="s">
        <v>29</v>
      </c>
      <c r="J29" s="12" t="s">
        <v>107</v>
      </c>
      <c r="K29" s="12" t="s">
        <v>108</v>
      </c>
      <c r="L29" s="12" t="s">
        <v>30</v>
      </c>
      <c r="M29" s="12" t="s">
        <v>18</v>
      </c>
      <c r="N29" s="12" t="s">
        <v>32</v>
      </c>
      <c r="O29" s="12" t="s">
        <v>22</v>
      </c>
      <c r="P29" s="12" t="s">
        <v>33</v>
      </c>
      <c r="Q29" s="12" t="s">
        <v>34</v>
      </c>
      <c r="R29" s="12" t="s">
        <v>35</v>
      </c>
      <c r="S29" s="12" t="s">
        <v>36</v>
      </c>
      <c r="T29" s="12" t="s">
        <v>37</v>
      </c>
      <c r="U29" s="12" t="s">
        <v>80</v>
      </c>
      <c r="V29" s="12" t="s">
        <v>39</v>
      </c>
      <c r="W29" s="12" t="s">
        <v>40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ht="15.6" x14ac:dyDescent="0.3">
      <c r="A30" s="8">
        <v>0.83497053050000003</v>
      </c>
      <c r="B30" s="8">
        <v>0.80952380950000002</v>
      </c>
      <c r="C30" s="5" t="s">
        <v>90</v>
      </c>
      <c r="D30" s="5" t="s">
        <v>90</v>
      </c>
      <c r="E30" s="5" t="s">
        <v>90</v>
      </c>
      <c r="F30" s="5" t="s">
        <v>90</v>
      </c>
      <c r="G30" s="5" t="s">
        <v>90</v>
      </c>
      <c r="H30" s="5" t="s">
        <v>90</v>
      </c>
      <c r="I30" s="5" t="s">
        <v>90</v>
      </c>
      <c r="J30" s="10" t="e">
        <v>#N/A</v>
      </c>
      <c r="K30" s="10" t="e">
        <v>#N/A</v>
      </c>
      <c r="L30" s="5" t="s">
        <v>90</v>
      </c>
      <c r="M30" s="10" t="e">
        <v>#N/A</v>
      </c>
      <c r="N30" s="5" t="s">
        <v>90</v>
      </c>
      <c r="O30" s="5" t="s">
        <v>90</v>
      </c>
      <c r="P30" s="5" t="s">
        <v>90</v>
      </c>
      <c r="Q30" s="5" t="s">
        <v>90</v>
      </c>
      <c r="R30" s="5" t="s">
        <v>90</v>
      </c>
      <c r="S30" s="5" t="s">
        <v>90</v>
      </c>
      <c r="T30" s="5" t="s">
        <v>90</v>
      </c>
      <c r="U30" s="10" t="e">
        <v>#N/A</v>
      </c>
      <c r="V30" s="5" t="s">
        <v>90</v>
      </c>
      <c r="W30" s="5" t="s">
        <v>90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ht="15.6" x14ac:dyDescent="0.3">
      <c r="A31" s="4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30.6" x14ac:dyDescent="0.3">
      <c r="A32" s="5" t="s">
        <v>96</v>
      </c>
      <c r="B32" s="6"/>
      <c r="C32" s="12" t="s">
        <v>1</v>
      </c>
      <c r="D32" s="12" t="s">
        <v>2</v>
      </c>
      <c r="E32" s="12" t="s">
        <v>3</v>
      </c>
      <c r="F32" s="12" t="s">
        <v>0</v>
      </c>
      <c r="G32" s="12" t="s">
        <v>4</v>
      </c>
      <c r="H32" s="12" t="s">
        <v>5</v>
      </c>
      <c r="I32" s="12" t="s">
        <v>22</v>
      </c>
      <c r="J32" s="12" t="s">
        <v>7</v>
      </c>
      <c r="K32" s="12" t="s">
        <v>8</v>
      </c>
      <c r="L32" s="12" t="s">
        <v>2</v>
      </c>
      <c r="M32" s="12" t="s">
        <v>9</v>
      </c>
      <c r="N32" s="12" t="s">
        <v>10</v>
      </c>
      <c r="O32" s="12" t="s">
        <v>2</v>
      </c>
      <c r="P32" s="12" t="s">
        <v>11</v>
      </c>
      <c r="Q32" s="12" t="s">
        <v>2</v>
      </c>
      <c r="R32" s="12" t="s">
        <v>28</v>
      </c>
      <c r="S32" s="12" t="s">
        <v>13</v>
      </c>
      <c r="T32" s="12" t="s">
        <v>14</v>
      </c>
      <c r="U32" s="12" t="s">
        <v>15</v>
      </c>
      <c r="V32" s="12" t="s">
        <v>16</v>
      </c>
      <c r="W32" s="12" t="s">
        <v>17</v>
      </c>
      <c r="X32" s="12" t="s">
        <v>97</v>
      </c>
      <c r="Y32" s="12" t="s">
        <v>19</v>
      </c>
      <c r="Z32" s="12" t="s">
        <v>20</v>
      </c>
      <c r="AA32" s="12" t="s">
        <v>21</v>
      </c>
      <c r="AB32" s="12" t="s">
        <v>22</v>
      </c>
      <c r="AC32" s="12" t="s">
        <v>4</v>
      </c>
      <c r="AD32" s="12" t="s">
        <v>98</v>
      </c>
      <c r="AE32" s="12" t="s">
        <v>102</v>
      </c>
      <c r="AF32" s="12" t="s">
        <v>25</v>
      </c>
      <c r="AG32" s="12" t="s">
        <v>26</v>
      </c>
      <c r="AH32" s="12" t="s">
        <v>103</v>
      </c>
      <c r="AI32" s="12" t="s">
        <v>28</v>
      </c>
      <c r="AJ32" s="12" t="s">
        <v>10</v>
      </c>
      <c r="AK32" s="12" t="s">
        <v>29</v>
      </c>
      <c r="AL32" s="12" t="s">
        <v>22</v>
      </c>
      <c r="AM32" s="12" t="s">
        <v>15</v>
      </c>
      <c r="AN32" s="12" t="s">
        <v>16</v>
      </c>
      <c r="AO32" s="12" t="s">
        <v>30</v>
      </c>
      <c r="AP32" s="12" t="s">
        <v>18</v>
      </c>
      <c r="AQ32" s="12" t="s">
        <v>32</v>
      </c>
      <c r="AR32" s="12" t="s">
        <v>22</v>
      </c>
      <c r="AS32" s="12" t="s">
        <v>33</v>
      </c>
      <c r="AT32" s="12" t="s">
        <v>34</v>
      </c>
    </row>
    <row r="33" spans="1:46" ht="15.6" x14ac:dyDescent="0.3">
      <c r="A33" s="8">
        <v>0.78903573179999997</v>
      </c>
      <c r="B33" s="8">
        <v>0.70454545449999995</v>
      </c>
      <c r="C33" s="9" t="s">
        <v>90</v>
      </c>
      <c r="D33" s="9" t="s">
        <v>90</v>
      </c>
      <c r="E33" s="9" t="s">
        <v>90</v>
      </c>
      <c r="F33" s="9" t="s">
        <v>90</v>
      </c>
      <c r="G33" s="9" t="s">
        <v>90</v>
      </c>
      <c r="H33" s="9" t="s">
        <v>90</v>
      </c>
      <c r="I33" s="9" t="s">
        <v>90</v>
      </c>
      <c r="J33" s="9" t="s">
        <v>90</v>
      </c>
      <c r="K33" s="9" t="s">
        <v>90</v>
      </c>
      <c r="L33" s="9" t="s">
        <v>90</v>
      </c>
      <c r="M33" s="9" t="s">
        <v>90</v>
      </c>
      <c r="N33" s="9" t="s">
        <v>90</v>
      </c>
      <c r="O33" s="9" t="s">
        <v>90</v>
      </c>
      <c r="P33" s="9" t="s">
        <v>90</v>
      </c>
      <c r="Q33" s="9" t="s">
        <v>90</v>
      </c>
      <c r="R33" s="10" t="e">
        <v>#N/A</v>
      </c>
      <c r="S33" s="9" t="s">
        <v>90</v>
      </c>
      <c r="T33" s="9" t="s">
        <v>90</v>
      </c>
      <c r="U33" s="9" t="s">
        <v>90</v>
      </c>
      <c r="V33" s="9" t="s">
        <v>90</v>
      </c>
      <c r="W33" s="9" t="s">
        <v>90</v>
      </c>
      <c r="X33" s="10" t="e">
        <v>#N/A</v>
      </c>
      <c r="Y33" s="9" t="s">
        <v>90</v>
      </c>
      <c r="Z33" s="9" t="s">
        <v>90</v>
      </c>
      <c r="AA33" s="9" t="s">
        <v>90</v>
      </c>
      <c r="AB33" s="9" t="s">
        <v>90</v>
      </c>
      <c r="AC33" s="9" t="s">
        <v>90</v>
      </c>
      <c r="AD33" s="10" t="e">
        <v>#N/A</v>
      </c>
      <c r="AE33" s="10" t="e">
        <v>#N/A</v>
      </c>
      <c r="AF33" s="10" t="e">
        <v>#N/A</v>
      </c>
      <c r="AG33" s="10" t="e">
        <v>#N/A</v>
      </c>
      <c r="AH33" s="10" t="e">
        <v>#N/A</v>
      </c>
      <c r="AI33" s="10" t="e">
        <v>#N/A</v>
      </c>
      <c r="AJ33" s="9" t="s">
        <v>90</v>
      </c>
      <c r="AK33" s="10" t="e">
        <v>#N/A</v>
      </c>
      <c r="AL33" s="9" t="s">
        <v>90</v>
      </c>
      <c r="AM33" s="9" t="s">
        <v>90</v>
      </c>
      <c r="AN33" s="9" t="s">
        <v>90</v>
      </c>
      <c r="AO33" s="10" t="e">
        <v>#N/A</v>
      </c>
      <c r="AP33" s="9" t="s">
        <v>90</v>
      </c>
      <c r="AQ33" s="10" t="e">
        <v>#N/A</v>
      </c>
      <c r="AR33" s="9" t="s">
        <v>90</v>
      </c>
      <c r="AS33" s="10" t="e">
        <v>#N/A</v>
      </c>
      <c r="AT33" s="10" t="e">
        <v>#N/A</v>
      </c>
    </row>
    <row r="34" spans="1:46" ht="30.6" x14ac:dyDescent="0.3">
      <c r="A34" s="5" t="s">
        <v>99</v>
      </c>
      <c r="B34" s="6"/>
      <c r="C34" s="12" t="s">
        <v>103</v>
      </c>
      <c r="D34" s="12" t="s">
        <v>36</v>
      </c>
      <c r="E34" s="12" t="s">
        <v>109</v>
      </c>
      <c r="F34" s="12" t="s">
        <v>38</v>
      </c>
      <c r="G34" s="12" t="s">
        <v>39</v>
      </c>
      <c r="H34" s="12" t="s">
        <v>40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ht="15.6" x14ac:dyDescent="0.3">
      <c r="A35" s="8">
        <v>0.86378737539999995</v>
      </c>
      <c r="B35" s="8">
        <v>0.83333333330000003</v>
      </c>
      <c r="C35" s="9" t="s">
        <v>90</v>
      </c>
      <c r="D35" s="9" t="s">
        <v>90</v>
      </c>
      <c r="E35" s="10" t="e">
        <v>#N/A</v>
      </c>
      <c r="F35" s="9" t="s">
        <v>90</v>
      </c>
      <c r="G35" s="9" t="s">
        <v>90</v>
      </c>
      <c r="H35" s="9" t="s">
        <v>90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 ht="15.6" x14ac:dyDescent="0.3">
      <c r="A36" s="4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ht="30.6" x14ac:dyDescent="0.3">
      <c r="A37" s="5" t="s">
        <v>96</v>
      </c>
      <c r="B37" s="6"/>
      <c r="C37" s="12" t="s">
        <v>1</v>
      </c>
      <c r="D37" s="12" t="s">
        <v>2</v>
      </c>
      <c r="E37" s="12" t="s">
        <v>3</v>
      </c>
      <c r="F37" s="12" t="s">
        <v>0</v>
      </c>
      <c r="G37" s="12" t="s">
        <v>4</v>
      </c>
      <c r="H37" s="12" t="s">
        <v>5</v>
      </c>
      <c r="I37" s="12" t="s">
        <v>22</v>
      </c>
      <c r="J37" s="12" t="s">
        <v>7</v>
      </c>
      <c r="K37" s="12" t="s">
        <v>8</v>
      </c>
      <c r="L37" s="12" t="s">
        <v>2</v>
      </c>
      <c r="M37" s="12" t="s">
        <v>9</v>
      </c>
      <c r="N37" s="12" t="s">
        <v>10</v>
      </c>
      <c r="O37" s="12" t="s">
        <v>2</v>
      </c>
      <c r="P37" s="12" t="s">
        <v>11</v>
      </c>
      <c r="Q37" s="12" t="s">
        <v>2</v>
      </c>
      <c r="R37" s="12" t="s">
        <v>28</v>
      </c>
      <c r="S37" s="12" t="s">
        <v>13</v>
      </c>
      <c r="T37" s="12" t="s">
        <v>14</v>
      </c>
      <c r="U37" s="12" t="s">
        <v>15</v>
      </c>
      <c r="V37" s="12" t="s">
        <v>16</v>
      </c>
      <c r="W37" s="12" t="s">
        <v>17</v>
      </c>
      <c r="X37" s="12" t="s">
        <v>97</v>
      </c>
      <c r="Y37" s="12" t="s">
        <v>19</v>
      </c>
      <c r="Z37" s="12" t="s">
        <v>20</v>
      </c>
      <c r="AA37" s="12" t="s">
        <v>21</v>
      </c>
      <c r="AB37" s="12" t="s">
        <v>22</v>
      </c>
      <c r="AC37" s="12" t="s">
        <v>4</v>
      </c>
      <c r="AD37" s="12" t="s">
        <v>98</v>
      </c>
      <c r="AE37" s="12" t="s">
        <v>102</v>
      </c>
      <c r="AF37" s="12" t="s">
        <v>25</v>
      </c>
      <c r="AG37" s="12" t="s">
        <v>26</v>
      </c>
      <c r="AH37" s="12" t="s">
        <v>103</v>
      </c>
      <c r="AI37" s="12" t="s">
        <v>28</v>
      </c>
      <c r="AJ37" s="12" t="s">
        <v>10</v>
      </c>
      <c r="AK37" s="12" t="s">
        <v>29</v>
      </c>
      <c r="AL37" s="12" t="s">
        <v>22</v>
      </c>
      <c r="AM37" s="12" t="s">
        <v>15</v>
      </c>
      <c r="AN37" s="12" t="s">
        <v>16</v>
      </c>
      <c r="AO37" s="12" t="s">
        <v>30</v>
      </c>
      <c r="AP37" s="12" t="s">
        <v>18</v>
      </c>
      <c r="AQ37" s="12" t="s">
        <v>32</v>
      </c>
      <c r="AR37" s="12" t="s">
        <v>22</v>
      </c>
      <c r="AS37" s="12" t="s">
        <v>33</v>
      </c>
      <c r="AT37" s="12" t="s">
        <v>34</v>
      </c>
    </row>
    <row r="38" spans="1:46" ht="15.6" x14ac:dyDescent="0.3">
      <c r="A38" s="8">
        <v>0.78903573179999997</v>
      </c>
      <c r="B38" s="8">
        <v>0.70454545449999995</v>
      </c>
      <c r="C38" s="9" t="s">
        <v>90</v>
      </c>
      <c r="D38" s="9" t="s">
        <v>90</v>
      </c>
      <c r="E38" s="9" t="s">
        <v>90</v>
      </c>
      <c r="F38" s="9" t="s">
        <v>90</v>
      </c>
      <c r="G38" s="9" t="s">
        <v>90</v>
      </c>
      <c r="H38" s="9" t="s">
        <v>90</v>
      </c>
      <c r="I38" s="9" t="s">
        <v>90</v>
      </c>
      <c r="J38" s="9" t="s">
        <v>90</v>
      </c>
      <c r="K38" s="9" t="s">
        <v>90</v>
      </c>
      <c r="L38" s="9" t="s">
        <v>90</v>
      </c>
      <c r="M38" s="9" t="s">
        <v>90</v>
      </c>
      <c r="N38" s="9" t="s">
        <v>90</v>
      </c>
      <c r="O38" s="9" t="s">
        <v>90</v>
      </c>
      <c r="P38" s="9" t="s">
        <v>90</v>
      </c>
      <c r="Q38" s="9" t="s">
        <v>90</v>
      </c>
      <c r="R38" s="10" t="e">
        <v>#N/A</v>
      </c>
      <c r="S38" s="9" t="s">
        <v>90</v>
      </c>
      <c r="T38" s="9" t="s">
        <v>90</v>
      </c>
      <c r="U38" s="9" t="s">
        <v>90</v>
      </c>
      <c r="V38" s="9" t="s">
        <v>90</v>
      </c>
      <c r="W38" s="9" t="s">
        <v>90</v>
      </c>
      <c r="X38" s="10" t="e">
        <v>#N/A</v>
      </c>
      <c r="Y38" s="9" t="s">
        <v>90</v>
      </c>
      <c r="Z38" s="9" t="s">
        <v>90</v>
      </c>
      <c r="AA38" s="9" t="s">
        <v>90</v>
      </c>
      <c r="AB38" s="9" t="s">
        <v>90</v>
      </c>
      <c r="AC38" s="9" t="s">
        <v>90</v>
      </c>
      <c r="AD38" s="10" t="e">
        <v>#N/A</v>
      </c>
      <c r="AE38" s="10" t="e">
        <v>#N/A</v>
      </c>
      <c r="AF38" s="10" t="e">
        <v>#N/A</v>
      </c>
      <c r="AG38" s="10" t="e">
        <v>#N/A</v>
      </c>
      <c r="AH38" s="10" t="e">
        <v>#N/A</v>
      </c>
      <c r="AI38" s="10" t="e">
        <v>#N/A</v>
      </c>
      <c r="AJ38" s="9" t="s">
        <v>90</v>
      </c>
      <c r="AK38" s="10" t="e">
        <v>#N/A</v>
      </c>
      <c r="AL38" s="9" t="s">
        <v>90</v>
      </c>
      <c r="AM38" s="9" t="s">
        <v>90</v>
      </c>
      <c r="AN38" s="9" t="s">
        <v>90</v>
      </c>
      <c r="AO38" s="10" t="e">
        <v>#N/A</v>
      </c>
      <c r="AP38" s="9" t="s">
        <v>90</v>
      </c>
      <c r="AQ38" s="10" t="e">
        <v>#N/A</v>
      </c>
      <c r="AR38" s="9" t="s">
        <v>90</v>
      </c>
      <c r="AS38" s="10" t="e">
        <v>#N/A</v>
      </c>
      <c r="AT38" s="10" t="e">
        <v>#N/A</v>
      </c>
    </row>
    <row r="39" spans="1:46" ht="30.6" x14ac:dyDescent="0.3">
      <c r="A39" s="5" t="s">
        <v>99</v>
      </c>
      <c r="B39" s="6"/>
      <c r="C39" s="12" t="s">
        <v>103</v>
      </c>
      <c r="D39" s="12" t="s">
        <v>36</v>
      </c>
      <c r="E39" s="12" t="s">
        <v>109</v>
      </c>
      <c r="F39" s="12" t="s">
        <v>38</v>
      </c>
      <c r="G39" s="12" t="s">
        <v>39</v>
      </c>
      <c r="H39" s="12" t="s">
        <v>40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ht="15.6" x14ac:dyDescent="0.3">
      <c r="A40" s="8">
        <v>0.86378737539999995</v>
      </c>
      <c r="B40" s="8">
        <v>0.83333333330000003</v>
      </c>
      <c r="C40" s="9" t="s">
        <v>90</v>
      </c>
      <c r="D40" s="9" t="s">
        <v>90</v>
      </c>
      <c r="E40" s="10" t="e">
        <v>#N/A</v>
      </c>
      <c r="F40" s="9" t="s">
        <v>90</v>
      </c>
      <c r="G40" s="9" t="s">
        <v>90</v>
      </c>
      <c r="H40" s="9" t="s">
        <v>90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ht="15.6" x14ac:dyDescent="0.3">
      <c r="A41" s="4" t="s">
        <v>85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30.6" x14ac:dyDescent="0.3">
      <c r="A42" s="5" t="s">
        <v>96</v>
      </c>
      <c r="B42" s="6"/>
      <c r="C42" s="12" t="s">
        <v>4</v>
      </c>
      <c r="D42" s="12" t="s">
        <v>5</v>
      </c>
      <c r="E42" s="12" t="s">
        <v>7</v>
      </c>
      <c r="F42" s="12" t="s">
        <v>8</v>
      </c>
      <c r="G42" s="12" t="s">
        <v>2</v>
      </c>
      <c r="H42" s="12" t="s">
        <v>9</v>
      </c>
      <c r="I42" s="12" t="s">
        <v>10</v>
      </c>
      <c r="J42" s="12" t="s">
        <v>2</v>
      </c>
      <c r="K42" s="12" t="s">
        <v>11</v>
      </c>
      <c r="L42" s="12" t="s">
        <v>2</v>
      </c>
      <c r="M42" s="12" t="s">
        <v>28</v>
      </c>
      <c r="N42" s="12" t="s">
        <v>13</v>
      </c>
      <c r="O42" s="12" t="s">
        <v>14</v>
      </c>
      <c r="P42" s="12" t="s">
        <v>15</v>
      </c>
      <c r="Q42" s="12" t="s">
        <v>110</v>
      </c>
      <c r="R42" s="12" t="s">
        <v>17</v>
      </c>
      <c r="S42" s="12" t="s">
        <v>97</v>
      </c>
      <c r="T42" s="12" t="s">
        <v>19</v>
      </c>
      <c r="U42" s="12" t="s">
        <v>20</v>
      </c>
      <c r="V42" s="12" t="s">
        <v>21</v>
      </c>
      <c r="W42" s="12" t="s">
        <v>22</v>
      </c>
      <c r="X42" s="12" t="s">
        <v>4</v>
      </c>
      <c r="Y42" s="12" t="s">
        <v>23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.6" x14ac:dyDescent="0.3">
      <c r="A43" s="8">
        <v>0.81031307549999998</v>
      </c>
      <c r="B43" s="8">
        <v>0.86956521740000003</v>
      </c>
      <c r="C43" s="9" t="s">
        <v>90</v>
      </c>
      <c r="D43" s="9" t="s">
        <v>90</v>
      </c>
      <c r="E43" s="9" t="s">
        <v>90</v>
      </c>
      <c r="F43" s="9" t="s">
        <v>90</v>
      </c>
      <c r="G43" s="9" t="s">
        <v>90</v>
      </c>
      <c r="H43" s="9" t="s">
        <v>90</v>
      </c>
      <c r="I43" s="9" t="s">
        <v>90</v>
      </c>
      <c r="J43" s="9" t="s">
        <v>90</v>
      </c>
      <c r="K43" s="9" t="s">
        <v>90</v>
      </c>
      <c r="L43" s="9" t="s">
        <v>90</v>
      </c>
      <c r="M43" s="10" t="e">
        <v>#N/A</v>
      </c>
      <c r="N43" s="9" t="s">
        <v>90</v>
      </c>
      <c r="O43" s="9" t="s">
        <v>90</v>
      </c>
      <c r="P43" s="9" t="s">
        <v>90</v>
      </c>
      <c r="Q43" s="10" t="e">
        <v>#N/A</v>
      </c>
      <c r="R43" s="9" t="s">
        <v>90</v>
      </c>
      <c r="S43" s="10" t="e">
        <v>#N/A</v>
      </c>
      <c r="T43" s="9" t="s">
        <v>90</v>
      </c>
      <c r="U43" s="9" t="s">
        <v>90</v>
      </c>
      <c r="V43" s="9" t="s">
        <v>90</v>
      </c>
      <c r="W43" s="9" t="s">
        <v>90</v>
      </c>
      <c r="X43" s="9" t="s">
        <v>90</v>
      </c>
      <c r="Y43" s="9" t="s">
        <v>90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.6" x14ac:dyDescent="0.3">
      <c r="A44" s="5" t="s">
        <v>99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.6" x14ac:dyDescent="0.3">
      <c r="A45" s="8">
        <v>0</v>
      </c>
      <c r="B45" s="8">
        <v>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.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5.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31.2" x14ac:dyDescent="0.3">
      <c r="A48" s="6"/>
      <c r="B48" s="6"/>
      <c r="C48" s="6"/>
      <c r="D48" s="6"/>
      <c r="E48" s="6"/>
      <c r="F48" s="6" t="s">
        <v>116</v>
      </c>
      <c r="G48" s="6" t="s">
        <v>117</v>
      </c>
      <c r="H48" s="6" t="s">
        <v>111</v>
      </c>
      <c r="I48" s="6" t="s">
        <v>112</v>
      </c>
      <c r="J48" s="6" t="s">
        <v>113</v>
      </c>
      <c r="K48" s="6" t="s">
        <v>118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31.2" x14ac:dyDescent="0.3">
      <c r="A49" s="6"/>
      <c r="B49" s="6"/>
      <c r="C49" s="6"/>
      <c r="D49" s="6"/>
      <c r="E49" s="6" t="s">
        <v>114</v>
      </c>
      <c r="F49" s="6">
        <f>B18</f>
        <v>0.89285714289999996</v>
      </c>
      <c r="G49" s="6">
        <f>B23</f>
        <v>0.74358974359999996</v>
      </c>
      <c r="H49" s="6">
        <f>B43</f>
        <v>0.86956521740000003</v>
      </c>
      <c r="I49" s="6">
        <f>B28</f>
        <v>0.92</v>
      </c>
      <c r="J49" s="6">
        <f>B33</f>
        <v>0.70454545449999995</v>
      </c>
      <c r="K49" s="6">
        <f>B38</f>
        <v>0.70454545449999995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ht="15.6" x14ac:dyDescent="0.3">
      <c r="A50" s="6"/>
      <c r="B50" s="6"/>
      <c r="C50" s="6"/>
      <c r="D50" s="6"/>
      <c r="E50" s="6" t="s">
        <v>115</v>
      </c>
      <c r="F50" s="6">
        <f>B20</f>
        <v>0.84210526320000001</v>
      </c>
      <c r="G50" s="6">
        <f>B25</f>
        <v>0.85714285710000004</v>
      </c>
      <c r="H50" s="6">
        <v>0.05</v>
      </c>
      <c r="I50" s="6">
        <f>B30</f>
        <v>0.80952380950000002</v>
      </c>
      <c r="J50" s="6">
        <f>B35</f>
        <v>0.83333333330000003</v>
      </c>
      <c r="K50" s="6">
        <f>B40</f>
        <v>0.83333333330000003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ht="15.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ht="15.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ht="15.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ht="15.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 ht="15.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 ht="15.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6" ht="15.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ht="15.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ht="15.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1:46" ht="15.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1:46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1:46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ht="15.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ht="15.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5.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1:46" ht="15.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1:46" ht="15.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ht="15.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ht="15.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5.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5.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ht="15.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1:46" ht="15.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1:46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1:46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1:46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1:46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1:46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1:46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1:46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1:46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1:46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1:46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1:46" ht="15.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1:46" ht="15.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1:46" ht="15.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1:46" ht="15.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1:46" ht="15.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1:46" ht="15.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1:46" ht="15.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1:46" ht="15.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ht="15.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ht="15.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ht="15.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ht="15.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spans="1:46" ht="15.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spans="1:46" ht="15.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spans="1:46" ht="15.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1:46" ht="15.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1:46" ht="15.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1:46" ht="15.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1:46" ht="15.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</row>
    <row r="117" spans="1:46" ht="15.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</row>
    <row r="118" spans="1:46" ht="15.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</row>
    <row r="119" spans="1:46" ht="15.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1:46" ht="15.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1:46" ht="15.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1:46" ht="15.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1:46" ht="15.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</row>
    <row r="124" spans="1:46" ht="15.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</row>
    <row r="125" spans="1:46" ht="15.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</row>
    <row r="126" spans="1:46" ht="15.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1:46" ht="15.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1:46" ht="15.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1:46" ht="15.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1:46" ht="15.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spans="1:46" ht="15.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</row>
    <row r="132" spans="1:46" ht="15.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</row>
    <row r="133" spans="1:46" ht="15.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spans="1:46" ht="15.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</row>
    <row r="135" spans="1:46" ht="15.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spans="1:46" ht="15.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spans="1:46" ht="15.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</row>
    <row r="138" spans="1:46" ht="15.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</row>
    <row r="139" spans="1:46" ht="15.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</row>
    <row r="140" spans="1:46" ht="15.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</row>
    <row r="141" spans="1:46" ht="15.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spans="1:46" ht="15.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spans="1:46" ht="15.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spans="1:46" ht="15.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</row>
    <row r="145" spans="1:46" ht="15.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spans="1:46" ht="15.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</row>
    <row r="147" spans="1:46" ht="15.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spans="1:46" ht="15.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</row>
    <row r="149" spans="1:46" ht="15.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</row>
    <row r="150" spans="1:46" ht="15.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</row>
    <row r="151" spans="1:46" ht="15.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</row>
    <row r="152" spans="1:46" ht="15.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</row>
    <row r="153" spans="1:46" ht="15.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</row>
    <row r="154" spans="1:46" ht="15.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</row>
    <row r="155" spans="1:46" ht="15.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</row>
    <row r="156" spans="1:46" ht="15.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</row>
    <row r="157" spans="1:46" ht="15.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</row>
    <row r="158" spans="1:46" ht="15.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</row>
    <row r="159" spans="1:46" ht="15.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</row>
    <row r="160" spans="1:46" ht="15.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</row>
    <row r="161" spans="1:46" ht="15.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</row>
    <row r="162" spans="1:46" ht="15.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</row>
    <row r="163" spans="1:46" ht="15.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spans="1:46" ht="15.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</row>
    <row r="165" spans="1:46" ht="15.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</row>
    <row r="166" spans="1:46" ht="15.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</row>
    <row r="167" spans="1:46" ht="15.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spans="1:46" ht="15.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</row>
    <row r="169" spans="1:46" ht="15.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</row>
    <row r="170" spans="1:46" ht="15.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spans="1:46" ht="15.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</row>
    <row r="172" spans="1:46" ht="15.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</row>
    <row r="173" spans="1:46" ht="15.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</row>
    <row r="174" spans="1:46" ht="15.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</row>
    <row r="175" spans="1:46" ht="15.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</row>
    <row r="176" spans="1:46" ht="15.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</row>
    <row r="177" spans="1:46" ht="15.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</row>
    <row r="178" spans="1:46" ht="15.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</row>
    <row r="179" spans="1:46" ht="15.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spans="1:46" ht="15.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spans="1:46" ht="15.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</row>
    <row r="182" spans="1:46" ht="15.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</row>
    <row r="183" spans="1:46" ht="15.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spans="1:46" ht="15.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spans="1:46" ht="15.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</row>
    <row r="186" spans="1:46" ht="15.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</row>
    <row r="187" spans="1:46" ht="15.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spans="1:46" ht="15.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</row>
    <row r="189" spans="1:46" ht="15.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</row>
    <row r="190" spans="1:46" ht="15.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spans="1:46" ht="15.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</row>
    <row r="192" spans="1:46" ht="15.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</row>
    <row r="193" spans="1:46" ht="15.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</row>
    <row r="194" spans="1:46" ht="15.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</row>
    <row r="195" spans="1:46" ht="15.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</row>
    <row r="196" spans="1:46" ht="15.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</row>
    <row r="197" spans="1:46" ht="15.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</row>
    <row r="198" spans="1:46" ht="15.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</row>
    <row r="199" spans="1:46" ht="15.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</row>
    <row r="200" spans="1:46" ht="15.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</row>
    <row r="201" spans="1:46" ht="15.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</row>
    <row r="202" spans="1:46" ht="15.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</row>
    <row r="203" spans="1:46" ht="15.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spans="1:46" ht="15.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</row>
    <row r="205" spans="1:46" ht="15.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</row>
    <row r="206" spans="1:46" ht="15.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</row>
    <row r="207" spans="1:46" ht="15.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</row>
    <row r="208" spans="1:46" ht="15.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</row>
    <row r="209" spans="1:46" ht="15.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</row>
    <row r="210" spans="1:46" ht="15.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</row>
    <row r="211" spans="1:46" ht="15.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spans="1:46" ht="15.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</row>
    <row r="213" spans="1:46" ht="15.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spans="1:46" ht="15.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</row>
    <row r="215" spans="1:46" ht="15.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</row>
    <row r="216" spans="1:46" ht="15.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</row>
    <row r="217" spans="1:46" ht="15.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</row>
    <row r="218" spans="1:46" ht="15.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spans="1:46" ht="15.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</row>
    <row r="220" spans="1:46" ht="15.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</row>
    <row r="221" spans="1:46" ht="15.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</row>
    <row r="222" spans="1:46" ht="15.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</row>
    <row r="223" spans="1:46" ht="15.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spans="1:46" ht="15.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</row>
    <row r="225" spans="1:46" ht="15.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</row>
    <row r="226" spans="1:46" ht="15.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</row>
    <row r="227" spans="1:46" ht="15.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</row>
    <row r="228" spans="1:46" ht="15.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</row>
    <row r="229" spans="1:46" ht="15.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</row>
    <row r="230" spans="1:46" ht="15.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spans="1:46" ht="15.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spans="1:46" ht="15.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spans="1:46" ht="15.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1:46" ht="15.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spans="1:46" ht="15.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</row>
    <row r="236" spans="1:46" ht="15.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spans="1:46" ht="15.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spans="1:46" ht="15.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</row>
    <row r="239" spans="1:46" ht="15.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spans="1:46" ht="15.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</row>
    <row r="241" spans="1:46" ht="15.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</row>
    <row r="242" spans="1:46" ht="15.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</row>
    <row r="243" spans="1:46" ht="15.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</row>
    <row r="244" spans="1:46" ht="15.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spans="1:46" ht="15.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</row>
    <row r="246" spans="1:46" ht="15.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</row>
    <row r="247" spans="1:46" ht="15.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</row>
    <row r="248" spans="1:46" ht="15.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</row>
    <row r="249" spans="1:46" ht="15.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</row>
    <row r="250" spans="1:46" ht="15.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</row>
    <row r="251" spans="1:46" ht="15.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</row>
    <row r="252" spans="1:46" ht="15.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spans="1:46" ht="15.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spans="1:46" ht="15.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spans="1:46" ht="15.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spans="1:46" ht="15.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spans="1:46" ht="15.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spans="1:46" ht="15.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spans="1:46" ht="15.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spans="1:46" ht="15.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spans="1:46" ht="15.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spans="1:46" ht="15.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spans="1:46" ht="15.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spans="1:46" ht="15.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ht="15.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ht="15.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ht="15.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ht="15.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ht="15.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ht="15.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ht="15.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ht="15.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ht="15.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1:46" ht="15.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1:46" ht="15.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1:46" ht="15.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1:46" ht="15.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1:46" ht="15.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1:46" ht="15.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spans="1:46" ht="15.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spans="1:46" ht="15.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spans="1:46" ht="15.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spans="1:46" ht="15.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spans="1:46" ht="15.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spans="1:46" ht="15.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spans="1:46" ht="15.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spans="1:46" ht="15.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spans="1:46" ht="15.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spans="1:46" ht="15.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spans="1:46" ht="15.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spans="1:46" ht="15.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spans="1:46" ht="15.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spans="1:46" ht="15.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spans="1:46" ht="15.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spans="1:46" ht="15.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spans="1:46" ht="15.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spans="1:46" ht="15.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spans="1:46" ht="15.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spans="1:46" ht="15.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spans="1:46" ht="15.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spans="1:46" ht="15.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spans="1:46" ht="15.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spans="1:46" ht="15.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</row>
    <row r="304" spans="1:46" ht="15.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</row>
    <row r="305" spans="1:46" ht="15.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</row>
    <row r="306" spans="1:46" ht="15.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</row>
    <row r="307" spans="1:46" ht="15.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</row>
    <row r="308" spans="1:46" ht="15.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</row>
    <row r="309" spans="1:46" ht="15.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</row>
    <row r="310" spans="1:46" ht="15.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</row>
    <row r="311" spans="1:46" ht="15.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</row>
    <row r="312" spans="1:46" ht="15.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</row>
    <row r="313" spans="1:46" ht="15.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</row>
    <row r="314" spans="1:46" ht="15.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</row>
    <row r="315" spans="1:46" ht="15.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</row>
    <row r="316" spans="1:46" ht="15.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</row>
    <row r="317" spans="1:46" ht="15.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</row>
    <row r="318" spans="1:46" ht="15.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</row>
    <row r="319" spans="1:46" ht="15.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</row>
    <row r="320" spans="1:46" ht="15.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</row>
    <row r="321" spans="1:46" ht="15.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</row>
    <row r="322" spans="1:46" ht="15.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</row>
    <row r="323" spans="1:46" ht="15.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</row>
    <row r="324" spans="1:46" ht="15.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</row>
    <row r="325" spans="1:46" ht="15.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</row>
    <row r="326" spans="1:46" ht="15.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</row>
    <row r="327" spans="1:46" ht="15.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</row>
    <row r="328" spans="1:46" ht="15.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</row>
    <row r="329" spans="1:46" ht="15.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</row>
    <row r="330" spans="1:46" ht="15.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</row>
    <row r="331" spans="1:46" ht="15.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</row>
    <row r="332" spans="1:46" ht="15.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</row>
    <row r="333" spans="1:46" ht="15.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</row>
    <row r="334" spans="1:46" ht="15.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</row>
    <row r="335" spans="1:46" ht="15.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</row>
    <row r="336" spans="1:46" ht="15.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</row>
    <row r="337" spans="1:46" ht="15.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</row>
    <row r="338" spans="1:46" ht="15.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</row>
    <row r="339" spans="1:46" ht="15.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</row>
    <row r="340" spans="1:46" ht="15.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</row>
    <row r="341" spans="1:46" ht="15.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</row>
    <row r="342" spans="1:46" ht="15.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</row>
    <row r="343" spans="1:46" ht="15.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</row>
    <row r="344" spans="1:46" ht="15.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</row>
    <row r="345" spans="1:46" ht="15.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</row>
    <row r="346" spans="1:46" ht="15.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</row>
    <row r="347" spans="1:46" ht="15.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</row>
    <row r="348" spans="1:46" ht="15.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</row>
    <row r="349" spans="1:46" ht="15.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</row>
    <row r="350" spans="1:46" ht="15.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</row>
    <row r="351" spans="1:46" ht="15.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</row>
    <row r="352" spans="1:46" ht="15.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</row>
    <row r="353" spans="1:46" ht="15.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</row>
    <row r="354" spans="1:46" ht="15.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</row>
    <row r="355" spans="1:46" ht="15.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</row>
    <row r="356" spans="1:46" ht="15.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</row>
    <row r="357" spans="1:46" ht="15.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</row>
    <row r="358" spans="1:46" ht="15.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</row>
    <row r="359" spans="1:46" ht="15.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</row>
    <row r="360" spans="1:46" ht="15.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</row>
    <row r="361" spans="1:46" ht="15.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</row>
    <row r="362" spans="1:46" ht="15.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</row>
    <row r="363" spans="1:46" ht="15.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</row>
    <row r="364" spans="1:46" ht="15.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</row>
    <row r="365" spans="1:46" ht="15.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</row>
    <row r="366" spans="1:46" ht="15.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</row>
    <row r="367" spans="1:46" ht="15.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</row>
    <row r="368" spans="1:46" ht="15.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</row>
    <row r="369" spans="1:46" ht="15.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</row>
    <row r="370" spans="1:46" ht="15.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</row>
    <row r="371" spans="1:46" ht="15.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</row>
    <row r="372" spans="1:46" ht="15.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</row>
    <row r="373" spans="1:46" ht="15.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</row>
    <row r="374" spans="1:46" ht="15.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</row>
    <row r="375" spans="1:46" ht="15.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</row>
    <row r="376" spans="1:46" ht="15.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</row>
    <row r="377" spans="1:46" ht="15.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</row>
    <row r="378" spans="1:46" ht="15.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</row>
    <row r="379" spans="1:46" ht="15.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</row>
    <row r="380" spans="1:46" ht="15.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</row>
    <row r="381" spans="1:46" ht="15.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</row>
    <row r="382" spans="1:46" ht="15.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</row>
    <row r="383" spans="1:46" ht="15.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</row>
    <row r="384" spans="1:46" ht="15.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</row>
    <row r="385" spans="1:46" ht="15.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</row>
    <row r="386" spans="1:46" ht="15.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</row>
    <row r="387" spans="1:46" ht="15.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</row>
    <row r="388" spans="1:46" ht="15.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</row>
    <row r="389" spans="1:46" ht="15.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</row>
    <row r="390" spans="1:46" ht="15.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</row>
    <row r="391" spans="1:46" ht="15.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</row>
    <row r="392" spans="1:46" ht="15.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</row>
    <row r="393" spans="1:46" ht="15.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</row>
    <row r="394" spans="1:46" ht="15.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</row>
    <row r="395" spans="1:46" ht="15.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</row>
    <row r="396" spans="1:46" ht="15.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</row>
    <row r="397" spans="1:46" ht="15.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</row>
    <row r="398" spans="1:46" ht="15.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</row>
    <row r="399" spans="1:46" ht="15.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</row>
    <row r="400" spans="1:46" ht="15.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</row>
    <row r="401" spans="1:46" ht="15.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</row>
    <row r="402" spans="1:46" ht="15.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</row>
    <row r="403" spans="1:46" ht="15.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</row>
    <row r="404" spans="1:46" ht="15.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</row>
    <row r="405" spans="1:46" ht="15.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</row>
    <row r="406" spans="1:46" ht="15.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</row>
    <row r="407" spans="1:46" ht="15.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</row>
    <row r="408" spans="1:46" ht="15.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</row>
    <row r="409" spans="1:46" ht="15.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</row>
    <row r="410" spans="1:46" ht="15.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</row>
    <row r="411" spans="1:46" ht="15.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</row>
    <row r="412" spans="1:46" ht="15.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</row>
    <row r="413" spans="1:46" ht="15.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</row>
    <row r="414" spans="1:46" ht="15.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</row>
    <row r="415" spans="1:46" ht="15.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</row>
    <row r="416" spans="1:46" ht="15.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</row>
    <row r="417" spans="1:46" ht="15.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</row>
    <row r="418" spans="1:46" ht="15.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</row>
    <row r="419" spans="1:46" ht="15.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</row>
    <row r="420" spans="1:46" ht="15.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</row>
    <row r="421" spans="1:46" ht="15.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</row>
    <row r="422" spans="1:46" ht="15.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</row>
    <row r="423" spans="1:46" ht="15.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</row>
    <row r="424" spans="1:46" ht="15.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</row>
    <row r="425" spans="1:46" ht="15.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</row>
    <row r="426" spans="1:46" ht="15.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</row>
    <row r="427" spans="1:46" ht="15.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</row>
    <row r="428" spans="1:46" ht="15.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</row>
    <row r="429" spans="1:46" ht="15.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</row>
    <row r="430" spans="1:46" ht="15.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</row>
    <row r="431" spans="1:46" ht="15.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</row>
    <row r="432" spans="1:46" ht="15.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</row>
    <row r="433" spans="1:46" ht="15.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</row>
    <row r="434" spans="1:46" ht="15.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</row>
    <row r="435" spans="1:46" ht="15.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</row>
    <row r="436" spans="1:46" ht="15.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</row>
    <row r="437" spans="1:46" ht="15.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</row>
    <row r="438" spans="1:46" ht="15.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</row>
    <row r="439" spans="1:46" ht="15.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</row>
    <row r="440" spans="1:46" ht="15.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spans="1:46" ht="15.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spans="1:46" ht="15.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spans="1:46" ht="15.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spans="1:46" ht="15.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t="15.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ht="15.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ht="15.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ht="15.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</row>
    <row r="449" spans="1:46" ht="15.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</row>
    <row r="450" spans="1:46" ht="15.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</row>
    <row r="451" spans="1:46" ht="15.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</row>
    <row r="452" spans="1:46" ht="15.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</row>
    <row r="453" spans="1:46" ht="15.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</row>
    <row r="454" spans="1:46" ht="15.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</row>
    <row r="455" spans="1:46" ht="15.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</row>
    <row r="456" spans="1:46" ht="15.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</row>
    <row r="457" spans="1:46" ht="15.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</row>
    <row r="458" spans="1:46" ht="15.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</row>
    <row r="459" spans="1:46" ht="15.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</row>
    <row r="460" spans="1:46" ht="15.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</row>
    <row r="461" spans="1:46" ht="15.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</row>
    <row r="462" spans="1:46" ht="15.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</row>
    <row r="463" spans="1:46" ht="15.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</row>
    <row r="464" spans="1:46" ht="15.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</row>
    <row r="465" spans="1:46" ht="15.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</row>
    <row r="466" spans="1:46" ht="15.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</row>
    <row r="467" spans="1:46" ht="15.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</row>
    <row r="468" spans="1:46" ht="15.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</row>
    <row r="469" spans="1:46" ht="15.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</row>
    <row r="470" spans="1:46" ht="15.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</row>
    <row r="471" spans="1:46" ht="15.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</row>
    <row r="472" spans="1:46" ht="15.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</row>
    <row r="473" spans="1:46" ht="15.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</row>
    <row r="474" spans="1:46" ht="15.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</row>
    <row r="475" spans="1:46" ht="15.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</row>
    <row r="476" spans="1:46" ht="15.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</row>
    <row r="477" spans="1:46" ht="15.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</row>
    <row r="478" spans="1:46" ht="15.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</row>
    <row r="479" spans="1:46" ht="15.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</row>
    <row r="480" spans="1:46" ht="15.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</row>
    <row r="481" spans="1:46" ht="15.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</row>
    <row r="482" spans="1:46" ht="15.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</row>
    <row r="483" spans="1:46" ht="15.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</row>
    <row r="484" spans="1:46" ht="15.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</row>
    <row r="485" spans="1:46" ht="15.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</row>
    <row r="486" spans="1:46" ht="15.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</row>
    <row r="487" spans="1:46" ht="15.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</row>
    <row r="488" spans="1:46" ht="15.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</row>
    <row r="489" spans="1:46" ht="15.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</row>
    <row r="490" spans="1:46" ht="15.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</row>
    <row r="491" spans="1:46" ht="15.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</row>
    <row r="492" spans="1:46" ht="15.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</row>
    <row r="493" spans="1:46" ht="15.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</row>
    <row r="494" spans="1:46" ht="15.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</row>
    <row r="495" spans="1:46" ht="15.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</row>
    <row r="496" spans="1:46" ht="15.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</row>
    <row r="497" spans="1:46" ht="15.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</row>
    <row r="498" spans="1:46" ht="15.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</row>
    <row r="499" spans="1:46" ht="15.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</row>
    <row r="500" spans="1:46" ht="15.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</row>
    <row r="501" spans="1:46" ht="15.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</row>
    <row r="502" spans="1:46" ht="15.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</row>
    <row r="503" spans="1:46" ht="15.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</row>
    <row r="504" spans="1:46" ht="15.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</row>
    <row r="505" spans="1:46" ht="15.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</row>
    <row r="506" spans="1:46" ht="15.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</row>
    <row r="507" spans="1:46" ht="15.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</row>
    <row r="508" spans="1:46" ht="15.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</row>
    <row r="509" spans="1:46" ht="15.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</row>
    <row r="510" spans="1:46" ht="15.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</row>
    <row r="511" spans="1:46" ht="15.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</row>
    <row r="512" spans="1:46" ht="15.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</row>
    <row r="513" spans="1:46" ht="15.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</row>
    <row r="514" spans="1:46" ht="15.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</row>
    <row r="515" spans="1:46" ht="15.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</row>
    <row r="516" spans="1:46" ht="15.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</row>
    <row r="517" spans="1:46" ht="15.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</row>
    <row r="518" spans="1:46" ht="15.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</row>
    <row r="519" spans="1:46" ht="15.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</row>
    <row r="520" spans="1:46" ht="15.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</row>
    <row r="521" spans="1:46" ht="15.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</row>
    <row r="522" spans="1:46" ht="15.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</row>
    <row r="523" spans="1:46" ht="15.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</row>
    <row r="524" spans="1:46" ht="15.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</row>
    <row r="525" spans="1:46" ht="15.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</row>
    <row r="526" spans="1:46" ht="15.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</row>
    <row r="527" spans="1:46" ht="15.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</row>
    <row r="528" spans="1:46" ht="15.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</row>
    <row r="529" spans="1:46" ht="15.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</row>
    <row r="530" spans="1:46" ht="15.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</row>
    <row r="531" spans="1:46" ht="15.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</row>
    <row r="532" spans="1:46" ht="15.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</row>
    <row r="533" spans="1:46" ht="15.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</row>
    <row r="534" spans="1:46" ht="15.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</row>
    <row r="535" spans="1:46" ht="15.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</row>
    <row r="536" spans="1:46" ht="15.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</row>
    <row r="537" spans="1:46" ht="15.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</row>
    <row r="538" spans="1:46" ht="15.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</row>
    <row r="539" spans="1:46" ht="15.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</row>
    <row r="540" spans="1:46" ht="15.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</row>
    <row r="541" spans="1:46" ht="15.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</row>
    <row r="542" spans="1:46" ht="15.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</row>
    <row r="543" spans="1:46" ht="15.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</row>
    <row r="544" spans="1:46" ht="15.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</row>
    <row r="545" spans="1:46" ht="15.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</row>
    <row r="546" spans="1:46" ht="15.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</row>
    <row r="547" spans="1:46" ht="15.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</row>
    <row r="548" spans="1:46" ht="15.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</row>
    <row r="549" spans="1:46" ht="15.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</row>
    <row r="550" spans="1:46" ht="15.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</row>
    <row r="551" spans="1:46" ht="15.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</row>
    <row r="552" spans="1:46" ht="15.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</row>
    <row r="553" spans="1:46" ht="15.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</row>
    <row r="554" spans="1:46" ht="15.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</row>
    <row r="555" spans="1:46" ht="15.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</row>
    <row r="556" spans="1:46" ht="15.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</row>
    <row r="557" spans="1:46" ht="15.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</row>
    <row r="558" spans="1:46" ht="15.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</row>
    <row r="559" spans="1:46" ht="15.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</row>
    <row r="560" spans="1:46" ht="15.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</row>
    <row r="561" spans="1:46" ht="15.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</row>
    <row r="562" spans="1:46" ht="15.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</row>
    <row r="563" spans="1:46" ht="15.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</row>
    <row r="564" spans="1:46" ht="15.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</row>
    <row r="565" spans="1:46" ht="15.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</row>
    <row r="566" spans="1:46" ht="15.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</row>
    <row r="567" spans="1:46" ht="15.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</row>
    <row r="568" spans="1:46" ht="15.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</row>
    <row r="569" spans="1:46" ht="15.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</row>
    <row r="570" spans="1:46" ht="15.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</row>
    <row r="571" spans="1:46" ht="15.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</row>
    <row r="572" spans="1:46" ht="15.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</row>
    <row r="573" spans="1:46" ht="15.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</row>
    <row r="574" spans="1:46" ht="15.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</row>
    <row r="575" spans="1:46" ht="15.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</row>
    <row r="576" spans="1:46" ht="15.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</row>
    <row r="577" spans="1:46" ht="15.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</row>
    <row r="578" spans="1:46" ht="15.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</row>
    <row r="579" spans="1:46" ht="15.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</row>
    <row r="580" spans="1:46" ht="15.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</row>
    <row r="581" spans="1:46" ht="15.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</row>
    <row r="582" spans="1:46" ht="15.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</row>
    <row r="583" spans="1:46" ht="15.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</row>
    <row r="584" spans="1:46" ht="15.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</row>
    <row r="585" spans="1:46" ht="15.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</row>
    <row r="586" spans="1:46" ht="15.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</row>
    <row r="587" spans="1:46" ht="15.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</row>
    <row r="588" spans="1:46" ht="15.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</row>
    <row r="589" spans="1:46" ht="15.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</row>
    <row r="590" spans="1:46" ht="15.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</row>
    <row r="591" spans="1:46" ht="15.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</row>
    <row r="592" spans="1:46" ht="15.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</row>
    <row r="593" spans="1:46" ht="15.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</row>
    <row r="594" spans="1:46" ht="15.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</row>
    <row r="595" spans="1:46" ht="15.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</row>
    <row r="596" spans="1:46" ht="15.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</row>
    <row r="597" spans="1:46" ht="15.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</row>
    <row r="598" spans="1:46" ht="15.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</row>
    <row r="599" spans="1:46" ht="15.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</row>
    <row r="600" spans="1:46" ht="15.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</row>
    <row r="601" spans="1:46" ht="15.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</row>
    <row r="602" spans="1:46" ht="15.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</row>
    <row r="603" spans="1:46" ht="15.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</row>
    <row r="604" spans="1:46" ht="15.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</row>
    <row r="605" spans="1:46" ht="15.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</row>
    <row r="606" spans="1:46" ht="15.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</row>
    <row r="607" spans="1:46" ht="15.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</row>
    <row r="608" spans="1:46" ht="15.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</row>
    <row r="609" spans="1:46" ht="15.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</row>
    <row r="610" spans="1:46" ht="15.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</row>
    <row r="611" spans="1:46" ht="15.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</row>
    <row r="612" spans="1:46" ht="15.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</row>
    <row r="613" spans="1:46" ht="15.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</row>
    <row r="614" spans="1:46" ht="15.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</row>
    <row r="615" spans="1:46" ht="15.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</row>
    <row r="616" spans="1:46" ht="15.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</row>
    <row r="617" spans="1:46" ht="15.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</row>
    <row r="618" spans="1:46" ht="15.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</row>
    <row r="619" spans="1:46" ht="15.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</row>
    <row r="620" spans="1:46" ht="15.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</row>
    <row r="621" spans="1:46" ht="15.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</row>
    <row r="622" spans="1:46" ht="15.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</row>
    <row r="623" spans="1:46" ht="15.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</row>
    <row r="624" spans="1:46" ht="15.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</row>
    <row r="625" spans="1:46" ht="15.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</row>
    <row r="626" spans="1:46" ht="15.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</row>
    <row r="627" spans="1:46" ht="15.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</row>
    <row r="628" spans="1:46" ht="15.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</row>
    <row r="629" spans="1:46" ht="15.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</row>
    <row r="630" spans="1:46" ht="15.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</row>
    <row r="631" spans="1:46" ht="15.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</row>
    <row r="632" spans="1:46" ht="15.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</row>
    <row r="633" spans="1:46" ht="15.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</row>
    <row r="634" spans="1:46" ht="15.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</row>
    <row r="635" spans="1:46" ht="15.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</row>
    <row r="636" spans="1:46" ht="15.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</row>
    <row r="637" spans="1:46" ht="15.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</row>
    <row r="638" spans="1:46" ht="15.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</row>
    <row r="639" spans="1:46" ht="15.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</row>
    <row r="640" spans="1:46" ht="15.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</row>
    <row r="641" spans="1:46" ht="15.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</row>
    <row r="642" spans="1:46" ht="15.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</row>
    <row r="643" spans="1:46" ht="15.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</row>
    <row r="644" spans="1:46" ht="15.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</row>
    <row r="645" spans="1:46" ht="15.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</row>
    <row r="646" spans="1:46" ht="15.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</row>
    <row r="647" spans="1:46" ht="15.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</row>
    <row r="648" spans="1:46" ht="15.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</row>
    <row r="649" spans="1:46" ht="15.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</row>
    <row r="650" spans="1:46" ht="15.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</row>
    <row r="651" spans="1:46" ht="15.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</row>
    <row r="652" spans="1:46" ht="15.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</row>
    <row r="653" spans="1:46" ht="15.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</row>
    <row r="654" spans="1:46" ht="15.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</row>
    <row r="655" spans="1:46" ht="15.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</row>
    <row r="656" spans="1:46" ht="15.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</row>
    <row r="657" spans="1:46" ht="15.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</row>
    <row r="658" spans="1:46" ht="15.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</row>
    <row r="659" spans="1:46" ht="15.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</row>
    <row r="660" spans="1:46" ht="15.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</row>
    <row r="661" spans="1:46" ht="15.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</row>
    <row r="662" spans="1:46" ht="15.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</row>
    <row r="663" spans="1:46" ht="15.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</row>
    <row r="664" spans="1:46" ht="15.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</row>
    <row r="665" spans="1:46" ht="15.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</row>
    <row r="666" spans="1:46" ht="15.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</row>
    <row r="667" spans="1:46" ht="15.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</row>
    <row r="668" spans="1:46" ht="15.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</row>
    <row r="669" spans="1:46" ht="15.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</row>
    <row r="670" spans="1:46" ht="15.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</row>
    <row r="671" spans="1:46" ht="15.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</row>
    <row r="672" spans="1:46" ht="15.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</row>
    <row r="673" spans="1:46" ht="15.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</row>
    <row r="674" spans="1:46" ht="15.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</row>
    <row r="675" spans="1:46" ht="15.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</row>
    <row r="676" spans="1:46" ht="15.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</row>
    <row r="677" spans="1:46" ht="15.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</row>
    <row r="678" spans="1:46" ht="15.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</row>
    <row r="679" spans="1:46" ht="15.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</row>
    <row r="680" spans="1:46" ht="15.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</row>
    <row r="681" spans="1:46" ht="15.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</row>
    <row r="682" spans="1:46" ht="15.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</row>
    <row r="683" spans="1:46" ht="15.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</row>
    <row r="684" spans="1:46" ht="15.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</row>
    <row r="685" spans="1:46" ht="15.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</row>
    <row r="686" spans="1:46" ht="15.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</row>
    <row r="687" spans="1:46" ht="15.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</row>
    <row r="688" spans="1:46" ht="15.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</row>
    <row r="689" spans="1:46" ht="15.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</row>
    <row r="690" spans="1:46" ht="15.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</row>
    <row r="691" spans="1:46" ht="15.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</row>
    <row r="692" spans="1:46" ht="15.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</row>
    <row r="693" spans="1:46" ht="15.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</row>
    <row r="694" spans="1:46" ht="15.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</row>
    <row r="695" spans="1:46" ht="15.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</row>
    <row r="696" spans="1:46" ht="15.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</row>
    <row r="697" spans="1:46" ht="15.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</row>
    <row r="698" spans="1:46" ht="15.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</row>
    <row r="699" spans="1:46" ht="15.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</row>
    <row r="700" spans="1:46" ht="15.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</row>
    <row r="701" spans="1:46" ht="15.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</row>
    <row r="702" spans="1:46" ht="15.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</row>
    <row r="703" spans="1:46" ht="15.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</row>
    <row r="704" spans="1:46" ht="15.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</row>
    <row r="705" spans="1:46" ht="15.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</row>
    <row r="706" spans="1:46" ht="15.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</row>
    <row r="707" spans="1:46" ht="15.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</row>
    <row r="708" spans="1:46" ht="15.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</row>
    <row r="709" spans="1:46" ht="15.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</row>
    <row r="710" spans="1:46" ht="15.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</row>
    <row r="711" spans="1:46" ht="15.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</row>
    <row r="712" spans="1:46" ht="15.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</row>
    <row r="713" spans="1:46" ht="15.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</row>
    <row r="714" spans="1:46" ht="15.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</row>
    <row r="715" spans="1:46" ht="15.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</row>
    <row r="716" spans="1:46" ht="15.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</row>
    <row r="717" spans="1:46" ht="15.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</row>
    <row r="718" spans="1:46" ht="15.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</row>
    <row r="719" spans="1:46" ht="15.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</row>
    <row r="720" spans="1:46" ht="15.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</row>
    <row r="721" spans="1:46" ht="15.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</row>
    <row r="722" spans="1:46" ht="15.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</row>
    <row r="723" spans="1:46" ht="15.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</row>
    <row r="724" spans="1:46" ht="15.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</row>
    <row r="725" spans="1:46" ht="15.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</row>
    <row r="726" spans="1:46" ht="15.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</row>
    <row r="727" spans="1:46" ht="15.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</row>
    <row r="728" spans="1:46" ht="15.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</row>
    <row r="729" spans="1:46" ht="15.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</row>
    <row r="730" spans="1:46" ht="15.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</row>
    <row r="731" spans="1:46" ht="15.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</row>
    <row r="732" spans="1:46" ht="15.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</row>
    <row r="733" spans="1:46" ht="15.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</row>
    <row r="734" spans="1:46" ht="15.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</row>
    <row r="735" spans="1:46" ht="15.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</row>
    <row r="736" spans="1:46" ht="15.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</row>
    <row r="737" spans="1:46" ht="15.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</row>
    <row r="738" spans="1:46" ht="15.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</row>
    <row r="739" spans="1:46" ht="15.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</row>
    <row r="740" spans="1:46" ht="15.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</row>
    <row r="741" spans="1:46" ht="15.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</row>
    <row r="742" spans="1:46" ht="15.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</row>
    <row r="743" spans="1:46" ht="15.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</row>
    <row r="744" spans="1:46" ht="15.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</row>
    <row r="745" spans="1:46" ht="15.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</row>
    <row r="746" spans="1:46" ht="15.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</row>
    <row r="747" spans="1:46" ht="15.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</row>
    <row r="748" spans="1:46" ht="15.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</row>
    <row r="749" spans="1:46" ht="15.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</row>
    <row r="750" spans="1:46" ht="15.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</row>
    <row r="751" spans="1:46" ht="15.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</row>
    <row r="752" spans="1:46" ht="15.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</row>
    <row r="753" spans="1:46" ht="15.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</row>
    <row r="754" spans="1:46" ht="15.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</row>
    <row r="755" spans="1:46" ht="15.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</row>
    <row r="756" spans="1:46" ht="15.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</row>
    <row r="757" spans="1:46" ht="15.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</row>
    <row r="758" spans="1:46" ht="15.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</row>
    <row r="759" spans="1:46" ht="15.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</row>
    <row r="760" spans="1:46" ht="15.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</row>
    <row r="761" spans="1:46" ht="15.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</row>
    <row r="762" spans="1:46" ht="15.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</row>
    <row r="763" spans="1:46" ht="15.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</row>
    <row r="764" spans="1:46" ht="15.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</row>
    <row r="765" spans="1:46" ht="15.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</row>
    <row r="766" spans="1:46" ht="15.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</row>
    <row r="767" spans="1:46" ht="15.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</row>
    <row r="768" spans="1:46" ht="15.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</row>
    <row r="769" spans="1:46" ht="15.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</row>
    <row r="770" spans="1:46" ht="15.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</row>
    <row r="771" spans="1:46" ht="15.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</row>
    <row r="772" spans="1:46" ht="15.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</row>
    <row r="773" spans="1:46" ht="15.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</row>
    <row r="774" spans="1:46" ht="15.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</row>
    <row r="775" spans="1:46" ht="15.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</row>
    <row r="776" spans="1:46" ht="15.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</row>
    <row r="777" spans="1:46" ht="15.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</row>
    <row r="778" spans="1:46" ht="15.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</row>
    <row r="779" spans="1:46" ht="15.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</row>
    <row r="780" spans="1:46" ht="15.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</row>
    <row r="781" spans="1:46" ht="15.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</row>
    <row r="782" spans="1:46" ht="15.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</row>
    <row r="783" spans="1:46" ht="15.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</row>
    <row r="784" spans="1:46" ht="15.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</row>
    <row r="785" spans="1:46" ht="15.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</row>
    <row r="786" spans="1:46" ht="15.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</row>
    <row r="787" spans="1:46" ht="15.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</row>
    <row r="788" spans="1:46" ht="15.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</row>
    <row r="789" spans="1:46" ht="15.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</row>
    <row r="790" spans="1:46" ht="15.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</row>
    <row r="791" spans="1:46" ht="15.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</row>
    <row r="792" spans="1:46" ht="15.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</row>
    <row r="793" spans="1:46" ht="15.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</row>
    <row r="794" spans="1:46" ht="15.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</row>
    <row r="795" spans="1:46" ht="15.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</row>
    <row r="796" spans="1:46" ht="15.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</row>
    <row r="797" spans="1:46" ht="15.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</row>
    <row r="798" spans="1:46" ht="15.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</row>
    <row r="799" spans="1:46" ht="15.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</row>
    <row r="800" spans="1:46" ht="15.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</row>
    <row r="801" spans="1:46" ht="15.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</row>
    <row r="802" spans="1:46" ht="15.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</row>
    <row r="803" spans="1:46" ht="15.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</row>
    <row r="804" spans="1:46" ht="15.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</row>
    <row r="805" spans="1:46" ht="15.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</row>
    <row r="806" spans="1:46" ht="15.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</row>
    <row r="807" spans="1:46" ht="15.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</row>
    <row r="808" spans="1:46" ht="15.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</row>
    <row r="809" spans="1:46" ht="15.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</row>
    <row r="810" spans="1:46" ht="15.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</row>
    <row r="811" spans="1:46" ht="15.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</row>
    <row r="812" spans="1:46" ht="15.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</row>
    <row r="813" spans="1:46" ht="15.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</row>
    <row r="814" spans="1:46" ht="15.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</row>
    <row r="815" spans="1:46" ht="15.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</row>
    <row r="816" spans="1:46" ht="15.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</row>
    <row r="817" spans="1:46" ht="15.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</row>
    <row r="818" spans="1:46" ht="15.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</row>
    <row r="819" spans="1:46" ht="15.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</row>
    <row r="820" spans="1:46" ht="15.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</row>
    <row r="821" spans="1:46" ht="15.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</row>
    <row r="822" spans="1:46" ht="15.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</row>
    <row r="823" spans="1:46" ht="15.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</row>
    <row r="824" spans="1:46" ht="15.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</row>
    <row r="825" spans="1:46" ht="15.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</row>
    <row r="826" spans="1:46" ht="15.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</row>
    <row r="827" spans="1:46" ht="15.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</row>
    <row r="828" spans="1:46" ht="15.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</row>
    <row r="829" spans="1:46" ht="15.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</row>
    <row r="830" spans="1:46" ht="15.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</row>
    <row r="831" spans="1:46" ht="15.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</row>
    <row r="832" spans="1:46" ht="15.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</row>
    <row r="833" spans="1:46" ht="15.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</row>
    <row r="834" spans="1:46" ht="15.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</row>
    <row r="835" spans="1:46" ht="15.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</row>
    <row r="836" spans="1:46" ht="15.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</row>
    <row r="837" spans="1:46" ht="15.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</row>
    <row r="838" spans="1:46" ht="15.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</row>
    <row r="839" spans="1:46" ht="15.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</row>
    <row r="840" spans="1:46" ht="15.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</row>
    <row r="841" spans="1:46" ht="15.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</row>
    <row r="842" spans="1:46" ht="15.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</row>
    <row r="843" spans="1:46" ht="15.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</row>
    <row r="844" spans="1:46" ht="15.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</row>
    <row r="845" spans="1:46" ht="15.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</row>
    <row r="846" spans="1:46" ht="15.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</row>
    <row r="847" spans="1:46" ht="15.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</row>
    <row r="848" spans="1:46" ht="15.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</row>
    <row r="849" spans="1:46" ht="15.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</row>
    <row r="850" spans="1:46" ht="15.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</row>
    <row r="851" spans="1:46" ht="15.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</row>
    <row r="852" spans="1:46" ht="15.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</row>
    <row r="853" spans="1:46" ht="15.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</row>
    <row r="854" spans="1:46" ht="15.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</row>
    <row r="855" spans="1:46" ht="15.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</row>
    <row r="856" spans="1:46" ht="15.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</row>
    <row r="857" spans="1:46" ht="15.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</row>
    <row r="858" spans="1:46" ht="15.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</row>
    <row r="859" spans="1:46" ht="15.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</row>
    <row r="860" spans="1:46" ht="15.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</row>
    <row r="861" spans="1:46" ht="15.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</row>
    <row r="862" spans="1:46" ht="15.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</row>
    <row r="863" spans="1:46" ht="15.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</row>
    <row r="864" spans="1:46" ht="15.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</row>
    <row r="865" spans="1:46" ht="15.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</row>
    <row r="866" spans="1:46" ht="15.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</row>
    <row r="867" spans="1:46" ht="15.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</row>
    <row r="868" spans="1:46" ht="15.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</row>
    <row r="869" spans="1:46" ht="15.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</row>
    <row r="870" spans="1:46" ht="15.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</row>
    <row r="871" spans="1:46" ht="15.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</row>
    <row r="872" spans="1:46" ht="15.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</row>
    <row r="873" spans="1:46" ht="15.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</row>
    <row r="874" spans="1:46" ht="15.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</row>
    <row r="875" spans="1:46" ht="15.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</row>
    <row r="876" spans="1:46" ht="15.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</row>
    <row r="877" spans="1:46" ht="15.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</row>
    <row r="878" spans="1:46" ht="15.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</row>
    <row r="879" spans="1:46" ht="15.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</row>
    <row r="880" spans="1:46" ht="15.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</row>
    <row r="881" spans="1:46" ht="15.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</row>
    <row r="882" spans="1:46" ht="15.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</row>
    <row r="883" spans="1:46" ht="15.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</row>
    <row r="884" spans="1:46" ht="15.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</row>
    <row r="885" spans="1:46" ht="15.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</row>
    <row r="886" spans="1:46" ht="15.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</row>
    <row r="887" spans="1:46" ht="15.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</row>
    <row r="888" spans="1:46" ht="15.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</row>
    <row r="889" spans="1:46" ht="15.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</row>
    <row r="890" spans="1:46" ht="15.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</row>
    <row r="891" spans="1:46" ht="15.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</row>
    <row r="892" spans="1:46" ht="15.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</row>
    <row r="893" spans="1:46" ht="15.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</row>
    <row r="894" spans="1:46" ht="15.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</row>
    <row r="895" spans="1:46" ht="15.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</row>
    <row r="896" spans="1:46" ht="15.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</row>
    <row r="897" spans="1:46" ht="15.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</row>
    <row r="898" spans="1:46" ht="15.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</row>
    <row r="899" spans="1:46" ht="15.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</row>
    <row r="900" spans="1:46" ht="15.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</row>
    <row r="901" spans="1:46" ht="15.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</row>
    <row r="902" spans="1:46" ht="15.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</row>
    <row r="903" spans="1:46" ht="15.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</row>
    <row r="904" spans="1:46" ht="15.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</row>
    <row r="905" spans="1:46" ht="15.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</row>
    <row r="906" spans="1:46" ht="15.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</row>
    <row r="907" spans="1:46" ht="15.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</row>
    <row r="908" spans="1:46" ht="15.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</row>
    <row r="909" spans="1:46" ht="15.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</row>
    <row r="910" spans="1:46" ht="15.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</row>
    <row r="911" spans="1:46" ht="15.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</row>
    <row r="912" spans="1:46" ht="15.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</row>
    <row r="913" spans="1:46" ht="15.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</row>
    <row r="914" spans="1:46" ht="15.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</row>
    <row r="915" spans="1:46" ht="15.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</row>
    <row r="916" spans="1:46" ht="15.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</row>
    <row r="917" spans="1:46" ht="15.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</row>
    <row r="918" spans="1:46" ht="15.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</row>
    <row r="919" spans="1:46" ht="15.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</row>
    <row r="920" spans="1:46" ht="15.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</row>
    <row r="921" spans="1:46" ht="15.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</row>
    <row r="922" spans="1:46" ht="15.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</row>
    <row r="923" spans="1:46" ht="15.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</row>
    <row r="924" spans="1:46" ht="15.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</row>
    <row r="925" spans="1:46" ht="15.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</row>
    <row r="926" spans="1:46" ht="15.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</row>
    <row r="927" spans="1:46" ht="15.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</row>
    <row r="928" spans="1:46" ht="15.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</row>
    <row r="929" spans="1:46" ht="15.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</row>
    <row r="930" spans="1:46" ht="15.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</row>
    <row r="931" spans="1:46" ht="15.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</row>
    <row r="932" spans="1:46" ht="15.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</row>
    <row r="933" spans="1:46" ht="15.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</row>
    <row r="934" spans="1:46" ht="15.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</row>
    <row r="935" spans="1:46" ht="15.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</row>
    <row r="936" spans="1:46" ht="15.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</row>
    <row r="937" spans="1:46" ht="15.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</row>
    <row r="938" spans="1:46" ht="15.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</row>
    <row r="939" spans="1:46" ht="15.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</row>
    <row r="940" spans="1:46" ht="15.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</row>
    <row r="941" spans="1:46" ht="15.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</row>
    <row r="942" spans="1:46" ht="15.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</row>
    <row r="943" spans="1:46" ht="15.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</row>
    <row r="944" spans="1:46" ht="15.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</row>
    <row r="945" spans="1:46" ht="15.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</row>
    <row r="946" spans="1:46" ht="15.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</row>
    <row r="947" spans="1:46" ht="15.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</row>
    <row r="948" spans="1:46" ht="15.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</row>
    <row r="949" spans="1:46" ht="15.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</row>
    <row r="950" spans="1:46" ht="15.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</row>
    <row r="951" spans="1:46" ht="15.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</row>
    <row r="952" spans="1:46" ht="15.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</row>
    <row r="953" spans="1:46" ht="15.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</row>
    <row r="954" spans="1:46" ht="15.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</row>
    <row r="955" spans="1:46" ht="15.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</row>
    <row r="956" spans="1:46" ht="15.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</row>
    <row r="957" spans="1:46" ht="15.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</row>
    <row r="958" spans="1:46" ht="15.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</row>
    <row r="959" spans="1:46" ht="15.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</row>
    <row r="960" spans="1:46" ht="15.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</row>
    <row r="961" spans="1:46" ht="15.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</row>
    <row r="962" spans="1:46" ht="15.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</row>
    <row r="963" spans="1:46" ht="15.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</row>
    <row r="964" spans="1:46" ht="15.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</row>
    <row r="965" spans="1:46" ht="15.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</row>
    <row r="966" spans="1:46" ht="15.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</row>
    <row r="967" spans="1:46" ht="15.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</row>
    <row r="968" spans="1:46" ht="15.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</row>
    <row r="969" spans="1:46" ht="15.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</row>
    <row r="970" spans="1:46" ht="15.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</row>
    <row r="971" spans="1:46" ht="15.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</row>
    <row r="972" spans="1:46" ht="15.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</row>
    <row r="973" spans="1:46" ht="15.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</row>
    <row r="974" spans="1:46" ht="15.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</row>
    <row r="975" spans="1:46" ht="15.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</row>
    <row r="976" spans="1:46" ht="15.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</row>
    <row r="977" spans="1:46" ht="15.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</row>
    <row r="978" spans="1:46" ht="15.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</row>
    <row r="979" spans="1:46" ht="15.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</row>
    <row r="980" spans="1:46" ht="15.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</row>
    <row r="981" spans="1:46" ht="15.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</row>
    <row r="982" spans="1:46" ht="15.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</row>
    <row r="983" spans="1:46" ht="15.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</row>
    <row r="984" spans="1:46" ht="15.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</row>
    <row r="985" spans="1:46" ht="15.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</row>
    <row r="986" spans="1:46" ht="15.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</row>
    <row r="987" spans="1:46" ht="15.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</row>
    <row r="988" spans="1:46" ht="15.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</row>
    <row r="989" spans="1:46" ht="15.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</row>
    <row r="990" spans="1:46" ht="15.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</row>
    <row r="991" spans="1:46" ht="15.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</row>
    <row r="992" spans="1:46" ht="15.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</row>
    <row r="993" spans="1:46" ht="15.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</row>
    <row r="994" spans="1:46" ht="15.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</row>
    <row r="995" spans="1:46" ht="15.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</row>
    <row r="996" spans="1:46" ht="15.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</row>
    <row r="997" spans="1:46" ht="15.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</row>
    <row r="998" spans="1:46" ht="15.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</row>
    <row r="999" spans="1:46" ht="15.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</row>
    <row r="1000" spans="1:46" ht="15.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zoomScale="70" zoomScaleNormal="70" workbookViewId="0">
      <selection activeCell="Q5" sqref="Q5"/>
    </sheetView>
  </sheetViews>
  <sheetFormatPr defaultRowHeight="14.4" x14ac:dyDescent="0.3"/>
  <cols>
    <col min="1" max="1" width="15" bestFit="1" customWidth="1"/>
    <col min="2" max="2" width="5.88671875" customWidth="1"/>
    <col min="3" max="3" width="10.33203125" bestFit="1" customWidth="1"/>
    <col min="4" max="4" width="7.44140625" bestFit="1" customWidth="1"/>
    <col min="5" max="5" width="9.21875" bestFit="1" customWidth="1"/>
    <col min="6" max="6" width="3.6640625" bestFit="1" customWidth="1"/>
    <col min="7" max="7" width="5.109375" bestFit="1" customWidth="1"/>
    <col min="8" max="8" width="7.21875" bestFit="1" customWidth="1"/>
    <col min="9" max="9" width="5.21875" bestFit="1" customWidth="1"/>
    <col min="10" max="10" width="7.21875" bestFit="1" customWidth="1"/>
    <col min="11" max="11" width="5.44140625" bestFit="1" customWidth="1"/>
    <col min="12" max="12" width="6" bestFit="1" customWidth="1"/>
    <col min="13" max="13" width="11" bestFit="1" customWidth="1"/>
    <col min="14" max="14" width="6.77734375" bestFit="1" customWidth="1"/>
    <col min="15" max="15" width="6.21875" bestFit="1" customWidth="1"/>
    <col min="16" max="16" width="3.77734375" bestFit="1" customWidth="1"/>
    <col min="17" max="17" width="12.33203125" bestFit="1" customWidth="1"/>
    <col min="18" max="18" width="6.77734375" bestFit="1" customWidth="1"/>
    <col min="19" max="19" width="9.21875" bestFit="1" customWidth="1"/>
    <col min="20" max="20" width="8.109375" bestFit="1" customWidth="1"/>
    <col min="21" max="21" width="5.44140625" bestFit="1" customWidth="1"/>
    <col min="22" max="23" width="8.109375" bestFit="1" customWidth="1"/>
    <col min="24" max="24" width="9.109375" bestFit="1" customWidth="1"/>
    <col min="25" max="25" width="8.77734375" bestFit="1" customWidth="1"/>
    <col min="26" max="26" width="12.21875" bestFit="1" customWidth="1"/>
    <col min="27" max="27" width="2.44140625" bestFit="1" customWidth="1"/>
    <col min="28" max="28" width="8.109375" bestFit="1" customWidth="1"/>
    <col min="29" max="29" width="9" bestFit="1" customWidth="1"/>
    <col min="30" max="30" width="4" bestFit="1" customWidth="1"/>
    <col min="31" max="31" width="6.5546875" bestFit="1" customWidth="1"/>
    <col min="32" max="32" width="3.6640625" bestFit="1" customWidth="1"/>
    <col min="33" max="33" width="6.77734375" bestFit="1" customWidth="1"/>
    <col min="34" max="34" width="12.21875" bestFit="1" customWidth="1"/>
    <col min="35" max="35" width="2.44140625" bestFit="1" customWidth="1"/>
    <col min="36" max="36" width="8.109375" bestFit="1" customWidth="1"/>
    <col min="37" max="37" width="10.6640625" bestFit="1" customWidth="1"/>
  </cols>
  <sheetData>
    <row r="1" spans="1:37" x14ac:dyDescent="0.3">
      <c r="A1" s="1" t="s">
        <v>93</v>
      </c>
      <c r="B1" s="1" t="s">
        <v>89</v>
      </c>
      <c r="C1" t="s">
        <v>41</v>
      </c>
      <c r="D1" t="s">
        <v>42</v>
      </c>
      <c r="E1" t="s">
        <v>43</v>
      </c>
      <c r="F1" t="s">
        <v>4</v>
      </c>
      <c r="G1" t="s">
        <v>44</v>
      </c>
      <c r="H1" t="s">
        <v>45</v>
      </c>
      <c r="I1" t="s">
        <v>46</v>
      </c>
      <c r="J1" t="s">
        <v>22</v>
      </c>
      <c r="K1" t="s">
        <v>47</v>
      </c>
      <c r="L1" t="s">
        <v>48</v>
      </c>
      <c r="M1" t="s">
        <v>4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20</v>
      </c>
      <c r="V1" t="s">
        <v>54</v>
      </c>
      <c r="W1" t="s">
        <v>56</v>
      </c>
    </row>
    <row r="2" spans="1:37" x14ac:dyDescent="0.3">
      <c r="A2" t="s">
        <v>83</v>
      </c>
      <c r="B2">
        <f>COUNTIF(C2:BW2,"y")/COUNTA(C2:BW2)</f>
        <v>0.19047619047619047</v>
      </c>
      <c r="C2" s="3" t="e">
        <f>IF(HLOOKUP(C$1,$C$24:$AD$24,1,FALSE)=C$1,"y","n")</f>
        <v>#N/A</v>
      </c>
      <c r="D2" s="3" t="str">
        <f t="shared" ref="D2:W2" si="0">IF(HLOOKUP(D$1,$C$24:$AD$24,1,FALSE)=D$1,"y","n")</f>
        <v>y</v>
      </c>
      <c r="E2" s="3" t="e">
        <f t="shared" si="0"/>
        <v>#N/A</v>
      </c>
      <c r="F2" s="3" t="e">
        <f t="shared" si="0"/>
        <v>#N/A</v>
      </c>
      <c r="G2" s="3" t="str">
        <f t="shared" si="0"/>
        <v>y</v>
      </c>
      <c r="H2" s="3" t="str">
        <f t="shared" si="0"/>
        <v>y</v>
      </c>
      <c r="I2" s="3" t="str">
        <f t="shared" si="0"/>
        <v>y</v>
      </c>
      <c r="J2" s="3" t="e">
        <f t="shared" si="0"/>
        <v>#N/A</v>
      </c>
      <c r="K2" s="3" t="e">
        <f t="shared" si="0"/>
        <v>#N/A</v>
      </c>
      <c r="L2" s="3" t="e">
        <f t="shared" si="0"/>
        <v>#N/A</v>
      </c>
      <c r="M2" s="3" t="e">
        <f t="shared" si="0"/>
        <v>#N/A</v>
      </c>
      <c r="N2" s="3" t="e">
        <f t="shared" si="0"/>
        <v>#N/A</v>
      </c>
      <c r="O2" s="3" t="e">
        <f t="shared" si="0"/>
        <v>#N/A</v>
      </c>
      <c r="P2" s="3" t="e">
        <f t="shared" si="0"/>
        <v>#N/A</v>
      </c>
      <c r="Q2" s="3" t="e">
        <f t="shared" si="0"/>
        <v>#N/A</v>
      </c>
      <c r="R2" s="3" t="e">
        <f t="shared" si="0"/>
        <v>#N/A</v>
      </c>
      <c r="S2" s="3" t="e">
        <f t="shared" si="0"/>
        <v>#N/A</v>
      </c>
      <c r="T2" s="3" t="e">
        <f t="shared" si="0"/>
        <v>#N/A</v>
      </c>
      <c r="U2" s="3" t="e">
        <f t="shared" si="0"/>
        <v>#N/A</v>
      </c>
      <c r="V2" s="3" t="e">
        <f t="shared" si="0"/>
        <v>#N/A</v>
      </c>
      <c r="W2" s="3" t="e">
        <f t="shared" si="0"/>
        <v>#N/A</v>
      </c>
    </row>
    <row r="3" spans="1:37" x14ac:dyDescent="0.3">
      <c r="A3" t="s">
        <v>84</v>
      </c>
      <c r="B3" t="e">
        <f t="shared" ref="B3:B7" si="1">COUNTIF(C3:BW3,"y")/COUNTA(C3:BW3)</f>
        <v>#DIV/0!</v>
      </c>
    </row>
    <row r="4" spans="1:37" x14ac:dyDescent="0.3">
      <c r="A4" t="s">
        <v>85</v>
      </c>
      <c r="B4" t="e">
        <f t="shared" si="1"/>
        <v>#DIV/0!</v>
      </c>
    </row>
    <row r="5" spans="1:37" x14ac:dyDescent="0.3">
      <c r="A5" t="s">
        <v>86</v>
      </c>
      <c r="B5">
        <f t="shared" si="1"/>
        <v>1</v>
      </c>
      <c r="L5" t="s">
        <v>90</v>
      </c>
    </row>
    <row r="6" spans="1:37" x14ac:dyDescent="0.3">
      <c r="A6" t="s">
        <v>87</v>
      </c>
      <c r="B6" t="e">
        <f t="shared" si="1"/>
        <v>#DIV/0!</v>
      </c>
    </row>
    <row r="7" spans="1:37" x14ac:dyDescent="0.3">
      <c r="A7" t="s">
        <v>88</v>
      </c>
      <c r="B7" t="e">
        <f t="shared" si="1"/>
        <v>#DIV/0!</v>
      </c>
    </row>
    <row r="8" spans="1:37" x14ac:dyDescent="0.3">
      <c r="A8" s="1" t="s">
        <v>94</v>
      </c>
      <c r="C8" t="s">
        <v>57</v>
      </c>
      <c r="D8" t="s">
        <v>58</v>
      </c>
      <c r="E8" t="s">
        <v>59</v>
      </c>
      <c r="F8" t="s">
        <v>4</v>
      </c>
      <c r="G8" t="s">
        <v>44</v>
      </c>
      <c r="H8" t="s">
        <v>45</v>
      </c>
      <c r="I8" t="s">
        <v>46</v>
      </c>
      <c r="J8" t="s">
        <v>22</v>
      </c>
      <c r="K8" t="s">
        <v>47</v>
      </c>
      <c r="L8" t="s">
        <v>60</v>
      </c>
      <c r="M8" t="s">
        <v>61</v>
      </c>
      <c r="N8" t="s">
        <v>62</v>
      </c>
      <c r="O8" t="s">
        <v>59</v>
      </c>
      <c r="P8" t="s">
        <v>4</v>
      </c>
      <c r="Q8" t="s">
        <v>63</v>
      </c>
      <c r="R8" t="s">
        <v>58</v>
      </c>
      <c r="S8" t="s">
        <v>64</v>
      </c>
      <c r="T8" t="s">
        <v>62</v>
      </c>
      <c r="U8" t="s">
        <v>65</v>
      </c>
      <c r="V8" t="s">
        <v>66</v>
      </c>
      <c r="W8" t="s">
        <v>54</v>
      </c>
      <c r="X8" t="s">
        <v>67</v>
      </c>
    </row>
    <row r="9" spans="1:37" x14ac:dyDescent="0.3">
      <c r="A9" t="s">
        <v>83</v>
      </c>
      <c r="B9" t="e">
        <f>COUNTIF(C9:BW9,"y")/COUNTA(C9:BW9)</f>
        <v>#DIV/0!</v>
      </c>
    </row>
    <row r="10" spans="1:37" x14ac:dyDescent="0.3">
      <c r="A10" t="s">
        <v>84</v>
      </c>
      <c r="B10">
        <f t="shared" ref="B10:B14" si="2">COUNTIF(C10:BW10,"y")/COUNTA(C10:BW10)</f>
        <v>1</v>
      </c>
      <c r="L10" t="s">
        <v>90</v>
      </c>
    </row>
    <row r="11" spans="1:37" x14ac:dyDescent="0.3">
      <c r="A11" t="s">
        <v>85</v>
      </c>
      <c r="B11" t="e">
        <f t="shared" si="2"/>
        <v>#DIV/0!</v>
      </c>
    </row>
    <row r="12" spans="1:37" x14ac:dyDescent="0.3">
      <c r="A12" t="s">
        <v>86</v>
      </c>
      <c r="B12" t="e">
        <f t="shared" si="2"/>
        <v>#DIV/0!</v>
      </c>
    </row>
    <row r="13" spans="1:37" x14ac:dyDescent="0.3">
      <c r="A13" t="s">
        <v>87</v>
      </c>
      <c r="B13" t="e">
        <f t="shared" si="2"/>
        <v>#DIV/0!</v>
      </c>
    </row>
    <row r="14" spans="1:37" x14ac:dyDescent="0.3">
      <c r="A14" t="s">
        <v>88</v>
      </c>
      <c r="B14" t="e">
        <f t="shared" si="2"/>
        <v>#DIV/0!</v>
      </c>
    </row>
    <row r="15" spans="1:37" x14ac:dyDescent="0.3">
      <c r="A15" s="1" t="s">
        <v>95</v>
      </c>
      <c r="C15" t="s">
        <v>68</v>
      </c>
      <c r="D15" t="s">
        <v>47</v>
      </c>
      <c r="E15" t="s">
        <v>69</v>
      </c>
      <c r="F15" t="s">
        <v>59</v>
      </c>
      <c r="G15" t="s">
        <v>4</v>
      </c>
      <c r="H15" t="s">
        <v>70</v>
      </c>
      <c r="I15" t="s">
        <v>44</v>
      </c>
      <c r="J15" t="s">
        <v>45</v>
      </c>
      <c r="K15" t="s">
        <v>46</v>
      </c>
      <c r="L15" t="s">
        <v>71</v>
      </c>
      <c r="M15" t="s">
        <v>72</v>
      </c>
      <c r="N15" t="s">
        <v>58</v>
      </c>
      <c r="O15" t="s">
        <v>47</v>
      </c>
      <c r="P15" t="s">
        <v>73</v>
      </c>
      <c r="Q15" t="s">
        <v>15</v>
      </c>
      <c r="R15" t="s">
        <v>74</v>
      </c>
      <c r="S15" t="s">
        <v>69</v>
      </c>
      <c r="T15" t="s">
        <v>75</v>
      </c>
      <c r="U15" t="s">
        <v>47</v>
      </c>
      <c r="V15" t="s">
        <v>76</v>
      </c>
      <c r="W15" t="s">
        <v>4</v>
      </c>
      <c r="X15" t="s">
        <v>49</v>
      </c>
      <c r="Y15" t="s">
        <v>77</v>
      </c>
      <c r="Z15" t="s">
        <v>78</v>
      </c>
      <c r="AA15" t="s">
        <v>22</v>
      </c>
      <c r="AB15" t="s">
        <v>54</v>
      </c>
      <c r="AC15" t="s">
        <v>79</v>
      </c>
      <c r="AD15" t="s">
        <v>80</v>
      </c>
      <c r="AE15" t="s">
        <v>81</v>
      </c>
      <c r="AF15" t="s">
        <v>4</v>
      </c>
      <c r="AG15" t="s">
        <v>70</v>
      </c>
      <c r="AH15" t="s">
        <v>78</v>
      </c>
      <c r="AI15" t="s">
        <v>22</v>
      </c>
      <c r="AJ15" t="s">
        <v>54</v>
      </c>
      <c r="AK15" t="s">
        <v>82</v>
      </c>
    </row>
    <row r="16" spans="1:37" x14ac:dyDescent="0.3">
      <c r="A16" t="s">
        <v>83</v>
      </c>
      <c r="B16" t="e">
        <f>COUNTIF(C16:BW16,"y")/COUNTA(C16:BW16)</f>
        <v>#DIV/0!</v>
      </c>
    </row>
    <row r="17" spans="1:13" x14ac:dyDescent="0.3">
      <c r="A17" t="s">
        <v>84</v>
      </c>
      <c r="B17" t="e">
        <f t="shared" ref="B17:B21" si="3">COUNTIF(C17:BW17,"y")/COUNTA(C17:BW17)</f>
        <v>#DIV/0!</v>
      </c>
    </row>
    <row r="18" spans="1:13" x14ac:dyDescent="0.3">
      <c r="A18" t="s">
        <v>85</v>
      </c>
      <c r="B18" t="e">
        <f t="shared" si="3"/>
        <v>#DIV/0!</v>
      </c>
    </row>
    <row r="19" spans="1:13" x14ac:dyDescent="0.3">
      <c r="A19" t="s">
        <v>86</v>
      </c>
      <c r="B19">
        <f t="shared" si="3"/>
        <v>1</v>
      </c>
      <c r="M19" t="s">
        <v>90</v>
      </c>
    </row>
    <row r="20" spans="1:13" x14ac:dyDescent="0.3">
      <c r="A20" t="s">
        <v>87</v>
      </c>
      <c r="B20" t="e">
        <f t="shared" si="3"/>
        <v>#DIV/0!</v>
      </c>
    </row>
    <row r="21" spans="1:13" x14ac:dyDescent="0.3">
      <c r="A21" t="s">
        <v>88</v>
      </c>
      <c r="B21" t="e">
        <f t="shared" si="3"/>
        <v>#DIV/0!</v>
      </c>
    </row>
    <row r="23" spans="1:13" x14ac:dyDescent="0.3">
      <c r="A23" s="1" t="s">
        <v>83</v>
      </c>
    </row>
    <row r="24" spans="1:13" x14ac:dyDescent="0.3">
      <c r="A24" s="2" t="s">
        <v>104</v>
      </c>
      <c r="B24" s="1" t="s">
        <v>101</v>
      </c>
      <c r="C24" t="s">
        <v>105</v>
      </c>
      <c r="D24" t="s">
        <v>59</v>
      </c>
      <c r="E24" t="s">
        <v>42</v>
      </c>
      <c r="F24" t="s">
        <v>44</v>
      </c>
      <c r="G24" t="s">
        <v>45</v>
      </c>
      <c r="H24" t="s">
        <v>46</v>
      </c>
    </row>
    <row r="25" spans="1:13" x14ac:dyDescent="0.3">
      <c r="B25">
        <f>COUNTIF(C25:BV25,"y")/COUNTA(C25:BV25)</f>
        <v>0.66666666666666663</v>
      </c>
      <c r="C25" t="e">
        <f>IF(HLOOKUP(C24,$C$1:$BD$1,1,FALSE)=C24,"y","n")</f>
        <v>#N/A</v>
      </c>
      <c r="D25" t="e">
        <f t="shared" ref="D25:H25" si="4">IF(HLOOKUP(D24,$C$1:$BD$1,1,FALSE)=D24,"y","n")</f>
        <v>#N/A</v>
      </c>
      <c r="E25" t="str">
        <f t="shared" si="4"/>
        <v>y</v>
      </c>
      <c r="F25" t="str">
        <f t="shared" si="4"/>
        <v>y</v>
      </c>
      <c r="G25" t="str">
        <f t="shared" si="4"/>
        <v>y</v>
      </c>
      <c r="H25" t="str">
        <f t="shared" si="4"/>
        <v>y</v>
      </c>
    </row>
  </sheetData>
  <conditionalFormatting sqref="C3:W7 C9:X14 C16:AK21">
    <cfRule type="containsText" dxfId="3" priority="3" operator="containsText" text="n">
      <formula>NOT(ISERROR(SEARCH("n",C3)))</formula>
    </cfRule>
    <cfRule type="containsText" dxfId="2" priority="4" operator="containsText" text="y">
      <formula>NOT(ISERROR(SEARCH("y",C3)))</formula>
    </cfRule>
  </conditionalFormatting>
  <conditionalFormatting sqref="C2:W2">
    <cfRule type="containsText" dxfId="1" priority="1" operator="containsText" text="n">
      <formula>NOT(ISERROR(SEARCH("n",C2)))</formula>
    </cfRule>
    <cfRule type="containsText" dxfId="0" priority="2" operator="containsText" text="y">
      <formula>NOT(ISERROR(SEARCH("y",C2)))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G66" zoomScale="115" zoomScaleNormal="115" workbookViewId="0">
      <selection activeCell="M77" sqref="M77"/>
    </sheetView>
  </sheetViews>
  <sheetFormatPr defaultRowHeight="14.4" x14ac:dyDescent="0.3"/>
  <sheetData>
    <row r="1" spans="1:37" ht="15.6" x14ac:dyDescent="0.3">
      <c r="A1" s="4" t="s">
        <v>93</v>
      </c>
      <c r="B1" s="4" t="s">
        <v>89</v>
      </c>
      <c r="C1" s="5" t="s">
        <v>41</v>
      </c>
      <c r="D1" s="5" t="s">
        <v>42</v>
      </c>
      <c r="E1" s="5" t="s">
        <v>43</v>
      </c>
      <c r="F1" s="5" t="s">
        <v>4</v>
      </c>
      <c r="G1" s="5" t="s">
        <v>44</v>
      </c>
      <c r="H1" s="5" t="s">
        <v>45</v>
      </c>
      <c r="I1" s="5" t="s">
        <v>46</v>
      </c>
      <c r="J1" s="5" t="s">
        <v>22</v>
      </c>
      <c r="K1" s="5" t="s">
        <v>47</v>
      </c>
      <c r="L1" s="5" t="s">
        <v>48</v>
      </c>
      <c r="M1" s="5" t="s">
        <v>4</v>
      </c>
      <c r="N1" s="5" t="s">
        <v>49</v>
      </c>
      <c r="O1" s="5" t="s">
        <v>50</v>
      </c>
      <c r="P1" s="5" t="s">
        <v>6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20</v>
      </c>
      <c r="V1" s="5" t="s">
        <v>54</v>
      </c>
      <c r="W1" s="5" t="s">
        <v>56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15.6" x14ac:dyDescent="0.3">
      <c r="A2" s="5" t="s">
        <v>83</v>
      </c>
      <c r="B2" s="8">
        <v>0.28571428570000001</v>
      </c>
      <c r="C2" s="10" t="e">
        <v>#N/A</v>
      </c>
      <c r="D2" s="9" t="s">
        <v>90</v>
      </c>
      <c r="E2" s="10" t="e">
        <v>#N/A</v>
      </c>
      <c r="F2" s="10" t="e">
        <v>#N/A</v>
      </c>
      <c r="G2" s="9" t="s">
        <v>90</v>
      </c>
      <c r="H2" s="9" t="s">
        <v>90</v>
      </c>
      <c r="I2" s="9" t="s">
        <v>90</v>
      </c>
      <c r="J2" s="9" t="s">
        <v>90</v>
      </c>
      <c r="K2" s="10" t="e">
        <v>#N/A</v>
      </c>
      <c r="L2" s="10" t="e">
        <v>#N/A</v>
      </c>
      <c r="M2" s="10" t="e">
        <v>#N/A</v>
      </c>
      <c r="N2" s="10" t="e">
        <v>#N/A</v>
      </c>
      <c r="O2" s="10" t="e">
        <v>#N/A</v>
      </c>
      <c r="P2" s="10" t="e">
        <v>#N/A</v>
      </c>
      <c r="Q2" s="10" t="e">
        <v>#N/A</v>
      </c>
      <c r="R2" s="10" t="e">
        <v>#N/A</v>
      </c>
      <c r="S2" s="10" t="e">
        <v>#N/A</v>
      </c>
      <c r="T2" s="10" t="e">
        <v>#N/A</v>
      </c>
      <c r="U2" s="10" t="e">
        <v>#N/A</v>
      </c>
      <c r="V2" s="9" t="s">
        <v>90</v>
      </c>
      <c r="W2" s="10" t="e">
        <v>#N/A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15.6" x14ac:dyDescent="0.3">
      <c r="A3" s="5" t="s">
        <v>84</v>
      </c>
      <c r="B3" s="8">
        <v>0.1904761905</v>
      </c>
      <c r="C3" s="10" t="e">
        <v>#N/A</v>
      </c>
      <c r="D3" s="9" t="s">
        <v>90</v>
      </c>
      <c r="E3" s="10" t="e">
        <v>#N/A</v>
      </c>
      <c r="F3" s="10" t="e">
        <v>#N/A</v>
      </c>
      <c r="G3" s="9" t="s">
        <v>90</v>
      </c>
      <c r="H3" s="9" t="s">
        <v>90</v>
      </c>
      <c r="I3" s="9" t="s">
        <v>90</v>
      </c>
      <c r="J3" s="10" t="e">
        <v>#N/A</v>
      </c>
      <c r="K3" s="10" t="e">
        <v>#N/A</v>
      </c>
      <c r="L3" s="10" t="e">
        <v>#N/A</v>
      </c>
      <c r="M3" s="10" t="e">
        <v>#N/A</v>
      </c>
      <c r="N3" s="10" t="e">
        <v>#N/A</v>
      </c>
      <c r="O3" s="10" t="e">
        <v>#N/A</v>
      </c>
      <c r="P3" s="10" t="e">
        <v>#N/A</v>
      </c>
      <c r="Q3" s="10" t="e">
        <v>#N/A</v>
      </c>
      <c r="R3" s="10" t="e">
        <v>#N/A</v>
      </c>
      <c r="S3" s="10" t="e">
        <v>#N/A</v>
      </c>
      <c r="T3" s="10" t="e">
        <v>#N/A</v>
      </c>
      <c r="U3" s="10" t="e">
        <v>#N/A</v>
      </c>
      <c r="V3" s="10" t="e">
        <v>#N/A</v>
      </c>
      <c r="W3" s="10" t="e">
        <v>#N/A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6" x14ac:dyDescent="0.3">
      <c r="A4" s="5" t="s">
        <v>85</v>
      </c>
      <c r="B4" s="8">
        <v>0.1904761905</v>
      </c>
      <c r="C4" s="10" t="e">
        <v>#N/A</v>
      </c>
      <c r="D4" s="9" t="s">
        <v>90</v>
      </c>
      <c r="E4" s="10" t="e">
        <v>#N/A</v>
      </c>
      <c r="F4" s="10" t="e">
        <v>#N/A</v>
      </c>
      <c r="G4" s="9" t="s">
        <v>90</v>
      </c>
      <c r="H4" s="9" t="s">
        <v>90</v>
      </c>
      <c r="I4" s="9" t="s">
        <v>90</v>
      </c>
      <c r="J4" s="10" t="e">
        <v>#N/A</v>
      </c>
      <c r="K4" s="10" t="e">
        <v>#N/A</v>
      </c>
      <c r="L4" s="10" t="e">
        <v>#N/A</v>
      </c>
      <c r="M4" s="10" t="e">
        <v>#N/A</v>
      </c>
      <c r="N4" s="10" t="e">
        <v>#N/A</v>
      </c>
      <c r="O4" s="10" t="e">
        <v>#N/A</v>
      </c>
      <c r="P4" s="10" t="e">
        <v>#N/A</v>
      </c>
      <c r="Q4" s="10" t="e">
        <v>#N/A</v>
      </c>
      <c r="R4" s="10" t="e">
        <v>#N/A</v>
      </c>
      <c r="S4" s="10" t="e">
        <v>#N/A</v>
      </c>
      <c r="T4" s="10" t="e">
        <v>#N/A</v>
      </c>
      <c r="U4" s="10" t="e">
        <v>#N/A</v>
      </c>
      <c r="V4" s="10" t="e">
        <v>#N/A</v>
      </c>
      <c r="W4" s="10" t="e">
        <v>#N/A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6" x14ac:dyDescent="0.3">
      <c r="A5" s="5" t="s">
        <v>86</v>
      </c>
      <c r="B5" s="8">
        <v>4.761904762E-2</v>
      </c>
      <c r="C5" s="10" t="e">
        <v>#N/A</v>
      </c>
      <c r="D5" s="9" t="s">
        <v>90</v>
      </c>
      <c r="E5" s="10" t="e">
        <v>#N/A</v>
      </c>
      <c r="F5" s="10" t="e">
        <v>#N/A</v>
      </c>
      <c r="G5" s="10" t="e">
        <v>#N/A</v>
      </c>
      <c r="H5" s="10" t="e">
        <v>#N/A</v>
      </c>
      <c r="I5" s="10" t="e">
        <v>#N/A</v>
      </c>
      <c r="J5" s="10" t="e">
        <v>#N/A</v>
      </c>
      <c r="K5" s="10" t="e">
        <v>#N/A</v>
      </c>
      <c r="L5" s="10" t="e">
        <v>#N/A</v>
      </c>
      <c r="M5" s="10" t="e">
        <v>#N/A</v>
      </c>
      <c r="N5" s="10" t="e">
        <v>#N/A</v>
      </c>
      <c r="O5" s="10" t="e">
        <v>#N/A</v>
      </c>
      <c r="P5" s="10" t="e">
        <v>#N/A</v>
      </c>
      <c r="Q5" s="10" t="e">
        <v>#N/A</v>
      </c>
      <c r="R5" s="10" t="e">
        <v>#N/A</v>
      </c>
      <c r="S5" s="10" t="e">
        <v>#N/A</v>
      </c>
      <c r="T5" s="10" t="e">
        <v>#N/A</v>
      </c>
      <c r="U5" s="10" t="e">
        <v>#N/A</v>
      </c>
      <c r="V5" s="10" t="e">
        <v>#N/A</v>
      </c>
      <c r="W5" s="10" t="e">
        <v>#N/A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ht="15.6" x14ac:dyDescent="0.3">
      <c r="A6" s="5" t="s">
        <v>87</v>
      </c>
      <c r="B6" s="8">
        <v>0.1904761905</v>
      </c>
      <c r="C6" s="10" t="e">
        <v>#N/A</v>
      </c>
      <c r="D6" s="9" t="s">
        <v>90</v>
      </c>
      <c r="E6" s="10" t="e">
        <v>#N/A</v>
      </c>
      <c r="F6" s="10" t="e">
        <v>#N/A</v>
      </c>
      <c r="G6" s="9" t="s">
        <v>90</v>
      </c>
      <c r="H6" s="9" t="s">
        <v>90</v>
      </c>
      <c r="I6" s="9" t="s">
        <v>90</v>
      </c>
      <c r="J6" s="10" t="e">
        <v>#N/A</v>
      </c>
      <c r="K6" s="10" t="e">
        <v>#N/A</v>
      </c>
      <c r="L6" s="10" t="e">
        <v>#N/A</v>
      </c>
      <c r="M6" s="10" t="e">
        <v>#N/A</v>
      </c>
      <c r="N6" s="10" t="e">
        <v>#N/A</v>
      </c>
      <c r="O6" s="10" t="e">
        <v>#N/A</v>
      </c>
      <c r="P6" s="10" t="e">
        <v>#N/A</v>
      </c>
      <c r="Q6" s="10" t="e">
        <v>#N/A</v>
      </c>
      <c r="R6" s="10" t="e">
        <v>#N/A</v>
      </c>
      <c r="S6" s="10" t="e">
        <v>#N/A</v>
      </c>
      <c r="T6" s="10" t="e">
        <v>#N/A</v>
      </c>
      <c r="U6" s="10" t="e">
        <v>#N/A</v>
      </c>
      <c r="V6" s="10" t="e">
        <v>#N/A</v>
      </c>
      <c r="W6" s="10" t="e">
        <v>#N/A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15.6" x14ac:dyDescent="0.3">
      <c r="A7" s="5" t="s">
        <v>88</v>
      </c>
      <c r="B7" s="8">
        <v>0.1904761905</v>
      </c>
      <c r="C7" s="10" t="e">
        <v>#N/A</v>
      </c>
      <c r="D7" s="9" t="s">
        <v>90</v>
      </c>
      <c r="E7" s="10" t="e">
        <v>#N/A</v>
      </c>
      <c r="F7" s="10" t="e">
        <v>#N/A</v>
      </c>
      <c r="G7" s="9" t="s">
        <v>90</v>
      </c>
      <c r="H7" s="9" t="s">
        <v>90</v>
      </c>
      <c r="I7" s="9" t="s">
        <v>90</v>
      </c>
      <c r="J7" s="10" t="e">
        <v>#N/A</v>
      </c>
      <c r="K7" s="10" t="e">
        <v>#N/A</v>
      </c>
      <c r="L7" s="10" t="e">
        <v>#N/A</v>
      </c>
      <c r="M7" s="10" t="e">
        <v>#N/A</v>
      </c>
      <c r="N7" s="10" t="e">
        <v>#N/A</v>
      </c>
      <c r="O7" s="10" t="e">
        <v>#N/A</v>
      </c>
      <c r="P7" s="10" t="e">
        <v>#N/A</v>
      </c>
      <c r="Q7" s="10" t="e">
        <v>#N/A</v>
      </c>
      <c r="R7" s="10" t="e">
        <v>#N/A</v>
      </c>
      <c r="S7" s="10" t="e">
        <v>#N/A</v>
      </c>
      <c r="T7" s="10" t="e">
        <v>#N/A</v>
      </c>
      <c r="U7" s="10" t="e">
        <v>#N/A</v>
      </c>
      <c r="V7" s="10" t="e">
        <v>#N/A</v>
      </c>
      <c r="W7" s="10" t="e">
        <v>#N/A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ht="15.6" x14ac:dyDescent="0.3">
      <c r="A8" s="4" t="s">
        <v>94</v>
      </c>
      <c r="B8" s="6"/>
      <c r="C8" s="5" t="s">
        <v>72</v>
      </c>
      <c r="D8" s="5" t="s">
        <v>58</v>
      </c>
      <c r="E8" s="5" t="s">
        <v>59</v>
      </c>
      <c r="F8" s="5" t="s">
        <v>4</v>
      </c>
      <c r="G8" s="5" t="s">
        <v>44</v>
      </c>
      <c r="H8" s="5" t="s">
        <v>45</v>
      </c>
      <c r="I8" s="5" t="s">
        <v>46</v>
      </c>
      <c r="J8" s="5" t="s">
        <v>22</v>
      </c>
      <c r="K8" s="5" t="s">
        <v>47</v>
      </c>
      <c r="L8" s="5" t="s">
        <v>60</v>
      </c>
      <c r="M8" s="5" t="s">
        <v>61</v>
      </c>
      <c r="N8" s="5" t="s">
        <v>62</v>
      </c>
      <c r="O8" s="5" t="s">
        <v>59</v>
      </c>
      <c r="P8" s="5" t="s">
        <v>4</v>
      </c>
      <c r="Q8" s="5" t="s">
        <v>63</v>
      </c>
      <c r="R8" s="5" t="s">
        <v>58</v>
      </c>
      <c r="S8" s="5" t="s">
        <v>64</v>
      </c>
      <c r="T8" s="5" t="s">
        <v>62</v>
      </c>
      <c r="U8" s="5" t="s">
        <v>65</v>
      </c>
      <c r="V8" s="5" t="s">
        <v>66</v>
      </c>
      <c r="W8" s="5" t="s">
        <v>54</v>
      </c>
      <c r="X8" s="5" t="s">
        <v>67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ht="15.6" x14ac:dyDescent="0.3">
      <c r="A9" s="5" t="s">
        <v>83</v>
      </c>
      <c r="B9" s="8">
        <v>0.77272727269999997</v>
      </c>
      <c r="C9" s="9" t="s">
        <v>90</v>
      </c>
      <c r="D9" s="9" t="s">
        <v>90</v>
      </c>
      <c r="E9" s="9" t="s">
        <v>90</v>
      </c>
      <c r="F9" s="9" t="s">
        <v>90</v>
      </c>
      <c r="G9" s="9" t="s">
        <v>90</v>
      </c>
      <c r="H9" s="9" t="s">
        <v>90</v>
      </c>
      <c r="I9" s="9" t="s">
        <v>90</v>
      </c>
      <c r="J9" s="9" t="s">
        <v>90</v>
      </c>
      <c r="K9" s="9" t="s">
        <v>90</v>
      </c>
      <c r="L9" s="10" t="e">
        <v>#N/A</v>
      </c>
      <c r="M9" s="9" t="s">
        <v>90</v>
      </c>
      <c r="N9" s="9" t="s">
        <v>90</v>
      </c>
      <c r="O9" s="9" t="s">
        <v>90</v>
      </c>
      <c r="P9" s="9" t="s">
        <v>90</v>
      </c>
      <c r="Q9" s="10" t="e">
        <v>#N/A</v>
      </c>
      <c r="R9" s="9" t="s">
        <v>90</v>
      </c>
      <c r="S9" s="10" t="e">
        <v>#N/A</v>
      </c>
      <c r="T9" s="9" t="s">
        <v>90</v>
      </c>
      <c r="U9" s="10" t="e">
        <v>#N/A</v>
      </c>
      <c r="V9" s="9" t="s">
        <v>90</v>
      </c>
      <c r="W9" s="9" t="s">
        <v>90</v>
      </c>
      <c r="X9" s="10" t="e">
        <v>#N/A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ht="15.6" x14ac:dyDescent="0.3">
      <c r="A10" s="5" t="s">
        <v>84</v>
      </c>
      <c r="B10" s="8">
        <v>0.59090909089999999</v>
      </c>
      <c r="C10" s="10" t="e">
        <v>#N/A</v>
      </c>
      <c r="D10" s="9" t="s">
        <v>90</v>
      </c>
      <c r="E10" s="9" t="s">
        <v>90</v>
      </c>
      <c r="F10" s="9" t="s">
        <v>90</v>
      </c>
      <c r="G10" s="10" t="e">
        <v>#N/A</v>
      </c>
      <c r="H10" s="9" t="s">
        <v>90</v>
      </c>
      <c r="I10" s="9" t="s">
        <v>90</v>
      </c>
      <c r="J10" s="9" t="s">
        <v>90</v>
      </c>
      <c r="K10" s="9" t="s">
        <v>90</v>
      </c>
      <c r="L10" s="10" t="e">
        <v>#N/A</v>
      </c>
      <c r="M10" s="9" t="s">
        <v>90</v>
      </c>
      <c r="N10" s="9" t="s">
        <v>90</v>
      </c>
      <c r="O10" s="9" t="s">
        <v>90</v>
      </c>
      <c r="P10" s="9" t="s">
        <v>90</v>
      </c>
      <c r="Q10" s="10" t="e">
        <v>#N/A</v>
      </c>
      <c r="R10" s="9" t="s">
        <v>90</v>
      </c>
      <c r="S10" s="10" t="e">
        <v>#N/A</v>
      </c>
      <c r="T10" s="9" t="s">
        <v>90</v>
      </c>
      <c r="U10" s="10" t="e">
        <v>#N/A</v>
      </c>
      <c r="V10" s="10" t="e">
        <v>#N/A</v>
      </c>
      <c r="W10" s="10" t="e">
        <v>#N/A</v>
      </c>
      <c r="X10" s="10" t="e">
        <v>#N/A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5.6" x14ac:dyDescent="0.3">
      <c r="A11" s="5" t="s">
        <v>85</v>
      </c>
      <c r="B11" s="8">
        <v>0</v>
      </c>
      <c r="C11" s="10" t="e">
        <v>#N/A</v>
      </c>
      <c r="D11" s="10" t="e">
        <v>#N/A</v>
      </c>
      <c r="E11" s="10" t="e">
        <v>#N/A</v>
      </c>
      <c r="F11" s="10" t="e">
        <v>#N/A</v>
      </c>
      <c r="G11" s="10" t="e">
        <v>#N/A</v>
      </c>
      <c r="H11" s="10" t="e">
        <v>#N/A</v>
      </c>
      <c r="I11" s="10" t="e">
        <v>#N/A</v>
      </c>
      <c r="J11" s="10" t="e">
        <v>#N/A</v>
      </c>
      <c r="K11" s="10" t="e">
        <v>#N/A</v>
      </c>
      <c r="L11" s="10" t="e">
        <v>#N/A</v>
      </c>
      <c r="M11" s="10" t="e">
        <v>#N/A</v>
      </c>
      <c r="N11" s="10" t="e">
        <v>#N/A</v>
      </c>
      <c r="O11" s="10" t="e">
        <v>#N/A</v>
      </c>
      <c r="P11" s="10" t="e">
        <v>#N/A</v>
      </c>
      <c r="Q11" s="10" t="e">
        <v>#N/A</v>
      </c>
      <c r="R11" s="10" t="e">
        <v>#N/A</v>
      </c>
      <c r="S11" s="10" t="e">
        <v>#N/A</v>
      </c>
      <c r="T11" s="10" t="e">
        <v>#N/A</v>
      </c>
      <c r="U11" s="10" t="e">
        <v>#N/A</v>
      </c>
      <c r="V11" s="10" t="e">
        <v>#N/A</v>
      </c>
      <c r="W11" s="10" t="e">
        <v>#N/A</v>
      </c>
      <c r="X11" s="10" t="e">
        <v>#N/A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ht="15.6" x14ac:dyDescent="0.3">
      <c r="A12" s="5" t="s">
        <v>86</v>
      </c>
      <c r="B12" s="8">
        <v>0</v>
      </c>
      <c r="C12" s="10" t="e">
        <v>#N/A</v>
      </c>
      <c r="D12" s="10" t="e">
        <v>#N/A</v>
      </c>
      <c r="E12" s="10" t="e">
        <v>#N/A</v>
      </c>
      <c r="F12" s="10" t="e">
        <v>#N/A</v>
      </c>
      <c r="G12" s="10" t="e">
        <v>#N/A</v>
      </c>
      <c r="H12" s="10" t="e">
        <v>#N/A</v>
      </c>
      <c r="I12" s="10" t="e">
        <v>#N/A</v>
      </c>
      <c r="J12" s="10" t="e">
        <v>#N/A</v>
      </c>
      <c r="K12" s="10" t="e">
        <v>#N/A</v>
      </c>
      <c r="L12" s="10" t="e">
        <v>#N/A</v>
      </c>
      <c r="M12" s="10" t="e">
        <v>#N/A</v>
      </c>
      <c r="N12" s="10" t="e">
        <v>#N/A</v>
      </c>
      <c r="O12" s="10" t="e">
        <v>#N/A</v>
      </c>
      <c r="P12" s="10" t="e">
        <v>#N/A</v>
      </c>
      <c r="Q12" s="10" t="e">
        <v>#N/A</v>
      </c>
      <c r="R12" s="10" t="e">
        <v>#N/A</v>
      </c>
      <c r="S12" s="10" t="e">
        <v>#N/A</v>
      </c>
      <c r="T12" s="10" t="e">
        <v>#N/A</v>
      </c>
      <c r="U12" s="10" t="e">
        <v>#N/A</v>
      </c>
      <c r="V12" s="10" t="e">
        <v>#N/A</v>
      </c>
      <c r="W12" s="10" t="e">
        <v>#N/A</v>
      </c>
      <c r="X12" s="10" t="e">
        <v>#N/A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5.6" x14ac:dyDescent="0.3">
      <c r="A13" s="5" t="s">
        <v>87</v>
      </c>
      <c r="B13" s="8">
        <v>0.72727272730000003</v>
      </c>
      <c r="C13" s="10" t="e">
        <v>#N/A</v>
      </c>
      <c r="D13" s="9" t="s">
        <v>90</v>
      </c>
      <c r="E13" s="9" t="s">
        <v>90</v>
      </c>
      <c r="F13" s="9" t="s">
        <v>90</v>
      </c>
      <c r="G13" s="9" t="s">
        <v>90</v>
      </c>
      <c r="H13" s="9" t="s">
        <v>90</v>
      </c>
      <c r="I13" s="9" t="s">
        <v>90</v>
      </c>
      <c r="J13" s="9" t="s">
        <v>90</v>
      </c>
      <c r="K13" s="9" t="s">
        <v>90</v>
      </c>
      <c r="L13" s="10" t="e">
        <v>#N/A</v>
      </c>
      <c r="M13" s="9" t="s">
        <v>90</v>
      </c>
      <c r="N13" s="9" t="s">
        <v>90</v>
      </c>
      <c r="O13" s="9" t="s">
        <v>90</v>
      </c>
      <c r="P13" s="9" t="s">
        <v>90</v>
      </c>
      <c r="Q13" s="10" t="e">
        <v>#N/A</v>
      </c>
      <c r="R13" s="9" t="s">
        <v>90</v>
      </c>
      <c r="S13" s="10" t="e">
        <v>#N/A</v>
      </c>
      <c r="T13" s="9" t="s">
        <v>90</v>
      </c>
      <c r="U13" s="10" t="e">
        <v>#N/A</v>
      </c>
      <c r="V13" s="9" t="s">
        <v>90</v>
      </c>
      <c r="W13" s="9" t="s">
        <v>90</v>
      </c>
      <c r="X13" s="10" t="e">
        <v>#N/A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5.6" x14ac:dyDescent="0.3">
      <c r="A14" s="5" t="s">
        <v>88</v>
      </c>
      <c r="B14" s="8">
        <v>0.72727272730000003</v>
      </c>
      <c r="C14" s="10" t="e">
        <v>#N/A</v>
      </c>
      <c r="D14" s="9" t="s">
        <v>90</v>
      </c>
      <c r="E14" s="9" t="s">
        <v>90</v>
      </c>
      <c r="F14" s="9" t="s">
        <v>90</v>
      </c>
      <c r="G14" s="9" t="s">
        <v>90</v>
      </c>
      <c r="H14" s="9" t="s">
        <v>90</v>
      </c>
      <c r="I14" s="9" t="s">
        <v>90</v>
      </c>
      <c r="J14" s="9" t="s">
        <v>90</v>
      </c>
      <c r="K14" s="9" t="s">
        <v>90</v>
      </c>
      <c r="L14" s="10" t="e">
        <v>#N/A</v>
      </c>
      <c r="M14" s="9" t="s">
        <v>90</v>
      </c>
      <c r="N14" s="9" t="s">
        <v>90</v>
      </c>
      <c r="O14" s="9" t="s">
        <v>90</v>
      </c>
      <c r="P14" s="9" t="s">
        <v>90</v>
      </c>
      <c r="Q14" s="10" t="e">
        <v>#N/A</v>
      </c>
      <c r="R14" s="9" t="s">
        <v>90</v>
      </c>
      <c r="S14" s="10" t="e">
        <v>#N/A</v>
      </c>
      <c r="T14" s="9" t="s">
        <v>90</v>
      </c>
      <c r="U14" s="10" t="e">
        <v>#N/A</v>
      </c>
      <c r="V14" s="9" t="s">
        <v>90</v>
      </c>
      <c r="W14" s="9" t="s">
        <v>90</v>
      </c>
      <c r="X14" s="10" t="e">
        <v>#N/A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5.6" x14ac:dyDescent="0.3">
      <c r="A15" s="4" t="s">
        <v>95</v>
      </c>
      <c r="B15" s="6"/>
      <c r="C15" s="5" t="s">
        <v>68</v>
      </c>
      <c r="D15" s="5" t="s">
        <v>47</v>
      </c>
      <c r="E15" s="5" t="s">
        <v>69</v>
      </c>
      <c r="F15" s="5" t="s">
        <v>59</v>
      </c>
      <c r="G15" s="5" t="s">
        <v>4</v>
      </c>
      <c r="H15" s="5" t="s">
        <v>70</v>
      </c>
      <c r="I15" s="5" t="s">
        <v>44</v>
      </c>
      <c r="J15" s="5" t="s">
        <v>45</v>
      </c>
      <c r="K15" s="5" t="s">
        <v>46</v>
      </c>
      <c r="L15" s="5" t="s">
        <v>71</v>
      </c>
      <c r="M15" s="5" t="s">
        <v>72</v>
      </c>
      <c r="N15" s="5" t="s">
        <v>58</v>
      </c>
      <c r="O15" s="5" t="s">
        <v>47</v>
      </c>
      <c r="P15" s="5" t="s">
        <v>73</v>
      </c>
      <c r="Q15" s="5" t="s">
        <v>15</v>
      </c>
      <c r="R15" s="5" t="s">
        <v>74</v>
      </c>
      <c r="S15" s="5" t="s">
        <v>69</v>
      </c>
      <c r="T15" s="5" t="s">
        <v>75</v>
      </c>
      <c r="U15" s="5" t="s">
        <v>47</v>
      </c>
      <c r="V15" s="5" t="s">
        <v>76</v>
      </c>
      <c r="W15" s="5" t="s">
        <v>4</v>
      </c>
      <c r="X15" s="5" t="s">
        <v>49</v>
      </c>
      <c r="Y15" s="5" t="s">
        <v>77</v>
      </c>
      <c r="Z15" s="5" t="s">
        <v>78</v>
      </c>
      <c r="AA15" s="5" t="s">
        <v>22</v>
      </c>
      <c r="AB15" s="5" t="s">
        <v>54</v>
      </c>
      <c r="AC15" s="5" t="s">
        <v>79</v>
      </c>
      <c r="AD15" s="5" t="s">
        <v>80</v>
      </c>
      <c r="AE15" s="5" t="s">
        <v>81</v>
      </c>
      <c r="AF15" s="5" t="s">
        <v>4</v>
      </c>
      <c r="AG15" s="5" t="s">
        <v>70</v>
      </c>
      <c r="AH15" s="5" t="s">
        <v>78</v>
      </c>
      <c r="AI15" s="5" t="s">
        <v>22</v>
      </c>
      <c r="AJ15" s="5" t="s">
        <v>54</v>
      </c>
      <c r="AK15" s="5" t="s">
        <v>82</v>
      </c>
    </row>
    <row r="16" spans="1:37" ht="15.6" x14ac:dyDescent="0.3">
      <c r="A16" s="5" t="s">
        <v>83</v>
      </c>
      <c r="B16" s="8">
        <v>0.54285714289999998</v>
      </c>
      <c r="C16" s="9" t="s">
        <v>90</v>
      </c>
      <c r="D16" s="9" t="s">
        <v>90</v>
      </c>
      <c r="E16" s="9" t="s">
        <v>90</v>
      </c>
      <c r="F16" s="9" t="s">
        <v>90</v>
      </c>
      <c r="G16" s="9" t="s">
        <v>90</v>
      </c>
      <c r="H16" s="10" t="e">
        <v>#N/A</v>
      </c>
      <c r="I16" s="9" t="s">
        <v>90</v>
      </c>
      <c r="J16" s="9" t="s">
        <v>90</v>
      </c>
      <c r="K16" s="9" t="s">
        <v>90</v>
      </c>
      <c r="L16" s="10" t="e">
        <v>#N/A</v>
      </c>
      <c r="M16" s="9" t="s">
        <v>90</v>
      </c>
      <c r="N16" s="9" t="s">
        <v>90</v>
      </c>
      <c r="O16" s="9" t="s">
        <v>90</v>
      </c>
      <c r="P16" s="10" t="e">
        <v>#N/A</v>
      </c>
      <c r="Q16" s="10" t="e">
        <v>#N/A</v>
      </c>
      <c r="R16" s="10" t="e">
        <v>#N/A</v>
      </c>
      <c r="S16" s="9" t="s">
        <v>90</v>
      </c>
      <c r="T16" s="10" t="e">
        <v>#N/A</v>
      </c>
      <c r="U16" s="9" t="s">
        <v>90</v>
      </c>
      <c r="V16" s="10" t="e">
        <v>#N/A</v>
      </c>
      <c r="W16" s="9" t="s">
        <v>90</v>
      </c>
      <c r="X16" s="10" t="e">
        <v>#N/A</v>
      </c>
      <c r="Y16" s="10" t="e">
        <v>#N/A</v>
      </c>
      <c r="Z16" s="10" t="e">
        <v>#N/A</v>
      </c>
      <c r="AA16" s="9" t="s">
        <v>90</v>
      </c>
      <c r="AB16" s="9" t="s">
        <v>90</v>
      </c>
      <c r="AC16" s="10" t="e">
        <v>#N/A</v>
      </c>
      <c r="AD16" s="10" t="e">
        <v>#N/A</v>
      </c>
      <c r="AE16" s="10" t="e">
        <v>#N/A</v>
      </c>
      <c r="AF16" s="9" t="s">
        <v>90</v>
      </c>
      <c r="AG16" s="10" t="e">
        <v>#N/A</v>
      </c>
      <c r="AH16" s="10" t="e">
        <v>#N/A</v>
      </c>
      <c r="AI16" s="9" t="s">
        <v>90</v>
      </c>
      <c r="AJ16" s="9" t="s">
        <v>90</v>
      </c>
      <c r="AK16" s="10" t="e">
        <v>#N/A</v>
      </c>
    </row>
    <row r="17" spans="1:37" ht="15.6" x14ac:dyDescent="0.3">
      <c r="A17" s="5" t="s">
        <v>84</v>
      </c>
      <c r="B17" s="8">
        <v>0.25714285710000001</v>
      </c>
      <c r="C17" s="9" t="s">
        <v>90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  <c r="J17" s="10" t="e">
        <v>#N/A</v>
      </c>
      <c r="K17" s="10" t="e">
        <v>#N/A</v>
      </c>
      <c r="L17" s="10" t="e">
        <v>#N/A</v>
      </c>
      <c r="M17" s="9" t="s">
        <v>90</v>
      </c>
      <c r="N17" s="9" t="s">
        <v>90</v>
      </c>
      <c r="O17" s="10" t="e">
        <v>#N/A</v>
      </c>
      <c r="P17" s="10" t="e">
        <v>#N/A</v>
      </c>
      <c r="Q17" s="10" t="e">
        <v>#N/A</v>
      </c>
      <c r="R17" s="10" t="e">
        <v>#N/A</v>
      </c>
      <c r="S17" s="10" t="e">
        <v>#N/A</v>
      </c>
      <c r="T17" s="10" t="e">
        <v>#N/A</v>
      </c>
      <c r="U17" s="10" t="e">
        <v>#N/A</v>
      </c>
      <c r="V17" s="10" t="e">
        <v>#N/A</v>
      </c>
      <c r="W17" s="10" t="e">
        <v>#N/A</v>
      </c>
      <c r="X17" s="10" t="e">
        <v>#N/A</v>
      </c>
      <c r="Y17" s="10" t="e">
        <v>#N/A</v>
      </c>
      <c r="Z17" s="9" t="s">
        <v>90</v>
      </c>
      <c r="AA17" s="9" t="s">
        <v>90</v>
      </c>
      <c r="AB17" s="9" t="s">
        <v>90</v>
      </c>
      <c r="AC17" s="10" t="e">
        <v>#N/A</v>
      </c>
      <c r="AD17" s="10" t="e">
        <v>#N/A</v>
      </c>
      <c r="AE17" s="10" t="e">
        <v>#N/A</v>
      </c>
      <c r="AF17" s="10" t="e">
        <v>#N/A</v>
      </c>
      <c r="AG17" s="10" t="e">
        <v>#N/A</v>
      </c>
      <c r="AH17" s="9" t="s">
        <v>90</v>
      </c>
      <c r="AI17" s="9" t="s">
        <v>90</v>
      </c>
      <c r="AJ17" s="9" t="s">
        <v>90</v>
      </c>
      <c r="AK17" s="10" t="e">
        <v>#N/A</v>
      </c>
    </row>
    <row r="18" spans="1:37" ht="15.6" x14ac:dyDescent="0.3">
      <c r="A18" s="5" t="s">
        <v>85</v>
      </c>
      <c r="B18" s="8">
        <v>0</v>
      </c>
      <c r="C18" s="10" t="e">
        <v>#N/A</v>
      </c>
      <c r="D18" s="10" t="e">
        <v>#N/A</v>
      </c>
      <c r="E18" s="10" t="e">
        <v>#N/A</v>
      </c>
      <c r="F18" s="10" t="e">
        <v>#N/A</v>
      </c>
      <c r="G18" s="10" t="e">
        <v>#N/A</v>
      </c>
      <c r="H18" s="10" t="e">
        <v>#N/A</v>
      </c>
      <c r="I18" s="10" t="e">
        <v>#N/A</v>
      </c>
      <c r="J18" s="10" t="e">
        <v>#N/A</v>
      </c>
      <c r="K18" s="10" t="e">
        <v>#N/A</v>
      </c>
      <c r="L18" s="10" t="e">
        <v>#N/A</v>
      </c>
      <c r="M18" s="10" t="e">
        <v>#N/A</v>
      </c>
      <c r="N18" s="10" t="e">
        <v>#N/A</v>
      </c>
      <c r="O18" s="10" t="e">
        <v>#N/A</v>
      </c>
      <c r="P18" s="10" t="e">
        <v>#N/A</v>
      </c>
      <c r="Q18" s="10" t="e">
        <v>#N/A</v>
      </c>
      <c r="R18" s="10" t="e">
        <v>#N/A</v>
      </c>
      <c r="S18" s="10" t="e">
        <v>#N/A</v>
      </c>
      <c r="T18" s="10" t="e">
        <v>#N/A</v>
      </c>
      <c r="U18" s="10" t="e">
        <v>#N/A</v>
      </c>
      <c r="V18" s="10" t="e">
        <v>#N/A</v>
      </c>
      <c r="W18" s="10" t="e">
        <v>#N/A</v>
      </c>
      <c r="X18" s="10" t="e">
        <v>#N/A</v>
      </c>
      <c r="Y18" s="10" t="e">
        <v>#N/A</v>
      </c>
      <c r="Z18" s="10" t="e">
        <v>#N/A</v>
      </c>
      <c r="AA18" s="10" t="e">
        <v>#N/A</v>
      </c>
      <c r="AB18" s="10" t="e">
        <v>#N/A</v>
      </c>
      <c r="AC18" s="10" t="e">
        <v>#N/A</v>
      </c>
      <c r="AD18" s="10" t="e">
        <v>#N/A</v>
      </c>
      <c r="AE18" s="10" t="e">
        <v>#N/A</v>
      </c>
      <c r="AF18" s="10" t="e">
        <v>#N/A</v>
      </c>
      <c r="AG18" s="10" t="e">
        <v>#N/A</v>
      </c>
      <c r="AH18" s="10" t="e">
        <v>#N/A</v>
      </c>
      <c r="AI18" s="10" t="e">
        <v>#N/A</v>
      </c>
      <c r="AJ18" s="10" t="e">
        <v>#N/A</v>
      </c>
      <c r="AK18" s="10" t="e">
        <v>#N/A</v>
      </c>
    </row>
    <row r="19" spans="1:37" ht="15.6" x14ac:dyDescent="0.3">
      <c r="A19" s="5" t="s">
        <v>86</v>
      </c>
      <c r="B19" s="8">
        <v>0.68571428570000004</v>
      </c>
      <c r="C19" s="9" t="s">
        <v>90</v>
      </c>
      <c r="D19" s="10" t="e">
        <v>#N/A</v>
      </c>
      <c r="E19" s="9" t="s">
        <v>90</v>
      </c>
      <c r="F19" s="10" t="e">
        <v>#N/A</v>
      </c>
      <c r="G19" s="9" t="s">
        <v>90</v>
      </c>
      <c r="H19" s="9" t="s">
        <v>90</v>
      </c>
      <c r="I19" s="9" t="s">
        <v>90</v>
      </c>
      <c r="J19" s="9" t="s">
        <v>90</v>
      </c>
      <c r="K19" s="9" t="s">
        <v>90</v>
      </c>
      <c r="L19" s="9" t="s">
        <v>90</v>
      </c>
      <c r="M19" s="9" t="s">
        <v>90</v>
      </c>
      <c r="N19" s="9" t="s">
        <v>90</v>
      </c>
      <c r="O19" s="10" t="e">
        <v>#N/A</v>
      </c>
      <c r="P19" s="10" t="e">
        <v>#N/A</v>
      </c>
      <c r="Q19" s="10" t="e">
        <v>#N/A</v>
      </c>
      <c r="R19" s="9" t="s">
        <v>90</v>
      </c>
      <c r="S19" s="9" t="s">
        <v>90</v>
      </c>
      <c r="T19" s="10" t="e">
        <v>#N/A</v>
      </c>
      <c r="U19" s="10" t="e">
        <v>#N/A</v>
      </c>
      <c r="V19" s="10" t="e">
        <v>#N/A</v>
      </c>
      <c r="W19" s="9" t="s">
        <v>90</v>
      </c>
      <c r="X19" s="9" t="s">
        <v>90</v>
      </c>
      <c r="Y19" s="9" t="s">
        <v>90</v>
      </c>
      <c r="Z19" s="9" t="s">
        <v>90</v>
      </c>
      <c r="AA19" s="9" t="s">
        <v>90</v>
      </c>
      <c r="AB19" s="9" t="s">
        <v>90</v>
      </c>
      <c r="AC19" s="10" t="e">
        <v>#N/A</v>
      </c>
      <c r="AD19" s="9" t="s">
        <v>90</v>
      </c>
      <c r="AE19" s="10" t="e">
        <v>#N/A</v>
      </c>
      <c r="AF19" s="9" t="s">
        <v>90</v>
      </c>
      <c r="AG19" s="9" t="s">
        <v>90</v>
      </c>
      <c r="AH19" s="9" t="s">
        <v>90</v>
      </c>
      <c r="AI19" s="9" t="s">
        <v>90</v>
      </c>
      <c r="AJ19" s="9" t="s">
        <v>90</v>
      </c>
      <c r="AK19" s="10" t="e">
        <v>#N/A</v>
      </c>
    </row>
    <row r="20" spans="1:37" ht="15.6" x14ac:dyDescent="0.3">
      <c r="A20" s="5" t="s">
        <v>87</v>
      </c>
      <c r="B20" s="8">
        <v>0</v>
      </c>
      <c r="C20" s="10" t="e">
        <v>#N/A</v>
      </c>
      <c r="D20" s="10" t="e">
        <v>#N/A</v>
      </c>
      <c r="E20" s="10" t="e">
        <v>#N/A</v>
      </c>
      <c r="F20" s="10" t="e">
        <v>#N/A</v>
      </c>
      <c r="G20" s="10" t="e">
        <v>#N/A</v>
      </c>
      <c r="H20" s="10" t="e">
        <v>#N/A</v>
      </c>
      <c r="I20" s="10" t="e">
        <v>#N/A</v>
      </c>
      <c r="J20" s="10" t="e">
        <v>#N/A</v>
      </c>
      <c r="K20" s="10" t="e">
        <v>#N/A</v>
      </c>
      <c r="L20" s="10" t="e">
        <v>#N/A</v>
      </c>
      <c r="M20" s="10" t="e">
        <v>#N/A</v>
      </c>
      <c r="N20" s="10" t="e">
        <v>#N/A</v>
      </c>
      <c r="O20" s="10" t="e">
        <v>#N/A</v>
      </c>
      <c r="P20" s="10" t="e">
        <v>#N/A</v>
      </c>
      <c r="Q20" s="10" t="e">
        <v>#N/A</v>
      </c>
      <c r="R20" s="10" t="e">
        <v>#N/A</v>
      </c>
      <c r="S20" s="10" t="e">
        <v>#N/A</v>
      </c>
      <c r="T20" s="10" t="e">
        <v>#N/A</v>
      </c>
      <c r="U20" s="10" t="e">
        <v>#N/A</v>
      </c>
      <c r="V20" s="10" t="e">
        <v>#N/A</v>
      </c>
      <c r="W20" s="10" t="e">
        <v>#N/A</v>
      </c>
      <c r="X20" s="10" t="e">
        <v>#N/A</v>
      </c>
      <c r="Y20" s="10" t="e">
        <v>#N/A</v>
      </c>
      <c r="Z20" s="10" t="e">
        <v>#N/A</v>
      </c>
      <c r="AA20" s="10" t="e">
        <v>#N/A</v>
      </c>
      <c r="AB20" s="10" t="e">
        <v>#N/A</v>
      </c>
      <c r="AC20" s="10" t="e">
        <v>#N/A</v>
      </c>
      <c r="AD20" s="10" t="e">
        <v>#N/A</v>
      </c>
      <c r="AE20" s="10" t="e">
        <v>#N/A</v>
      </c>
      <c r="AF20" s="10" t="e">
        <v>#N/A</v>
      </c>
      <c r="AG20" s="10" t="e">
        <v>#N/A</v>
      </c>
      <c r="AH20" s="10" t="e">
        <v>#N/A</v>
      </c>
      <c r="AI20" s="10" t="e">
        <v>#N/A</v>
      </c>
      <c r="AJ20" s="10" t="e">
        <v>#N/A</v>
      </c>
      <c r="AK20" s="10" t="e">
        <v>#N/A</v>
      </c>
    </row>
    <row r="21" spans="1:37" ht="15.6" x14ac:dyDescent="0.3">
      <c r="A21" s="5" t="s">
        <v>88</v>
      </c>
      <c r="B21" s="8">
        <v>0</v>
      </c>
      <c r="C21" s="10" t="e">
        <v>#N/A</v>
      </c>
      <c r="D21" s="10" t="e">
        <v>#N/A</v>
      </c>
      <c r="E21" s="10" t="e">
        <v>#N/A</v>
      </c>
      <c r="F21" s="10" t="e">
        <v>#N/A</v>
      </c>
      <c r="G21" s="10" t="e">
        <v>#N/A</v>
      </c>
      <c r="H21" s="10" t="e">
        <v>#N/A</v>
      </c>
      <c r="I21" s="10" t="e">
        <v>#N/A</v>
      </c>
      <c r="J21" s="10" t="e">
        <v>#N/A</v>
      </c>
      <c r="K21" s="10" t="e">
        <v>#N/A</v>
      </c>
      <c r="L21" s="10" t="e">
        <v>#N/A</v>
      </c>
      <c r="M21" s="10" t="e">
        <v>#N/A</v>
      </c>
      <c r="N21" s="10" t="e">
        <v>#N/A</v>
      </c>
      <c r="O21" s="10" t="e">
        <v>#N/A</v>
      </c>
      <c r="P21" s="10" t="e">
        <v>#N/A</v>
      </c>
      <c r="Q21" s="10" t="e">
        <v>#N/A</v>
      </c>
      <c r="R21" s="10" t="e">
        <v>#N/A</v>
      </c>
      <c r="S21" s="10" t="e">
        <v>#N/A</v>
      </c>
      <c r="T21" s="10" t="e">
        <v>#N/A</v>
      </c>
      <c r="U21" s="10" t="e">
        <v>#N/A</v>
      </c>
      <c r="V21" s="10" t="e">
        <v>#N/A</v>
      </c>
      <c r="W21" s="10" t="e">
        <v>#N/A</v>
      </c>
      <c r="X21" s="10" t="e">
        <v>#N/A</v>
      </c>
      <c r="Y21" s="10" t="e">
        <v>#N/A</v>
      </c>
      <c r="Z21" s="10" t="e">
        <v>#N/A</v>
      </c>
      <c r="AA21" s="10" t="e">
        <v>#N/A</v>
      </c>
      <c r="AB21" s="10" t="e">
        <v>#N/A</v>
      </c>
      <c r="AC21" s="10" t="e">
        <v>#N/A</v>
      </c>
      <c r="AD21" s="10" t="e">
        <v>#N/A</v>
      </c>
      <c r="AE21" s="10" t="e">
        <v>#N/A</v>
      </c>
      <c r="AF21" s="10" t="e">
        <v>#N/A</v>
      </c>
      <c r="AG21" s="10" t="e">
        <v>#N/A</v>
      </c>
      <c r="AH21" s="10" t="e">
        <v>#N/A</v>
      </c>
      <c r="AI21" s="10" t="e">
        <v>#N/A</v>
      </c>
      <c r="AJ21" s="10" t="e">
        <v>#N/A</v>
      </c>
      <c r="AK21" s="10" t="e">
        <v>#N/A</v>
      </c>
    </row>
    <row r="22" spans="1:37" ht="15.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5.6" x14ac:dyDescent="0.3">
      <c r="A23" s="4" t="s">
        <v>83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5.6" x14ac:dyDescent="0.3">
      <c r="A24" s="11" t="s">
        <v>104</v>
      </c>
      <c r="B24" s="4" t="s">
        <v>101</v>
      </c>
      <c r="C24" s="5" t="s">
        <v>105</v>
      </c>
      <c r="D24" s="5" t="s">
        <v>59</v>
      </c>
      <c r="E24" s="5" t="s">
        <v>42</v>
      </c>
      <c r="F24" s="5" t="s">
        <v>44</v>
      </c>
      <c r="G24" s="5" t="s">
        <v>45</v>
      </c>
      <c r="H24" s="5" t="s">
        <v>46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5.6" x14ac:dyDescent="0.3">
      <c r="A25" s="6"/>
      <c r="B25" s="8">
        <v>0.66666666669999997</v>
      </c>
      <c r="C25" s="10" t="e">
        <v>#N/A</v>
      </c>
      <c r="D25" s="10" t="e">
        <v>#N/A</v>
      </c>
      <c r="E25" s="5" t="s">
        <v>90</v>
      </c>
      <c r="F25" s="5" t="s">
        <v>90</v>
      </c>
      <c r="G25" s="5" t="s">
        <v>90</v>
      </c>
      <c r="H25" s="5" t="s">
        <v>90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30.6" x14ac:dyDescent="0.3">
      <c r="A26" s="5" t="s">
        <v>94</v>
      </c>
      <c r="B26" s="6"/>
      <c r="C26" s="12" t="s">
        <v>72</v>
      </c>
      <c r="D26" s="12" t="s">
        <v>58</v>
      </c>
      <c r="E26" s="12" t="s">
        <v>59</v>
      </c>
      <c r="F26" s="12" t="s">
        <v>4</v>
      </c>
      <c r="G26" s="12" t="s">
        <v>44</v>
      </c>
      <c r="H26" s="12" t="s">
        <v>45</v>
      </c>
      <c r="I26" s="12" t="s">
        <v>46</v>
      </c>
      <c r="J26" s="12" t="s">
        <v>22</v>
      </c>
      <c r="K26" s="12" t="s">
        <v>47</v>
      </c>
      <c r="L26" s="12" t="s">
        <v>59</v>
      </c>
      <c r="M26" s="12" t="s">
        <v>61</v>
      </c>
      <c r="N26" s="12" t="s">
        <v>62</v>
      </c>
      <c r="O26" s="12" t="s">
        <v>59</v>
      </c>
      <c r="P26" s="12" t="s">
        <v>4</v>
      </c>
      <c r="Q26" s="12" t="s">
        <v>119</v>
      </c>
      <c r="R26" s="12" t="s">
        <v>22</v>
      </c>
      <c r="S26" s="12" t="s">
        <v>58</v>
      </c>
      <c r="T26" s="12" t="s">
        <v>62</v>
      </c>
      <c r="U26" s="12" t="s">
        <v>120</v>
      </c>
      <c r="V26" s="12" t="s">
        <v>66</v>
      </c>
      <c r="W26" s="12" t="s">
        <v>54</v>
      </c>
      <c r="X26" s="12" t="s">
        <v>121</v>
      </c>
      <c r="Y26" s="12" t="s">
        <v>122</v>
      </c>
      <c r="Z26" s="12" t="s">
        <v>22</v>
      </c>
      <c r="AA26" s="12" t="s">
        <v>123</v>
      </c>
      <c r="AB26" s="12" t="s">
        <v>69</v>
      </c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5.6" x14ac:dyDescent="0.3">
      <c r="A27" s="8">
        <v>0.51359516620000001</v>
      </c>
      <c r="B27" s="8">
        <v>0.3846153846</v>
      </c>
      <c r="C27" s="10" t="e">
        <v>#N/A</v>
      </c>
      <c r="D27" s="10" t="e">
        <v>#N/A</v>
      </c>
      <c r="E27" s="10" t="e">
        <v>#N/A</v>
      </c>
      <c r="F27" s="5" t="s">
        <v>90</v>
      </c>
      <c r="G27" s="5" t="s">
        <v>90</v>
      </c>
      <c r="H27" s="5" t="s">
        <v>90</v>
      </c>
      <c r="I27" s="5" t="s">
        <v>90</v>
      </c>
      <c r="J27" s="5" t="s">
        <v>90</v>
      </c>
      <c r="K27" s="5" t="s">
        <v>90</v>
      </c>
      <c r="L27" s="10" t="e">
        <v>#N/A</v>
      </c>
      <c r="M27" s="10" t="e">
        <v>#N/A</v>
      </c>
      <c r="N27" s="10" t="e">
        <v>#N/A</v>
      </c>
      <c r="O27" s="10" t="e">
        <v>#N/A</v>
      </c>
      <c r="P27" s="5" t="s">
        <v>90</v>
      </c>
      <c r="Q27" s="10" t="e">
        <v>#N/A</v>
      </c>
      <c r="R27" s="5" t="s">
        <v>90</v>
      </c>
      <c r="S27" s="10" t="e">
        <v>#N/A</v>
      </c>
      <c r="T27" s="10" t="e">
        <v>#N/A</v>
      </c>
      <c r="U27" s="10" t="e">
        <v>#N/A</v>
      </c>
      <c r="V27" s="10" t="e">
        <v>#N/A</v>
      </c>
      <c r="W27" s="5" t="s">
        <v>90</v>
      </c>
      <c r="X27" s="10" t="e">
        <v>#N/A</v>
      </c>
      <c r="Y27" s="10" t="e">
        <v>#N/A</v>
      </c>
      <c r="Z27" s="5" t="s">
        <v>90</v>
      </c>
      <c r="AA27" s="10" t="e">
        <v>#N/A</v>
      </c>
      <c r="AB27" s="10" t="e">
        <v>#N/A</v>
      </c>
      <c r="AC27" s="6"/>
      <c r="AD27" s="6"/>
      <c r="AE27" s="6"/>
      <c r="AF27" s="6"/>
      <c r="AG27" s="6"/>
      <c r="AH27" s="6"/>
      <c r="AI27" s="6"/>
      <c r="AJ27" s="6"/>
      <c r="AK27" s="6"/>
    </row>
    <row r="28" spans="1:37" ht="15.6" x14ac:dyDescent="0.3">
      <c r="A28" s="5" t="s">
        <v>95</v>
      </c>
      <c r="B28" s="6"/>
      <c r="C28" s="12" t="s">
        <v>70</v>
      </c>
      <c r="D28" s="12" t="s">
        <v>44</v>
      </c>
      <c r="E28" s="12" t="s">
        <v>45</v>
      </c>
      <c r="F28" s="12" t="s">
        <v>46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5.6" x14ac:dyDescent="0.3">
      <c r="A29" s="8">
        <v>0.62983425410000005</v>
      </c>
      <c r="B29" s="8">
        <v>0.75</v>
      </c>
      <c r="C29" s="10" t="e">
        <v>#N/A</v>
      </c>
      <c r="D29" s="5" t="s">
        <v>90</v>
      </c>
      <c r="E29" s="5" t="s">
        <v>90</v>
      </c>
      <c r="F29" s="5" t="s">
        <v>90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30.6" x14ac:dyDescent="0.3">
      <c r="A30" s="5" t="s">
        <v>124</v>
      </c>
      <c r="B30" s="6"/>
      <c r="C30" s="12" t="s">
        <v>125</v>
      </c>
      <c r="D30" s="12" t="s">
        <v>72</v>
      </c>
      <c r="E30" s="12" t="s">
        <v>58</v>
      </c>
      <c r="F30" s="12" t="s">
        <v>78</v>
      </c>
      <c r="G30" s="12" t="s">
        <v>22</v>
      </c>
      <c r="H30" s="12" t="s">
        <v>54</v>
      </c>
      <c r="I30" s="12" t="s">
        <v>121</v>
      </c>
      <c r="J30" s="12" t="s">
        <v>126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5.6" x14ac:dyDescent="0.3">
      <c r="A31" s="6"/>
      <c r="B31" s="8">
        <v>0.25</v>
      </c>
      <c r="C31" s="10" t="e">
        <v>#N/A</v>
      </c>
      <c r="D31" s="10" t="e">
        <v>#N/A</v>
      </c>
      <c r="E31" s="10" t="e">
        <v>#N/A</v>
      </c>
      <c r="F31" s="10" t="e">
        <v>#N/A</v>
      </c>
      <c r="G31" s="5" t="s">
        <v>90</v>
      </c>
      <c r="H31" s="5" t="s">
        <v>90</v>
      </c>
      <c r="I31" s="10" t="e">
        <v>#N/A</v>
      </c>
      <c r="J31" s="10" t="e">
        <v>#N/A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ht="15.6" x14ac:dyDescent="0.3">
      <c r="A32" s="5" t="s">
        <v>127</v>
      </c>
      <c r="B32" s="8">
        <v>0.42857142860000003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ht="15.6" x14ac:dyDescent="0.3">
      <c r="A33" s="6"/>
      <c r="B33" s="13">
        <v>0.34285714290000002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5.6" x14ac:dyDescent="0.3">
      <c r="A34" s="4" t="s">
        <v>84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5.6" x14ac:dyDescent="0.3">
      <c r="A35" s="5" t="s">
        <v>93</v>
      </c>
      <c r="B35" s="6"/>
      <c r="C35" s="12" t="s">
        <v>105</v>
      </c>
      <c r="D35" s="12" t="s">
        <v>59</v>
      </c>
      <c r="E35" s="12" t="s">
        <v>42</v>
      </c>
      <c r="F35" s="12" t="s">
        <v>44</v>
      </c>
      <c r="G35" s="12" t="s">
        <v>45</v>
      </c>
      <c r="H35" s="12" t="s">
        <v>46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5.6" x14ac:dyDescent="0.3">
      <c r="A36" s="8">
        <v>0.29629629629999998</v>
      </c>
      <c r="B36" s="8">
        <v>0.66666666669999997</v>
      </c>
      <c r="C36" s="10" t="e">
        <v>#N/A</v>
      </c>
      <c r="D36" s="10" t="e">
        <v>#N/A</v>
      </c>
      <c r="E36" s="5" t="s">
        <v>90</v>
      </c>
      <c r="F36" s="5" t="s">
        <v>90</v>
      </c>
      <c r="G36" s="5" t="s">
        <v>90</v>
      </c>
      <c r="H36" s="5" t="s">
        <v>90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30.6" x14ac:dyDescent="0.3">
      <c r="A37" s="5" t="s">
        <v>94</v>
      </c>
      <c r="B37" s="6"/>
      <c r="C37" s="12" t="s">
        <v>45</v>
      </c>
      <c r="D37" s="12" t="s">
        <v>46</v>
      </c>
      <c r="E37" s="12" t="s">
        <v>22</v>
      </c>
      <c r="F37" s="12" t="s">
        <v>47</v>
      </c>
      <c r="G37" s="12" t="s">
        <v>59</v>
      </c>
      <c r="H37" s="12" t="s">
        <v>61</v>
      </c>
      <c r="I37" s="12" t="s">
        <v>62</v>
      </c>
      <c r="J37" s="12" t="s">
        <v>59</v>
      </c>
      <c r="K37" s="12" t="s">
        <v>4</v>
      </c>
      <c r="L37" s="12" t="s">
        <v>119</v>
      </c>
      <c r="M37" s="12" t="s">
        <v>22</v>
      </c>
      <c r="N37" s="12" t="s">
        <v>58</v>
      </c>
      <c r="O37" s="12" t="s">
        <v>62</v>
      </c>
      <c r="P37" s="12" t="s">
        <v>120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5.6" x14ac:dyDescent="0.3">
      <c r="A38" s="8">
        <v>0.49681528660000002</v>
      </c>
      <c r="B38" s="8">
        <v>0.42857142860000003</v>
      </c>
      <c r="C38" s="5" t="s">
        <v>90</v>
      </c>
      <c r="D38" s="5" t="s">
        <v>90</v>
      </c>
      <c r="E38" s="5" t="s">
        <v>90</v>
      </c>
      <c r="F38" s="5" t="s">
        <v>90</v>
      </c>
      <c r="G38" s="10" t="e">
        <v>#N/A</v>
      </c>
      <c r="H38" s="10" t="e">
        <v>#N/A</v>
      </c>
      <c r="I38" s="10" t="e">
        <v>#N/A</v>
      </c>
      <c r="J38" s="10" t="e">
        <v>#N/A</v>
      </c>
      <c r="K38" s="5" t="s">
        <v>90</v>
      </c>
      <c r="L38" s="10" t="e">
        <v>#N/A</v>
      </c>
      <c r="M38" s="5" t="s">
        <v>90</v>
      </c>
      <c r="N38" s="10" t="e">
        <v>#N/A</v>
      </c>
      <c r="O38" s="10" t="e">
        <v>#N/A</v>
      </c>
      <c r="P38" s="10" t="e">
        <v>#N/A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30.6" x14ac:dyDescent="0.3">
      <c r="A39" s="5" t="s">
        <v>95</v>
      </c>
      <c r="B39" s="6"/>
      <c r="C39" s="12" t="s">
        <v>121</v>
      </c>
      <c r="D39" s="12" t="s">
        <v>122</v>
      </c>
      <c r="E39" s="12" t="s">
        <v>22</v>
      </c>
      <c r="F39" s="12" t="s">
        <v>123</v>
      </c>
      <c r="G39" s="12" t="s">
        <v>69</v>
      </c>
      <c r="H39" s="12" t="s">
        <v>4</v>
      </c>
      <c r="I39" s="12" t="s">
        <v>70</v>
      </c>
      <c r="J39" s="12" t="s">
        <v>44</v>
      </c>
      <c r="K39" s="12" t="s">
        <v>45</v>
      </c>
      <c r="L39" s="12" t="s">
        <v>46</v>
      </c>
      <c r="M39" s="12" t="s">
        <v>71</v>
      </c>
      <c r="N39" s="12" t="s">
        <v>72</v>
      </c>
      <c r="O39" s="12" t="s">
        <v>58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5.6" x14ac:dyDescent="0.3">
      <c r="A40" s="8">
        <v>0.30821917809999999</v>
      </c>
      <c r="B40" s="8">
        <v>0.3846153846</v>
      </c>
      <c r="C40" s="10" t="e">
        <v>#N/A</v>
      </c>
      <c r="D40" s="10" t="e">
        <v>#N/A</v>
      </c>
      <c r="E40" s="5" t="s">
        <v>90</v>
      </c>
      <c r="F40" s="10" t="e">
        <v>#N/A</v>
      </c>
      <c r="G40" s="10" t="e">
        <v>#N/A</v>
      </c>
      <c r="H40" s="5" t="s">
        <v>90</v>
      </c>
      <c r="I40" s="10" t="e">
        <v>#N/A</v>
      </c>
      <c r="J40" s="5" t="s">
        <v>90</v>
      </c>
      <c r="K40" s="5" t="s">
        <v>90</v>
      </c>
      <c r="L40" s="5" t="s">
        <v>90</v>
      </c>
      <c r="M40" s="10" t="e">
        <v>#N/A</v>
      </c>
      <c r="N40" s="10" t="e">
        <v>#N/A</v>
      </c>
      <c r="O40" s="10" t="e">
        <v>#N/A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5.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5.6" x14ac:dyDescent="0.3">
      <c r="A42" s="4" t="s">
        <v>88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5.6" x14ac:dyDescent="0.3">
      <c r="A43" s="5" t="s">
        <v>93</v>
      </c>
      <c r="B43" s="6"/>
      <c r="C43" s="12" t="s">
        <v>105</v>
      </c>
      <c r="D43" s="12" t="s">
        <v>59</v>
      </c>
      <c r="E43" s="12" t="s">
        <v>42</v>
      </c>
      <c r="F43" s="12" t="s">
        <v>44</v>
      </c>
      <c r="G43" s="12" t="s">
        <v>45</v>
      </c>
      <c r="H43" s="12" t="s">
        <v>46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5.6" x14ac:dyDescent="0.3">
      <c r="A44" s="8">
        <v>0.29629629629999998</v>
      </c>
      <c r="B44" s="8">
        <v>0.66666666669999997</v>
      </c>
      <c r="C44" s="10" t="e">
        <v>#N/A</v>
      </c>
      <c r="D44" s="10" t="e">
        <v>#N/A</v>
      </c>
      <c r="E44" s="5" t="s">
        <v>90</v>
      </c>
      <c r="F44" s="5" t="s">
        <v>90</v>
      </c>
      <c r="G44" s="5" t="s">
        <v>90</v>
      </c>
      <c r="H44" s="5" t="s">
        <v>90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30.6" x14ac:dyDescent="0.3">
      <c r="A45" s="5" t="s">
        <v>94</v>
      </c>
      <c r="B45" s="6"/>
      <c r="C45" s="12" t="s">
        <v>54</v>
      </c>
      <c r="D45" s="12" t="s">
        <v>56</v>
      </c>
      <c r="E45" s="12" t="s">
        <v>4</v>
      </c>
      <c r="F45" s="12" t="s">
        <v>44</v>
      </c>
      <c r="G45" s="12" t="s">
        <v>45</v>
      </c>
      <c r="H45" s="12" t="s">
        <v>46</v>
      </c>
      <c r="I45" s="12" t="s">
        <v>22</v>
      </c>
      <c r="J45" s="12" t="s">
        <v>47</v>
      </c>
      <c r="K45" s="12" t="s">
        <v>59</v>
      </c>
      <c r="L45" s="12" t="s">
        <v>61</v>
      </c>
      <c r="M45" s="12" t="s">
        <v>62</v>
      </c>
      <c r="N45" s="12" t="s">
        <v>59</v>
      </c>
      <c r="O45" s="12" t="s">
        <v>4</v>
      </c>
      <c r="P45" s="12" t="s">
        <v>119</v>
      </c>
      <c r="Q45" s="12" t="s">
        <v>22</v>
      </c>
      <c r="R45" s="12" t="s">
        <v>58</v>
      </c>
      <c r="S45" s="12" t="s">
        <v>62</v>
      </c>
      <c r="T45" s="12" t="s">
        <v>120</v>
      </c>
      <c r="U45" s="12" t="s">
        <v>66</v>
      </c>
      <c r="V45" s="12" t="s">
        <v>54</v>
      </c>
      <c r="W45" s="12" t="s">
        <v>121</v>
      </c>
      <c r="X45" s="12" t="s">
        <v>122</v>
      </c>
      <c r="Y45" s="12" t="s">
        <v>22</v>
      </c>
      <c r="Z45" s="12" t="s">
        <v>123</v>
      </c>
      <c r="AA45" s="12" t="s">
        <v>69</v>
      </c>
      <c r="AB45" s="12" t="s">
        <v>4</v>
      </c>
      <c r="AC45" s="12" t="s">
        <v>70</v>
      </c>
      <c r="AD45" s="12" t="s">
        <v>44</v>
      </c>
      <c r="AE45" s="12" t="s">
        <v>45</v>
      </c>
      <c r="AF45" s="12" t="s">
        <v>46</v>
      </c>
      <c r="AG45" s="12" t="s">
        <v>59</v>
      </c>
      <c r="AH45" s="12" t="s">
        <v>58</v>
      </c>
      <c r="AI45" s="6"/>
      <c r="AJ45" s="6"/>
      <c r="AK45" s="6"/>
    </row>
    <row r="46" spans="1:37" ht="15.6" x14ac:dyDescent="0.3">
      <c r="A46" s="8">
        <v>0.59259259259999997</v>
      </c>
      <c r="B46" s="8">
        <v>0.5</v>
      </c>
      <c r="C46" s="5" t="s">
        <v>90</v>
      </c>
      <c r="D46" s="5" t="s">
        <v>90</v>
      </c>
      <c r="E46" s="5" t="s">
        <v>90</v>
      </c>
      <c r="F46" s="5" t="s">
        <v>90</v>
      </c>
      <c r="G46" s="5" t="s">
        <v>90</v>
      </c>
      <c r="H46" s="5" t="s">
        <v>90</v>
      </c>
      <c r="I46" s="5" t="s">
        <v>90</v>
      </c>
      <c r="J46" s="5" t="s">
        <v>90</v>
      </c>
      <c r="K46" s="10" t="e">
        <v>#N/A</v>
      </c>
      <c r="L46" s="10" t="e">
        <v>#N/A</v>
      </c>
      <c r="M46" s="10" t="e">
        <v>#N/A</v>
      </c>
      <c r="N46" s="10" t="e">
        <v>#N/A</v>
      </c>
      <c r="O46" s="5" t="s">
        <v>90</v>
      </c>
      <c r="P46" s="10" t="e">
        <v>#N/A</v>
      </c>
      <c r="Q46" s="5" t="s">
        <v>90</v>
      </c>
      <c r="R46" s="10" t="e">
        <v>#N/A</v>
      </c>
      <c r="S46" s="10" t="e">
        <v>#N/A</v>
      </c>
      <c r="T46" s="10" t="e">
        <v>#N/A</v>
      </c>
      <c r="U46" s="10" t="e">
        <v>#N/A</v>
      </c>
      <c r="V46" s="5" t="s">
        <v>90</v>
      </c>
      <c r="W46" s="10" t="e">
        <v>#N/A</v>
      </c>
      <c r="X46" s="10" t="e">
        <v>#N/A</v>
      </c>
      <c r="Y46" s="5" t="s">
        <v>90</v>
      </c>
      <c r="Z46" s="10" t="e">
        <v>#N/A</v>
      </c>
      <c r="AA46" s="10" t="e">
        <v>#N/A</v>
      </c>
      <c r="AB46" s="5" t="s">
        <v>90</v>
      </c>
      <c r="AC46" s="10" t="e">
        <v>#N/A</v>
      </c>
      <c r="AD46" s="5" t="s">
        <v>90</v>
      </c>
      <c r="AE46" s="5" t="s">
        <v>90</v>
      </c>
      <c r="AF46" s="5" t="s">
        <v>90</v>
      </c>
      <c r="AG46" s="10" t="e">
        <v>#N/A</v>
      </c>
      <c r="AH46" s="10" t="e">
        <v>#N/A</v>
      </c>
      <c r="AI46" s="6"/>
      <c r="AJ46" s="6"/>
      <c r="AK46" s="6"/>
    </row>
    <row r="47" spans="1:37" ht="15.6" x14ac:dyDescent="0.3">
      <c r="A47" s="5" t="s">
        <v>95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5.6" x14ac:dyDescent="0.3">
      <c r="A48" s="10" t="e">
        <v>#DIV/0!</v>
      </c>
      <c r="B48" s="8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5.6" x14ac:dyDescent="0.3">
      <c r="A49" s="4" t="s">
        <v>87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5.6" x14ac:dyDescent="0.3">
      <c r="A50" s="5" t="s">
        <v>93</v>
      </c>
      <c r="B50" s="6"/>
      <c r="C50" s="12" t="s">
        <v>128</v>
      </c>
      <c r="D50" s="12" t="s">
        <v>59</v>
      </c>
      <c r="E50" s="12" t="s">
        <v>42</v>
      </c>
      <c r="F50" s="12" t="s">
        <v>44</v>
      </c>
      <c r="G50" s="12" t="s">
        <v>45</v>
      </c>
      <c r="H50" s="12" t="s">
        <v>46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5.6" x14ac:dyDescent="0.3">
      <c r="A51" s="8">
        <v>0.29629629629999998</v>
      </c>
      <c r="B51" s="8">
        <v>0.66666666669999997</v>
      </c>
      <c r="C51" s="10" t="e">
        <v>#N/A</v>
      </c>
      <c r="D51" s="10" t="e">
        <v>#N/A</v>
      </c>
      <c r="E51" s="5" t="s">
        <v>90</v>
      </c>
      <c r="F51" s="5" t="s">
        <v>90</v>
      </c>
      <c r="G51" s="5" t="s">
        <v>90</v>
      </c>
      <c r="H51" s="5" t="s">
        <v>90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30.6" x14ac:dyDescent="0.3">
      <c r="A52" s="5" t="s">
        <v>94</v>
      </c>
      <c r="B52" s="6"/>
      <c r="C52" s="12" t="s">
        <v>54</v>
      </c>
      <c r="D52" s="12" t="s">
        <v>56</v>
      </c>
      <c r="E52" s="12" t="s">
        <v>4</v>
      </c>
      <c r="F52" s="12" t="s">
        <v>44</v>
      </c>
      <c r="G52" s="12" t="s">
        <v>45</v>
      </c>
      <c r="H52" s="12" t="s">
        <v>46</v>
      </c>
      <c r="I52" s="12" t="s">
        <v>22</v>
      </c>
      <c r="J52" s="12" t="s">
        <v>47</v>
      </c>
      <c r="K52" s="12" t="s">
        <v>59</v>
      </c>
      <c r="L52" s="12" t="s">
        <v>61</v>
      </c>
      <c r="M52" s="12" t="s">
        <v>62</v>
      </c>
      <c r="N52" s="12" t="s">
        <v>59</v>
      </c>
      <c r="O52" s="12" t="s">
        <v>4</v>
      </c>
      <c r="P52" s="12" t="s">
        <v>119</v>
      </c>
      <c r="Q52" s="12" t="s">
        <v>22</v>
      </c>
      <c r="R52" s="12" t="s">
        <v>58</v>
      </c>
      <c r="S52" s="12" t="s">
        <v>62</v>
      </c>
      <c r="T52" s="12" t="s">
        <v>120</v>
      </c>
      <c r="U52" s="12" t="s">
        <v>66</v>
      </c>
      <c r="V52" s="12" t="s">
        <v>54</v>
      </c>
      <c r="W52" s="12" t="s">
        <v>121</v>
      </c>
      <c r="X52" s="12" t="s">
        <v>122</v>
      </c>
      <c r="Y52" s="12" t="s">
        <v>22</v>
      </c>
      <c r="Z52" s="12" t="s">
        <v>123</v>
      </c>
      <c r="AA52" s="12" t="s">
        <v>69</v>
      </c>
      <c r="AB52" s="12" t="s">
        <v>4</v>
      </c>
      <c r="AC52" s="12" t="s">
        <v>70</v>
      </c>
      <c r="AD52" s="12" t="s">
        <v>44</v>
      </c>
      <c r="AE52" s="12" t="s">
        <v>45</v>
      </c>
      <c r="AF52" s="12" t="s">
        <v>46</v>
      </c>
      <c r="AG52" s="12" t="s">
        <v>59</v>
      </c>
      <c r="AH52" s="12" t="s">
        <v>58</v>
      </c>
      <c r="AI52" s="6"/>
      <c r="AJ52" s="6"/>
      <c r="AK52" s="6"/>
    </row>
    <row r="53" spans="1:37" ht="15.6" x14ac:dyDescent="0.3">
      <c r="A53" s="8">
        <v>0.59259259259999997</v>
      </c>
      <c r="B53" s="8">
        <v>0.5</v>
      </c>
      <c r="C53" s="5" t="s">
        <v>90</v>
      </c>
      <c r="D53" s="5" t="s">
        <v>90</v>
      </c>
      <c r="E53" s="5" t="s">
        <v>90</v>
      </c>
      <c r="F53" s="5" t="s">
        <v>90</v>
      </c>
      <c r="G53" s="5" t="s">
        <v>90</v>
      </c>
      <c r="H53" s="5" t="s">
        <v>90</v>
      </c>
      <c r="I53" s="5" t="s">
        <v>90</v>
      </c>
      <c r="J53" s="5" t="s">
        <v>90</v>
      </c>
      <c r="K53" s="10" t="e">
        <v>#N/A</v>
      </c>
      <c r="L53" s="10" t="e">
        <v>#N/A</v>
      </c>
      <c r="M53" s="10" t="e">
        <v>#N/A</v>
      </c>
      <c r="N53" s="10" t="e">
        <v>#N/A</v>
      </c>
      <c r="O53" s="5" t="s">
        <v>90</v>
      </c>
      <c r="P53" s="10" t="e">
        <v>#N/A</v>
      </c>
      <c r="Q53" s="5" t="s">
        <v>90</v>
      </c>
      <c r="R53" s="10" t="e">
        <v>#N/A</v>
      </c>
      <c r="S53" s="10" t="e">
        <v>#N/A</v>
      </c>
      <c r="T53" s="10" t="e">
        <v>#N/A</v>
      </c>
      <c r="U53" s="10" t="e">
        <v>#N/A</v>
      </c>
      <c r="V53" s="5" t="s">
        <v>90</v>
      </c>
      <c r="W53" s="10" t="e">
        <v>#N/A</v>
      </c>
      <c r="X53" s="10" t="e">
        <v>#N/A</v>
      </c>
      <c r="Y53" s="5" t="s">
        <v>90</v>
      </c>
      <c r="Z53" s="10" t="e">
        <v>#N/A</v>
      </c>
      <c r="AA53" s="10" t="e">
        <v>#N/A</v>
      </c>
      <c r="AB53" s="5" t="s">
        <v>90</v>
      </c>
      <c r="AC53" s="10" t="e">
        <v>#N/A</v>
      </c>
      <c r="AD53" s="5" t="s">
        <v>90</v>
      </c>
      <c r="AE53" s="5" t="s">
        <v>90</v>
      </c>
      <c r="AF53" s="5" t="s">
        <v>90</v>
      </c>
      <c r="AG53" s="10" t="e">
        <v>#N/A</v>
      </c>
      <c r="AH53" s="10" t="e">
        <v>#N/A</v>
      </c>
      <c r="AI53" s="6"/>
      <c r="AJ53" s="6"/>
      <c r="AK53" s="6"/>
    </row>
    <row r="54" spans="1:37" ht="15.6" x14ac:dyDescent="0.3">
      <c r="A54" s="5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5.6" x14ac:dyDescent="0.3">
      <c r="A55" s="10" t="e">
        <v>#DIV/0!</v>
      </c>
      <c r="B55" s="8">
        <v>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5.6" x14ac:dyDescent="0.3">
      <c r="A56" s="4" t="s">
        <v>85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5.6" x14ac:dyDescent="0.3">
      <c r="A57" s="5" t="s">
        <v>93</v>
      </c>
      <c r="B57" s="6"/>
      <c r="C57" s="12" t="s">
        <v>105</v>
      </c>
      <c r="D57" s="12" t="s">
        <v>59</v>
      </c>
      <c r="E57" s="12" t="s">
        <v>42</v>
      </c>
      <c r="F57" s="12" t="s">
        <v>44</v>
      </c>
      <c r="G57" s="12" t="s">
        <v>45</v>
      </c>
      <c r="H57" s="12" t="s">
        <v>46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5.6" x14ac:dyDescent="0.3">
      <c r="A58" s="8">
        <v>0.29629629629999998</v>
      </c>
      <c r="B58" s="8">
        <v>0.66666666669999997</v>
      </c>
      <c r="C58" s="10" t="e">
        <v>#N/A</v>
      </c>
      <c r="D58" s="10" t="e">
        <v>#N/A</v>
      </c>
      <c r="E58" s="5" t="s">
        <v>90</v>
      </c>
      <c r="F58" s="5" t="s">
        <v>90</v>
      </c>
      <c r="G58" s="5" t="s">
        <v>90</v>
      </c>
      <c r="H58" s="5" t="s">
        <v>90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5.6" x14ac:dyDescent="0.3">
      <c r="A59" s="5" t="s">
        <v>94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5.6" x14ac:dyDescent="0.3">
      <c r="A60" s="10" t="e">
        <v>#DIV/0!</v>
      </c>
      <c r="B60" s="8">
        <v>0</v>
      </c>
      <c r="C60" s="10" t="e">
        <v>#N/A</v>
      </c>
      <c r="D60" s="10" t="e">
        <v>#N/A</v>
      </c>
      <c r="E60" s="10" t="e">
        <v>#N/A</v>
      </c>
      <c r="F60" s="10" t="e">
        <v>#N/A</v>
      </c>
      <c r="G60" s="10" t="e">
        <v>#N/A</v>
      </c>
      <c r="H60" s="10" t="e">
        <v>#N/A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5.6" x14ac:dyDescent="0.3">
      <c r="A61" s="5" t="s">
        <v>95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5.6" x14ac:dyDescent="0.3">
      <c r="A62" s="10" t="e">
        <v>#DIV/0!</v>
      </c>
      <c r="B62" s="8">
        <v>0</v>
      </c>
      <c r="C62" s="10" t="e">
        <v>#N/A</v>
      </c>
      <c r="D62" s="10" t="e">
        <v>#N/A</v>
      </c>
      <c r="E62" s="10" t="e">
        <v>#N/A</v>
      </c>
      <c r="F62" s="10" t="e">
        <v>#N/A</v>
      </c>
      <c r="G62" s="10" t="e">
        <v>#N/A</v>
      </c>
      <c r="H62" s="10" t="e">
        <v>#N/A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5.6" x14ac:dyDescent="0.3">
      <c r="A63" s="4" t="s">
        <v>86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5.6" x14ac:dyDescent="0.3">
      <c r="A64" s="5" t="s">
        <v>93</v>
      </c>
      <c r="B64" s="6"/>
      <c r="C64" s="12" t="s">
        <v>105</v>
      </c>
      <c r="D64" s="12" t="s">
        <v>59</v>
      </c>
      <c r="E64" s="12" t="s">
        <v>42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5.6" x14ac:dyDescent="0.3">
      <c r="A65" s="8">
        <v>8.3333333329999995E-2</v>
      </c>
      <c r="B65" s="8">
        <v>0.33333333329999998</v>
      </c>
      <c r="C65" s="10" t="e">
        <v>#N/A</v>
      </c>
      <c r="D65" s="10" t="e">
        <v>#N/A</v>
      </c>
      <c r="E65" s="5" t="s">
        <v>90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5.6" x14ac:dyDescent="0.3">
      <c r="A66" s="5" t="s">
        <v>94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5.6" x14ac:dyDescent="0.3">
      <c r="A67" s="10" t="e">
        <v>#DIV/0!</v>
      </c>
      <c r="B67" s="8">
        <v>0</v>
      </c>
      <c r="C67" s="10" t="e">
        <v>#N/A</v>
      </c>
      <c r="D67" s="10" t="e">
        <v>#N/A</v>
      </c>
      <c r="E67" s="10" t="e">
        <v>#N/A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30.6" x14ac:dyDescent="0.3">
      <c r="A68" s="5" t="s">
        <v>95</v>
      </c>
      <c r="B68" s="6"/>
      <c r="C68" s="12" t="s">
        <v>22</v>
      </c>
      <c r="D68" s="12" t="s">
        <v>123</v>
      </c>
      <c r="E68" s="12" t="s">
        <v>69</v>
      </c>
      <c r="F68" s="12" t="s">
        <v>4</v>
      </c>
      <c r="G68" s="12" t="s">
        <v>70</v>
      </c>
      <c r="H68" s="12" t="s">
        <v>44</v>
      </c>
      <c r="I68" s="12" t="s">
        <v>45</v>
      </c>
      <c r="J68" s="12" t="s">
        <v>46</v>
      </c>
      <c r="K68" s="12" t="s">
        <v>71</v>
      </c>
      <c r="L68" s="12" t="s">
        <v>72</v>
      </c>
      <c r="M68" s="12" t="s">
        <v>58</v>
      </c>
      <c r="N68" s="12" t="s">
        <v>129</v>
      </c>
      <c r="O68" s="12" t="s">
        <v>74</v>
      </c>
      <c r="P68" s="12" t="s">
        <v>130</v>
      </c>
      <c r="Q68" s="12" t="s">
        <v>131</v>
      </c>
      <c r="R68" s="12" t="s">
        <v>80</v>
      </c>
      <c r="S68" s="12" t="s">
        <v>4</v>
      </c>
      <c r="T68" s="12" t="s">
        <v>49</v>
      </c>
      <c r="U68" s="12" t="s">
        <v>77</v>
      </c>
      <c r="V68" s="12" t="s">
        <v>78</v>
      </c>
      <c r="W68" s="12" t="s">
        <v>22</v>
      </c>
      <c r="X68" s="12" t="s">
        <v>54</v>
      </c>
      <c r="Y68" s="12" t="s">
        <v>121</v>
      </c>
      <c r="Z68" s="12" t="s">
        <v>126</v>
      </c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5.6" x14ac:dyDescent="0.3">
      <c r="A69" s="8">
        <v>0.48484848479999998</v>
      </c>
      <c r="B69" s="8">
        <v>0.375</v>
      </c>
      <c r="C69" s="5" t="s">
        <v>90</v>
      </c>
      <c r="D69" s="10" t="e">
        <v>#N/A</v>
      </c>
      <c r="E69" s="10" t="e">
        <v>#N/A</v>
      </c>
      <c r="F69" s="5" t="s">
        <v>90</v>
      </c>
      <c r="G69" s="10" t="e">
        <v>#N/A</v>
      </c>
      <c r="H69" s="5" t="s">
        <v>90</v>
      </c>
      <c r="I69" s="5" t="s">
        <v>90</v>
      </c>
      <c r="J69" s="5" t="s">
        <v>90</v>
      </c>
      <c r="K69" s="10" t="e">
        <v>#N/A</v>
      </c>
      <c r="L69" s="10" t="e">
        <v>#N/A</v>
      </c>
      <c r="M69" s="10" t="e">
        <v>#N/A</v>
      </c>
      <c r="N69" s="10" t="e">
        <v>#N/A</v>
      </c>
      <c r="O69" s="10" t="e">
        <v>#N/A</v>
      </c>
      <c r="P69" s="10" t="e">
        <v>#N/A</v>
      </c>
      <c r="Q69" s="10" t="e">
        <v>#N/A</v>
      </c>
      <c r="R69" s="10" t="e">
        <v>#N/A</v>
      </c>
      <c r="S69" s="5" t="s">
        <v>90</v>
      </c>
      <c r="T69" s="5" t="s">
        <v>90</v>
      </c>
      <c r="U69" s="10" t="e">
        <v>#N/A</v>
      </c>
      <c r="V69" s="10" t="e">
        <v>#N/A</v>
      </c>
      <c r="W69" s="5" t="s">
        <v>90</v>
      </c>
      <c r="X69" s="5" t="s">
        <v>90</v>
      </c>
      <c r="Y69" s="10" t="e">
        <v>#N/A</v>
      </c>
      <c r="Z69" s="10" t="e">
        <v>#N/A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5.6" x14ac:dyDescent="0.3">
      <c r="A71" s="6"/>
      <c r="B71" s="6"/>
      <c r="C71" s="6"/>
      <c r="D71" s="6"/>
      <c r="E71" s="6"/>
      <c r="F71" s="5" t="s">
        <v>116</v>
      </c>
      <c r="G71" s="5" t="s">
        <v>117</v>
      </c>
      <c r="H71" s="5" t="s">
        <v>111</v>
      </c>
      <c r="I71" s="5" t="s">
        <v>112</v>
      </c>
      <c r="J71" s="5" t="s">
        <v>118</v>
      </c>
      <c r="K71" s="5" t="s">
        <v>113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ht="15.6" x14ac:dyDescent="0.3">
      <c r="A72" s="6"/>
      <c r="B72" s="6"/>
      <c r="C72" s="6"/>
      <c r="D72" s="6"/>
      <c r="E72" s="5" t="s">
        <v>132</v>
      </c>
      <c r="F72" s="8">
        <v>0.34285714290000002</v>
      </c>
      <c r="G72" s="8">
        <v>0.29629629629999998</v>
      </c>
      <c r="H72" s="8">
        <v>0.29629629629999998</v>
      </c>
      <c r="I72" s="8">
        <v>8.3333333329999995E-2</v>
      </c>
      <c r="J72" s="8">
        <v>0.29629629629999998</v>
      </c>
      <c r="K72" s="8">
        <v>0.29629629629999998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ht="15.6" x14ac:dyDescent="0.3">
      <c r="A73" s="6"/>
      <c r="B73" s="6"/>
      <c r="C73" s="6"/>
      <c r="D73" s="6"/>
      <c r="E73" s="5" t="s">
        <v>133</v>
      </c>
      <c r="F73" s="8">
        <v>0.51359516620000001</v>
      </c>
      <c r="G73" s="8">
        <v>0.49681528660000002</v>
      </c>
      <c r="H73" s="8">
        <v>0.05</v>
      </c>
      <c r="I73" s="8">
        <v>0.05</v>
      </c>
      <c r="J73" s="8">
        <v>0.59259259259999997</v>
      </c>
      <c r="K73" s="8">
        <v>0.59259259259999997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ht="15.6" x14ac:dyDescent="0.3">
      <c r="A74" s="6"/>
      <c r="B74" s="6"/>
      <c r="C74" s="6"/>
      <c r="D74" s="6"/>
      <c r="E74" s="5" t="s">
        <v>134</v>
      </c>
      <c r="F74" s="8">
        <v>0.62983425410000005</v>
      </c>
      <c r="G74" s="8">
        <v>0.30821917809999999</v>
      </c>
      <c r="H74" s="8">
        <v>0.05</v>
      </c>
      <c r="I74" s="8">
        <v>0.48484848479999998</v>
      </c>
      <c r="J74" s="8">
        <v>0.05</v>
      </c>
      <c r="K74" s="8">
        <v>0.05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5.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5.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5.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5.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5.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5.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5.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5.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5.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5.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5.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5.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5.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5.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5.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5.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5.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5.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5.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5.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5.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5.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5.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5.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ht="15.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ht="15.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ht="15.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ht="15.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ht="15.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ht="15.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ht="15.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ht="15.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ht="15.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ht="15.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ht="15.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ht="15.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ht="15.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ht="15.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ht="15.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ht="15.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ht="15.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ht="15.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ht="15.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ht="15.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ht="15.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ht="15.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ht="15.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ht="15.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ht="15.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ht="15.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ht="15.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ht="15.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ht="15.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ht="15.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ht="15.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ht="15.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ht="15.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ht="15.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ht="15.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ht="15.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ht="15.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ht="15.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ht="15.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ht="15.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ht="15.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ht="15.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ht="15.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ht="15.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ht="15.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ht="15.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ht="15.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ht="15.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ht="15.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ht="15.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ht="15.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ht="15.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ht="15.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ht="15.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ht="15.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ht="15.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ht="15.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ht="15.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ht="15.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ht="15.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ht="15.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ht="15.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ht="15.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ht="15.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ht="15.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ht="15.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ht="15.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ht="15.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ht="15.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ht="15.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ht="15.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ht="15.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ht="15.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ht="15.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ht="15.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ht="15.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ht="15.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ht="15.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ht="15.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ht="15.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ht="15.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ht="15.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ht="15.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ht="15.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ht="15.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ht="15.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ht="15.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ht="15.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ht="15.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ht="15.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ht="15.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ht="15.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ht="15.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ht="15.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ht="15.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ht="15.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ht="15.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ht="15.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ht="15.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ht="15.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ht="15.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ht="15.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ht="15.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ht="15.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ht="15.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ht="15.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ht="15.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ht="15.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ht="15.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ht="15.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ht="15.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ht="15.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ht="15.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ht="15.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ht="15.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ht="15.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ht="15.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ht="15.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ht="15.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ht="15.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ht="15.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ht="15.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ht="15.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ht="15.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ht="15.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ht="15.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ht="15.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ht="15.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ht="15.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ht="15.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ht="15.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ht="15.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ht="15.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ht="15.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ht="15.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ht="15.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ht="15.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ht="15.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ht="15.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ht="15.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ht="15.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ht="15.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ht="15.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spans="1:37" ht="15.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spans="1:37" ht="15.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spans="1:37" ht="15.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spans="1:37" ht="15.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spans="1:37" ht="15.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spans="1:37" ht="15.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spans="1:37" ht="15.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spans="1:37" ht="15.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spans="1:37" ht="15.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spans="1:37" ht="15.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ht="15.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ht="15.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spans="1:37" ht="15.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spans="1:37" ht="15.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spans="1:37" ht="15.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spans="1:37" ht="15.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spans="1:37" ht="15.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spans="1:37" ht="15.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spans="1:37" ht="15.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spans="1:37" ht="15.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spans="1:37" ht="15.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spans="1:37" ht="15.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spans="1:37" ht="15.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spans="1:37" ht="15.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spans="1:37" ht="15.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spans="1:37" ht="15.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spans="1:37" ht="15.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7" ht="15.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spans="1:37" ht="15.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spans="1:37" ht="15.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spans="1:37" ht="15.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spans="1:37" ht="15.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spans="1:37" ht="15.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spans="1:37" ht="15.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spans="1:37" ht="15.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spans="1:37" ht="15.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spans="1:37" ht="15.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spans="1:37" ht="15.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spans="1:37" ht="15.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ht="15.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spans="1:37" ht="15.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spans="1:37" ht="15.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spans="1:37" ht="15.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spans="1:37" ht="15.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spans="1:37" ht="15.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7" ht="15.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spans="1:37" ht="15.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spans="1:37" ht="15.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spans="1:37" ht="15.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spans="1:37" ht="15.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spans="1:37" ht="15.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spans="1:37" ht="15.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spans="1:37" ht="15.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spans="1:37" ht="15.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spans="1:37" ht="15.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spans="1:37" ht="15.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spans="1:37" ht="15.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spans="1:37" ht="15.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spans="1:37" ht="15.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spans="1:37" ht="15.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spans="1:37" ht="15.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spans="1:37" ht="15.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spans="1:37" ht="15.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spans="1:37" ht="15.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spans="1:37" ht="15.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spans="1:37" ht="15.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spans="1:37" ht="15.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spans="1:37" ht="15.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spans="1:37" ht="15.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spans="1:37" ht="15.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spans="1:37" ht="15.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spans="1:37" ht="15.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spans="1:37" ht="15.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spans="1:37" ht="15.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spans="1:37" ht="15.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spans="1:37" ht="15.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spans="1:37" ht="15.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spans="1:37" ht="15.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spans="1:37" ht="15.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spans="1:37" ht="15.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spans="1:37" ht="15.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spans="1:37" ht="15.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spans="1:37" ht="15.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spans="1:37" ht="15.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spans="1:37" ht="15.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spans="1:37" ht="15.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spans="1:37" ht="15.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spans="1:37" ht="15.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spans="1:37" ht="15.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spans="1:37" ht="15.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spans="1:37" ht="15.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spans="1:37" ht="15.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spans="1:37" ht="15.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spans="1:37" ht="15.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spans="1:37" ht="15.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spans="1:37" ht="15.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spans="1:37" ht="15.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spans="1:37" ht="15.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spans="1:37" ht="15.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spans="1:37" ht="15.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spans="1:37" ht="15.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spans="1:37" ht="15.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spans="1:37" ht="15.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spans="1:37" ht="15.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spans="1:37" ht="15.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spans="1:37" ht="15.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spans="1:37" ht="15.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spans="1:37" ht="15.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spans="1:37" ht="15.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spans="1:37" ht="15.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spans="1:37" ht="15.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spans="1:37" ht="15.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spans="1:37" ht="15.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spans="1:37" ht="15.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spans="1:37" ht="15.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spans="1:37" ht="15.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ht="15.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spans="1:37" ht="15.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spans="1:37" ht="15.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spans="1:37" ht="15.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spans="1:37" ht="15.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spans="1:37" ht="15.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spans="1:37" ht="15.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spans="1:37" ht="15.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spans="1:37" ht="15.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spans="1:37" ht="15.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spans="1:37" ht="15.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spans="1:37" ht="15.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spans="1:37" ht="15.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spans="1:37" ht="15.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spans="1:37" ht="15.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spans="1:37" ht="15.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spans="1:37" ht="15.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spans="1:37" ht="15.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spans="1:37" ht="15.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spans="1:37" ht="15.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spans="1:37" ht="15.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spans="1:37" ht="15.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spans="1:37" ht="15.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spans="1:37" ht="15.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spans="1:37" ht="15.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spans="1:37" ht="15.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spans="1:37" ht="15.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spans="1:37" ht="15.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spans="1:37" ht="15.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spans="1:37" ht="15.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spans="1:37" ht="15.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spans="1:37" ht="15.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spans="1:37" ht="15.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spans="1:37" ht="15.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spans="1:37" ht="15.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spans="1:37" ht="15.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spans="1:37" ht="15.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ht="15.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spans="1:37" ht="15.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spans="1:37" ht="15.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spans="1:37" ht="15.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spans="1:37" ht="15.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spans="1:37" ht="15.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spans="1:37" ht="15.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spans="1:37" ht="15.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spans="1:37" ht="15.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spans="1:37" ht="15.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spans="1:37" ht="15.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spans="1:37" ht="15.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spans="1:37" ht="15.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spans="1:37" ht="15.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spans="1:37" ht="15.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ht="15.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spans="1:37" ht="15.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spans="1:37" ht="15.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spans="1:37" ht="15.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spans="1:37" ht="15.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spans="1:37" ht="15.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spans="1:37" ht="15.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spans="1:37" ht="15.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spans="1:37" ht="15.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spans="1:37" ht="15.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spans="1:37" ht="15.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spans="1:37" ht="15.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spans="1:37" ht="15.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spans="1:37" ht="15.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spans="1:37" ht="15.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ht="15.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spans="1:37" ht="15.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spans="1:37" ht="15.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spans="1:37" ht="15.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spans="1:37" ht="15.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spans="1:37" ht="15.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spans="1:37" ht="15.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spans="1:37" ht="15.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spans="1:37" ht="15.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spans="1:37" ht="15.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spans="1:37" ht="15.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spans="1:37" ht="15.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spans="1:37" ht="15.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spans="1:37" ht="15.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spans="1:37" ht="15.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spans="1:37" ht="15.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spans="1:37" ht="15.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spans="1:37" ht="15.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spans="1:37" ht="15.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spans="1:37" ht="15.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spans="1:37" ht="15.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spans="1:37" ht="15.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spans="1:37" ht="15.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spans="1:37" ht="15.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spans="1:37" ht="15.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spans="1:37" ht="15.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spans="1:37" ht="15.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spans="1:37" ht="15.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spans="1:37" ht="15.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spans="1:37" ht="15.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spans="1:37" ht="15.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spans="1:37" ht="15.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spans="1:37" ht="15.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spans="1:37" ht="15.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spans="1:37" ht="15.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spans="1:37" ht="15.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spans="1:37" ht="15.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spans="1:37" ht="15.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spans="1:37" ht="15.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spans="1:37" ht="15.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spans="1:37" ht="15.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spans="1:37" ht="15.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spans="1:37" ht="15.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spans="1:37" ht="15.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spans="1:37" ht="15.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spans="1:37" ht="15.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spans="1:37" ht="15.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spans="1:37" ht="15.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spans="1:37" ht="15.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spans="1:37" ht="15.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spans="1:37" ht="15.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spans="1:37" ht="15.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spans="1:37" ht="15.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spans="1:37" ht="15.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spans="1:37" ht="15.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spans="1:37" ht="15.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spans="1:37" ht="15.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spans="1:37" ht="15.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spans="1:37" ht="15.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spans="1:37" ht="15.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spans="1:37" ht="15.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ht="15.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spans="1:37" ht="15.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spans="1:37" ht="15.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spans="1:37" ht="15.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spans="1:37" ht="15.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spans="1:37" ht="15.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spans="1:37" ht="15.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spans="1:37" ht="15.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spans="1:37" ht="15.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spans="1:37" ht="15.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spans="1:37" ht="15.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ht="15.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spans="1:37" ht="15.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spans="1:37" ht="15.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spans="1:37" ht="15.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spans="1:37" ht="15.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spans="1:37" ht="15.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spans="1:37" ht="15.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spans="1:37" ht="15.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spans="1:37" ht="15.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spans="1:37" ht="15.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spans="1:37" ht="15.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spans="1:37" ht="15.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spans="1:37" ht="15.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spans="1:37" ht="15.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spans="1:37" ht="15.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spans="1:37" ht="15.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spans="1:37" ht="15.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spans="1:37" ht="15.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spans="1:37" ht="15.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spans="1:37" ht="15.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spans="1:37" ht="15.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spans="1:37" ht="15.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spans="1:37" ht="15.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spans="1:37" ht="15.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spans="1:37" ht="15.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spans="1:37" ht="15.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ht="15.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spans="1:37" ht="15.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spans="1:37" ht="15.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spans="1:37" ht="15.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spans="1:37" ht="15.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spans="1:37" ht="15.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spans="1:37" ht="15.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spans="1:37" ht="15.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spans="1:37" ht="15.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spans="1:37" ht="15.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spans="1:37" ht="15.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spans="1:37" ht="15.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spans="1:37" ht="15.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spans="1:37" ht="15.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spans="1:37" ht="15.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spans="1:37" ht="15.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spans="1:37" ht="15.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spans="1:37" ht="15.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spans="1:37" ht="15.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spans="1:37" ht="15.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spans="1:37" ht="15.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spans="1:37" ht="15.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spans="1:37" ht="15.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spans="1:37" ht="15.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spans="1:37" ht="15.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spans="1:37" ht="15.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spans="1:37" ht="15.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spans="1:37" ht="15.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spans="1:37" ht="15.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spans="1:37" ht="15.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spans="1:37" ht="15.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spans="1:37" ht="15.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spans="1:37" ht="15.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spans="1:37" ht="15.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spans="1:37" ht="15.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spans="1:37" ht="15.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spans="1:37" ht="15.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spans="1:37" ht="15.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spans="1:37" ht="15.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ht="15.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spans="1:37" ht="15.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ht="15.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ht="15.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ht="15.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spans="1:37" ht="15.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spans="1:37" ht="15.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spans="1:37" ht="15.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spans="1:37" ht="15.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spans="1:37" ht="15.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spans="1:37" ht="15.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spans="1:37" ht="15.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spans="1:37" ht="15.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spans="1:37" ht="15.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spans="1:37" ht="15.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spans="1:37" ht="15.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spans="1:37" ht="15.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spans="1:37" ht="15.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spans="1:37" ht="15.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spans="1:37" ht="15.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spans="1:37" ht="15.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spans="1:37" ht="15.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spans="1:37" ht="15.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spans="1:37" ht="15.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spans="1:37" ht="15.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spans="1:37" ht="15.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spans="1:37" ht="15.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spans="1:37" ht="15.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spans="1:37" ht="15.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spans="1:37" ht="15.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spans="1:37" ht="15.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spans="1:37" ht="15.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spans="1:37" ht="15.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spans="1:37" ht="15.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spans="1:37" ht="15.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spans="1:37" ht="15.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spans="1:37" ht="15.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spans="1:37" ht="15.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spans="1:37" ht="15.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spans="1:37" ht="15.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spans="1:37" ht="15.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spans="1:37" ht="15.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spans="1:37" ht="15.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spans="1:37" ht="15.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spans="1:37" ht="15.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spans="1:37" ht="15.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spans="1:37" ht="15.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spans="1:37" ht="15.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spans="1:37" ht="15.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spans="1:37" ht="15.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spans="1:37" ht="15.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spans="1:37" ht="15.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spans="1:37" ht="15.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spans="1:37" ht="15.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spans="1:37" ht="15.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spans="1:37" ht="15.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spans="1:37" ht="15.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spans="1:37" ht="15.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spans="1:37" ht="15.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spans="1:37" ht="15.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spans="1:37" ht="15.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spans="1:37" ht="15.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spans="1:37" ht="15.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spans="1:37" ht="15.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ht="15.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spans="1:37" ht="15.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spans="1:37" ht="15.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spans="1:37" ht="15.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spans="1:37" ht="15.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spans="1:37" ht="15.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spans="1:37" ht="15.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spans="1:37" ht="15.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spans="1:37" ht="15.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spans="1:37" ht="15.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spans="1:37" ht="15.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spans="1:37" ht="15.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spans="1:37" ht="15.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spans="1:37" ht="15.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spans="1:37" ht="15.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spans="1:37" ht="15.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spans="1:37" ht="15.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spans="1:37" ht="15.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spans="1:37" ht="15.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spans="1:37" ht="15.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spans="1:37" ht="15.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spans="1:37" ht="15.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spans="1:37" ht="15.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spans="1:37" ht="15.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spans="1:37" ht="15.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spans="1:37" ht="15.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spans="1:37" ht="15.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spans="1:37" ht="15.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spans="1:37" ht="15.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spans="1:37" ht="15.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spans="1:37" ht="15.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spans="1:37" ht="15.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spans="1:37" ht="15.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spans="1:37" ht="15.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spans="1:37" ht="15.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spans="1:37" ht="15.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spans="1:37" ht="15.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spans="1:37" ht="15.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spans="1:37" ht="15.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spans="1:37" ht="15.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spans="1:37" ht="15.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spans="1:37" ht="15.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spans="1:37" ht="15.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spans="1:37" ht="15.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spans="1:37" ht="15.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spans="1:37" ht="15.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spans="1:37" ht="15.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spans="1:37" ht="15.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spans="1:37" ht="15.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spans="1:37" ht="15.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spans="1:37" ht="15.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spans="1:37" ht="15.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spans="1:37" ht="15.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spans="1:37" ht="15.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spans="1:37" ht="15.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spans="1:37" ht="15.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spans="1:37" ht="15.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spans="1:37" ht="15.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spans="1:37" ht="15.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spans="1:37" ht="15.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spans="1:37" ht="15.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spans="1:37" ht="15.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spans="1:37" ht="15.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spans="1:37" ht="15.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spans="1:37" ht="15.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spans="1:37" ht="15.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spans="1:37" ht="15.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ht="15.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spans="1:37" ht="15.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spans="1:37" ht="15.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spans="1:37" ht="15.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spans="1:37" ht="15.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spans="1:37" ht="15.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spans="1:37" ht="15.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spans="1:37" ht="15.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spans="1:37" ht="15.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spans="1:37" ht="15.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spans="1:37" ht="15.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spans="1:37" ht="15.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spans="1:37" ht="15.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spans="1:37" ht="15.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spans="1:37" ht="15.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spans="1:37" ht="15.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spans="1:37" ht="15.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spans="1:37" ht="15.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spans="1:37" ht="15.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spans="1:37" ht="15.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spans="1:37" ht="15.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spans="1:37" ht="15.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spans="1:37" ht="15.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spans="1:37" ht="15.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spans="1:37" ht="15.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spans="1:37" ht="15.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spans="1:37" ht="15.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spans="1:37" ht="15.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spans="1:37" ht="15.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spans="1:37" ht="15.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spans="1:37" ht="15.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spans="1:37" ht="15.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spans="1:37" ht="15.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spans="1:37" ht="15.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spans="1:37" ht="15.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37" ht="15.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37" ht="15.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37" ht="15.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spans="1:37" ht="15.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spans="1:37" ht="15.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spans="1:37" ht="15.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spans="1:37" ht="15.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spans="1:37" ht="15.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spans="1:37" ht="15.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spans="1:37" ht="15.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spans="1:37" ht="15.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spans="1:37" ht="15.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spans="1:37" ht="15.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spans="1:37" ht="15.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spans="1:37" ht="15.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spans="1:37" ht="15.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spans="1:37" ht="15.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spans="1:37" ht="15.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spans="1:37" ht="15.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spans="1:37" ht="15.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spans="1:37" ht="15.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spans="1:37" ht="15.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spans="1:37" ht="15.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spans="1:37" ht="15.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spans="1:37" ht="15.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spans="1:37" ht="15.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spans="1:37" ht="15.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spans="1:37" ht="15.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spans="1:37" ht="15.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spans="1:37" ht="15.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spans="1:37" ht="15.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spans="1:37" ht="15.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spans="1:37" ht="15.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spans="1:37" ht="15.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spans="1:37" ht="15.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spans="1:37" ht="15.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spans="1:37" ht="15.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spans="1:37" ht="15.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spans="1:37" ht="15.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spans="1:37" ht="15.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spans="1:37" ht="15.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37" ht="15.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37" ht="15.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37" ht="15.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37" ht="15.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37" ht="15.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37" ht="15.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37" ht="15.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spans="1:37" ht="15.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spans="1:37" ht="15.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spans="1:37" ht="15.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spans="1:37" ht="15.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spans="1:37" ht="15.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spans="1:37" ht="15.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spans="1:37" ht="15.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spans="1:37" ht="15.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spans="1:37" ht="15.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ht="15.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spans="1:37" ht="15.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spans="1:37" ht="15.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spans="1:37" ht="15.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spans="1:37" ht="15.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spans="1:37" ht="15.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ht="15.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spans="1:37" ht="15.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spans="1:37" ht="15.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spans="1:37" ht="15.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spans="1:37" ht="15.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spans="1:37" ht="15.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spans="1:37" ht="15.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spans="1:37" ht="15.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spans="1:37" ht="15.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spans="1:37" ht="15.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spans="1:37" ht="15.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spans="1:37" ht="15.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spans="1:37" ht="15.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spans="1:37" ht="15.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spans="1:37" ht="15.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spans="1:37" ht="15.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spans="1:37" ht="15.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spans="1:37" ht="15.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spans="1:37" ht="15.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spans="1:37" ht="15.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spans="1:37" ht="15.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spans="1:37" ht="15.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spans="1:37" ht="15.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37" ht="15.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37" ht="15.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37" ht="15.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37" ht="15.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37" ht="15.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37" ht="15.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37" ht="15.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37" ht="15.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spans="1:37" ht="15.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spans="1:37" ht="15.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ht="15.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spans="1:37" ht="15.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spans="1:37" ht="15.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spans="1:37" ht="15.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spans="1:37" ht="15.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spans="1:37" ht="15.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spans="1:37" ht="15.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spans="1:37" ht="15.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spans="1:37" ht="15.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spans="1:37" ht="15.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spans="1:37" ht="15.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spans="1:37" ht="15.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spans="1:37" ht="15.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spans="1:37" ht="15.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spans="1:37" ht="15.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spans="1:37" ht="15.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spans="1:37" ht="15.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spans="1:37" ht="15.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spans="1:37" ht="15.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spans="1:37" ht="15.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spans="1:37" ht="15.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spans="1:37" ht="15.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spans="1:37" ht="15.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spans="1:37" ht="15.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spans="1:37" ht="15.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spans="1:37" ht="15.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spans="1:37" ht="15.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spans="1:37" ht="15.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spans="1:37" ht="15.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spans="1:37" ht="15.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spans="1:37" ht="15.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spans="1:37" ht="15.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spans="1:37" ht="15.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spans="1:37" ht="15.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spans="1:37" ht="15.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ht="15.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spans="1:37" ht="15.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spans="1:37" ht="15.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37" ht="15.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37" ht="15.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37" ht="15.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37" ht="15.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37" ht="15.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37" ht="15.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37" ht="15.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spans="1:37" ht="15.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spans="1:37" ht="15.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spans="1:37" ht="15.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spans="1:37" ht="15.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spans="1:37" ht="15.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spans="1:37" ht="15.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spans="1:37" ht="15.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spans="1:37" ht="15.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spans="1:37" ht="15.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spans="1:37" ht="15.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spans="1:37" ht="15.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spans="1:37" ht="15.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spans="1:37" ht="15.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spans="1:37" ht="15.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spans="1:37" ht="15.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spans="1:37" ht="15.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spans="1:37" ht="15.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spans="1:37" ht="15.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spans="1:37" ht="15.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spans="1:37" ht="15.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spans="1:37" ht="15.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spans="1:37" ht="15.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spans="1:37" ht="15.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spans="1:37" ht="15.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spans="1:37" ht="15.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spans="1:37" ht="15.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spans="1:37" ht="15.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spans="1:37" ht="15.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spans="1:37" ht="15.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spans="1:37" ht="15.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spans="1:37" ht="15.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spans="1:37" ht="15.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spans="1:37" ht="15.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spans="1:37" ht="15.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spans="1:37" ht="15.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spans="1:37" ht="15.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spans="1:37" ht="15.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37" ht="15.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37" ht="15.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37" ht="15.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37" ht="15.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37" ht="15.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37" ht="15.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37" ht="15.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spans="1:37" ht="15.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spans="1:37" ht="15.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spans="1:37" ht="15.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spans="1:37" ht="15.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spans="1:37" ht="15.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spans="1:37" ht="15.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spans="1:37" ht="15.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spans="1:37" ht="15.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spans="1:37" ht="15.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spans="1:37" ht="15.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spans="1:37" ht="15.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spans="1:37" ht="15.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spans="1:37" ht="15.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spans="1:37" ht="15.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spans="1:37" ht="15.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spans="1:37" ht="15.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spans="1:37" ht="15.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ht="15.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spans="1:37" ht="15.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spans="1:37" ht="15.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spans="1:37" ht="15.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spans="1:37" ht="15.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spans="1:37" ht="15.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spans="1:37" ht="15.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spans="1:37" ht="15.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spans="1:37" ht="15.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spans="1:37" ht="15.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spans="1:37" ht="15.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spans="1:37" ht="15.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spans="1:37" ht="15.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spans="1:37" ht="15.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spans="1:37" ht="15.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spans="1:37" ht="15.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spans="1:37" ht="15.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ht="15.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spans="1:37" ht="15.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spans="1:37" ht="15.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37" ht="15.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37" ht="15.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37" ht="15.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spans="1:37" ht="15.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spans="1:37" ht="15.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spans="1:37" ht="15.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spans="1:37" ht="15.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spans="1:37" ht="15.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spans="1:37" ht="15.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spans="1:37" ht="15.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spans="1:37" ht="15.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spans="1:37" ht="15.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spans="1:37" ht="15.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spans="1:37" ht="15.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spans="1:37" ht="15.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spans="1:37" ht="15.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spans="1:37" ht="15.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spans="1:37" ht="15.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spans="1:37" ht="15.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spans="1:37" ht="15.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spans="1:37" ht="15.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spans="1:37" ht="15.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spans="1:37" ht="15.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spans="1:37" ht="15.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spans="1:37" ht="15.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spans="1:37" ht="15.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 spans="1:37" ht="15.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 spans="1:37" ht="15.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Obama</vt:lpstr>
      <vt:lpstr>Sheet1</vt:lpstr>
      <vt:lpstr>Latvia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2017-03-16T18:07:05Z</dcterms:modified>
</cp:coreProperties>
</file>