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My Drive\pax community\_current projects\multilingual accessibility\Windows languages\"/>
    </mc:Choice>
  </mc:AlternateContent>
  <xr:revisionPtr revIDLastSave="0" documentId="13_ncr:1_{AB242569-4C7E-4339-8E0A-901942260B93}" xr6:coauthVersionLast="47" xr6:coauthVersionMax="47" xr10:uidLastSave="{00000000-0000-0000-0000-000000000000}"/>
  <bookViews>
    <workbookView xWindow="-108" yWindow="-108" windowWidth="23256" windowHeight="12576" xr2:uid="{EB5002DA-CA51-4AF8-8393-AD076B04D7FC}"/>
  </bookViews>
  <sheets>
    <sheet name="Windows sources" sheetId="2" r:id="rId1"/>
    <sheet name="notes" sheetId="8" r:id="rId2"/>
    <sheet name="win10 UI and online help" sheetId="1" r:id="rId3"/>
    <sheet name="Win voices" sheetId="3" r:id="rId4"/>
    <sheet name="Win LCIDs and lang tags" sheetId="4" r:id="rId5"/>
    <sheet name="Win locale releases" sheetId="5" r:id="rId6"/>
    <sheet name="Win Language Packs" sheetId="6" r:id="rId7"/>
    <sheet name="Win LIPs" sheetId="7" r:id="rId8"/>
    <sheet name="MS Speech Platform"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0" i="3" l="1"/>
  <c r="F49" i="3"/>
  <c r="F48" i="3"/>
  <c r="F47" i="3"/>
  <c r="F46" i="3"/>
  <c r="F45" i="3"/>
  <c r="F44" i="3"/>
  <c r="F43" i="3"/>
  <c r="F42" i="3"/>
  <c r="F41" i="3"/>
  <c r="F40" i="3"/>
  <c r="F38" i="3"/>
  <c r="F39" i="3" s="1"/>
  <c r="F37" i="3"/>
  <c r="F36" i="3"/>
  <c r="F35" i="3"/>
  <c r="F34" i="3"/>
  <c r="F33" i="3"/>
  <c r="F32" i="3"/>
  <c r="F31" i="3"/>
  <c r="F30" i="3"/>
  <c r="F29" i="3"/>
  <c r="F28" i="3"/>
  <c r="F27" i="3"/>
  <c r="F24" i="3"/>
  <c r="F25" i="3" s="1"/>
  <c r="F26" i="3" s="1"/>
  <c r="F21" i="3"/>
  <c r="F22" i="3" s="1"/>
  <c r="F23" i="3" s="1"/>
  <c r="F20" i="3"/>
  <c r="F19" i="3"/>
  <c r="F14" i="3"/>
  <c r="F15" i="3" s="1"/>
  <c r="F16" i="3" s="1"/>
  <c r="F17" i="3" s="1"/>
  <c r="F18" i="3" s="1"/>
  <c r="F13" i="3"/>
  <c r="F12" i="3"/>
  <c r="F11" i="3"/>
  <c r="F10" i="3"/>
  <c r="F9" i="3"/>
  <c r="F7" i="3"/>
  <c r="F8" i="3" s="1"/>
  <c r="F6" i="3"/>
  <c r="F5" i="3"/>
  <c r="F4" i="3"/>
  <c r="F3" i="3"/>
  <c r="F2" i="3"/>
  <c r="S192" i="1"/>
  <c r="S191" i="1"/>
  <c r="S105" i="1"/>
  <c r="S104" i="1"/>
  <c r="S103" i="1"/>
  <c r="S102" i="1"/>
  <c r="S101" i="1"/>
  <c r="S100" i="1"/>
  <c r="S99" i="1"/>
  <c r="S97" i="1"/>
  <c r="S95" i="1"/>
  <c r="S94" i="1"/>
  <c r="S93" i="1"/>
  <c r="S92" i="1"/>
  <c r="S89" i="1"/>
  <c r="S86" i="1"/>
  <c r="S85" i="1"/>
  <c r="S84" i="1"/>
  <c r="S83" i="1"/>
  <c r="S81" i="1"/>
  <c r="S79" i="1"/>
  <c r="S78" i="1"/>
  <c r="S77" i="1"/>
  <c r="S76" i="1"/>
  <c r="S72" i="1"/>
  <c r="S71" i="1"/>
  <c r="S70" i="1"/>
  <c r="S69" i="1"/>
  <c r="S68" i="1"/>
  <c r="S67" i="1"/>
  <c r="S66" i="1"/>
  <c r="S65" i="1"/>
  <c r="S63" i="1"/>
  <c r="S62" i="1"/>
  <c r="S61" i="1"/>
  <c r="S60" i="1"/>
  <c r="S59" i="1"/>
  <c r="S58" i="1"/>
  <c r="S57" i="1"/>
  <c r="S56" i="1"/>
  <c r="S55" i="1"/>
  <c r="S54" i="1"/>
  <c r="S53" i="1"/>
  <c r="S52" i="1"/>
  <c r="S51" i="1"/>
  <c r="S50" i="1"/>
  <c r="S49" i="1"/>
  <c r="S48" i="1"/>
  <c r="S47" i="1"/>
  <c r="S46" i="1"/>
  <c r="S45" i="1"/>
  <c r="S43" i="1"/>
  <c r="S42" i="1"/>
  <c r="S41" i="1"/>
  <c r="S40" i="1"/>
  <c r="S39" i="1"/>
  <c r="S38" i="1"/>
  <c r="S37" i="1"/>
  <c r="S36" i="1"/>
  <c r="S35" i="1"/>
  <c r="S34" i="1"/>
  <c r="S33" i="1"/>
  <c r="S32" i="1"/>
  <c r="S30" i="1"/>
  <c r="S29" i="1"/>
  <c r="S27" i="1"/>
  <c r="S26" i="1"/>
  <c r="S25" i="1"/>
  <c r="S22" i="1"/>
  <c r="S21" i="1"/>
  <c r="S20" i="1"/>
  <c r="S16" i="1"/>
  <c r="S15" i="1"/>
  <c r="S14" i="1"/>
  <c r="S13" i="1"/>
  <c r="S12" i="1"/>
  <c r="S195" i="1"/>
  <c r="S11" i="1"/>
  <c r="S10" i="1"/>
  <c r="S9" i="1"/>
  <c r="S8" i="1"/>
  <c r="S121" i="1"/>
  <c r="S7" i="1"/>
  <c r="S6" i="1"/>
  <c r="S4" i="1"/>
  <c r="S3" i="1"/>
  <c r="S2" i="1"/>
  <c r="S245" i="1"/>
  <c r="S190" i="1"/>
  <c r="S189" i="1"/>
  <c r="S98" i="1"/>
  <c r="S244" i="1"/>
  <c r="S96" i="1"/>
  <c r="S243" i="1"/>
  <c r="S242" i="1"/>
  <c r="S91" i="1"/>
  <c r="S188" i="1"/>
  <c r="S90" i="1"/>
  <c r="S241" i="1"/>
  <c r="S187" i="1"/>
  <c r="S88" i="1"/>
  <c r="S240" i="1"/>
  <c r="S186" i="1"/>
  <c r="S185" i="1"/>
  <c r="S184" i="1"/>
  <c r="S183" i="1"/>
  <c r="S182" i="1"/>
  <c r="S181" i="1"/>
  <c r="S180" i="1"/>
  <c r="S179" i="1"/>
  <c r="S178" i="1"/>
  <c r="S177" i="1"/>
  <c r="S176" i="1"/>
  <c r="S175" i="1"/>
  <c r="S174" i="1"/>
  <c r="S173" i="1"/>
  <c r="S172" i="1"/>
  <c r="S171" i="1"/>
  <c r="S170" i="1"/>
  <c r="S169" i="1"/>
  <c r="S168" i="1"/>
  <c r="S167" i="1"/>
  <c r="S87" i="1"/>
  <c r="S239" i="1"/>
  <c r="S238" i="1"/>
  <c r="S237" i="1"/>
  <c r="S82" i="1"/>
  <c r="S166" i="1"/>
  <c r="S165" i="1"/>
  <c r="S164" i="1"/>
  <c r="S80" i="1"/>
  <c r="S163" i="1"/>
  <c r="S236" i="1"/>
  <c r="S235" i="1"/>
  <c r="S234" i="1"/>
  <c r="S162" i="1"/>
  <c r="S75" i="1"/>
  <c r="S161" i="1"/>
  <c r="S160" i="1"/>
  <c r="S74" i="1"/>
  <c r="S73" i="1"/>
  <c r="S232" i="1"/>
  <c r="S233" i="1"/>
  <c r="S231" i="1"/>
  <c r="S230" i="1"/>
  <c r="S229" i="1"/>
  <c r="S228" i="1"/>
  <c r="S159" i="1"/>
  <c r="S64" i="1"/>
  <c r="S158" i="1"/>
  <c r="S227" i="1"/>
  <c r="S226" i="1"/>
  <c r="S157" i="1"/>
  <c r="S156" i="1"/>
  <c r="S225" i="1"/>
  <c r="S224" i="1"/>
  <c r="S223" i="1"/>
  <c r="S155" i="1"/>
  <c r="S222" i="1"/>
  <c r="S154" i="1"/>
  <c r="S44" i="1"/>
  <c r="S221" i="1"/>
  <c r="S220" i="1"/>
  <c r="S219" i="1"/>
  <c r="S218" i="1"/>
  <c r="S153" i="1"/>
  <c r="S152" i="1"/>
  <c r="S151" i="1"/>
  <c r="S150" i="1"/>
  <c r="S31" i="1"/>
  <c r="S217" i="1"/>
  <c r="S216" i="1"/>
  <c r="S215" i="1"/>
  <c r="S214" i="1"/>
  <c r="S213" i="1"/>
  <c r="S212" i="1"/>
  <c r="S211" i="1"/>
  <c r="S210" i="1"/>
  <c r="S209" i="1"/>
  <c r="S208" i="1"/>
  <c r="S207" i="1"/>
  <c r="S206" i="1"/>
  <c r="S205" i="1"/>
  <c r="S149" i="1"/>
  <c r="S148" i="1"/>
  <c r="S147" i="1"/>
  <c r="S146" i="1"/>
  <c r="S145" i="1"/>
  <c r="S144" i="1"/>
  <c r="S28" i="1"/>
  <c r="S204" i="1"/>
  <c r="S143" i="1"/>
  <c r="S142" i="1"/>
  <c r="S141" i="1"/>
  <c r="S140" i="1"/>
  <c r="S139" i="1"/>
  <c r="S138" i="1"/>
  <c r="S137" i="1"/>
  <c r="S136" i="1"/>
  <c r="S135" i="1"/>
  <c r="S134" i="1"/>
  <c r="S133" i="1"/>
  <c r="S132" i="1"/>
  <c r="S131" i="1"/>
  <c r="S130" i="1"/>
  <c r="S129" i="1"/>
  <c r="S128" i="1"/>
  <c r="S24" i="1"/>
  <c r="S203" i="1"/>
  <c r="S127" i="1"/>
  <c r="S23" i="1"/>
  <c r="S202" i="1"/>
  <c r="S126" i="1"/>
  <c r="S19" i="1"/>
  <c r="S201" i="1"/>
  <c r="S125" i="1"/>
  <c r="S124" i="1"/>
  <c r="S18" i="1"/>
  <c r="S123" i="1"/>
  <c r="S17" i="1"/>
  <c r="S200" i="1"/>
  <c r="S199" i="1"/>
  <c r="S198" i="1"/>
  <c r="S197" i="1"/>
  <c r="S196" i="1"/>
  <c r="S122" i="1"/>
  <c r="S194" i="1"/>
  <c r="S120" i="1"/>
  <c r="S119" i="1"/>
  <c r="S118" i="1"/>
  <c r="S117" i="1"/>
  <c r="S116" i="1"/>
  <c r="S115" i="1"/>
  <c r="S114" i="1"/>
  <c r="S113" i="1"/>
  <c r="S112" i="1"/>
  <c r="S111" i="1"/>
  <c r="S110" i="1"/>
  <c r="S109" i="1"/>
  <c r="S108" i="1"/>
  <c r="S107" i="1"/>
  <c r="S106" i="1"/>
  <c r="S5" i="1"/>
  <c r="S193" i="1"/>
  <c r="G2" i="4"/>
  <c r="I2" i="4"/>
  <c r="M2" i="4" s="1"/>
  <c r="G3" i="4"/>
  <c r="I3" i="4"/>
  <c r="M3" i="4" s="1"/>
  <c r="G4" i="4"/>
  <c r="I4" i="4"/>
  <c r="G5" i="4"/>
  <c r="I5" i="4"/>
  <c r="G6" i="4"/>
  <c r="I6" i="4"/>
  <c r="M6" i="4"/>
  <c r="G7" i="4"/>
  <c r="I7" i="4"/>
  <c r="M7" i="4" s="1"/>
  <c r="G8" i="4"/>
  <c r="I8" i="4"/>
  <c r="M8" i="4" s="1"/>
  <c r="G9" i="4"/>
  <c r="I9" i="4"/>
  <c r="M9" i="4"/>
  <c r="G10" i="4"/>
  <c r="I10" i="4"/>
  <c r="M10" i="4" s="1"/>
  <c r="G11" i="4"/>
  <c r="I11" i="4"/>
  <c r="G12" i="4"/>
  <c r="I12" i="4"/>
  <c r="G13" i="4"/>
  <c r="I13" i="4"/>
  <c r="G14" i="4"/>
  <c r="I14" i="4"/>
  <c r="M14" i="4"/>
  <c r="G15" i="4"/>
  <c r="I15" i="4"/>
  <c r="M15" i="4" s="1"/>
  <c r="G16" i="4"/>
  <c r="I16" i="4"/>
  <c r="M16" i="4" s="1"/>
  <c r="G17" i="4"/>
  <c r="I17" i="4"/>
  <c r="M17" i="4"/>
  <c r="G18" i="4"/>
  <c r="I18" i="4"/>
  <c r="M18" i="4" s="1"/>
  <c r="G19" i="4"/>
  <c r="I19" i="4"/>
  <c r="G20" i="4"/>
  <c r="I20" i="4"/>
  <c r="G21" i="4"/>
  <c r="I21" i="4"/>
  <c r="G22" i="4"/>
  <c r="I22" i="4"/>
  <c r="M22" i="4"/>
  <c r="G23" i="4"/>
  <c r="I23" i="4"/>
  <c r="M23" i="4" s="1"/>
  <c r="G24" i="4"/>
  <c r="I24" i="4"/>
  <c r="M24" i="4" s="1"/>
  <c r="G25" i="4"/>
  <c r="I25" i="4"/>
  <c r="M25" i="4"/>
  <c r="G26" i="4"/>
  <c r="I26" i="4"/>
  <c r="M26" i="4" s="1"/>
  <c r="G27" i="4"/>
  <c r="I27" i="4"/>
  <c r="G28" i="4"/>
  <c r="I28" i="4"/>
  <c r="G29" i="4"/>
  <c r="I29" i="4"/>
  <c r="G30" i="4"/>
  <c r="I30" i="4"/>
  <c r="M30" i="4"/>
  <c r="G31" i="4"/>
  <c r="I31" i="4"/>
  <c r="M31" i="4" s="1"/>
  <c r="G32" i="4"/>
  <c r="I32" i="4"/>
  <c r="M32" i="4" s="1"/>
  <c r="G33" i="4"/>
  <c r="I33" i="4"/>
  <c r="M33" i="4"/>
  <c r="G34" i="4"/>
  <c r="I34" i="4"/>
  <c r="M34" i="4" s="1"/>
  <c r="G35" i="4"/>
  <c r="I35" i="4"/>
  <c r="G36" i="4"/>
  <c r="I36" i="4"/>
  <c r="G37" i="4"/>
  <c r="I37" i="4"/>
  <c r="G38" i="4"/>
  <c r="I38" i="4"/>
  <c r="M38" i="4"/>
  <c r="G39" i="4"/>
  <c r="I39" i="4"/>
  <c r="M39" i="4" s="1"/>
  <c r="G40" i="4"/>
  <c r="I40" i="4"/>
  <c r="M40" i="4" s="1"/>
  <c r="G41" i="4"/>
  <c r="I41" i="4"/>
  <c r="M42" i="4" s="1"/>
  <c r="M41" i="4"/>
  <c r="G42" i="4"/>
  <c r="I42" i="4"/>
  <c r="G43" i="4"/>
  <c r="I43" i="4"/>
  <c r="M43" i="4"/>
  <c r="G44" i="4"/>
  <c r="I44" i="4"/>
  <c r="G45" i="4"/>
  <c r="I45" i="4"/>
  <c r="G46" i="4"/>
  <c r="I46" i="4"/>
  <c r="M46" i="4"/>
  <c r="G47" i="4"/>
  <c r="I47" i="4"/>
  <c r="M47" i="4" s="1"/>
  <c r="G48" i="4"/>
  <c r="I48" i="4"/>
  <c r="M48" i="4" s="1"/>
  <c r="G49" i="4"/>
  <c r="I49" i="4"/>
  <c r="M50" i="4" s="1"/>
  <c r="M49" i="4"/>
  <c r="G50" i="4"/>
  <c r="I50" i="4"/>
  <c r="G51" i="4"/>
  <c r="I51" i="4"/>
  <c r="M51" i="4"/>
  <c r="G52" i="4"/>
  <c r="I52" i="4"/>
  <c r="G53" i="4"/>
  <c r="I53" i="4"/>
  <c r="G54" i="4"/>
  <c r="I54" i="4"/>
  <c r="M54" i="4"/>
  <c r="G55" i="4"/>
  <c r="I55" i="4"/>
  <c r="M55" i="4" s="1"/>
  <c r="G56" i="4"/>
  <c r="I56" i="4"/>
  <c r="M56" i="4" s="1"/>
  <c r="G57" i="4"/>
  <c r="I57" i="4"/>
  <c r="M57" i="4"/>
  <c r="G58" i="4"/>
  <c r="I58" i="4"/>
  <c r="M58" i="4" s="1"/>
  <c r="G59" i="4"/>
  <c r="I59" i="4"/>
  <c r="M59" i="4"/>
  <c r="G60" i="4"/>
  <c r="I60" i="4"/>
  <c r="G61" i="4"/>
  <c r="I61" i="4"/>
  <c r="G62" i="4"/>
  <c r="I62" i="4"/>
  <c r="M62" i="4"/>
  <c r="G63" i="4"/>
  <c r="I63" i="4"/>
  <c r="M63" i="4" s="1"/>
  <c r="G64" i="4"/>
  <c r="I64" i="4"/>
  <c r="M64" i="4" s="1"/>
  <c r="G65" i="4"/>
  <c r="I65" i="4"/>
  <c r="M65" i="4"/>
  <c r="G66" i="4"/>
  <c r="I66" i="4"/>
  <c r="M66" i="4" s="1"/>
  <c r="G67" i="4"/>
  <c r="I67" i="4"/>
  <c r="M67" i="4"/>
  <c r="G68" i="4"/>
  <c r="I68" i="4"/>
  <c r="G69" i="4"/>
  <c r="I69" i="4"/>
  <c r="G70" i="4"/>
  <c r="I70" i="4"/>
  <c r="M70" i="4"/>
  <c r="G71" i="4"/>
  <c r="I71" i="4"/>
  <c r="M71" i="4" s="1"/>
  <c r="G72" i="4"/>
  <c r="I72" i="4"/>
  <c r="G73" i="4"/>
  <c r="I73" i="4"/>
  <c r="M73" i="4"/>
  <c r="G74" i="4"/>
  <c r="I74" i="4"/>
  <c r="M74" i="4" s="1"/>
  <c r="G75" i="4"/>
  <c r="I75" i="4"/>
  <c r="M75" i="4"/>
  <c r="G76" i="4"/>
  <c r="I76" i="4"/>
  <c r="G77" i="4"/>
  <c r="I77" i="4"/>
  <c r="G78" i="4"/>
  <c r="I78" i="4"/>
  <c r="M78" i="4"/>
  <c r="G79" i="4"/>
  <c r="I79" i="4"/>
  <c r="M79" i="4" s="1"/>
  <c r="G80" i="4"/>
  <c r="I80" i="4"/>
  <c r="G81" i="4"/>
  <c r="I81" i="4"/>
  <c r="M81" i="4"/>
  <c r="G82" i="4"/>
  <c r="I82" i="4"/>
  <c r="M82" i="4" s="1"/>
  <c r="G83" i="4"/>
  <c r="I83" i="4"/>
  <c r="M83" i="4"/>
  <c r="G84" i="4"/>
  <c r="I84" i="4"/>
  <c r="G85" i="4"/>
  <c r="I85" i="4"/>
  <c r="G86" i="4"/>
  <c r="I86" i="4"/>
  <c r="M86" i="4"/>
  <c r="G87" i="4"/>
  <c r="I87" i="4"/>
  <c r="M87" i="4" s="1"/>
  <c r="G88" i="4"/>
  <c r="I88" i="4"/>
  <c r="M88" i="4" s="1"/>
  <c r="G89" i="4"/>
  <c r="I89" i="4"/>
  <c r="M89" i="4"/>
  <c r="G90" i="4"/>
  <c r="I90" i="4"/>
  <c r="M90" i="4" s="1"/>
  <c r="G91" i="4"/>
  <c r="I91" i="4"/>
  <c r="M91" i="4" s="1"/>
  <c r="G92" i="4"/>
  <c r="I92" i="4"/>
  <c r="G93" i="4"/>
  <c r="I93" i="4"/>
  <c r="G94" i="4"/>
  <c r="I94" i="4"/>
  <c r="M94" i="4"/>
  <c r="G95" i="4"/>
  <c r="I95" i="4"/>
  <c r="M95" i="4" s="1"/>
  <c r="G96" i="4"/>
  <c r="I96" i="4"/>
  <c r="M96" i="4" s="1"/>
  <c r="G97" i="4"/>
  <c r="I97" i="4"/>
  <c r="M97" i="4"/>
  <c r="G98" i="4"/>
  <c r="I98" i="4"/>
  <c r="M98" i="4" s="1"/>
  <c r="G99" i="4"/>
  <c r="I99" i="4"/>
  <c r="M99" i="4"/>
  <c r="G100" i="4"/>
  <c r="I100" i="4"/>
  <c r="G101" i="4"/>
  <c r="I101" i="4"/>
  <c r="G102" i="4"/>
  <c r="I102" i="4"/>
  <c r="M102" i="4"/>
  <c r="G103" i="4"/>
  <c r="I103" i="4"/>
  <c r="M103" i="4" s="1"/>
  <c r="G104" i="4"/>
  <c r="I104" i="4"/>
  <c r="M104" i="4" s="1"/>
  <c r="G105" i="4"/>
  <c r="I105" i="4"/>
  <c r="M105" i="4"/>
  <c r="G106" i="4"/>
  <c r="I106" i="4"/>
  <c r="M106" i="4" s="1"/>
  <c r="G107" i="4"/>
  <c r="I107" i="4"/>
  <c r="M107" i="4"/>
  <c r="G108" i="4"/>
  <c r="I108" i="4"/>
  <c r="G109" i="4"/>
  <c r="I109" i="4"/>
  <c r="G110" i="4"/>
  <c r="I110" i="4"/>
  <c r="M110" i="4"/>
  <c r="G111" i="4"/>
  <c r="I111" i="4"/>
  <c r="M111" i="4" s="1"/>
  <c r="G112" i="4"/>
  <c r="I112" i="4"/>
  <c r="M112" i="4" s="1"/>
  <c r="G113" i="4"/>
  <c r="I113" i="4"/>
  <c r="M113" i="4"/>
  <c r="G114" i="4"/>
  <c r="I114" i="4"/>
  <c r="M114" i="4" s="1"/>
  <c r="G115" i="4"/>
  <c r="I115" i="4"/>
  <c r="M115" i="4"/>
  <c r="G116" i="4"/>
  <c r="I116" i="4"/>
  <c r="G117" i="4"/>
  <c r="I117" i="4"/>
  <c r="G118" i="4"/>
  <c r="I118" i="4"/>
  <c r="M118" i="4"/>
  <c r="G119" i="4"/>
  <c r="I119" i="4"/>
  <c r="M119" i="4" s="1"/>
  <c r="G120" i="4"/>
  <c r="I120" i="4"/>
  <c r="M120" i="4" s="1"/>
  <c r="G121" i="4"/>
  <c r="I121" i="4"/>
  <c r="M121" i="4"/>
  <c r="G122" i="4"/>
  <c r="I122" i="4"/>
  <c r="M122" i="4" s="1"/>
  <c r="G123" i="4"/>
  <c r="I123" i="4"/>
  <c r="M123" i="4" s="1"/>
  <c r="G124" i="4"/>
  <c r="I124" i="4"/>
  <c r="G125" i="4"/>
  <c r="I125" i="4"/>
  <c r="G126" i="4"/>
  <c r="I126" i="4"/>
  <c r="M126" i="4"/>
  <c r="G127" i="4"/>
  <c r="I127" i="4"/>
  <c r="M127" i="4" s="1"/>
  <c r="G128" i="4"/>
  <c r="I128" i="4"/>
  <c r="G129" i="4"/>
  <c r="I129" i="4"/>
  <c r="M129" i="4"/>
  <c r="G130" i="4"/>
  <c r="I130" i="4"/>
  <c r="M130" i="4" s="1"/>
  <c r="G131" i="4"/>
  <c r="I131" i="4"/>
  <c r="M131" i="4" s="1"/>
  <c r="G132" i="4"/>
  <c r="I132" i="4"/>
  <c r="G133" i="4"/>
  <c r="I133" i="4"/>
  <c r="G134" i="4"/>
  <c r="I134" i="4"/>
  <c r="M134" i="4"/>
  <c r="G135" i="4"/>
  <c r="I135" i="4"/>
  <c r="M135" i="4" s="1"/>
  <c r="G136" i="4"/>
  <c r="I136" i="4"/>
  <c r="G137" i="4"/>
  <c r="I137" i="4"/>
  <c r="M137" i="4"/>
  <c r="G138" i="4"/>
  <c r="I138" i="4"/>
  <c r="M138" i="4" s="1"/>
  <c r="G139" i="4"/>
  <c r="I139" i="4"/>
  <c r="M139" i="4" s="1"/>
  <c r="G140" i="4"/>
  <c r="I140" i="4"/>
  <c r="G141" i="4"/>
  <c r="I141" i="4"/>
  <c r="G142" i="4"/>
  <c r="I142" i="4"/>
  <c r="M142" i="4"/>
  <c r="G143" i="4"/>
  <c r="I143" i="4"/>
  <c r="M143" i="4" s="1"/>
  <c r="G144" i="4"/>
  <c r="I144" i="4"/>
  <c r="G145" i="4"/>
  <c r="I145" i="4"/>
  <c r="M146" i="4" s="1"/>
  <c r="M145" i="4"/>
  <c r="G146" i="4"/>
  <c r="I146" i="4"/>
  <c r="G147" i="4"/>
  <c r="I147" i="4"/>
  <c r="M147" i="4" s="1"/>
  <c r="G148" i="4"/>
  <c r="I148" i="4"/>
  <c r="G149" i="4"/>
  <c r="I149" i="4"/>
  <c r="G150" i="4"/>
  <c r="I150" i="4"/>
  <c r="M150" i="4"/>
  <c r="G151" i="4"/>
  <c r="I151" i="4"/>
  <c r="M151" i="4" s="1"/>
  <c r="G152" i="4"/>
  <c r="I152" i="4"/>
  <c r="G153" i="4"/>
  <c r="I153" i="4"/>
  <c r="M153" i="4"/>
  <c r="G154" i="4"/>
  <c r="I154" i="4"/>
  <c r="M154" i="4" s="1"/>
  <c r="G155" i="4"/>
  <c r="I155" i="4"/>
  <c r="M155" i="4" s="1"/>
  <c r="G156" i="4"/>
  <c r="I156" i="4"/>
  <c r="G157" i="4"/>
  <c r="I157" i="4"/>
  <c r="G158" i="4"/>
  <c r="I158" i="4"/>
  <c r="M158" i="4"/>
  <c r="G159" i="4"/>
  <c r="I159" i="4"/>
  <c r="M159" i="4" s="1"/>
  <c r="G160" i="4"/>
  <c r="I160" i="4"/>
  <c r="G161" i="4"/>
  <c r="I161" i="4"/>
  <c r="M161" i="4"/>
  <c r="G162" i="4"/>
  <c r="I162" i="4"/>
  <c r="M162" i="4" s="1"/>
  <c r="G163" i="4"/>
  <c r="I163" i="4"/>
  <c r="M163" i="4" s="1"/>
  <c r="G164" i="4"/>
  <c r="I164" i="4"/>
  <c r="M164" i="4" s="1"/>
  <c r="G165" i="4"/>
  <c r="I165" i="4"/>
  <c r="G166" i="4"/>
  <c r="I166" i="4"/>
  <c r="M166" i="4"/>
  <c r="G167" i="4"/>
  <c r="I167" i="4"/>
  <c r="M167" i="4" s="1"/>
  <c r="G168" i="4"/>
  <c r="I168" i="4"/>
  <c r="G169" i="4"/>
  <c r="I169" i="4"/>
  <c r="M169" i="4"/>
  <c r="G170" i="4"/>
  <c r="I170" i="4"/>
  <c r="M170" i="4" s="1"/>
  <c r="G171" i="4"/>
  <c r="I171" i="4"/>
  <c r="M171" i="4" s="1"/>
  <c r="G172" i="4"/>
  <c r="I172" i="4"/>
  <c r="M172" i="4" s="1"/>
  <c r="G173" i="4"/>
  <c r="I173" i="4"/>
  <c r="M173" i="4" s="1"/>
  <c r="G174" i="4"/>
  <c r="I174" i="4"/>
  <c r="M174" i="4"/>
  <c r="G175" i="4"/>
  <c r="I175" i="4"/>
  <c r="M175" i="4" s="1"/>
  <c r="G176" i="4"/>
  <c r="I176" i="4"/>
  <c r="G177" i="4"/>
  <c r="I177" i="4"/>
  <c r="M177" i="4"/>
  <c r="G178" i="4"/>
  <c r="I178" i="4"/>
  <c r="M178" i="4" s="1"/>
  <c r="G179" i="4"/>
  <c r="I179" i="4"/>
  <c r="M179" i="4" s="1"/>
  <c r="G180" i="4"/>
  <c r="I180" i="4"/>
  <c r="G181" i="4"/>
  <c r="I181" i="4"/>
  <c r="G182" i="4"/>
  <c r="I182" i="4"/>
  <c r="M182" i="4"/>
  <c r="G183" i="4"/>
  <c r="I183" i="4"/>
  <c r="M183" i="4" s="1"/>
  <c r="G184" i="4"/>
  <c r="I184" i="4"/>
  <c r="G185" i="4"/>
  <c r="I185" i="4"/>
  <c r="M185" i="4"/>
  <c r="G186" i="4"/>
  <c r="I186" i="4"/>
  <c r="M186" i="4" s="1"/>
  <c r="G187" i="4"/>
  <c r="I187" i="4"/>
  <c r="M187" i="4"/>
  <c r="G188" i="4"/>
  <c r="I188" i="4"/>
  <c r="G189" i="4"/>
  <c r="I189" i="4"/>
  <c r="G190" i="4"/>
  <c r="I190" i="4"/>
  <c r="M190" i="4"/>
  <c r="G191" i="4"/>
  <c r="I191" i="4"/>
  <c r="M191" i="4" s="1"/>
  <c r="G192" i="4"/>
  <c r="I192" i="4"/>
  <c r="G193" i="4"/>
  <c r="I193" i="4"/>
  <c r="M193" i="4"/>
  <c r="G194" i="4"/>
  <c r="I194" i="4"/>
  <c r="M194" i="4" s="1"/>
  <c r="G195" i="4"/>
  <c r="I195" i="4"/>
  <c r="M195" i="4"/>
  <c r="G196" i="4"/>
  <c r="I196" i="4"/>
  <c r="G197" i="4"/>
  <c r="I197" i="4"/>
  <c r="G198" i="4"/>
  <c r="I198" i="4"/>
  <c r="M198" i="4"/>
  <c r="G199" i="4"/>
  <c r="I199" i="4"/>
  <c r="M199" i="4" s="1"/>
  <c r="G200" i="4"/>
  <c r="I200" i="4"/>
  <c r="G201" i="4"/>
  <c r="I201" i="4"/>
  <c r="M201" i="4"/>
  <c r="G202" i="4"/>
  <c r="I202" i="4"/>
  <c r="M202" i="4" s="1"/>
  <c r="G203" i="4"/>
  <c r="I203" i="4"/>
  <c r="M203" i="4"/>
  <c r="G204" i="4"/>
  <c r="I204" i="4"/>
  <c r="G205" i="4"/>
  <c r="I205" i="4"/>
  <c r="G206" i="4"/>
  <c r="I206" i="4"/>
  <c r="M206" i="4"/>
  <c r="G207" i="4"/>
  <c r="I207" i="4"/>
  <c r="M207" i="4" s="1"/>
  <c r="G208" i="4"/>
  <c r="I208" i="4"/>
  <c r="G209" i="4"/>
  <c r="I209" i="4"/>
  <c r="M209" i="4"/>
  <c r="G210" i="4"/>
  <c r="I210" i="4"/>
  <c r="M210" i="4" s="1"/>
  <c r="G211" i="4"/>
  <c r="I211" i="4"/>
  <c r="M211" i="4"/>
  <c r="G212" i="4"/>
  <c r="I212" i="4"/>
  <c r="G213" i="4"/>
  <c r="I213" i="4"/>
  <c r="G214" i="4"/>
  <c r="I214" i="4"/>
  <c r="M214" i="4"/>
  <c r="G215" i="4"/>
  <c r="I215" i="4"/>
  <c r="M215" i="4" s="1"/>
  <c r="G216" i="4"/>
  <c r="I216" i="4"/>
  <c r="G217" i="4"/>
  <c r="I217" i="4"/>
  <c r="M217" i="4"/>
  <c r="G218" i="4"/>
  <c r="I218" i="4"/>
  <c r="M218" i="4" s="1"/>
  <c r="G219" i="4"/>
  <c r="I219" i="4"/>
  <c r="M219" i="4"/>
  <c r="G220" i="4"/>
  <c r="I220" i="4"/>
  <c r="G221" i="4"/>
  <c r="I221" i="4"/>
  <c r="G222" i="4"/>
  <c r="I222" i="4"/>
  <c r="M222" i="4"/>
  <c r="G223" i="4"/>
  <c r="I223" i="4"/>
  <c r="M223" i="4" s="1"/>
  <c r="G224" i="4"/>
  <c r="I224" i="4"/>
  <c r="G225" i="4"/>
  <c r="I225" i="4"/>
  <c r="M225" i="4"/>
  <c r="G226" i="4"/>
  <c r="I226" i="4"/>
  <c r="M226" i="4" s="1"/>
  <c r="G227" i="4"/>
  <c r="I227" i="4"/>
  <c r="M227" i="4"/>
  <c r="G228" i="4"/>
  <c r="I228" i="4"/>
  <c r="G229" i="4"/>
  <c r="I229" i="4"/>
  <c r="G230" i="4"/>
  <c r="I230" i="4"/>
  <c r="M230" i="4"/>
  <c r="G231" i="4"/>
  <c r="I231" i="4"/>
  <c r="M231" i="4" s="1"/>
  <c r="G232" i="4"/>
  <c r="I232" i="4"/>
  <c r="M232" i="4" s="1"/>
  <c r="G233" i="4"/>
  <c r="I233" i="4"/>
  <c r="M233" i="4"/>
  <c r="G234" i="4"/>
  <c r="I234" i="4"/>
  <c r="M234" i="4" s="1"/>
  <c r="G235" i="4"/>
  <c r="I235" i="4"/>
  <c r="M235" i="4"/>
  <c r="G236" i="4"/>
  <c r="I236" i="4"/>
  <c r="G237" i="4"/>
  <c r="I237" i="4"/>
  <c r="G238" i="4"/>
  <c r="I238" i="4"/>
  <c r="M238" i="4" s="1"/>
  <c r="G239" i="4"/>
  <c r="I239" i="4"/>
  <c r="M239" i="4" s="1"/>
  <c r="G240" i="4"/>
  <c r="I240" i="4"/>
  <c r="M240" i="4" s="1"/>
  <c r="G241" i="4"/>
  <c r="I241" i="4"/>
  <c r="M241" i="4"/>
  <c r="G242" i="4"/>
  <c r="I242" i="4"/>
  <c r="M242" i="4" s="1"/>
  <c r="G243" i="4"/>
  <c r="I243" i="4"/>
  <c r="M243" i="4"/>
  <c r="G244" i="4"/>
  <c r="I244" i="4"/>
  <c r="G245" i="4"/>
  <c r="I245" i="4"/>
  <c r="G246" i="4"/>
  <c r="I246" i="4"/>
  <c r="M246" i="4"/>
  <c r="G247" i="4"/>
  <c r="I247" i="4"/>
  <c r="M247" i="4" s="1"/>
  <c r="G248" i="4"/>
  <c r="I248" i="4"/>
  <c r="G249" i="4"/>
  <c r="I249" i="4"/>
  <c r="M249" i="4"/>
  <c r="G250" i="4"/>
  <c r="I250" i="4"/>
  <c r="M250" i="4" s="1"/>
  <c r="G251" i="4"/>
  <c r="I251" i="4"/>
  <c r="M251" i="4"/>
  <c r="G252" i="4"/>
  <c r="I252" i="4"/>
  <c r="G253" i="4"/>
  <c r="I253" i="4"/>
  <c r="G254" i="4"/>
  <c r="I254" i="4"/>
  <c r="M254" i="4"/>
  <c r="G255" i="4"/>
  <c r="I255" i="4"/>
  <c r="M255" i="4" s="1"/>
  <c r="G256" i="4"/>
  <c r="I256" i="4"/>
  <c r="G257" i="4"/>
  <c r="I257" i="4"/>
  <c r="M257" i="4"/>
  <c r="G258" i="4"/>
  <c r="I258" i="4"/>
  <c r="M258" i="4" s="1"/>
  <c r="G259" i="4"/>
  <c r="I259" i="4"/>
  <c r="M259" i="4"/>
  <c r="G260" i="4"/>
  <c r="I260" i="4"/>
  <c r="G261" i="4"/>
  <c r="I261" i="4"/>
  <c r="G262" i="4"/>
  <c r="I262" i="4"/>
  <c r="M262" i="4"/>
  <c r="G263" i="4"/>
  <c r="I263" i="4"/>
  <c r="M263" i="4" s="1"/>
  <c r="G264" i="4"/>
  <c r="I264" i="4"/>
  <c r="G265" i="4"/>
  <c r="I265" i="4"/>
  <c r="M266" i="4" s="1"/>
  <c r="M265" i="4"/>
  <c r="G266" i="4"/>
  <c r="I266" i="4"/>
  <c r="G267" i="4"/>
  <c r="I267" i="4"/>
  <c r="M267" i="4"/>
  <c r="G268" i="4"/>
  <c r="I268" i="4"/>
  <c r="G269" i="4"/>
  <c r="I269" i="4"/>
  <c r="G270" i="4"/>
  <c r="I270" i="4"/>
  <c r="M270" i="4"/>
  <c r="G271" i="4"/>
  <c r="I271" i="4"/>
  <c r="M271" i="4" s="1"/>
  <c r="G272" i="4"/>
  <c r="I272" i="4"/>
  <c r="G273" i="4"/>
  <c r="I273" i="4"/>
  <c r="M273" i="4"/>
  <c r="G274" i="4"/>
  <c r="I274" i="4"/>
  <c r="M274" i="4" s="1"/>
  <c r="G275" i="4"/>
  <c r="I275" i="4"/>
  <c r="M275" i="4"/>
  <c r="G276" i="4"/>
  <c r="I276" i="4"/>
  <c r="G277" i="4"/>
  <c r="I277" i="4"/>
  <c r="G278" i="4"/>
  <c r="I278" i="4"/>
  <c r="M278" i="4"/>
  <c r="G279" i="4"/>
  <c r="I279" i="4"/>
  <c r="M279" i="4" s="1"/>
  <c r="G280" i="4"/>
  <c r="I280" i="4"/>
  <c r="G281" i="4"/>
  <c r="I281" i="4"/>
  <c r="M281" i="4"/>
  <c r="G282" i="4"/>
  <c r="I282" i="4"/>
  <c r="M282" i="4" s="1"/>
  <c r="G283" i="4"/>
  <c r="I283" i="4"/>
  <c r="M283" i="4"/>
  <c r="G284" i="4"/>
  <c r="I284" i="4"/>
  <c r="G285" i="4"/>
  <c r="I285" i="4"/>
  <c r="G286" i="4"/>
  <c r="I286" i="4"/>
  <c r="M286" i="4" s="1"/>
  <c r="G287" i="4"/>
  <c r="I287" i="4"/>
  <c r="M287" i="4" s="1"/>
  <c r="G288" i="4"/>
  <c r="I288" i="4"/>
  <c r="M288" i="4" s="1"/>
  <c r="G289" i="4"/>
  <c r="I289" i="4"/>
  <c r="M289" i="4"/>
  <c r="G290" i="4"/>
  <c r="I290" i="4"/>
  <c r="M290" i="4" s="1"/>
  <c r="G291" i="4"/>
  <c r="I291" i="4"/>
  <c r="M291" i="4"/>
  <c r="G292" i="4"/>
  <c r="I292" i="4"/>
  <c r="G293" i="4"/>
  <c r="I293" i="4"/>
  <c r="G294" i="4"/>
  <c r="I294" i="4"/>
  <c r="M294" i="4"/>
  <c r="G295" i="4"/>
  <c r="I295" i="4"/>
  <c r="M295" i="4" s="1"/>
  <c r="G296" i="4"/>
  <c r="I296" i="4"/>
  <c r="G297" i="4"/>
  <c r="I297" i="4"/>
  <c r="M297" i="4"/>
  <c r="G298" i="4"/>
  <c r="I298" i="4"/>
  <c r="M298" i="4" s="1"/>
  <c r="G299" i="4"/>
  <c r="I299" i="4"/>
  <c r="M299" i="4"/>
  <c r="G300" i="4"/>
  <c r="I300" i="4"/>
  <c r="G301" i="4"/>
  <c r="I301" i="4"/>
  <c r="G302" i="4"/>
  <c r="I302" i="4"/>
  <c r="M302" i="4"/>
  <c r="G303" i="4"/>
  <c r="I303" i="4"/>
  <c r="M303" i="4" s="1"/>
  <c r="G304" i="4"/>
  <c r="I304" i="4"/>
  <c r="G305" i="4"/>
  <c r="I305" i="4"/>
  <c r="M305" i="4"/>
  <c r="G306" i="4"/>
  <c r="I306" i="4"/>
  <c r="M306" i="4" s="1"/>
  <c r="G307" i="4"/>
  <c r="I307" i="4"/>
  <c r="M307" i="4"/>
  <c r="G308" i="4"/>
  <c r="I308" i="4"/>
  <c r="G309" i="4"/>
  <c r="I309" i="4"/>
  <c r="G310" i="4"/>
  <c r="I310" i="4"/>
  <c r="M310" i="4"/>
  <c r="G311" i="4"/>
  <c r="I311" i="4"/>
  <c r="M311" i="4" s="1"/>
  <c r="G312" i="4"/>
  <c r="I312" i="4"/>
  <c r="G313" i="4"/>
  <c r="I313" i="4"/>
  <c r="M314" i="4" s="1"/>
  <c r="M313" i="4"/>
  <c r="G314" i="4"/>
  <c r="I314" i="4"/>
  <c r="G315" i="4"/>
  <c r="I315" i="4"/>
  <c r="M315" i="4"/>
  <c r="G316" i="4"/>
  <c r="I316" i="4"/>
  <c r="G317" i="4"/>
  <c r="I317" i="4"/>
  <c r="G318" i="4"/>
  <c r="I318" i="4"/>
  <c r="M318" i="4"/>
  <c r="G319" i="4"/>
  <c r="I319" i="4"/>
  <c r="M319" i="4" s="1"/>
  <c r="G320" i="4"/>
  <c r="I320" i="4"/>
  <c r="G321" i="4"/>
  <c r="I321" i="4"/>
  <c r="M322" i="4" s="1"/>
  <c r="M321" i="4"/>
  <c r="G322" i="4"/>
  <c r="I322" i="4"/>
  <c r="G323" i="4"/>
  <c r="I323" i="4"/>
  <c r="M323" i="4"/>
  <c r="G324" i="4"/>
  <c r="I324" i="4"/>
  <c r="G325" i="4"/>
  <c r="I325" i="4"/>
  <c r="G326" i="4"/>
  <c r="I326" i="4"/>
  <c r="M326" i="4"/>
  <c r="G327" i="4"/>
  <c r="I327" i="4"/>
  <c r="M327" i="4" s="1"/>
  <c r="G328" i="4"/>
  <c r="I328" i="4"/>
  <c r="G329" i="4"/>
  <c r="I329" i="4"/>
  <c r="M330" i="4" s="1"/>
  <c r="M329" i="4"/>
  <c r="G330" i="4"/>
  <c r="I330" i="4"/>
  <c r="G331" i="4"/>
  <c r="I331" i="4"/>
  <c r="M331" i="4"/>
  <c r="G332" i="4"/>
  <c r="I332" i="4"/>
  <c r="G333" i="4"/>
  <c r="I333" i="4"/>
  <c r="G334" i="4"/>
  <c r="I334" i="4"/>
  <c r="M334" i="4"/>
  <c r="G335" i="4"/>
  <c r="I335" i="4"/>
  <c r="M335" i="4" s="1"/>
  <c r="G336" i="4"/>
  <c r="I336" i="4"/>
  <c r="M336" i="4" s="1"/>
  <c r="G337" i="4"/>
  <c r="I337" i="4"/>
  <c r="M338" i="4" s="1"/>
  <c r="M337" i="4"/>
  <c r="G338" i="4"/>
  <c r="I338" i="4"/>
  <c r="G339" i="4"/>
  <c r="I339" i="4"/>
  <c r="M339" i="4"/>
  <c r="G340" i="4"/>
  <c r="I340" i="4"/>
  <c r="G341" i="4"/>
  <c r="I341" i="4"/>
  <c r="G342" i="4"/>
  <c r="I342" i="4"/>
  <c r="M342" i="4"/>
  <c r="G343" i="4"/>
  <c r="I343" i="4"/>
  <c r="M343" i="4" s="1"/>
  <c r="G344" i="4"/>
  <c r="I344" i="4"/>
  <c r="M344" i="4" s="1"/>
  <c r="G345" i="4"/>
  <c r="I345" i="4"/>
  <c r="M345" i="4"/>
  <c r="G346" i="4"/>
  <c r="I346" i="4"/>
  <c r="M346" i="4" s="1"/>
  <c r="G347" i="4"/>
  <c r="I347" i="4"/>
  <c r="M347" i="4"/>
  <c r="G348" i="4"/>
  <c r="I348" i="4"/>
  <c r="G349" i="4"/>
  <c r="I349" i="4"/>
  <c r="G350" i="4"/>
  <c r="I350" i="4"/>
  <c r="M350" i="4"/>
  <c r="G351" i="4"/>
  <c r="I351" i="4"/>
  <c r="M351" i="4" s="1"/>
  <c r="G352" i="4"/>
  <c r="I352" i="4"/>
  <c r="G353" i="4"/>
  <c r="I353" i="4"/>
  <c r="M354" i="4" s="1"/>
  <c r="M353" i="4"/>
  <c r="G354" i="4"/>
  <c r="I354" i="4"/>
  <c r="G355" i="4"/>
  <c r="I355" i="4"/>
  <c r="M355" i="4"/>
  <c r="G356" i="4"/>
  <c r="I356" i="4"/>
  <c r="G357" i="4"/>
  <c r="I357" i="4"/>
  <c r="G358" i="4"/>
  <c r="I358" i="4"/>
  <c r="M358" i="4" s="1"/>
  <c r="G359" i="4"/>
  <c r="I359" i="4"/>
  <c r="M359" i="4" s="1"/>
  <c r="G360" i="4"/>
  <c r="I360" i="4"/>
  <c r="G361" i="4"/>
  <c r="I361" i="4"/>
  <c r="M361" i="4"/>
  <c r="G362" i="4"/>
  <c r="I362" i="4"/>
  <c r="M362" i="4" s="1"/>
  <c r="G363" i="4"/>
  <c r="I363" i="4"/>
  <c r="M363" i="4"/>
  <c r="G364" i="4"/>
  <c r="I364" i="4"/>
  <c r="G365" i="4"/>
  <c r="I365" i="4"/>
  <c r="G366" i="4"/>
  <c r="I366" i="4"/>
  <c r="M366" i="4" s="1"/>
  <c r="G367" i="4"/>
  <c r="I367" i="4"/>
  <c r="M367" i="4" s="1"/>
  <c r="G368" i="4"/>
  <c r="I368" i="4"/>
  <c r="G369" i="4"/>
  <c r="I369" i="4"/>
  <c r="M369" i="4"/>
  <c r="G370" i="4"/>
  <c r="I370" i="4"/>
  <c r="M370" i="4"/>
  <c r="G371" i="4"/>
  <c r="I371" i="4"/>
  <c r="M371" i="4"/>
  <c r="G372" i="4"/>
  <c r="I372" i="4"/>
  <c r="M372" i="4" s="1"/>
  <c r="G373" i="4"/>
  <c r="I373" i="4"/>
  <c r="G374" i="4"/>
  <c r="I374" i="4"/>
  <c r="M375" i="4" s="1"/>
  <c r="G375" i="4"/>
  <c r="I375" i="4"/>
  <c r="G376" i="4"/>
  <c r="I376" i="4"/>
  <c r="M376" i="4" s="1"/>
  <c r="G377" i="4"/>
  <c r="I377" i="4"/>
  <c r="M377" i="4"/>
  <c r="G378" i="4"/>
  <c r="I378" i="4"/>
  <c r="M378" i="4"/>
  <c r="G379" i="4"/>
  <c r="I379" i="4"/>
  <c r="M379" i="4"/>
  <c r="G380" i="4"/>
  <c r="I380" i="4"/>
  <c r="M380" i="4" s="1"/>
  <c r="G381" i="4"/>
  <c r="I381" i="4"/>
  <c r="M381" i="4" s="1"/>
  <c r="G382" i="4"/>
  <c r="I382" i="4"/>
  <c r="M383" i="4" s="1"/>
  <c r="G383" i="4"/>
  <c r="I383" i="4"/>
  <c r="G384" i="4"/>
  <c r="I384" i="4"/>
  <c r="M384" i="4"/>
  <c r="G385" i="4"/>
  <c r="I385" i="4"/>
  <c r="M386" i="4" s="1"/>
  <c r="M385" i="4"/>
  <c r="G386" i="4"/>
  <c r="I386" i="4"/>
  <c r="G387" i="4"/>
  <c r="I387" i="4"/>
  <c r="M387" i="4"/>
  <c r="G388" i="4"/>
  <c r="I388" i="4"/>
  <c r="G389" i="4"/>
  <c r="I389" i="4"/>
  <c r="G390" i="4"/>
  <c r="I390" i="4"/>
  <c r="M391" i="4" s="1"/>
  <c r="G391" i="4"/>
  <c r="I391" i="4"/>
  <c r="G392" i="4"/>
  <c r="I392" i="4"/>
  <c r="M392" i="4"/>
  <c r="G393" i="4"/>
  <c r="I393" i="4"/>
  <c r="M394" i="4" s="1"/>
  <c r="M393" i="4"/>
  <c r="G394" i="4"/>
  <c r="I394" i="4"/>
  <c r="G395" i="4"/>
  <c r="I395" i="4"/>
  <c r="M395" i="4" s="1"/>
  <c r="G396" i="4"/>
  <c r="I396" i="4"/>
  <c r="G397" i="4"/>
  <c r="I397" i="4"/>
  <c r="G398" i="4"/>
  <c r="I398" i="4"/>
  <c r="M399" i="4" s="1"/>
  <c r="M398" i="4"/>
  <c r="G399" i="4"/>
  <c r="I399" i="4"/>
  <c r="G400" i="4"/>
  <c r="I400" i="4"/>
  <c r="M400" i="4" s="1"/>
  <c r="G401" i="4"/>
  <c r="I401" i="4"/>
  <c r="M402" i="4" s="1"/>
  <c r="M401" i="4"/>
  <c r="G402" i="4"/>
  <c r="I402" i="4"/>
  <c r="G403" i="4"/>
  <c r="I403" i="4"/>
  <c r="M403" i="4" s="1"/>
  <c r="G404" i="4"/>
  <c r="I404" i="4"/>
  <c r="G405" i="4"/>
  <c r="I405" i="4"/>
  <c r="G406" i="4"/>
  <c r="I406" i="4"/>
  <c r="M406" i="4"/>
  <c r="G407" i="4"/>
  <c r="I407" i="4"/>
  <c r="M407" i="4"/>
  <c r="G408" i="4"/>
  <c r="I408" i="4"/>
  <c r="M408" i="4"/>
  <c r="G409" i="4"/>
  <c r="I409" i="4"/>
  <c r="M409" i="4"/>
  <c r="G410" i="4"/>
  <c r="I410" i="4"/>
  <c r="M410" i="4" s="1"/>
  <c r="G411" i="4"/>
  <c r="I411" i="4"/>
  <c r="M411" i="4" s="1"/>
  <c r="G412" i="4"/>
  <c r="I412" i="4"/>
  <c r="G413" i="4"/>
  <c r="I413" i="4"/>
  <c r="G414" i="4"/>
  <c r="I414" i="4"/>
  <c r="M414" i="4"/>
  <c r="G415" i="4"/>
  <c r="I415" i="4"/>
  <c r="M415" i="4"/>
  <c r="G416" i="4"/>
  <c r="I416" i="4"/>
  <c r="M416" i="4"/>
  <c r="G417" i="4"/>
  <c r="I417" i="4"/>
  <c r="M417" i="4"/>
  <c r="G418" i="4"/>
  <c r="I418" i="4"/>
  <c r="M418" i="4" s="1"/>
  <c r="G419" i="4"/>
  <c r="I419" i="4"/>
  <c r="M419" i="4" s="1"/>
  <c r="G420" i="4"/>
  <c r="I420" i="4"/>
  <c r="G421" i="4"/>
  <c r="I421" i="4"/>
  <c r="G422" i="4"/>
  <c r="I422" i="4"/>
  <c r="M422" i="4"/>
  <c r="G423" i="4"/>
  <c r="I423" i="4"/>
  <c r="M423" i="4"/>
  <c r="G424" i="4"/>
  <c r="I424" i="4"/>
  <c r="M424" i="4"/>
  <c r="G425" i="4"/>
  <c r="I425" i="4"/>
  <c r="M425" i="4" s="1"/>
  <c r="G426" i="4"/>
  <c r="I426" i="4"/>
  <c r="G427" i="4"/>
  <c r="I427" i="4"/>
  <c r="G428" i="4"/>
  <c r="I428" i="4"/>
  <c r="G429" i="4"/>
  <c r="I429" i="4"/>
  <c r="G430" i="4"/>
  <c r="I430" i="4"/>
  <c r="M430" i="4"/>
  <c r="G431" i="4"/>
  <c r="I431" i="4"/>
  <c r="M431" i="4"/>
  <c r="G432" i="4"/>
  <c r="I432" i="4"/>
  <c r="M432" i="4"/>
  <c r="G433" i="4"/>
  <c r="I433" i="4"/>
  <c r="M434" i="4" s="1"/>
  <c r="M433" i="4"/>
  <c r="G434" i="4"/>
  <c r="I434" i="4"/>
  <c r="G435" i="4"/>
  <c r="I435" i="4"/>
  <c r="M435" i="4" s="1"/>
  <c r="G436" i="4"/>
  <c r="I436" i="4"/>
  <c r="G437" i="4"/>
  <c r="I437" i="4"/>
  <c r="G438" i="4"/>
  <c r="I438" i="4"/>
  <c r="M438" i="4"/>
  <c r="G439" i="4"/>
  <c r="I439" i="4"/>
  <c r="M439" i="4"/>
  <c r="G440" i="4"/>
  <c r="I440" i="4"/>
  <c r="M440" i="4"/>
  <c r="G441" i="4"/>
  <c r="I441" i="4"/>
  <c r="M441" i="4"/>
  <c r="G442" i="4"/>
  <c r="I442" i="4"/>
  <c r="M442" i="4" s="1"/>
  <c r="G443" i="4"/>
  <c r="I443" i="4"/>
  <c r="M443" i="4" s="1"/>
  <c r="G444" i="4"/>
  <c r="I444" i="4"/>
  <c r="G445" i="4"/>
  <c r="I445" i="4"/>
  <c r="G446" i="4"/>
  <c r="I446" i="4"/>
  <c r="M446" i="4"/>
  <c r="G447" i="4"/>
  <c r="I447" i="4"/>
  <c r="M447" i="4"/>
  <c r="G448" i="4"/>
  <c r="I448" i="4"/>
  <c r="M448" i="4"/>
  <c r="G449" i="4"/>
  <c r="I449" i="4"/>
  <c r="M449" i="4"/>
  <c r="G450" i="4"/>
  <c r="I450" i="4"/>
  <c r="M450" i="4" s="1"/>
  <c r="G451" i="4"/>
  <c r="I451" i="4"/>
  <c r="M451" i="4" s="1"/>
  <c r="G452" i="4"/>
  <c r="I452" i="4"/>
  <c r="G453" i="4"/>
  <c r="I453" i="4"/>
  <c r="G454" i="4"/>
  <c r="I454" i="4"/>
  <c r="M454" i="4"/>
  <c r="G455" i="4"/>
  <c r="I455" i="4"/>
  <c r="M455" i="4"/>
  <c r="G456" i="4"/>
  <c r="I456" i="4"/>
  <c r="M456" i="4"/>
  <c r="G457" i="4"/>
  <c r="I457" i="4"/>
  <c r="M457" i="4"/>
  <c r="G458" i="4"/>
  <c r="I458" i="4"/>
  <c r="M458" i="4" s="1"/>
  <c r="G459" i="4"/>
  <c r="I459" i="4"/>
  <c r="M459" i="4" s="1"/>
  <c r="G460" i="4"/>
  <c r="I460" i="4"/>
  <c r="G461" i="4"/>
  <c r="I461" i="4"/>
  <c r="G462" i="4"/>
  <c r="I462" i="4"/>
  <c r="M462" i="4"/>
  <c r="G463" i="4"/>
  <c r="I463" i="4"/>
  <c r="M463" i="4" s="1"/>
  <c r="G464" i="4"/>
  <c r="I464" i="4"/>
  <c r="G465" i="4"/>
  <c r="I465" i="4"/>
  <c r="M465" i="4"/>
  <c r="G466" i="4"/>
  <c r="I466" i="4"/>
  <c r="M466" i="4" s="1"/>
  <c r="G467" i="4"/>
  <c r="I467" i="4"/>
  <c r="M467" i="4" s="1"/>
  <c r="G468" i="4"/>
  <c r="I468" i="4"/>
  <c r="G469" i="4"/>
  <c r="I469" i="4"/>
  <c r="G470" i="4"/>
  <c r="I470" i="4"/>
  <c r="M470" i="4"/>
  <c r="G471" i="4"/>
  <c r="I471" i="4"/>
  <c r="M471" i="4" s="1"/>
  <c r="G472" i="4"/>
  <c r="I472" i="4"/>
  <c r="M472" i="4" s="1"/>
  <c r="G473" i="4"/>
  <c r="I473" i="4"/>
  <c r="M473" i="4"/>
  <c r="G474" i="4"/>
  <c r="I474" i="4"/>
  <c r="M474" i="4" s="1"/>
  <c r="G475" i="4"/>
  <c r="I475" i="4"/>
  <c r="M475" i="4" s="1"/>
  <c r="G476" i="4"/>
  <c r="I476" i="4"/>
  <c r="G477" i="4"/>
  <c r="I477" i="4"/>
  <c r="G478" i="4"/>
  <c r="I478" i="4"/>
  <c r="M478" i="4"/>
  <c r="G479" i="4"/>
  <c r="I479" i="4"/>
  <c r="M479" i="4" s="1"/>
  <c r="G480" i="4"/>
  <c r="I480" i="4"/>
  <c r="M480" i="4" s="1"/>
  <c r="G481" i="4"/>
  <c r="I481" i="4"/>
  <c r="M481" i="4"/>
  <c r="G482" i="4"/>
  <c r="I482" i="4"/>
  <c r="M482" i="4" s="1"/>
  <c r="G483" i="4"/>
  <c r="I483" i="4"/>
  <c r="M483" i="4"/>
  <c r="G484" i="4"/>
  <c r="I484" i="4"/>
  <c r="M484" i="4" s="1"/>
  <c r="G485" i="4"/>
  <c r="I485" i="4"/>
  <c r="M485" i="4" s="1"/>
  <c r="G486" i="4"/>
  <c r="I486" i="4"/>
  <c r="M486" i="4" s="1"/>
  <c r="G487" i="4"/>
  <c r="I487" i="4"/>
  <c r="M487" i="4" s="1"/>
  <c r="G488" i="4"/>
  <c r="I488" i="4"/>
  <c r="M488" i="4" s="1"/>
  <c r="G489" i="4"/>
  <c r="I489" i="4"/>
  <c r="M489" i="4"/>
  <c r="G490" i="4"/>
  <c r="I490" i="4"/>
  <c r="M490" i="4"/>
  <c r="G491" i="4"/>
  <c r="I491" i="4"/>
  <c r="M491" i="4"/>
  <c r="G492" i="4"/>
  <c r="I492" i="4"/>
  <c r="M492" i="4" s="1"/>
  <c r="G493" i="4"/>
  <c r="I493" i="4"/>
  <c r="G494" i="4"/>
  <c r="I494" i="4"/>
  <c r="M494" i="4" s="1"/>
  <c r="G495" i="4"/>
  <c r="I495" i="4"/>
  <c r="M495" i="4"/>
  <c r="G496" i="4"/>
  <c r="I496" i="4"/>
  <c r="M496" i="4"/>
  <c r="G497" i="4"/>
  <c r="I497" i="4"/>
  <c r="M497" i="4"/>
  <c r="G498" i="4"/>
  <c r="I498" i="4"/>
  <c r="M498" i="4" s="1"/>
  <c r="G499" i="4"/>
  <c r="I499" i="4"/>
  <c r="M499" i="4" s="1"/>
  <c r="G500" i="4"/>
  <c r="I500" i="4"/>
  <c r="M500" i="4" s="1"/>
  <c r="G501" i="4"/>
  <c r="I501" i="4"/>
  <c r="G502" i="4"/>
  <c r="I502" i="4"/>
  <c r="M502" i="4"/>
  <c r="G503" i="4"/>
  <c r="I503" i="4"/>
  <c r="M503" i="4" s="1"/>
  <c r="G504" i="4"/>
  <c r="I504" i="4"/>
  <c r="G505" i="4"/>
  <c r="I505" i="4"/>
  <c r="M505" i="4"/>
  <c r="G506" i="4"/>
  <c r="I506" i="4"/>
  <c r="M506" i="4" s="1"/>
  <c r="G507" i="4"/>
  <c r="I507" i="4"/>
  <c r="M507" i="4" s="1"/>
  <c r="G508" i="4"/>
  <c r="I508" i="4"/>
  <c r="M508" i="4" s="1"/>
  <c r="G509" i="4"/>
  <c r="I509" i="4"/>
  <c r="M509" i="4" s="1"/>
  <c r="G510" i="4"/>
  <c r="I510" i="4"/>
  <c r="M510" i="4"/>
  <c r="G511" i="4"/>
  <c r="I511" i="4"/>
  <c r="M511" i="4" s="1"/>
  <c r="G512" i="4"/>
  <c r="I512" i="4"/>
  <c r="G513" i="4"/>
  <c r="I513" i="4"/>
  <c r="M513" i="4"/>
  <c r="G514" i="4"/>
  <c r="I514" i="4"/>
  <c r="M514" i="4" s="1"/>
  <c r="G515" i="4"/>
  <c r="I515" i="4"/>
  <c r="M515" i="4" s="1"/>
  <c r="G516" i="4"/>
  <c r="I516" i="4"/>
  <c r="M516" i="4" s="1"/>
  <c r="G517" i="4"/>
  <c r="I517" i="4"/>
  <c r="G518" i="4"/>
  <c r="I518" i="4"/>
  <c r="M518" i="4"/>
  <c r="G519" i="4"/>
  <c r="I519" i="4"/>
  <c r="M519" i="4" s="1"/>
  <c r="G520" i="4"/>
  <c r="I520" i="4"/>
  <c r="M520" i="4" s="1"/>
  <c r="G521" i="4"/>
  <c r="I521" i="4"/>
  <c r="M522" i="4" s="1"/>
  <c r="M521" i="4"/>
  <c r="G522" i="4"/>
  <c r="I522" i="4"/>
  <c r="G523" i="4"/>
  <c r="I523" i="4"/>
  <c r="M523" i="4"/>
  <c r="G524" i="4"/>
  <c r="I524" i="4"/>
  <c r="M524" i="4" s="1"/>
  <c r="G525" i="4"/>
  <c r="I525" i="4"/>
  <c r="G526" i="4"/>
  <c r="I526" i="4"/>
  <c r="M526" i="4"/>
  <c r="G527" i="4"/>
  <c r="I527" i="4"/>
  <c r="M527" i="4" s="1"/>
  <c r="G528" i="4"/>
  <c r="I528" i="4"/>
  <c r="M528" i="4" s="1"/>
  <c r="G529" i="4"/>
  <c r="I529" i="4"/>
  <c r="M529" i="4"/>
  <c r="G530" i="4"/>
  <c r="I530" i="4"/>
  <c r="M530" i="4" s="1"/>
  <c r="G531" i="4"/>
  <c r="I531" i="4"/>
  <c r="M531" i="4"/>
  <c r="G532" i="4"/>
  <c r="I532" i="4"/>
  <c r="G533" i="4"/>
  <c r="I533" i="4"/>
  <c r="G534" i="4"/>
  <c r="I534" i="4"/>
  <c r="M534" i="4"/>
  <c r="G535" i="4"/>
  <c r="I535" i="4"/>
  <c r="M535" i="4" s="1"/>
  <c r="G536" i="4"/>
  <c r="I536" i="4"/>
  <c r="M536" i="4" s="1"/>
  <c r="G537" i="4"/>
  <c r="I537" i="4"/>
  <c r="M537" i="4"/>
  <c r="G538" i="4"/>
  <c r="I538" i="4"/>
  <c r="M538" i="4" s="1"/>
  <c r="G539" i="4"/>
  <c r="I539" i="4"/>
  <c r="M539" i="4"/>
  <c r="G540" i="4"/>
  <c r="I540" i="4"/>
  <c r="G541" i="4"/>
  <c r="I541" i="4"/>
  <c r="G542" i="4"/>
  <c r="I542" i="4"/>
  <c r="M542" i="4" s="1"/>
  <c r="G543" i="4"/>
  <c r="I543" i="4"/>
  <c r="M543" i="4" s="1"/>
  <c r="G544" i="4"/>
  <c r="I544" i="4"/>
  <c r="G545" i="4"/>
  <c r="I545" i="4"/>
  <c r="M545" i="4"/>
  <c r="G546" i="4"/>
  <c r="I546" i="4"/>
  <c r="M546" i="4" s="1"/>
  <c r="G547" i="4"/>
  <c r="I547" i="4"/>
  <c r="M547" i="4"/>
  <c r="G548" i="4"/>
  <c r="I548" i="4"/>
  <c r="G549" i="4"/>
  <c r="I549" i="4"/>
  <c r="G550" i="4"/>
  <c r="I550" i="4"/>
  <c r="M550" i="4" s="1"/>
  <c r="G551" i="4"/>
  <c r="I551" i="4"/>
  <c r="M551" i="4" s="1"/>
  <c r="G552" i="4"/>
  <c r="I552" i="4"/>
  <c r="M552" i="4" s="1"/>
  <c r="G553" i="4"/>
  <c r="I553" i="4"/>
  <c r="M553" i="4"/>
  <c r="G554" i="4"/>
  <c r="I554" i="4"/>
  <c r="M554" i="4" s="1"/>
  <c r="G555" i="4"/>
  <c r="I555" i="4"/>
  <c r="M555" i="4"/>
  <c r="G556" i="4"/>
  <c r="I556" i="4"/>
  <c r="G557" i="4"/>
  <c r="I557" i="4"/>
  <c r="G558" i="4"/>
  <c r="I558" i="4"/>
  <c r="M558" i="4" s="1"/>
  <c r="G559" i="4"/>
  <c r="I559" i="4"/>
  <c r="M559" i="4" s="1"/>
  <c r="G560" i="4"/>
  <c r="I560" i="4"/>
  <c r="M560" i="4" s="1"/>
  <c r="G561" i="4"/>
  <c r="I561" i="4"/>
  <c r="M561" i="4"/>
  <c r="G562" i="4"/>
  <c r="I562" i="4"/>
  <c r="M562" i="4" s="1"/>
  <c r="G563" i="4"/>
  <c r="I563" i="4"/>
  <c r="M563" i="4"/>
  <c r="G564" i="4"/>
  <c r="I564" i="4"/>
  <c r="G565" i="4"/>
  <c r="I565" i="4"/>
  <c r="G566" i="4"/>
  <c r="I566" i="4"/>
  <c r="M566" i="4" s="1"/>
  <c r="G567" i="4"/>
  <c r="I567" i="4"/>
  <c r="M567" i="4" s="1"/>
  <c r="G568" i="4"/>
  <c r="I568" i="4"/>
  <c r="M568" i="4" s="1"/>
  <c r="G569" i="4"/>
  <c r="I569" i="4"/>
  <c r="M569" i="4"/>
  <c r="G570" i="4"/>
  <c r="I570" i="4"/>
  <c r="M570" i="4" s="1"/>
  <c r="G571" i="4"/>
  <c r="I571" i="4"/>
  <c r="M571" i="4"/>
  <c r="G572" i="4"/>
  <c r="I572" i="4"/>
  <c r="G573" i="4"/>
  <c r="I573" i="4"/>
  <c r="G574" i="4"/>
  <c r="I574" i="4"/>
  <c r="M574" i="4" s="1"/>
  <c r="G575" i="4"/>
  <c r="I575" i="4"/>
  <c r="M575" i="4" s="1"/>
  <c r="G576" i="4"/>
  <c r="I576" i="4"/>
  <c r="M576" i="4" s="1"/>
  <c r="G577" i="4"/>
  <c r="I577" i="4"/>
  <c r="M577" i="4"/>
  <c r="G578" i="4"/>
  <c r="I578" i="4"/>
  <c r="M578" i="4" s="1"/>
  <c r="G579" i="4"/>
  <c r="I579" i="4"/>
  <c r="M579" i="4"/>
  <c r="G580" i="4"/>
  <c r="I580" i="4"/>
  <c r="G581" i="4"/>
  <c r="I581" i="4"/>
  <c r="G582" i="4"/>
  <c r="I582" i="4"/>
  <c r="M582" i="4" s="1"/>
  <c r="G583" i="4"/>
  <c r="I583" i="4"/>
  <c r="M583" i="4" s="1"/>
  <c r="G584" i="4"/>
  <c r="I584" i="4"/>
  <c r="G585" i="4"/>
  <c r="I585" i="4"/>
  <c r="M585" i="4"/>
  <c r="G586" i="4"/>
  <c r="I586" i="4"/>
  <c r="M586" i="4" s="1"/>
  <c r="G587" i="4"/>
  <c r="I587" i="4"/>
  <c r="M587" i="4"/>
  <c r="G588" i="4"/>
  <c r="I588" i="4"/>
  <c r="G589" i="4"/>
  <c r="I589" i="4"/>
  <c r="G590" i="4"/>
  <c r="I590" i="4"/>
  <c r="M590" i="4" s="1"/>
  <c r="G591" i="4"/>
  <c r="I591" i="4"/>
  <c r="M591" i="4" s="1"/>
  <c r="G592" i="4"/>
  <c r="I592" i="4"/>
  <c r="M592" i="4"/>
  <c r="G593" i="4"/>
  <c r="I593" i="4"/>
  <c r="M593" i="4"/>
  <c r="G594" i="4"/>
  <c r="I594" i="4"/>
  <c r="M594" i="4" s="1"/>
  <c r="G595" i="4"/>
  <c r="I595" i="4"/>
  <c r="M595" i="4"/>
  <c r="G596" i="4"/>
  <c r="I596" i="4"/>
  <c r="G597" i="4"/>
  <c r="I597" i="4"/>
  <c r="G598" i="4"/>
  <c r="I598" i="4"/>
  <c r="M598" i="4" s="1"/>
  <c r="G599" i="4"/>
  <c r="I599" i="4"/>
  <c r="M599" i="4" s="1"/>
  <c r="G600" i="4"/>
  <c r="I600" i="4"/>
  <c r="M600" i="4" s="1"/>
  <c r="G601" i="4"/>
  <c r="I601" i="4"/>
  <c r="M601" i="4"/>
  <c r="G602" i="4"/>
  <c r="I602" i="4"/>
  <c r="M602" i="4" s="1"/>
  <c r="G603" i="4"/>
  <c r="I603" i="4"/>
  <c r="M603" i="4"/>
  <c r="G604" i="4"/>
  <c r="I604" i="4"/>
  <c r="G605" i="4"/>
  <c r="I605" i="4"/>
  <c r="G606" i="4"/>
  <c r="I606" i="4"/>
  <c r="M607" i="4" s="1"/>
  <c r="G607" i="4"/>
  <c r="I607" i="4"/>
  <c r="G608" i="4"/>
  <c r="I608" i="4"/>
  <c r="M608" i="4"/>
  <c r="G609" i="4"/>
  <c r="I609" i="4"/>
  <c r="M609" i="4"/>
  <c r="G610" i="4"/>
  <c r="I610" i="4"/>
  <c r="M610" i="4" s="1"/>
  <c r="G611" i="4"/>
  <c r="I611" i="4"/>
  <c r="M611" i="4"/>
  <c r="G612" i="4"/>
  <c r="I612" i="4"/>
  <c r="G613" i="4"/>
  <c r="I613" i="4"/>
  <c r="G614" i="4"/>
  <c r="I614" i="4"/>
  <c r="M614" i="4" s="1"/>
  <c r="G615" i="4"/>
  <c r="I615" i="4"/>
  <c r="M615" i="4" s="1"/>
  <c r="G616" i="4"/>
  <c r="I616" i="4"/>
  <c r="M616" i="4"/>
  <c r="G617" i="4"/>
  <c r="I617" i="4"/>
  <c r="M617" i="4"/>
  <c r="G618" i="4"/>
  <c r="I618" i="4"/>
  <c r="M618" i="4" s="1"/>
  <c r="G619" i="4"/>
  <c r="I619" i="4"/>
  <c r="M619" i="4" s="1"/>
  <c r="G620" i="4"/>
  <c r="I620" i="4"/>
  <c r="M620" i="4" s="1"/>
  <c r="G621" i="4"/>
  <c r="I621" i="4"/>
  <c r="M621" i="4" s="1"/>
  <c r="G622" i="4"/>
  <c r="I622" i="4"/>
  <c r="M623" i="4" s="1"/>
  <c r="G623" i="4"/>
  <c r="I623" i="4"/>
  <c r="G624" i="4"/>
  <c r="I624" i="4"/>
  <c r="M624" i="4"/>
  <c r="G625" i="4"/>
  <c r="I625" i="4"/>
  <c r="M625" i="4"/>
  <c r="G626" i="4"/>
  <c r="I626" i="4"/>
  <c r="M626" i="4" s="1"/>
  <c r="G627" i="4"/>
  <c r="I627" i="4"/>
  <c r="M627" i="4" s="1"/>
  <c r="G628" i="4"/>
  <c r="I628" i="4"/>
  <c r="G629" i="4"/>
  <c r="I629" i="4"/>
  <c r="G630" i="4"/>
  <c r="I630" i="4"/>
  <c r="M630" i="4"/>
  <c r="G631" i="4"/>
  <c r="I631" i="4"/>
  <c r="M631" i="4"/>
  <c r="G632" i="4"/>
  <c r="I632" i="4"/>
  <c r="M632" i="4"/>
  <c r="G633" i="4"/>
  <c r="I633" i="4"/>
  <c r="M633" i="4"/>
  <c r="G634" i="4"/>
  <c r="I634" i="4"/>
  <c r="M634" i="4" s="1"/>
  <c r="G635" i="4"/>
  <c r="I635" i="4"/>
  <c r="M635" i="4" s="1"/>
  <c r="G636" i="4"/>
  <c r="I636" i="4"/>
  <c r="G637" i="4"/>
  <c r="I637" i="4"/>
  <c r="G638" i="4"/>
  <c r="I638" i="4"/>
  <c r="M638" i="4" s="1"/>
  <c r="G639" i="4"/>
  <c r="I639" i="4"/>
  <c r="M639" i="4" s="1"/>
  <c r="G640" i="4"/>
  <c r="I640" i="4"/>
  <c r="M640" i="4"/>
  <c r="G641" i="4"/>
  <c r="I641" i="4"/>
  <c r="M641" i="4"/>
  <c r="G642" i="4"/>
  <c r="I642" i="4"/>
  <c r="M642" i="4" s="1"/>
  <c r="G643" i="4"/>
  <c r="I643" i="4"/>
  <c r="M643" i="4" s="1"/>
  <c r="G644" i="4"/>
  <c r="I644" i="4"/>
  <c r="G645" i="4"/>
  <c r="I645" i="4"/>
  <c r="G646" i="4"/>
  <c r="I646" i="4"/>
  <c r="M646" i="4"/>
  <c r="G647" i="4"/>
  <c r="I647" i="4"/>
  <c r="M647" i="4" s="1"/>
  <c r="G648" i="4"/>
  <c r="I648" i="4"/>
  <c r="M648" i="4"/>
  <c r="G649" i="4"/>
  <c r="I649" i="4"/>
  <c r="M649" i="4"/>
  <c r="G650" i="4"/>
  <c r="I650" i="4"/>
  <c r="M650" i="4" s="1"/>
  <c r="G651" i="4"/>
  <c r="I651" i="4"/>
  <c r="M651" i="4"/>
  <c r="G652" i="4"/>
  <c r="I652" i="4"/>
  <c r="G653" i="4"/>
  <c r="I653" i="4"/>
  <c r="G654" i="4"/>
  <c r="I654" i="4"/>
  <c r="M654" i="4" s="1"/>
  <c r="G655" i="4"/>
  <c r="I655" i="4"/>
  <c r="M655" i="4" s="1"/>
  <c r="G656" i="4"/>
  <c r="I656" i="4"/>
  <c r="M656" i="4" s="1"/>
  <c r="G657" i="4"/>
  <c r="I657" i="4"/>
  <c r="M657" i="4"/>
  <c r="G658" i="4"/>
  <c r="I658" i="4"/>
  <c r="M658" i="4" s="1"/>
  <c r="G659" i="4"/>
  <c r="I659" i="4"/>
  <c r="M659" i="4"/>
  <c r="G660" i="4"/>
  <c r="I660" i="4"/>
  <c r="M660" i="4" s="1"/>
  <c r="G661" i="4"/>
  <c r="I661" i="4"/>
  <c r="G662" i="4"/>
  <c r="I662" i="4"/>
  <c r="M662" i="4" s="1"/>
  <c r="G663" i="4"/>
  <c r="I663" i="4"/>
  <c r="M663" i="4" s="1"/>
  <c r="G664" i="4"/>
  <c r="I664" i="4"/>
  <c r="G665" i="4"/>
  <c r="I665" i="4"/>
  <c r="M665" i="4"/>
  <c r="G666" i="4"/>
  <c r="I666" i="4"/>
  <c r="M666" i="4" s="1"/>
  <c r="G667" i="4"/>
  <c r="I667" i="4"/>
  <c r="M667" i="4"/>
  <c r="G668" i="4"/>
  <c r="I668" i="4"/>
  <c r="M668" i="4" s="1"/>
  <c r="G669" i="4"/>
  <c r="I669" i="4"/>
  <c r="M669" i="4" s="1"/>
  <c r="G670" i="4"/>
  <c r="I670" i="4"/>
  <c r="M670" i="4" s="1"/>
  <c r="G671" i="4"/>
  <c r="I671" i="4"/>
  <c r="M671" i="4" s="1"/>
  <c r="G672" i="4"/>
  <c r="I672" i="4"/>
  <c r="M672" i="4" s="1"/>
  <c r="G673" i="4"/>
  <c r="I673" i="4"/>
  <c r="M673" i="4"/>
  <c r="G674" i="4"/>
  <c r="I674" i="4"/>
  <c r="M674" i="4"/>
  <c r="G675" i="4"/>
  <c r="I675" i="4"/>
  <c r="M675" i="4"/>
  <c r="G676" i="4"/>
  <c r="I676" i="4"/>
  <c r="M676" i="4" s="1"/>
  <c r="G677" i="4"/>
  <c r="I677" i="4"/>
  <c r="M677" i="4"/>
  <c r="G678" i="4"/>
  <c r="I678" i="4"/>
  <c r="M678" i="4"/>
  <c r="G679" i="4"/>
  <c r="I679" i="4"/>
  <c r="M679" i="4"/>
  <c r="G680" i="4"/>
  <c r="I680" i="4"/>
  <c r="M680" i="4"/>
  <c r="G681" i="4"/>
  <c r="I681" i="4"/>
  <c r="M681" i="4"/>
  <c r="G682" i="4"/>
  <c r="I682" i="4"/>
  <c r="M682" i="4" s="1"/>
  <c r="G683" i="4"/>
  <c r="I683" i="4"/>
  <c r="M683" i="4" s="1"/>
  <c r="G684" i="4"/>
  <c r="I684" i="4"/>
  <c r="M684" i="4" s="1"/>
  <c r="G685" i="4"/>
  <c r="I685" i="4"/>
  <c r="G686" i="4"/>
  <c r="I686" i="4"/>
  <c r="M686" i="4"/>
  <c r="G687" i="4"/>
  <c r="I687" i="4"/>
  <c r="M687" i="4"/>
  <c r="G688" i="4"/>
  <c r="I688" i="4"/>
  <c r="M688" i="4"/>
  <c r="G689" i="4"/>
  <c r="I689" i="4"/>
  <c r="M689" i="4"/>
  <c r="G690" i="4"/>
  <c r="I690" i="4"/>
  <c r="M690" i="4" s="1"/>
  <c r="G691" i="4"/>
  <c r="I691" i="4"/>
  <c r="M691" i="4" s="1"/>
  <c r="G692" i="4"/>
  <c r="I692" i="4"/>
  <c r="M692" i="4" s="1"/>
  <c r="G693" i="4"/>
  <c r="I693" i="4"/>
  <c r="G694" i="4"/>
  <c r="I694" i="4"/>
  <c r="M694" i="4"/>
  <c r="G695" i="4"/>
  <c r="I695" i="4"/>
  <c r="M695" i="4"/>
  <c r="G696" i="4"/>
  <c r="I696" i="4"/>
  <c r="M696" i="4"/>
  <c r="G697" i="4"/>
  <c r="I697" i="4"/>
  <c r="M697" i="4"/>
  <c r="G698" i="4"/>
  <c r="I698" i="4"/>
  <c r="M698" i="4" s="1"/>
  <c r="G699" i="4"/>
  <c r="I699" i="4"/>
  <c r="M699" i="4" s="1"/>
  <c r="G700" i="4"/>
  <c r="I700" i="4"/>
  <c r="M700" i="4" s="1"/>
  <c r="G701" i="4"/>
  <c r="I701" i="4"/>
  <c r="G702" i="4"/>
  <c r="I702" i="4"/>
  <c r="M702" i="4"/>
  <c r="G703" i="4"/>
  <c r="I703" i="4"/>
  <c r="M703" i="4"/>
  <c r="G704" i="4"/>
  <c r="I704" i="4"/>
  <c r="M704" i="4"/>
  <c r="G705" i="4"/>
  <c r="I705" i="4"/>
  <c r="M705" i="4"/>
  <c r="G706" i="4"/>
  <c r="I706" i="4"/>
  <c r="M706" i="4" s="1"/>
  <c r="G707" i="4"/>
  <c r="I707" i="4"/>
  <c r="M707" i="4" s="1"/>
  <c r="G708" i="4"/>
  <c r="I708" i="4"/>
  <c r="M708" i="4" s="1"/>
  <c r="G709" i="4"/>
  <c r="I709" i="4"/>
  <c r="G710" i="4"/>
  <c r="I710" i="4"/>
  <c r="M710" i="4"/>
  <c r="G711" i="4"/>
  <c r="I711" i="4"/>
  <c r="M711" i="4"/>
  <c r="G712" i="4"/>
  <c r="I712" i="4"/>
  <c r="M712" i="4"/>
  <c r="G713" i="4"/>
  <c r="I713" i="4"/>
  <c r="M713" i="4"/>
  <c r="G714" i="4"/>
  <c r="I714" i="4"/>
  <c r="M714" i="4" s="1"/>
  <c r="G715" i="4"/>
  <c r="I715" i="4"/>
  <c r="M715" i="4" s="1"/>
  <c r="G716" i="4"/>
  <c r="I716" i="4"/>
  <c r="M716" i="4" s="1"/>
  <c r="G717" i="4"/>
  <c r="I717" i="4"/>
  <c r="G718" i="4"/>
  <c r="I718" i="4"/>
  <c r="M718" i="4"/>
  <c r="G719" i="4"/>
  <c r="I719" i="4"/>
  <c r="M719" i="4"/>
  <c r="G720" i="4"/>
  <c r="I720" i="4"/>
  <c r="M720" i="4"/>
  <c r="G721" i="4"/>
  <c r="I721" i="4"/>
  <c r="M721" i="4"/>
  <c r="G722" i="4"/>
  <c r="I722" i="4"/>
  <c r="M722" i="4" s="1"/>
  <c r="G723" i="4"/>
  <c r="I723" i="4"/>
  <c r="M723" i="4" s="1"/>
  <c r="G724" i="4"/>
  <c r="I724" i="4"/>
  <c r="M724" i="4" s="1"/>
  <c r="G725" i="4"/>
  <c r="I725" i="4"/>
  <c r="G726" i="4"/>
  <c r="I726" i="4"/>
  <c r="M726" i="4"/>
  <c r="G727" i="4"/>
  <c r="I727" i="4"/>
  <c r="M727" i="4"/>
  <c r="G728" i="4"/>
  <c r="I728" i="4"/>
  <c r="M728" i="4"/>
  <c r="G729" i="4"/>
  <c r="I729" i="4"/>
  <c r="M729" i="4"/>
  <c r="G730" i="4"/>
  <c r="I730" i="4"/>
  <c r="M730" i="4" s="1"/>
  <c r="G731" i="4"/>
  <c r="I731" i="4"/>
  <c r="M731" i="4" s="1"/>
  <c r="G732" i="4"/>
  <c r="I732" i="4"/>
  <c r="M732" i="4" s="1"/>
  <c r="G733" i="4"/>
  <c r="I733" i="4"/>
  <c r="G734" i="4"/>
  <c r="I734" i="4"/>
  <c r="M734" i="4"/>
  <c r="G735" i="4"/>
  <c r="I735" i="4"/>
  <c r="M735" i="4"/>
  <c r="G736" i="4"/>
  <c r="I736" i="4"/>
  <c r="M736" i="4"/>
  <c r="G737" i="4"/>
  <c r="I737" i="4"/>
  <c r="M737" i="4"/>
  <c r="G738" i="4"/>
  <c r="I738" i="4"/>
  <c r="M738" i="4" s="1"/>
  <c r="G739" i="4"/>
  <c r="I739" i="4"/>
  <c r="M739" i="4" s="1"/>
  <c r="G740" i="4"/>
  <c r="I740" i="4"/>
  <c r="M740" i="4" s="1"/>
  <c r="G741" i="4"/>
  <c r="I741" i="4"/>
  <c r="G742" i="4"/>
  <c r="I742" i="4"/>
  <c r="M742" i="4"/>
  <c r="G743" i="4"/>
  <c r="I743" i="4"/>
  <c r="M743" i="4"/>
  <c r="G744" i="4"/>
  <c r="I744" i="4"/>
  <c r="M744" i="4"/>
  <c r="G745" i="4"/>
  <c r="I745" i="4"/>
  <c r="M745" i="4"/>
  <c r="G746" i="4"/>
  <c r="I746" i="4"/>
  <c r="M746" i="4" s="1"/>
  <c r="G747" i="4"/>
  <c r="I747" i="4"/>
  <c r="M747" i="4" s="1"/>
  <c r="G748" i="4"/>
  <c r="I748" i="4"/>
  <c r="M748" i="4" s="1"/>
  <c r="G749" i="4"/>
  <c r="I749" i="4"/>
  <c r="G750" i="4"/>
  <c r="I750" i="4"/>
  <c r="M750" i="4"/>
  <c r="G751" i="4"/>
  <c r="I751" i="4"/>
  <c r="M751" i="4"/>
  <c r="G752" i="4"/>
  <c r="I752" i="4"/>
  <c r="M752" i="4"/>
  <c r="G753" i="4"/>
  <c r="I753" i="4"/>
  <c r="M753" i="4"/>
  <c r="G754" i="4"/>
  <c r="I754" i="4"/>
  <c r="M754" i="4" s="1"/>
  <c r="G755" i="4"/>
  <c r="I755" i="4"/>
  <c r="M755" i="4" s="1"/>
  <c r="G756" i="4"/>
  <c r="I756" i="4"/>
  <c r="M756" i="4" s="1"/>
  <c r="G757" i="4"/>
  <c r="I757" i="4"/>
  <c r="G758" i="4"/>
  <c r="I758" i="4"/>
  <c r="M758" i="4"/>
  <c r="G759" i="4"/>
  <c r="I759" i="4"/>
  <c r="M759" i="4"/>
  <c r="G760" i="4"/>
  <c r="I760" i="4"/>
  <c r="M760" i="4"/>
  <c r="G761" i="4"/>
  <c r="I761" i="4"/>
  <c r="M761" i="4"/>
  <c r="G762" i="4"/>
  <c r="I762" i="4"/>
  <c r="M762" i="4" s="1"/>
  <c r="G763" i="4"/>
  <c r="I763" i="4"/>
  <c r="M763" i="4" s="1"/>
  <c r="G764" i="4"/>
  <c r="I764" i="4"/>
  <c r="M764" i="4" s="1"/>
  <c r="G765" i="4"/>
  <c r="I765" i="4"/>
  <c r="G766" i="4"/>
  <c r="I766" i="4"/>
  <c r="M766" i="4"/>
  <c r="G767" i="4"/>
  <c r="I767" i="4"/>
  <c r="M767" i="4"/>
  <c r="G768" i="4"/>
  <c r="I768" i="4"/>
  <c r="M768" i="4"/>
  <c r="G769" i="4"/>
  <c r="I769" i="4"/>
  <c r="M769" i="4"/>
  <c r="G770" i="4"/>
  <c r="I770" i="4"/>
  <c r="M770" i="4" s="1"/>
  <c r="G771" i="4"/>
  <c r="I771" i="4"/>
  <c r="M771" i="4" s="1"/>
  <c r="G772" i="4"/>
  <c r="I772" i="4"/>
  <c r="M772" i="4" s="1"/>
  <c r="G773" i="4"/>
  <c r="I773" i="4"/>
  <c r="M773" i="4" s="1"/>
  <c r="G774" i="4"/>
  <c r="I774" i="4"/>
  <c r="M774" i="4"/>
  <c r="G775" i="4"/>
  <c r="I775" i="4"/>
  <c r="M775" i="4"/>
  <c r="G776" i="4"/>
  <c r="I776" i="4"/>
  <c r="M776" i="4"/>
  <c r="G777" i="4"/>
  <c r="I777" i="4"/>
  <c r="M777" i="4"/>
  <c r="G778" i="4"/>
  <c r="I778" i="4"/>
  <c r="M778" i="4" s="1"/>
  <c r="G779" i="4"/>
  <c r="I779" i="4"/>
  <c r="M779" i="4" s="1"/>
  <c r="G780" i="4"/>
  <c r="I780" i="4"/>
  <c r="M780" i="4" s="1"/>
  <c r="G781" i="4"/>
  <c r="I781" i="4"/>
  <c r="M781" i="4" s="1"/>
  <c r="G782" i="4"/>
  <c r="I782" i="4"/>
  <c r="M782" i="4"/>
  <c r="G783" i="4"/>
  <c r="I783" i="4"/>
  <c r="M783" i="4"/>
  <c r="G784" i="4"/>
  <c r="I784" i="4"/>
  <c r="M784" i="4"/>
  <c r="G785" i="4"/>
  <c r="I785" i="4"/>
  <c r="M785" i="4"/>
  <c r="G786" i="4"/>
  <c r="I786" i="4"/>
  <c r="M786" i="4" s="1"/>
  <c r="G787" i="4"/>
  <c r="I787" i="4"/>
  <c r="M787" i="4" s="1"/>
  <c r="G788" i="4"/>
  <c r="I788" i="4"/>
  <c r="M788" i="4" s="1"/>
  <c r="G789" i="4"/>
  <c r="I789" i="4"/>
  <c r="M789" i="4" s="1"/>
  <c r="G790" i="4"/>
  <c r="I790" i="4"/>
  <c r="M790" i="4"/>
  <c r="G791" i="4"/>
  <c r="I791" i="4"/>
  <c r="M791" i="4"/>
  <c r="G792" i="4"/>
  <c r="I792" i="4"/>
  <c r="M792" i="4"/>
  <c r="G793" i="4"/>
  <c r="I793" i="4"/>
  <c r="M793" i="4"/>
  <c r="G794" i="4"/>
  <c r="I794" i="4"/>
  <c r="M794" i="4" s="1"/>
  <c r="G795" i="4"/>
  <c r="I795" i="4"/>
  <c r="M795" i="4" s="1"/>
  <c r="G796" i="4"/>
  <c r="I796" i="4"/>
  <c r="M796" i="4" s="1"/>
  <c r="G797" i="4"/>
  <c r="I797" i="4"/>
  <c r="M797" i="4" s="1"/>
  <c r="G798" i="4"/>
  <c r="I798" i="4"/>
  <c r="M798" i="4"/>
  <c r="G799" i="4"/>
  <c r="I799" i="4"/>
  <c r="M799" i="4"/>
  <c r="G800" i="4"/>
  <c r="I800" i="4"/>
  <c r="M800" i="4"/>
  <c r="G801" i="4"/>
  <c r="I801" i="4"/>
  <c r="M801" i="4"/>
  <c r="G802" i="4"/>
  <c r="I802" i="4"/>
  <c r="M802" i="4" s="1"/>
  <c r="G803" i="4"/>
  <c r="I803" i="4"/>
  <c r="M803" i="4" s="1"/>
  <c r="G804" i="4"/>
  <c r="I804" i="4"/>
  <c r="M804" i="4" s="1"/>
  <c r="G805" i="4"/>
  <c r="I805" i="4"/>
  <c r="M805" i="4" s="1"/>
  <c r="G806" i="4"/>
  <c r="I806" i="4"/>
  <c r="M806" i="4"/>
  <c r="G807" i="4"/>
  <c r="I807" i="4"/>
  <c r="M807" i="4"/>
  <c r="G808" i="4"/>
  <c r="I808" i="4"/>
  <c r="M808" i="4"/>
  <c r="G809" i="4"/>
  <c r="I809" i="4"/>
  <c r="M809" i="4"/>
  <c r="G810" i="4"/>
  <c r="I810" i="4"/>
  <c r="M810" i="4" s="1"/>
  <c r="G811" i="4"/>
  <c r="I811" i="4"/>
  <c r="M811" i="4" s="1"/>
  <c r="G812" i="4"/>
  <c r="I812" i="4"/>
  <c r="M812" i="4" s="1"/>
  <c r="G813" i="4"/>
  <c r="I813" i="4"/>
  <c r="M813" i="4" s="1"/>
  <c r="G814" i="4"/>
  <c r="I814" i="4"/>
  <c r="M814" i="4"/>
  <c r="G815" i="4"/>
  <c r="I815" i="4"/>
  <c r="M815" i="4"/>
  <c r="G816" i="4"/>
  <c r="I816" i="4"/>
  <c r="M816" i="4"/>
  <c r="G817" i="4"/>
  <c r="I817" i="4"/>
  <c r="M817" i="4"/>
  <c r="G818" i="4"/>
  <c r="I818" i="4"/>
  <c r="M818" i="4" s="1"/>
  <c r="G819" i="4"/>
  <c r="I819" i="4"/>
  <c r="M819" i="4" s="1"/>
  <c r="G820" i="4"/>
  <c r="I820" i="4"/>
  <c r="M820" i="4" s="1"/>
  <c r="G821" i="4"/>
  <c r="I821" i="4"/>
  <c r="M821" i="4" s="1"/>
  <c r="G822" i="4"/>
  <c r="I822" i="4"/>
  <c r="M822" i="4"/>
  <c r="G823" i="4"/>
  <c r="I823" i="4"/>
  <c r="M823" i="4"/>
  <c r="G824" i="4"/>
  <c r="I824" i="4"/>
  <c r="M824" i="4"/>
  <c r="G825" i="4"/>
  <c r="I825" i="4"/>
  <c r="M825" i="4"/>
  <c r="G826" i="4"/>
  <c r="I826" i="4"/>
  <c r="M826" i="4" s="1"/>
  <c r="G827" i="4"/>
  <c r="I827" i="4"/>
  <c r="M827" i="4" s="1"/>
  <c r="G828" i="4"/>
  <c r="I828" i="4"/>
  <c r="M828" i="4" s="1"/>
  <c r="G829" i="4"/>
  <c r="I829" i="4"/>
  <c r="M829" i="4" s="1"/>
  <c r="G830" i="4"/>
  <c r="I830" i="4"/>
  <c r="M830" i="4"/>
  <c r="G831" i="4"/>
  <c r="I831" i="4"/>
  <c r="M831" i="4"/>
  <c r="G832" i="4"/>
  <c r="I832" i="4"/>
  <c r="M832" i="4"/>
  <c r="G833" i="4"/>
  <c r="I833" i="4"/>
  <c r="M833" i="4"/>
  <c r="G834" i="4"/>
  <c r="I834" i="4"/>
  <c r="M834" i="4" s="1"/>
  <c r="G835" i="4"/>
  <c r="I835" i="4"/>
  <c r="M835" i="4" s="1"/>
  <c r="G836" i="4"/>
  <c r="I836" i="4"/>
  <c r="M836" i="4" s="1"/>
  <c r="G837" i="4"/>
  <c r="I837" i="4"/>
  <c r="G838" i="4"/>
  <c r="I838" i="4"/>
  <c r="M838" i="4"/>
  <c r="G839" i="4"/>
  <c r="I839" i="4"/>
  <c r="M839" i="4"/>
  <c r="G840" i="4"/>
  <c r="I840" i="4"/>
  <c r="M840" i="4"/>
  <c r="G841" i="4"/>
  <c r="I841" i="4"/>
  <c r="M841" i="4"/>
  <c r="G842" i="4"/>
  <c r="I842" i="4"/>
  <c r="M842" i="4" s="1"/>
  <c r="G843" i="4"/>
  <c r="I843" i="4"/>
  <c r="M843" i="4" s="1"/>
  <c r="G844" i="4"/>
  <c r="I844" i="4"/>
  <c r="M844" i="4" s="1"/>
  <c r="G845" i="4"/>
  <c r="I845" i="4"/>
  <c r="M845" i="4" s="1"/>
  <c r="G846" i="4"/>
  <c r="I846" i="4"/>
  <c r="M846" i="4"/>
  <c r="G847" i="4"/>
  <c r="I847" i="4"/>
  <c r="M847" i="4"/>
  <c r="G848" i="4"/>
  <c r="I848" i="4"/>
  <c r="M848" i="4"/>
  <c r="G849" i="4"/>
  <c r="I849" i="4"/>
  <c r="M849" i="4"/>
  <c r="G850" i="4"/>
  <c r="I850" i="4"/>
  <c r="M850" i="4" s="1"/>
  <c r="G851" i="4"/>
  <c r="I851" i="4"/>
  <c r="M851" i="4" s="1"/>
  <c r="G852" i="4"/>
  <c r="I852" i="4"/>
  <c r="M852" i="4" s="1"/>
  <c r="G853" i="4"/>
  <c r="I853" i="4"/>
  <c r="G854" i="4"/>
  <c r="I854" i="4"/>
  <c r="M854" i="4"/>
  <c r="G855" i="4"/>
  <c r="I855" i="4"/>
  <c r="M855" i="4"/>
  <c r="G856" i="4"/>
  <c r="I856" i="4"/>
  <c r="M856" i="4"/>
  <c r="G857" i="4"/>
  <c r="I857" i="4"/>
  <c r="M857" i="4"/>
  <c r="G858" i="4"/>
  <c r="I858" i="4"/>
  <c r="M858" i="4" s="1"/>
  <c r="G859" i="4"/>
  <c r="I859" i="4"/>
  <c r="M859" i="4" s="1"/>
  <c r="G860" i="4"/>
  <c r="I860" i="4"/>
  <c r="M860" i="4" s="1"/>
  <c r="G861" i="4"/>
  <c r="I861" i="4"/>
  <c r="M861" i="4" s="1"/>
  <c r="G862" i="4"/>
  <c r="I862" i="4"/>
  <c r="M862" i="4"/>
  <c r="G863" i="4"/>
  <c r="I863" i="4"/>
  <c r="M863" i="4"/>
  <c r="F246" i="1"/>
  <c r="E246" i="1"/>
  <c r="D246" i="1"/>
  <c r="M501" i="4" l="1"/>
  <c r="M427" i="4"/>
  <c r="M426" i="4"/>
  <c r="M628" i="4"/>
  <c r="M629" i="4"/>
  <c r="M468" i="4"/>
  <c r="M469" i="4"/>
  <c r="M396" i="4"/>
  <c r="M397" i="4"/>
  <c r="M236" i="4"/>
  <c r="M237" i="4"/>
  <c r="M108" i="4"/>
  <c r="M109" i="4"/>
  <c r="M84" i="4"/>
  <c r="M85" i="4"/>
  <c r="M132" i="4"/>
  <c r="M133" i="4"/>
  <c r="M661" i="4"/>
  <c r="M644" i="4"/>
  <c r="M645" i="4"/>
  <c r="M564" i="4"/>
  <c r="M565" i="4"/>
  <c r="M460" i="4"/>
  <c r="M461" i="4"/>
  <c r="M444" i="4"/>
  <c r="M445" i="4"/>
  <c r="M428" i="4"/>
  <c r="M429" i="4"/>
  <c r="M412" i="4"/>
  <c r="M413" i="4"/>
  <c r="M388" i="4"/>
  <c r="M389" i="4"/>
  <c r="M300" i="4"/>
  <c r="M301" i="4"/>
  <c r="M276" i="4"/>
  <c r="M277" i="4"/>
  <c r="M188" i="4"/>
  <c r="M189" i="4"/>
  <c r="M36" i="4"/>
  <c r="M37" i="4"/>
  <c r="M4" i="4"/>
  <c r="M5" i="4"/>
  <c r="M572" i="4"/>
  <c r="M573" i="4"/>
  <c r="M540" i="4"/>
  <c r="M541" i="4"/>
  <c r="M12" i="4"/>
  <c r="M13" i="4"/>
  <c r="M60" i="4"/>
  <c r="M61" i="4"/>
  <c r="M532" i="4"/>
  <c r="M533" i="4"/>
  <c r="M364" i="4"/>
  <c r="M365" i="4"/>
  <c r="M340" i="4"/>
  <c r="M341" i="4"/>
  <c r="M252" i="4"/>
  <c r="M253" i="4"/>
  <c r="M228" i="4"/>
  <c r="M229" i="4"/>
  <c r="M156" i="4"/>
  <c r="M157" i="4"/>
  <c r="M124" i="4"/>
  <c r="M125" i="4"/>
  <c r="M100" i="4"/>
  <c r="M101" i="4"/>
  <c r="M76" i="4"/>
  <c r="M77" i="4"/>
  <c r="M596" i="4"/>
  <c r="M597" i="4"/>
  <c r="M324" i="4"/>
  <c r="M325" i="4"/>
  <c r="M212" i="4"/>
  <c r="M213" i="4"/>
  <c r="M853" i="4"/>
  <c r="M837" i="4"/>
  <c r="M765" i="4"/>
  <c r="M757" i="4"/>
  <c r="M749" i="4"/>
  <c r="M741" i="4"/>
  <c r="M733" i="4"/>
  <c r="M725" i="4"/>
  <c r="M717" i="4"/>
  <c r="M709" i="4"/>
  <c r="M701" i="4"/>
  <c r="M693" i="4"/>
  <c r="M685" i="4"/>
  <c r="M636" i="4"/>
  <c r="M637" i="4"/>
  <c r="M612" i="4"/>
  <c r="M613" i="4"/>
  <c r="M588" i="4"/>
  <c r="M589" i="4"/>
  <c r="M556" i="4"/>
  <c r="M557" i="4"/>
  <c r="M525" i="4"/>
  <c r="M316" i="4"/>
  <c r="M317" i="4"/>
  <c r="M204" i="4"/>
  <c r="M205" i="4"/>
  <c r="M52" i="4"/>
  <c r="M53" i="4"/>
  <c r="M28" i="4"/>
  <c r="M29" i="4"/>
  <c r="M356" i="4"/>
  <c r="M357" i="4"/>
  <c r="M292" i="4"/>
  <c r="M293" i="4"/>
  <c r="M268" i="4"/>
  <c r="M269" i="4"/>
  <c r="M180" i="4"/>
  <c r="M181" i="4"/>
  <c r="M148" i="4"/>
  <c r="M149" i="4"/>
  <c r="M116" i="4"/>
  <c r="M117" i="4"/>
  <c r="M652" i="4"/>
  <c r="M653" i="4"/>
  <c r="M580" i="4"/>
  <c r="M581" i="4"/>
  <c r="M548" i="4"/>
  <c r="M549" i="4"/>
  <c r="M493" i="4"/>
  <c r="M476" i="4"/>
  <c r="M477" i="4"/>
  <c r="M452" i="4"/>
  <c r="M453" i="4"/>
  <c r="M436" i="4"/>
  <c r="M437" i="4"/>
  <c r="M420" i="4"/>
  <c r="M421" i="4"/>
  <c r="M404" i="4"/>
  <c r="M405" i="4"/>
  <c r="M373" i="4"/>
  <c r="M332" i="4"/>
  <c r="M333" i="4"/>
  <c r="M244" i="4"/>
  <c r="M245" i="4"/>
  <c r="M220" i="4"/>
  <c r="M221" i="4"/>
  <c r="M92" i="4"/>
  <c r="M93" i="4"/>
  <c r="M68" i="4"/>
  <c r="M69" i="4"/>
  <c r="M20" i="4"/>
  <c r="M21" i="4"/>
  <c r="M348" i="4"/>
  <c r="M349" i="4"/>
  <c r="M260" i="4"/>
  <c r="M261" i="4"/>
  <c r="M604" i="4"/>
  <c r="M605" i="4"/>
  <c r="M517" i="4"/>
  <c r="M308" i="4"/>
  <c r="M309" i="4"/>
  <c r="M284" i="4"/>
  <c r="M285" i="4"/>
  <c r="M196" i="4"/>
  <c r="M197" i="4"/>
  <c r="M165" i="4"/>
  <c r="M140" i="4"/>
  <c r="M141" i="4"/>
  <c r="M44" i="4"/>
  <c r="M45" i="4"/>
  <c r="M622" i="4"/>
  <c r="M606" i="4"/>
  <c r="M390" i="4"/>
  <c r="M382" i="4"/>
  <c r="M374" i="4"/>
  <c r="M35" i="4"/>
  <c r="M27" i="4"/>
  <c r="M19" i="4"/>
  <c r="M11" i="4"/>
  <c r="M664" i="4"/>
  <c r="M584" i="4"/>
  <c r="M544" i="4"/>
  <c r="M512" i="4"/>
  <c r="M504" i="4"/>
  <c r="M464" i="4"/>
  <c r="M368" i="4"/>
  <c r="M360" i="4"/>
  <c r="M352" i="4"/>
  <c r="M328" i="4"/>
  <c r="M320" i="4"/>
  <c r="M312" i="4"/>
  <c r="M304" i="4"/>
  <c r="M296" i="4"/>
  <c r="M280" i="4"/>
  <c r="M272" i="4"/>
  <c r="M264" i="4"/>
  <c r="M256" i="4"/>
  <c r="M248" i="4"/>
  <c r="M224" i="4"/>
  <c r="M216" i="4"/>
  <c r="M208" i="4"/>
  <c r="M200" i="4"/>
  <c r="M192" i="4"/>
  <c r="M184" i="4"/>
  <c r="M176" i="4"/>
  <c r="M168" i="4"/>
  <c r="M160" i="4"/>
  <c r="M152" i="4"/>
  <c r="M144" i="4"/>
  <c r="M136" i="4"/>
  <c r="M128" i="4"/>
  <c r="M80" i="4"/>
  <c r="M72" i="4"/>
</calcChain>
</file>

<file path=xl/sharedStrings.xml><?xml version="1.0" encoding="utf-8"?>
<sst xmlns="http://schemas.openxmlformats.org/spreadsheetml/2006/main" count="9018" uniqueCount="2827">
  <si>
    <t>Language</t>
  </si>
  <si>
    <t>Afrikaans</t>
  </si>
  <si>
    <t>English (United States)</t>
  </si>
  <si>
    <t>Albanian</t>
  </si>
  <si>
    <t>shqip</t>
  </si>
  <si>
    <t>Amharic</t>
  </si>
  <si>
    <t>አማርኛ</t>
  </si>
  <si>
    <t>English (United States) </t>
  </si>
  <si>
    <t>Arabic</t>
  </si>
  <si>
    <t>العربية</t>
  </si>
  <si>
    <t>Any language</t>
  </si>
  <si>
    <t>Armenian</t>
  </si>
  <si>
    <t>Հայերեն</t>
  </si>
  <si>
    <t>Assamese</t>
  </si>
  <si>
    <t>অসমীয়া</t>
  </si>
  <si>
    <t>Azerbaijani (Latin)</t>
  </si>
  <si>
    <t>Azərbaycan</t>
  </si>
  <si>
    <t>Bangla (Bangladesh)</t>
  </si>
  <si>
    <t>বাংলা (ভারত)</t>
  </si>
  <si>
    <t>Bangla (India)</t>
  </si>
  <si>
    <t>Basque</t>
  </si>
  <si>
    <t>euskara</t>
  </si>
  <si>
    <t>Spanish (Spain)</t>
  </si>
  <si>
    <t>Belarusian</t>
  </si>
  <si>
    <t>беларуская мова</t>
  </si>
  <si>
    <t>Russian</t>
  </si>
  <si>
    <t>Bosnian (Latin)</t>
  </si>
  <si>
    <t>bosanski</t>
  </si>
  <si>
    <t>Bulgarian</t>
  </si>
  <si>
    <t>Български</t>
  </si>
  <si>
    <t>Catalan</t>
  </si>
  <si>
    <t>català</t>
  </si>
  <si>
    <t>سۆرانی</t>
  </si>
  <si>
    <t>Cherokee (Cherokee)</t>
  </si>
  <si>
    <t>ᏣᎳᎩ ᎦᏬᏂᎯᏍᏗ</t>
  </si>
  <si>
    <t>中文(简体)</t>
  </si>
  <si>
    <t>中文(繁體)</t>
  </si>
  <si>
    <t>Croatian</t>
  </si>
  <si>
    <t>hrvatski</t>
  </si>
  <si>
    <t>Czech</t>
  </si>
  <si>
    <t>čeština</t>
  </si>
  <si>
    <t>Danish</t>
  </si>
  <si>
    <t>dansk</t>
  </si>
  <si>
    <t>Dari</t>
  </si>
  <si>
    <t>درى</t>
  </si>
  <si>
    <t>Dutch</t>
  </si>
  <si>
    <t>Nederlands</t>
  </si>
  <si>
    <t>English</t>
  </si>
  <si>
    <t>Estonian</t>
  </si>
  <si>
    <t>eesti</t>
  </si>
  <si>
    <t>Filipino</t>
  </si>
  <si>
    <t>Finnish</t>
  </si>
  <si>
    <t>suomi</t>
  </si>
  <si>
    <t>French</t>
  </si>
  <si>
    <t>français</t>
  </si>
  <si>
    <t>Galician</t>
  </si>
  <si>
    <t>galego</t>
  </si>
  <si>
    <t>Georgian</t>
  </si>
  <si>
    <t>ქართული</t>
  </si>
  <si>
    <t>German</t>
  </si>
  <si>
    <t>Deutsch</t>
  </si>
  <si>
    <t>Greek</t>
  </si>
  <si>
    <t>Ελληνικά</t>
  </si>
  <si>
    <t>Gujarati</t>
  </si>
  <si>
    <t>ગુજરાતી</t>
  </si>
  <si>
    <t>Hausa (Latin)</t>
  </si>
  <si>
    <t>Hausa</t>
  </si>
  <si>
    <t>Hebrew</t>
  </si>
  <si>
    <t>עברית</t>
  </si>
  <si>
    <t>Hindi</t>
  </si>
  <si>
    <t>हिंदी</t>
  </si>
  <si>
    <t>Hungarian</t>
  </si>
  <si>
    <t>magyar</t>
  </si>
  <si>
    <t>Icelandic</t>
  </si>
  <si>
    <t>íslenska</t>
  </si>
  <si>
    <t>Igbo</t>
  </si>
  <si>
    <t>Ndi Igbo</t>
  </si>
  <si>
    <t>Indonesian</t>
  </si>
  <si>
    <t>Bahasa Indonesia</t>
  </si>
  <si>
    <t>Irish</t>
  </si>
  <si>
    <t>Gaeilge</t>
  </si>
  <si>
    <t>isiXhosa</t>
  </si>
  <si>
    <t>isiZulu</t>
  </si>
  <si>
    <t>Italian</t>
  </si>
  <si>
    <t>italiano</t>
  </si>
  <si>
    <t>Japanese</t>
  </si>
  <si>
    <t>日本語‫</t>
  </si>
  <si>
    <t>Kannada</t>
  </si>
  <si>
    <t>ಕನ್ನಡ</t>
  </si>
  <si>
    <t>Kazakh</t>
  </si>
  <si>
    <t>Қазақ</t>
  </si>
  <si>
    <t>Khmer</t>
  </si>
  <si>
    <t>ខ្មែរ</t>
  </si>
  <si>
    <t>K'iche'</t>
  </si>
  <si>
    <t>Qatzijob'al</t>
  </si>
  <si>
    <t>Spanish (Mexico)</t>
  </si>
  <si>
    <t>Kinyarwanda</t>
  </si>
  <si>
    <t>Ikinyarwanda</t>
  </si>
  <si>
    <t>KiSwahili</t>
  </si>
  <si>
    <t>Kiswahili</t>
  </si>
  <si>
    <t>Konkani</t>
  </si>
  <si>
    <t>कोंकणी</t>
  </si>
  <si>
    <t>Korean</t>
  </si>
  <si>
    <t>한국어‫</t>
  </si>
  <si>
    <t>Kyrgyz</t>
  </si>
  <si>
    <t>Кыргыз</t>
  </si>
  <si>
    <t>Latvian</t>
  </si>
  <si>
    <t>latviešu</t>
  </si>
  <si>
    <t>Lithuanian</t>
  </si>
  <si>
    <t>lietuvių</t>
  </si>
  <si>
    <t>Luxembourgish</t>
  </si>
  <si>
    <t>Lëtzebuergesch</t>
  </si>
  <si>
    <t>Macedonian</t>
  </si>
  <si>
    <t>македонски јазик</t>
  </si>
  <si>
    <t>Malay (Malaysia, Brunei, and Singapore)</t>
  </si>
  <si>
    <t>Bahasa Melayu</t>
  </si>
  <si>
    <t>Malayalam</t>
  </si>
  <si>
    <t>മലയാളം</t>
  </si>
  <si>
    <t>Maltese</t>
  </si>
  <si>
    <t>Malti</t>
  </si>
  <si>
    <t>Maori</t>
  </si>
  <si>
    <t>Te Reo Māori</t>
  </si>
  <si>
    <t>Marathi</t>
  </si>
  <si>
    <t>मराठी</t>
  </si>
  <si>
    <t>Mongolian (Cyrillic)</t>
  </si>
  <si>
    <t>Монгол хэл</t>
  </si>
  <si>
    <t>Nepali</t>
  </si>
  <si>
    <t>नेपाली</t>
  </si>
  <si>
    <t>Norwegian (Bokmål)</t>
  </si>
  <si>
    <t>norsk (bokmål)</t>
  </si>
  <si>
    <t>Norwegian (Nynorsk)</t>
  </si>
  <si>
    <t>norsk (nynorsk)</t>
  </si>
  <si>
    <t>Odia</t>
  </si>
  <si>
    <t>ଓଡିଆ</t>
  </si>
  <si>
    <t>Persian</t>
  </si>
  <si>
    <t>فارسی</t>
  </si>
  <si>
    <t>Polish</t>
  </si>
  <si>
    <t>Polski</t>
  </si>
  <si>
    <t>Portuguese (Brazil)</t>
  </si>
  <si>
    <t>português</t>
  </si>
  <si>
    <t>Portuguese (Portugal)</t>
  </si>
  <si>
    <t>Punjabi</t>
  </si>
  <si>
    <t>ਪੰਜਾਬੀ</t>
  </si>
  <si>
    <t>Punjabi (Arabic)</t>
  </si>
  <si>
    <t>پنجابی</t>
  </si>
  <si>
    <t>Quechua</t>
  </si>
  <si>
    <t>runasimi</t>
  </si>
  <si>
    <t>Romanian</t>
  </si>
  <si>
    <t>română</t>
  </si>
  <si>
    <t>Русский</t>
  </si>
  <si>
    <t>Scottish Gaelic</t>
  </si>
  <si>
    <t>Gàidhlig</t>
  </si>
  <si>
    <t>Serbian (Cyrillic, Bosnia and Herzegovina)</t>
  </si>
  <si>
    <t>српски</t>
  </si>
  <si>
    <t>Serbian (Cyrillic, Serbia)</t>
  </si>
  <si>
    <t>Serbian (Latin)</t>
  </si>
  <si>
    <t>srpski</t>
  </si>
  <si>
    <t>Sesotho sa Leboa</t>
  </si>
  <si>
    <t>Setswana</t>
  </si>
  <si>
    <t>Sindhi (Arabic)</t>
  </si>
  <si>
    <t>سنڌي</t>
  </si>
  <si>
    <t>Sinhala</t>
  </si>
  <si>
    <t>සිංහල</t>
  </si>
  <si>
    <t>Slovak</t>
  </si>
  <si>
    <t>slovenčina</t>
  </si>
  <si>
    <t>Slovenian</t>
  </si>
  <si>
    <t>slovenski</t>
  </si>
  <si>
    <t>Spanish</t>
  </si>
  <si>
    <t>Español</t>
  </si>
  <si>
    <t>Swedish</t>
  </si>
  <si>
    <t>svenska</t>
  </si>
  <si>
    <t>Tajik (Cyrillic)</t>
  </si>
  <si>
    <t>тоҷикӣ</t>
  </si>
  <si>
    <t>தமிழ்</t>
  </si>
  <si>
    <t>Tatar</t>
  </si>
  <si>
    <t>Татар</t>
  </si>
  <si>
    <t>Telugu</t>
  </si>
  <si>
    <t>తెలుగు</t>
  </si>
  <si>
    <t>Thai</t>
  </si>
  <si>
    <t>ไทย</t>
  </si>
  <si>
    <t>Tigrinya (Ethiopia)</t>
  </si>
  <si>
    <t>ትግርኛ</t>
  </si>
  <si>
    <t>Turkish</t>
  </si>
  <si>
    <t>Türkçe</t>
  </si>
  <si>
    <t>Turkmen</t>
  </si>
  <si>
    <t>Türkmençe</t>
  </si>
  <si>
    <t>Ukrainian</t>
  </si>
  <si>
    <t>українська</t>
  </si>
  <si>
    <t>Urdu</t>
  </si>
  <si>
    <t>اردو</t>
  </si>
  <si>
    <t>Uyghur</t>
  </si>
  <si>
    <t>ئۇيغۇرچە</t>
  </si>
  <si>
    <t>Simplified Chinese (China)</t>
  </si>
  <si>
    <t>Uzbek (Latin)</t>
  </si>
  <si>
    <t>O'zbekcha</t>
  </si>
  <si>
    <t>Valencian</t>
  </si>
  <si>
    <t>valencià</t>
  </si>
  <si>
    <t>Vietnamese</t>
  </si>
  <si>
    <t>Tiếng Việt</t>
  </si>
  <si>
    <t>Welsh</t>
  </si>
  <si>
    <t>Cymraeg</t>
  </si>
  <si>
    <t>Wolof</t>
  </si>
  <si>
    <t>Yoruba</t>
  </si>
  <si>
    <t>ede YorÙbá</t>
  </si>
  <si>
    <t>https://support.microsoft.com/en-us/windows/language-packs-for-windows-a5094319-a92d-18de-5b53-1cfc697cfca8</t>
  </si>
  <si>
    <t>yes</t>
  </si>
  <si>
    <t>x</t>
  </si>
  <si>
    <t>af</t>
  </si>
  <si>
    <t>sq</t>
  </si>
  <si>
    <t>am</t>
  </si>
  <si>
    <t>ar</t>
  </si>
  <si>
    <t>hy</t>
  </si>
  <si>
    <t>as</t>
  </si>
  <si>
    <t>eu</t>
  </si>
  <si>
    <t>be</t>
  </si>
  <si>
    <t>bg</t>
  </si>
  <si>
    <t>ca</t>
  </si>
  <si>
    <t>hr</t>
  </si>
  <si>
    <t>cs</t>
  </si>
  <si>
    <t>da</t>
  </si>
  <si>
    <t>nl</t>
  </si>
  <si>
    <t>en</t>
  </si>
  <si>
    <t>et</t>
  </si>
  <si>
    <t>fil</t>
  </si>
  <si>
    <t>fi</t>
  </si>
  <si>
    <t>fr</t>
  </si>
  <si>
    <t>gl</t>
  </si>
  <si>
    <t>ka</t>
  </si>
  <si>
    <t>de</t>
  </si>
  <si>
    <t>gu</t>
  </si>
  <si>
    <t>he</t>
  </si>
  <si>
    <t>hi</t>
  </si>
  <si>
    <t>hu</t>
  </si>
  <si>
    <t>is</t>
  </si>
  <si>
    <t>id</t>
  </si>
  <si>
    <t>ga</t>
  </si>
  <si>
    <t>it</t>
  </si>
  <si>
    <t>ja</t>
  </si>
  <si>
    <t>kn</t>
  </si>
  <si>
    <t>kk</t>
  </si>
  <si>
    <t>km</t>
  </si>
  <si>
    <t>ko</t>
  </si>
  <si>
    <t>lv</t>
  </si>
  <si>
    <t>lt</t>
  </si>
  <si>
    <t>lb</t>
  </si>
  <si>
    <t>mk</t>
  </si>
  <si>
    <t>ml</t>
  </si>
  <si>
    <t>mt</t>
  </si>
  <si>
    <t>mi</t>
  </si>
  <si>
    <t>mr</t>
  </si>
  <si>
    <t>fa</t>
  </si>
  <si>
    <t>pl</t>
  </si>
  <si>
    <t>qu</t>
  </si>
  <si>
    <t>ro</t>
  </si>
  <si>
    <t>ru</t>
  </si>
  <si>
    <t>gd</t>
  </si>
  <si>
    <t>sk</t>
  </si>
  <si>
    <t>sl</t>
  </si>
  <si>
    <t>es</t>
  </si>
  <si>
    <t>sv</t>
  </si>
  <si>
    <t>tt</t>
  </si>
  <si>
    <t>te</t>
  </si>
  <si>
    <t>th</t>
  </si>
  <si>
    <t>tr</t>
  </si>
  <si>
    <t>uk</t>
  </si>
  <si>
    <t>ur</t>
  </si>
  <si>
    <t>valencia</t>
  </si>
  <si>
    <t>vi</t>
  </si>
  <si>
    <t>cy</t>
  </si>
  <si>
    <t>prs</t>
  </si>
  <si>
    <t>ig</t>
  </si>
  <si>
    <t>quc</t>
  </si>
  <si>
    <t>rw</t>
  </si>
  <si>
    <t>si</t>
  </si>
  <si>
    <t>tk</t>
  </si>
  <si>
    <t>wo</t>
  </si>
  <si>
    <t>yo</t>
  </si>
  <si>
    <t>part 1</t>
  </si>
  <si>
    <t>part 2</t>
  </si>
  <si>
    <t>Bangla</t>
  </si>
  <si>
    <t>Bosnian</t>
  </si>
  <si>
    <t>Cherokee</t>
  </si>
  <si>
    <t>Malay</t>
  </si>
  <si>
    <t>Norwegian</t>
  </si>
  <si>
    <t>Portuguese</t>
  </si>
  <si>
    <t>Serbian</t>
  </si>
  <si>
    <t>Tamil</t>
  </si>
  <si>
    <t>Uzbek</t>
  </si>
  <si>
    <t>Central Kurdish</t>
  </si>
  <si>
    <t>Mongolian</t>
  </si>
  <si>
    <t>Sindhi</t>
  </si>
  <si>
    <t>Tajik</t>
  </si>
  <si>
    <t>Tigrinya</t>
  </si>
  <si>
    <t>macrolanguage</t>
  </si>
  <si>
    <t>ckb</t>
  </si>
  <si>
    <t>sd</t>
  </si>
  <si>
    <t>no</t>
  </si>
  <si>
    <t>pt</t>
  </si>
  <si>
    <t>chr</t>
  </si>
  <si>
    <t>mn</t>
  </si>
  <si>
    <t>tg</t>
  </si>
  <si>
    <t>sr</t>
  </si>
  <si>
    <t>ti</t>
  </si>
  <si>
    <t>ta</t>
  </si>
  <si>
    <t>bs</t>
  </si>
  <si>
    <t>uz</t>
  </si>
  <si>
    <t>ha</t>
  </si>
  <si>
    <t>el</t>
  </si>
  <si>
    <t>language</t>
  </si>
  <si>
    <t>language + region</t>
  </si>
  <si>
    <t>nb</t>
  </si>
  <si>
    <t>nn</t>
  </si>
  <si>
    <t>swh</t>
  </si>
  <si>
    <t>ky</t>
  </si>
  <si>
    <t>pa</t>
  </si>
  <si>
    <t>language + script</t>
  </si>
  <si>
    <t>Arab</t>
  </si>
  <si>
    <t>Hans</t>
  </si>
  <si>
    <t>zh</t>
  </si>
  <si>
    <t>Hant</t>
  </si>
  <si>
    <t>kok</t>
  </si>
  <si>
    <t>ne</t>
  </si>
  <si>
    <t>ory</t>
  </si>
  <si>
    <t>ug</t>
  </si>
  <si>
    <t>xh</t>
  </si>
  <si>
    <t>zu</t>
  </si>
  <si>
    <t>nso</t>
  </si>
  <si>
    <t>bn</t>
  </si>
  <si>
    <t>az</t>
  </si>
  <si>
    <t>ms</t>
  </si>
  <si>
    <t>tn</t>
  </si>
  <si>
    <t>Latn</t>
  </si>
  <si>
    <t>Cher</t>
  </si>
  <si>
    <t>Cyrl</t>
  </si>
  <si>
    <t>Cyrl-RS</t>
  </si>
  <si>
    <t>language + script + region</t>
  </si>
  <si>
    <t>Cyrl-BA</t>
  </si>
  <si>
    <t>BD</t>
  </si>
  <si>
    <t>IN</t>
  </si>
  <si>
    <t>BR</t>
  </si>
  <si>
    <t>PT</t>
  </si>
  <si>
    <t>ET</t>
  </si>
  <si>
    <t>Alsatian</t>
  </si>
  <si>
    <t>Algeria</t>
  </si>
  <si>
    <t>Bahrain</t>
  </si>
  <si>
    <t>Egypt</t>
  </si>
  <si>
    <t>Iraq</t>
  </si>
  <si>
    <t>Jordan</t>
  </si>
  <si>
    <t>Kuwait</t>
  </si>
  <si>
    <t>Lebanon</t>
  </si>
  <si>
    <t>Libya</t>
  </si>
  <si>
    <t>Morocco</t>
  </si>
  <si>
    <t>Oman</t>
  </si>
  <si>
    <t>Qatar</t>
  </si>
  <si>
    <t>Saudi Arabia</t>
  </si>
  <si>
    <t>Syria</t>
  </si>
  <si>
    <t>Tunisia</t>
  </si>
  <si>
    <t>United Arab Emirates</t>
  </si>
  <si>
    <t>Yemen</t>
  </si>
  <si>
    <t>Cyrillic</t>
  </si>
  <si>
    <t>Latin</t>
  </si>
  <si>
    <t>Bangladesh</t>
  </si>
  <si>
    <t>India</t>
  </si>
  <si>
    <t>Malaysia, Brunei, and Singapore</t>
  </si>
  <si>
    <t>Brazil</t>
  </si>
  <si>
    <t>Portugal</t>
  </si>
  <si>
    <t>Cyrillic, Bosnia and Herzegovina</t>
  </si>
  <si>
    <t>Cyrillic, Serbia</t>
  </si>
  <si>
    <t>Ethiopia</t>
  </si>
  <si>
    <t>Bashkir</t>
  </si>
  <si>
    <t>Bengali</t>
  </si>
  <si>
    <t>Breton</t>
  </si>
  <si>
    <t>Burmese</t>
  </si>
  <si>
    <t>Cebuano</t>
  </si>
  <si>
    <t>Latin, Philippines</t>
  </si>
  <si>
    <t>this region not observed</t>
  </si>
  <si>
    <t>Chakma</t>
  </si>
  <si>
    <t>Chakma, Bangladesh</t>
  </si>
  <si>
    <t>Chakma, India</t>
  </si>
  <si>
    <t>Chinese</t>
  </si>
  <si>
    <t>Simplified, China</t>
  </si>
  <si>
    <t>Simplified, Singapore</t>
  </si>
  <si>
    <t>Traditional, Hong Kong SAR</t>
  </si>
  <si>
    <t>Traditional, Macao SAR</t>
  </si>
  <si>
    <t>Traditional, Taiwan</t>
  </si>
  <si>
    <t>Corsican</t>
  </si>
  <si>
    <t>Bosnia and Herzegovina</t>
  </si>
  <si>
    <t>Croatia</t>
  </si>
  <si>
    <t>Divehi</t>
  </si>
  <si>
    <t>Belgium</t>
  </si>
  <si>
    <t>Netherlands</t>
  </si>
  <si>
    <t>Dzongkha</t>
  </si>
  <si>
    <t>Australia</t>
  </si>
  <si>
    <t>Belize</t>
  </si>
  <si>
    <t>Canada</t>
  </si>
  <si>
    <t>Caribbean</t>
  </si>
  <si>
    <t>Ireland</t>
  </si>
  <si>
    <t>Jamaica</t>
  </si>
  <si>
    <t>Malaysia</t>
  </si>
  <si>
    <t>New Zealand</t>
  </si>
  <si>
    <t>Philippines</t>
  </si>
  <si>
    <t>Singapore</t>
  </si>
  <si>
    <t>South Africa</t>
  </si>
  <si>
    <t>Trinidad and Tobago</t>
  </si>
  <si>
    <t>United Kingdom</t>
  </si>
  <si>
    <t>United States</t>
  </si>
  <si>
    <t>Zimbabwe</t>
  </si>
  <si>
    <t>Faroese</t>
  </si>
  <si>
    <t>France</t>
  </si>
  <si>
    <t>Luxembourg</t>
  </si>
  <si>
    <t>Monaco</t>
  </si>
  <si>
    <t>Switzerland</t>
  </si>
  <si>
    <t>Frisian</t>
  </si>
  <si>
    <t>Fulah</t>
  </si>
  <si>
    <t>+ script</t>
  </si>
  <si>
    <t>+ regions</t>
  </si>
  <si>
    <t>same language, minus Arabic script</t>
  </si>
  <si>
    <t>Latin, Burkina Faso</t>
  </si>
  <si>
    <t>Latin, Cameroon</t>
  </si>
  <si>
    <t>Latin, Gambia</t>
  </si>
  <si>
    <t>Latin, Ghana</t>
  </si>
  <si>
    <t>Latin, Guinea</t>
  </si>
  <si>
    <t>Latin, Guinea-Bissau</t>
  </si>
  <si>
    <t>Latin, Liberia</t>
  </si>
  <si>
    <t>Latin, Mauritania</t>
  </si>
  <si>
    <t>Latin, Niger</t>
  </si>
  <si>
    <t>Latin, Nigeria</t>
  </si>
  <si>
    <t>Latin, Senegal</t>
  </si>
  <si>
    <t>Latin, Sierra Leone</t>
  </si>
  <si>
    <t>+ language</t>
  </si>
  <si>
    <t>+ language + script + region</t>
  </si>
  <si>
    <t>Austria</t>
  </si>
  <si>
    <t>Germany</t>
  </si>
  <si>
    <t>Liechtenstein</t>
  </si>
  <si>
    <t>Hawaiian</t>
  </si>
  <si>
    <t>Inari Sami</t>
  </si>
  <si>
    <t>Inuktitut</t>
  </si>
  <si>
    <t>Canadian Aboriginal Syllabics</t>
  </si>
  <si>
    <t>+ language + script</t>
  </si>
  <si>
    <t>spelled 'Isixhosa'</t>
  </si>
  <si>
    <t>spelled 'Isizulu'</t>
  </si>
  <si>
    <t>Italy</t>
  </si>
  <si>
    <t>Kalaallisut</t>
  </si>
  <si>
    <t>spelled 'Kiswahili'</t>
  </si>
  <si>
    <t>Lao</t>
  </si>
  <si>
    <t>Lower Sorbian</t>
  </si>
  <si>
    <t>Lule Sami</t>
  </si>
  <si>
    <t>Norway</t>
  </si>
  <si>
    <t>Sweden</t>
  </si>
  <si>
    <t>Brunei Darussalam</t>
  </si>
  <si>
    <t>Mapudungun</t>
  </si>
  <si>
    <t>Mohawk</t>
  </si>
  <si>
    <t>Traditional Mongolian</t>
  </si>
  <si>
    <t>Nepal</t>
  </si>
  <si>
    <t>Northern Sami</t>
  </si>
  <si>
    <t>Finland</t>
  </si>
  <si>
    <t>Bokmål</t>
  </si>
  <si>
    <t>Nynorsk</t>
  </si>
  <si>
    <t>Occitan</t>
  </si>
  <si>
    <t>Pashto</t>
  </si>
  <si>
    <t>Pakistan</t>
  </si>
  <si>
    <t>Gurmukhi</t>
  </si>
  <si>
    <t>+ script mentioned</t>
  </si>
  <si>
    <t>Bolivia</t>
  </si>
  <si>
    <t>Ecuador</t>
  </si>
  <si>
    <t>Peru</t>
  </si>
  <si>
    <t>Moldova</t>
  </si>
  <si>
    <t>Romania</t>
  </si>
  <si>
    <t>Romansh</t>
  </si>
  <si>
    <t>Sakha</t>
  </si>
  <si>
    <t>Sanskrit</t>
  </si>
  <si>
    <t>Cyrillic, Montenegro</t>
  </si>
  <si>
    <t>+ region</t>
  </si>
  <si>
    <t>Latin, Bosnia and Herzegovina</t>
  </si>
  <si>
    <t>Latin, Montenegro</t>
  </si>
  <si>
    <t>Latin, Serbia</t>
  </si>
  <si>
    <t>Botswana</t>
  </si>
  <si>
    <t>Skolt Sami</t>
  </si>
  <si>
    <t>Southern Sami</t>
  </si>
  <si>
    <t>Argentina</t>
  </si>
  <si>
    <t>Boliva</t>
  </si>
  <si>
    <t>Chile</t>
  </si>
  <si>
    <t>Colombia</t>
  </si>
  <si>
    <t>Costa Rica</t>
  </si>
  <si>
    <t>Dominican Republic</t>
  </si>
  <si>
    <t>El Salvador</t>
  </si>
  <si>
    <t>Guatemala</t>
  </si>
  <si>
    <t>Honduras</t>
  </si>
  <si>
    <t>Latin America</t>
  </si>
  <si>
    <t>Mexico</t>
  </si>
  <si>
    <t>Nicaragua</t>
  </si>
  <si>
    <t>Panama</t>
  </si>
  <si>
    <t>Paraguay</t>
  </si>
  <si>
    <t>Puerto Rico</t>
  </si>
  <si>
    <t>Spain</t>
  </si>
  <si>
    <t>Uruguay</t>
  </si>
  <si>
    <t>Venezuela</t>
  </si>
  <si>
    <t>Standard Moroccan Tamazight</t>
  </si>
  <si>
    <t>Syriac</t>
  </si>
  <si>
    <t>Sri Lanka</t>
  </si>
  <si>
    <t>Tibetan</t>
  </si>
  <si>
    <t>Eritrea</t>
  </si>
  <si>
    <t>Upper Sorbian</t>
  </si>
  <si>
    <t>Yi</t>
  </si>
  <si>
    <t>+ language + region</t>
  </si>
  <si>
    <t>diff Windows 10 Settings from online help</t>
  </si>
  <si>
    <t>Display language</t>
  </si>
  <si>
    <t>Text-to-speech</t>
  </si>
  <si>
    <t>Speech recognition</t>
  </si>
  <si>
    <t>Handwriting</t>
  </si>
  <si>
    <t>Azerbaijani</t>
  </si>
  <si>
    <t>Arabic (Algeria)</t>
  </si>
  <si>
    <t>Chinese (Simplified, China)</t>
  </si>
  <si>
    <t>Chinese (Traditional, Hong Kong SAR)</t>
  </si>
  <si>
    <t>Croatian (Bosnia and Herzegovina)</t>
  </si>
  <si>
    <t>Dutch (Belgium)</t>
  </si>
  <si>
    <t>English (Australia)</t>
  </si>
  <si>
    <t>French (Belgium)</t>
  </si>
  <si>
    <t>German (Austria)</t>
  </si>
  <si>
    <t>Italian (Italy)</t>
  </si>
  <si>
    <t>Nepali (India)</t>
  </si>
  <si>
    <t>Punjabi (Gurmukhi)</t>
  </si>
  <si>
    <t>Quechua (Bolivia)</t>
  </si>
  <si>
    <t>Romanian (Moldova)</t>
  </si>
  <si>
    <t>Serbian (Latin, Bosnia and Herzegovina)</t>
  </si>
  <si>
    <t>Setswana (South Africa)</t>
  </si>
  <si>
    <t>Spanish (Argentina)</t>
  </si>
  <si>
    <t>Swedish (Finland)</t>
  </si>
  <si>
    <t>Tamil (India)</t>
  </si>
  <si>
    <t>Tatar (Cyrillic)</t>
  </si>
  <si>
    <t>Turkmen (Latin)</t>
  </si>
  <si>
    <t>Urdu (India)</t>
  </si>
  <si>
    <t>Arabic (Bahrain)</t>
  </si>
  <si>
    <t>Arabic (Egypt)</t>
  </si>
  <si>
    <t>Arabic (Iraq)</t>
  </si>
  <si>
    <t>Arabic (Jordan)</t>
  </si>
  <si>
    <t>Arabic (Kuwait)</t>
  </si>
  <si>
    <t>Arabic (Lebanon)</t>
  </si>
  <si>
    <t>Arabic (Libya)</t>
  </si>
  <si>
    <t>Arabic (Morocco)</t>
  </si>
  <si>
    <t>Arabic (Oman)</t>
  </si>
  <si>
    <t>Arabic (Qatar)</t>
  </si>
  <si>
    <t>Arabic (Saudi Arabia)</t>
  </si>
  <si>
    <t>Arabic (Syria)</t>
  </si>
  <si>
    <t>Arabic (Tunisia)</t>
  </si>
  <si>
    <t>Arabic (United Arab Emirates)</t>
  </si>
  <si>
    <t>Arabic (Yemen)</t>
  </si>
  <si>
    <t>Azerbaijani (Cyrillic)</t>
  </si>
  <si>
    <t>Bengali (India)</t>
  </si>
  <si>
    <t>Bosnian (Cyrillic)</t>
  </si>
  <si>
    <t>Cebuano (Latin, Philippines)</t>
  </si>
  <si>
    <t>Chakma (Chakma, Bangladesh)</t>
  </si>
  <si>
    <t>Chakma (Chakma, India)</t>
  </si>
  <si>
    <t>Chinese (Simplified, Singapore)</t>
  </si>
  <si>
    <t>Chinese (Traditional, Macao SAR)</t>
  </si>
  <si>
    <t>Chinese (Traditional, Taiwan)</t>
  </si>
  <si>
    <t>Croatian (Croatia)</t>
  </si>
  <si>
    <t>Dutch (Netherlands)</t>
  </si>
  <si>
    <t>English (Belize)</t>
  </si>
  <si>
    <t>English (Canada)</t>
  </si>
  <si>
    <t>English (Caribbean)</t>
  </si>
  <si>
    <t>English (India)</t>
  </si>
  <si>
    <t>English (Ireland)</t>
  </si>
  <si>
    <t>English (Jamaica)</t>
  </si>
  <si>
    <t>English (Malaysia)</t>
  </si>
  <si>
    <t>English (New Zealand)</t>
  </si>
  <si>
    <t>English (Philippines)</t>
  </si>
  <si>
    <t>English (Singapore)</t>
  </si>
  <si>
    <t>English (South Africa)</t>
  </si>
  <si>
    <t>English (Trinidad and Tobago)</t>
  </si>
  <si>
    <t>English (United Arab Emirates)</t>
  </si>
  <si>
    <t>English (United Kingdom)</t>
  </si>
  <si>
    <t>English (Zimbabwe)</t>
  </si>
  <si>
    <t>French (Canada)</t>
  </si>
  <si>
    <t>French (Caribbean)</t>
  </si>
  <si>
    <t>French (France)</t>
  </si>
  <si>
    <t>French (Luxembourg)</t>
  </si>
  <si>
    <t>French (Monaco)</t>
  </si>
  <si>
    <t>French (Switzerland)</t>
  </si>
  <si>
    <t>Fulah (Latin, Burkina Faso)</t>
  </si>
  <si>
    <t>Fulah (Latin, Cameroon)</t>
  </si>
  <si>
    <t>Fulah (Latin, Gambia)</t>
  </si>
  <si>
    <t>Fulah (Latin, Ghana)</t>
  </si>
  <si>
    <t>Fulah (Latin, Guinea)</t>
  </si>
  <si>
    <t>Fulah (Latin, Guinea-Bissau)</t>
  </si>
  <si>
    <t>Fulah (Latin, Liberia)</t>
  </si>
  <si>
    <t>Fulah (Latin, Mauritania)</t>
  </si>
  <si>
    <t>Fulah (Latin, Niger)</t>
  </si>
  <si>
    <t>Fulah (Latin, Nigeria)</t>
  </si>
  <si>
    <t>Fulah (Latin, Senegal)</t>
  </si>
  <si>
    <t>Fulah (Latin, Sierra Leone)</t>
  </si>
  <si>
    <t>German (Germany)</t>
  </si>
  <si>
    <t>German (Liechtenstein)</t>
  </si>
  <si>
    <t>German (Luxembourg)</t>
  </si>
  <si>
    <t>German (Switzerland)</t>
  </si>
  <si>
    <t>Inuktitut (Canadian Aboriginal Syllabics)</t>
  </si>
  <si>
    <t>Inuktitut (Latin)</t>
  </si>
  <si>
    <t>Italian (Switzerland)</t>
  </si>
  <si>
    <t>Lule Sami (Norway)</t>
  </si>
  <si>
    <t>Lule Sami (Sweden)</t>
  </si>
  <si>
    <t>Malay (Brunei Darussalam)</t>
  </si>
  <si>
    <t>Malay (Malaysia)</t>
  </si>
  <si>
    <t>Mongolian (Traditional Mongolian)</t>
  </si>
  <si>
    <t>Nepali (Nepal)</t>
  </si>
  <si>
    <t>Northern Sami (Finland)</t>
  </si>
  <si>
    <t>Northern Sami (Norway)</t>
  </si>
  <si>
    <t>Northern Sami (Sweden)</t>
  </si>
  <si>
    <t>Pashto (Pakistan)</t>
  </si>
  <si>
    <t>Quechua (Ecuador)</t>
  </si>
  <si>
    <t>Quechua (Peru)</t>
  </si>
  <si>
    <t>Romanian (Romania)</t>
  </si>
  <si>
    <t>Serbian (Cyrillic, Montenegro)</t>
  </si>
  <si>
    <t>Serbian (Latin, Montenegro)</t>
  </si>
  <si>
    <t>Serbian (Latin, Serbia)</t>
  </si>
  <si>
    <t>Setswana (Botswana)</t>
  </si>
  <si>
    <t>Southern Sami (Norway)</t>
  </si>
  <si>
    <t>Southern Sami (Sweden)</t>
  </si>
  <si>
    <t>Spanish (Boliva)</t>
  </si>
  <si>
    <t>Spanish (Chile)</t>
  </si>
  <si>
    <t>Spanish (Colombia)</t>
  </si>
  <si>
    <t>Spanish (Costa Rica)</t>
  </si>
  <si>
    <t>Spanish (Dominican Republic)</t>
  </si>
  <si>
    <t>Spanish (Ecuador)</t>
  </si>
  <si>
    <t>Spanish (El Salvador)</t>
  </si>
  <si>
    <t>Spanish (Guatemala)</t>
  </si>
  <si>
    <t>Spanish (Honduras)</t>
  </si>
  <si>
    <t>Spanish (Latin America)</t>
  </si>
  <si>
    <t>Spanish (Nicaragua)</t>
  </si>
  <si>
    <t>Spanish (Panama)</t>
  </si>
  <si>
    <t>Spanish (Paraguay)</t>
  </si>
  <si>
    <t>Spanish (Peru)</t>
  </si>
  <si>
    <t>Spanish (Puerto Rico)</t>
  </si>
  <si>
    <t>Spanish (United States)</t>
  </si>
  <si>
    <t>Spanish (Uruguay)</t>
  </si>
  <si>
    <t>Spanish (Venezuela)</t>
  </si>
  <si>
    <t>Swedish (Sweden)</t>
  </si>
  <si>
    <t>Tamil (Sri Lanka)</t>
  </si>
  <si>
    <t>Tigrinya (Eritrea)</t>
  </si>
  <si>
    <t>Urdu (Pakistan)</t>
  </si>
  <si>
    <t>Uzbek (Cyrillic)</t>
  </si>
  <si>
    <t>IANA needs</t>
  </si>
  <si>
    <t>check language, add region</t>
  </si>
  <si>
    <t>language and region</t>
  </si>
  <si>
    <t>language, script, region</t>
  </si>
  <si>
    <t>add region</t>
  </si>
  <si>
    <t>language and script</t>
  </si>
  <si>
    <t>check script</t>
  </si>
  <si>
    <t>add script</t>
  </si>
  <si>
    <t>add script and region</t>
  </si>
  <si>
    <t>ba</t>
  </si>
  <si>
    <t>my</t>
  </si>
  <si>
    <t>gsw</t>
  </si>
  <si>
    <t>FR</t>
  </si>
  <si>
    <t>de or gsw?</t>
  </si>
  <si>
    <t>CH</t>
  </si>
  <si>
    <t>AT</t>
  </si>
  <si>
    <t>SA</t>
  </si>
  <si>
    <t>DE</t>
  </si>
  <si>
    <t>IANA type</t>
  </si>
  <si>
    <t>LI</t>
  </si>
  <si>
    <t>LU</t>
  </si>
  <si>
    <t>dsb</t>
  </si>
  <si>
    <t>hsb</t>
  </si>
  <si>
    <t>IQ</t>
  </si>
  <si>
    <t>DZ</t>
  </si>
  <si>
    <t>BH</t>
  </si>
  <si>
    <t>EG</t>
  </si>
  <si>
    <t>JO</t>
  </si>
  <si>
    <t>KW</t>
  </si>
  <si>
    <t>LB</t>
  </si>
  <si>
    <t>LY</t>
  </si>
  <si>
    <t>MA</t>
  </si>
  <si>
    <t>OM</t>
  </si>
  <si>
    <t>QA</t>
  </si>
  <si>
    <t>SY</t>
  </si>
  <si>
    <t>TN</t>
  </si>
  <si>
    <t>AE</t>
  </si>
  <si>
    <t>YE</t>
  </si>
  <si>
    <t>macro- or language</t>
  </si>
  <si>
    <t>"LIPs are available for Windows desktop releases, but are not available for Windows Server."</t>
  </si>
  <si>
    <t>"Except where noted, the following LIPs are available for Windows 11. For Windows Server, options to change keyboard and regional settings such as currency, time zones, and time/date format are available but LIPs are not available. For more information, see Language packs."</t>
  </si>
  <si>
    <t>Available languages for Windows 11 &gt; Language information packs (LIPs)</t>
  </si>
  <si>
    <t>https://learn.microsoft.com/en-us/windows-hardware/manufacture/desktop/available-language-packs-for-windows?view=windows-11#language-interface-packs-lips</t>
  </si>
  <si>
    <t>[Source win004]</t>
  </si>
  <si>
    <t>"language packs for Windows desktop editions and Windows Server"</t>
  </si>
  <si>
    <t>Available languages for Windows 11 &gt; Language Packs</t>
  </si>
  <si>
    <t>https://learn.microsoft.com/en-us/windows-hardware/manufacture/desktop/available-language-packs-for-windows?view=windows-11#language-packs</t>
  </si>
  <si>
    <t>[Source win003]</t>
  </si>
  <si>
    <t>"LCIDs are being deprecated, and implementers are strongly encouraged to use locale names instead."</t>
  </si>
  <si>
    <t>"The LCID structure is used to identify specific languages for the purpose of customizing software for particular languages and cultures. For example, it can specify the way dates, times, and numbers are formatted as strings. It can also specify paper sizes and preferred sort order based on language elements."</t>
  </si>
  <si>
    <t>Windows Language Code Identifier (LCID) Reference &gt; link to "Published Version", Word doc</t>
  </si>
  <si>
    <t>https://learn.microsoft.com/en-us/openspecs/windows_protocols/ms-lcid/70feba9f-294e-491e-b6eb-56532684c37f</t>
  </si>
  <si>
    <t>[Source win002]</t>
  </si>
  <si>
    <t>https://support.microsoft.com/en-us/windows/appendix-a-supported-languages-and-voices-4486e345-7730-53da-fcfe-55cc64300f01</t>
  </si>
  <si>
    <t>[Source win001]</t>
  </si>
  <si>
    <t>Excerpt 2</t>
  </si>
  <si>
    <t>Excerpt</t>
  </si>
  <si>
    <t>Name</t>
  </si>
  <si>
    <t>Source</t>
  </si>
  <si>
    <t>Source #</t>
  </si>
  <si>
    <t>Not applicable</t>
  </si>
  <si>
    <t>An</t>
  </si>
  <si>
    <t>Tolga</t>
  </si>
  <si>
    <t>Pattara</t>
  </si>
  <si>
    <t>Thai (Thailand)</t>
  </si>
  <si>
    <t>Valluvar</t>
  </si>
  <si>
    <t>Bengt</t>
  </si>
  <si>
    <t>Sabina</t>
  </si>
  <si>
    <t>Raul</t>
  </si>
  <si>
    <t>Helena, Laura</t>
  </si>
  <si>
    <t>Pablo</t>
  </si>
  <si>
    <t>Heami</t>
  </si>
  <si>
    <t>Lado</t>
  </si>
  <si>
    <t>Filip</t>
  </si>
  <si>
    <t>Slovak (Slovakia)</t>
  </si>
  <si>
    <t>Irina</t>
  </si>
  <si>
    <t>Pavel</t>
  </si>
  <si>
    <t>Russian (Russia)</t>
  </si>
  <si>
    <t>Andrei</t>
  </si>
  <si>
    <t>Helia</t>
  </si>
  <si>
    <t>Maria</t>
  </si>
  <si>
    <t>Daniel</t>
  </si>
  <si>
    <t>Paulina</t>
  </si>
  <si>
    <t>Adam</t>
  </si>
  <si>
    <t>Polish (Poland)</t>
  </si>
  <si>
    <t>Jon</t>
  </si>
  <si>
    <t>Rizwan</t>
  </si>
  <si>
    <t>Ayumi, Haruka</t>
  </si>
  <si>
    <t>Ichiro</t>
  </si>
  <si>
    <t>Elsa</t>
  </si>
  <si>
    <t>Cosimo</t>
  </si>
  <si>
    <t>Andika</t>
  </si>
  <si>
    <t>Indonesian (Indonesia)</t>
  </si>
  <si>
    <t>Szabolcs</t>
  </si>
  <si>
    <t>Hungarian (Hungary)</t>
  </si>
  <si>
    <t>Kalpana</t>
  </si>
  <si>
    <t>Hemant</t>
  </si>
  <si>
    <t>Hindi (India)</t>
  </si>
  <si>
    <t>Asaf</t>
  </si>
  <si>
    <t>Stefanos</t>
  </si>
  <si>
    <t>Karsten</t>
  </si>
  <si>
    <t>Hedda, Katja</t>
  </si>
  <si>
    <t>Stefan</t>
  </si>
  <si>
    <t>Michael</t>
  </si>
  <si>
    <t>Guillaume</t>
  </si>
  <si>
    <t>Hortence, Julie</t>
  </si>
  <si>
    <t>Paul</t>
  </si>
  <si>
    <t>Caroline</t>
  </si>
  <si>
    <t>Claude</t>
  </si>
  <si>
    <t>Bart</t>
  </si>
  <si>
    <t>Flemish (Belgian Dutch)</t>
  </si>
  <si>
    <t>Heidi</t>
  </si>
  <si>
    <t>Zira</t>
  </si>
  <si>
    <t>David, Mark</t>
  </si>
  <si>
    <t>Sean</t>
  </si>
  <si>
    <t>Heera</t>
  </si>
  <si>
    <t>Ravi</t>
  </si>
  <si>
    <t>Hazel, Susan</t>
  </si>
  <si>
    <t>George</t>
  </si>
  <si>
    <t>English (Great Britain)</t>
  </si>
  <si>
    <t>Linda</t>
  </si>
  <si>
    <t>Richard</t>
  </si>
  <si>
    <t>Catherine</t>
  </si>
  <si>
    <t>James</t>
  </si>
  <si>
    <t>Frank</t>
  </si>
  <si>
    <t>Helle</t>
  </si>
  <si>
    <t>Jakub</t>
  </si>
  <si>
    <t>Czech (Czech Republic)</t>
  </si>
  <si>
    <t>Matej</t>
  </si>
  <si>
    <t>Yating, Hanhan</t>
  </si>
  <si>
    <t>Zhiwei</t>
  </si>
  <si>
    <t>Tracy</t>
  </si>
  <si>
    <t>Danny</t>
  </si>
  <si>
    <t>Cantonese (Traditional, Hong Kong SAR)</t>
  </si>
  <si>
    <t>Huihui, Yaoyao</t>
  </si>
  <si>
    <t>Kangkang</t>
  </si>
  <si>
    <t>Chinese (Simplified)</t>
  </si>
  <si>
    <t>Herena</t>
  </si>
  <si>
    <t>Ivan</t>
  </si>
  <si>
    <t>Naayf</t>
  </si>
  <si>
    <t>Hoda</t>
  </si>
  <si>
    <t>[source win001]</t>
  </si>
  <si>
    <t>Female TTS voice</t>
  </si>
  <si>
    <t>Male TTS voice</t>
  </si>
  <si>
    <t>Language, country, or region</t>
  </si>
  <si>
    <t>Release 7</t>
  </si>
  <si>
    <t>0x0035</t>
  </si>
  <si>
    <t>Zulu</t>
  </si>
  <si>
    <t>ZA</t>
  </si>
  <si>
    <t>Release E1</t>
  </si>
  <si>
    <t>zu-ZA</t>
  </si>
  <si>
    <t>0x0435</t>
  </si>
  <si>
    <t>dje</t>
  </si>
  <si>
    <t>Release 10</t>
  </si>
  <si>
    <t>0x1000</t>
  </si>
  <si>
    <t>Zarma</t>
  </si>
  <si>
    <t>NE</t>
  </si>
  <si>
    <t>dje-NE</t>
  </si>
  <si>
    <t>Niger</t>
  </si>
  <si>
    <t>BJ</t>
  </si>
  <si>
    <t>yo-BJ</t>
  </si>
  <si>
    <t>Benin</t>
  </si>
  <si>
    <t>0x006A</t>
  </si>
  <si>
    <t>NG</t>
  </si>
  <si>
    <t>Release V</t>
  </si>
  <si>
    <t>yo-NG</t>
  </si>
  <si>
    <t>0x046A</t>
  </si>
  <si>
    <t>Nigeria</t>
  </si>
  <si>
    <t>yi</t>
  </si>
  <si>
    <t>yi-001</t>
  </si>
  <si>
    <t>0x043D</t>
  </si>
  <si>
    <t>World</t>
  </si>
  <si>
    <t>Yiddish</t>
  </si>
  <si>
    <t>ii</t>
  </si>
  <si>
    <t>0x0078</t>
  </si>
  <si>
    <t>CN</t>
  </si>
  <si>
    <t>ii-CN</t>
  </si>
  <si>
    <t>0x0478</t>
  </si>
  <si>
    <t>People's Republic of China</t>
  </si>
  <si>
    <t>yav</t>
  </si>
  <si>
    <t>Yangben</t>
  </si>
  <si>
    <t>CM</t>
  </si>
  <si>
    <t>yav-CM</t>
  </si>
  <si>
    <t>Cameroon</t>
  </si>
  <si>
    <t>0x0034</t>
  </si>
  <si>
    <t>Xhosa</t>
  </si>
  <si>
    <t>xh-ZA</t>
  </si>
  <si>
    <t>0x0434</t>
  </si>
  <si>
    <t>0x0088</t>
  </si>
  <si>
    <t>SN</t>
  </si>
  <si>
    <t>wo-SN</t>
  </si>
  <si>
    <t>0x0488</t>
  </si>
  <si>
    <t>Senegal</t>
  </si>
  <si>
    <t>wal</t>
  </si>
  <si>
    <t>Wolaytta</t>
  </si>
  <si>
    <t>wal-ET</t>
  </si>
  <si>
    <t>0x0052</t>
  </si>
  <si>
    <t>GB</t>
  </si>
  <si>
    <t>cy-GB</t>
  </si>
  <si>
    <t>0x0452</t>
  </si>
  <si>
    <t>wae</t>
  </si>
  <si>
    <t>Walser</t>
  </si>
  <si>
    <t>wae-CH</t>
  </si>
  <si>
    <t>vun</t>
  </si>
  <si>
    <t>Vunjo</t>
  </si>
  <si>
    <t>TZ</t>
  </si>
  <si>
    <t>vun-TZ</t>
  </si>
  <si>
    <t>Tanzania</t>
  </si>
  <si>
    <t>vo</t>
  </si>
  <si>
    <t>Volapük</t>
  </si>
  <si>
    <t>vo-001</t>
  </si>
  <si>
    <t>0x002A</t>
  </si>
  <si>
    <t>VN</t>
  </si>
  <si>
    <t>Release B</t>
  </si>
  <si>
    <t>vi-VN</t>
  </si>
  <si>
    <t>0x042A</t>
  </si>
  <si>
    <t>Vietnam</t>
  </si>
  <si>
    <t>ve</t>
  </si>
  <si>
    <t>0x0033</t>
  </si>
  <si>
    <t>Venda</t>
  </si>
  <si>
    <t>ve-ZA</t>
  </si>
  <si>
    <t>0x0433</t>
  </si>
  <si>
    <t>vai</t>
  </si>
  <si>
    <t>Vai</t>
  </si>
  <si>
    <t>vai-Latn</t>
  </si>
  <si>
    <t>Vai (Latin)</t>
  </si>
  <si>
    <t>LR</t>
  </si>
  <si>
    <t>vai-Latn-LR</t>
  </si>
  <si>
    <t xml:space="preserve"> Liberia</t>
  </si>
  <si>
    <t>Vaii</t>
  </si>
  <si>
    <t>vai-Vaii</t>
  </si>
  <si>
    <t>vai-Vaii-LR</t>
  </si>
  <si>
    <t>Liberia</t>
  </si>
  <si>
    <t>Windows 7</t>
  </si>
  <si>
    <t>uz-Latn</t>
  </si>
  <si>
    <t>0x7C43</t>
  </si>
  <si>
    <t>uz-Cyrl</t>
  </si>
  <si>
    <t>0x7843</t>
  </si>
  <si>
    <t>AF</t>
  </si>
  <si>
    <t>uz-Arab-AF</t>
  </si>
  <si>
    <t>Perso-Arabic, Afghanistan</t>
  </si>
  <si>
    <t>uz-Arab</t>
  </si>
  <si>
    <t>Perso-Arabic</t>
  </si>
  <si>
    <t>0x0043</t>
  </si>
  <si>
    <t>UZ</t>
  </si>
  <si>
    <t>Release C</t>
  </si>
  <si>
    <t>uz-Latn-UZ</t>
  </si>
  <si>
    <t>0x0443</t>
  </si>
  <si>
    <t>Uzbekistan</t>
  </si>
  <si>
    <t>uz-Cyrl-UZ</t>
  </si>
  <si>
    <t>0x0843</t>
  </si>
  <si>
    <t>0x0080</t>
  </si>
  <si>
    <t>ug-CN</t>
  </si>
  <si>
    <t>0x0480</t>
  </si>
  <si>
    <t>Release 8.1</t>
  </si>
  <si>
    <t>ur-IN</t>
  </si>
  <si>
    <t>0x0820</t>
  </si>
  <si>
    <t>0x0020</t>
  </si>
  <si>
    <t>PK</t>
  </si>
  <si>
    <t>ur-PK</t>
  </si>
  <si>
    <t>0x0420</t>
  </si>
  <si>
    <t>Islamic Republic of Pakistan</t>
  </si>
  <si>
    <t>0x002E</t>
  </si>
  <si>
    <t>hsb-DE</t>
  </si>
  <si>
    <t>0x042E</t>
  </si>
  <si>
    <t>0x0022</t>
  </si>
  <si>
    <t>UA</t>
  </si>
  <si>
    <t>uk-UA</t>
  </si>
  <si>
    <t>0x0422</t>
  </si>
  <si>
    <t>Ukraine</t>
  </si>
  <si>
    <t>0x0042</t>
  </si>
  <si>
    <t>TM</t>
  </si>
  <si>
    <t>tk-TM</t>
  </si>
  <si>
    <t>0x0442</t>
  </si>
  <si>
    <t>Turkmenistan</t>
  </si>
  <si>
    <t>CY</t>
  </si>
  <si>
    <t>tr-CY</t>
  </si>
  <si>
    <t>Cyprus</t>
  </si>
  <si>
    <t>0x001F</t>
  </si>
  <si>
    <t>TR</t>
  </si>
  <si>
    <t>Release A</t>
  </si>
  <si>
    <t>tr-TR</t>
  </si>
  <si>
    <t>0x041F</t>
  </si>
  <si>
    <t>Turkey</t>
  </si>
  <si>
    <t>ts</t>
  </si>
  <si>
    <t>0x0031</t>
  </si>
  <si>
    <t>Tsonga</t>
  </si>
  <si>
    <t>ts-ZA</t>
  </si>
  <si>
    <t>0x0431</t>
  </si>
  <si>
    <t>to</t>
  </si>
  <si>
    <t>Tongan</t>
  </si>
  <si>
    <t>TO</t>
  </si>
  <si>
    <t>to-TO</t>
  </si>
  <si>
    <t>Tonga</t>
  </si>
  <si>
    <t>Release 8</t>
  </si>
  <si>
    <t>0x0073</t>
  </si>
  <si>
    <t>ti-ET</t>
  </si>
  <si>
    <t>0x0473</t>
  </si>
  <si>
    <t>ER</t>
  </si>
  <si>
    <t>ti-ER</t>
  </si>
  <si>
    <t>0x0873</t>
  </si>
  <si>
    <t>tig</t>
  </si>
  <si>
    <t>Tigre</t>
  </si>
  <si>
    <t>tig-ER</t>
  </si>
  <si>
    <t>bo</t>
  </si>
  <si>
    <t>bo-IN</t>
  </si>
  <si>
    <t>0x0051</t>
  </si>
  <si>
    <t>bo-CN</t>
  </si>
  <si>
    <t>0x0451</t>
  </si>
  <si>
    <t>0x001E</t>
  </si>
  <si>
    <t>TH</t>
  </si>
  <si>
    <t>th-TH</t>
  </si>
  <si>
    <t>0x041E</t>
  </si>
  <si>
    <t>Thailand</t>
  </si>
  <si>
    <t>teo</t>
  </si>
  <si>
    <t>Teso</t>
  </si>
  <si>
    <t>UG</t>
  </si>
  <si>
    <t>teo-UG</t>
  </si>
  <si>
    <t>Uganda</t>
  </si>
  <si>
    <t>KE</t>
  </si>
  <si>
    <t>teo-KE</t>
  </si>
  <si>
    <t>Kenya</t>
  </si>
  <si>
    <t>0x004A</t>
  </si>
  <si>
    <t>Release D</t>
  </si>
  <si>
    <t>te-IN</t>
  </si>
  <si>
    <t>0x044A</t>
  </si>
  <si>
    <t>0x0044</t>
  </si>
  <si>
    <t>RU</t>
  </si>
  <si>
    <t>tt-RU</t>
  </si>
  <si>
    <t>0x0444</t>
  </si>
  <si>
    <t>Russia</t>
  </si>
  <si>
    <t>twq</t>
  </si>
  <si>
    <t>Tasawaq</t>
  </si>
  <si>
    <t>twq-NE</t>
  </si>
  <si>
    <t>SG</t>
  </si>
  <si>
    <t>ta-SG</t>
  </si>
  <si>
    <t>MY</t>
  </si>
  <si>
    <t>ta-MY</t>
  </si>
  <si>
    <t>LK</t>
  </si>
  <si>
    <t>ta-LK</t>
  </si>
  <si>
    <t>0x0849</t>
  </si>
  <si>
    <t>0x0049</t>
  </si>
  <si>
    <t>ta-IN</t>
  </si>
  <si>
    <t>0x0449</t>
  </si>
  <si>
    <t>I'm unclear which Berber language this is</t>
  </si>
  <si>
    <t>tzm</t>
  </si>
  <si>
    <t>Tamazight</t>
  </si>
  <si>
    <t>tzm-Latn</t>
  </si>
  <si>
    <t>0x7C5F</t>
  </si>
  <si>
    <t>Tamazight (Latin)</t>
  </si>
  <si>
    <t>tzm-Latn-MA</t>
  </si>
  <si>
    <t>Central Atlas Tamazight (Latin)</t>
  </si>
  <si>
    <t>tzm-Arab-MA</t>
  </si>
  <si>
    <t>0x045F</t>
  </si>
  <si>
    <t>Central Atlas Tamazight (Arabic)</t>
  </si>
  <si>
    <t>0x005F</t>
  </si>
  <si>
    <t>tzm-Latn-DZ</t>
  </si>
  <si>
    <t>0x085F</t>
  </si>
  <si>
    <t>tg-Cyrl</t>
  </si>
  <si>
    <t>0x7C28</t>
  </si>
  <si>
    <t>0x0028</t>
  </si>
  <si>
    <t>TJ</t>
  </si>
  <si>
    <t>tg-Cyrl-TJ</t>
  </si>
  <si>
    <t>0x0428</t>
  </si>
  <si>
    <t>Tajikistan</t>
  </si>
  <si>
    <t>dav</t>
  </si>
  <si>
    <t>Taita</t>
  </si>
  <si>
    <t>dav-KE</t>
  </si>
  <si>
    <t>shi</t>
  </si>
  <si>
    <t>Tachelhit</t>
  </si>
  <si>
    <t>shi-Latn</t>
  </si>
  <si>
    <t>Tachelhit (Latin)</t>
  </si>
  <si>
    <t>shi-Latn-MA</t>
  </si>
  <si>
    <t>Tfng</t>
  </si>
  <si>
    <t>shi-Tfng-MA</t>
  </si>
  <si>
    <t>Tifinagh, Morocco</t>
  </si>
  <si>
    <t>shi-Tfng</t>
  </si>
  <si>
    <t>Tifinagh</t>
  </si>
  <si>
    <t>syr</t>
  </si>
  <si>
    <t>0x005A</t>
  </si>
  <si>
    <t>syr-SY</t>
  </si>
  <si>
    <t>0x045A</t>
  </si>
  <si>
    <t>AX</t>
  </si>
  <si>
    <t>sv-AX</t>
  </si>
  <si>
    <t>Åland Islands</t>
  </si>
  <si>
    <t>0x001D</t>
  </si>
  <si>
    <t>FI</t>
  </si>
  <si>
    <t>sv-FI</t>
  </si>
  <si>
    <t>0x081D</t>
  </si>
  <si>
    <t>SE</t>
  </si>
  <si>
    <t>sv-SE</t>
  </si>
  <si>
    <t>0x041D</t>
  </si>
  <si>
    <t>ss</t>
  </si>
  <si>
    <t>Swati</t>
  </si>
  <si>
    <t>SZ</t>
  </si>
  <si>
    <t>ss-SZ</t>
  </si>
  <si>
    <t>Swaziland</t>
  </si>
  <si>
    <t>ss-ZA</t>
  </si>
  <si>
    <t>zgh</t>
  </si>
  <si>
    <t>zgh-Tfng</t>
  </si>
  <si>
    <t>zgh-Tfng-MA</t>
  </si>
  <si>
    <t>Release 10.2</t>
  </si>
  <si>
    <t>es-BR</t>
  </si>
  <si>
    <t>BZ</t>
  </si>
  <si>
    <t>Release 10.3</t>
  </si>
  <si>
    <t>es-BZ</t>
  </si>
  <si>
    <t>PH</t>
  </si>
  <si>
    <t>es-PH</t>
  </si>
  <si>
    <t>GQ</t>
  </si>
  <si>
    <t>es-GQ</t>
  </si>
  <si>
    <t>Equatorial Guinea</t>
  </si>
  <si>
    <t>CU</t>
  </si>
  <si>
    <t>es-CU</t>
  </si>
  <si>
    <t>0x5c0A</t>
  </si>
  <si>
    <t>Cuba</t>
  </si>
  <si>
    <t>es-419</t>
  </si>
  <si>
    <t>0x580A</t>
  </si>
  <si>
    <t>0x000A</t>
  </si>
  <si>
    <t>US</t>
  </si>
  <si>
    <t>es-US</t>
  </si>
  <si>
    <t>0x540A</t>
  </si>
  <si>
    <t>UY</t>
  </si>
  <si>
    <t>es-UY</t>
  </si>
  <si>
    <t>0x380A</t>
  </si>
  <si>
    <t>PR</t>
  </si>
  <si>
    <t>es-PR</t>
  </si>
  <si>
    <t>0x500A</t>
  </si>
  <si>
    <t>PE</t>
  </si>
  <si>
    <t>es-PE</t>
  </si>
  <si>
    <t>0x280A</t>
  </si>
  <si>
    <t>PY</t>
  </si>
  <si>
    <t>es-PY</t>
  </si>
  <si>
    <t>0x3C0A</t>
  </si>
  <si>
    <t>PA</t>
  </si>
  <si>
    <t>es-PA</t>
  </si>
  <si>
    <t>0x180A</t>
  </si>
  <si>
    <t>NI</t>
  </si>
  <si>
    <t>es-NI</t>
  </si>
  <si>
    <t>0x4C0A</t>
  </si>
  <si>
    <t>HN</t>
  </si>
  <si>
    <t>es-HN</t>
  </si>
  <si>
    <t>0x480A</t>
  </si>
  <si>
    <t>GT</t>
  </si>
  <si>
    <t>es-GT</t>
  </si>
  <si>
    <t>0x100A</t>
  </si>
  <si>
    <t>SV</t>
  </si>
  <si>
    <t>es-SV</t>
  </si>
  <si>
    <t>0x440A</t>
  </si>
  <si>
    <t>EC</t>
  </si>
  <si>
    <t>es-EC</t>
  </si>
  <si>
    <t>0x300A</t>
  </si>
  <si>
    <t>DO</t>
  </si>
  <si>
    <t>es-DO</t>
  </si>
  <si>
    <t>0x1c0A</t>
  </si>
  <si>
    <t>CR</t>
  </si>
  <si>
    <t>es-CR</t>
  </si>
  <si>
    <t>0x140A</t>
  </si>
  <si>
    <t>CO</t>
  </si>
  <si>
    <t>es-CO</t>
  </si>
  <si>
    <t>0x240A</t>
  </si>
  <si>
    <t>CL</t>
  </si>
  <si>
    <t>es-CL</t>
  </si>
  <si>
    <t>0x340A</t>
  </si>
  <si>
    <t>BO</t>
  </si>
  <si>
    <t>es-BO</t>
  </si>
  <si>
    <t>0x400A</t>
  </si>
  <si>
    <t>VE</t>
  </si>
  <si>
    <t>es-VE</t>
  </si>
  <si>
    <t>0x200A</t>
  </si>
  <si>
    <t>Bolivarian Republic of Venezuela</t>
  </si>
  <si>
    <t>AR</t>
  </si>
  <si>
    <t>es-AR</t>
  </si>
  <si>
    <t>0x2C0A</t>
  </si>
  <si>
    <t>ES_tradnl</t>
  </si>
  <si>
    <t>es-ES_tradnl</t>
  </si>
  <si>
    <t>0x040A</t>
  </si>
  <si>
    <t>ES</t>
  </si>
  <si>
    <t>es-ES</t>
  </si>
  <si>
    <t>0x0c0A</t>
  </si>
  <si>
    <t>MX</t>
  </si>
  <si>
    <t>es-MX</t>
  </si>
  <si>
    <t>0x080A</t>
  </si>
  <si>
    <t>nr</t>
  </si>
  <si>
    <t>South Ndebele</t>
  </si>
  <si>
    <t>nr-ZA</t>
  </si>
  <si>
    <t>LS</t>
  </si>
  <si>
    <t>st</t>
  </si>
  <si>
    <t>Sotho</t>
  </si>
  <si>
    <t>st-LS</t>
  </si>
  <si>
    <t>Lesotho</t>
  </si>
  <si>
    <t>Southern Sotho</t>
  </si>
  <si>
    <t>0x0030</t>
  </si>
  <si>
    <t>st-ZA</t>
  </si>
  <si>
    <t>0x0430</t>
  </si>
  <si>
    <t>so</t>
  </si>
  <si>
    <t>so-KE</t>
  </si>
  <si>
    <t>Somali</t>
  </si>
  <si>
    <t>so-ET</t>
  </si>
  <si>
    <t>DJ</t>
  </si>
  <si>
    <t>so-DJ</t>
  </si>
  <si>
    <t>Djibouti</t>
  </si>
  <si>
    <t>0x0077</t>
  </si>
  <si>
    <t>SO</t>
  </si>
  <si>
    <t>so-SO</t>
  </si>
  <si>
    <t>0x0477</t>
  </si>
  <si>
    <t>Somalia</t>
  </si>
  <si>
    <t>xog</t>
  </si>
  <si>
    <t>Soga</t>
  </si>
  <si>
    <t>xog-UG</t>
  </si>
  <si>
    <t>0x0024</t>
  </si>
  <si>
    <t>SI</t>
  </si>
  <si>
    <t>sl-SI</t>
  </si>
  <si>
    <t>0x0424</t>
  </si>
  <si>
    <t>Slovenia</t>
  </si>
  <si>
    <t>0x001B</t>
  </si>
  <si>
    <t>SK</t>
  </si>
  <si>
    <t>sk-SK</t>
  </si>
  <si>
    <t>0x041B</t>
  </si>
  <si>
    <t>Slovakia</t>
  </si>
  <si>
    <t>0x005B</t>
  </si>
  <si>
    <t>si-LK</t>
  </si>
  <si>
    <t>0x045B</t>
  </si>
  <si>
    <t>0x0059</t>
  </si>
  <si>
    <t>sd-Arab</t>
  </si>
  <si>
    <t>0x7C59</t>
  </si>
  <si>
    <t>sd-Arab-PK</t>
  </si>
  <si>
    <t>0x0859</t>
  </si>
  <si>
    <t>sn</t>
  </si>
  <si>
    <t>Shona</t>
  </si>
  <si>
    <t>ZW</t>
  </si>
  <si>
    <t>sn-Latn-ZW</t>
  </si>
  <si>
    <t>sn-Latn</t>
  </si>
  <si>
    <t>ksb</t>
  </si>
  <si>
    <t>Shambala</t>
  </si>
  <si>
    <t>ksb-TZ</t>
  </si>
  <si>
    <t>BW</t>
  </si>
  <si>
    <t>tn-BW</t>
  </si>
  <si>
    <t>0x0832</t>
  </si>
  <si>
    <t>0x0032</t>
  </si>
  <si>
    <t>tn-ZA</t>
  </si>
  <si>
    <t>0x0432</t>
  </si>
  <si>
    <t>0x006C</t>
  </si>
  <si>
    <t>nso-ZA</t>
  </si>
  <si>
    <t>0x046C</t>
  </si>
  <si>
    <t>sr-Latn</t>
  </si>
  <si>
    <t>0x701A</t>
  </si>
  <si>
    <t>sr-Cyrl</t>
  </si>
  <si>
    <t>0x6C1A</t>
  </si>
  <si>
    <t>Serbian (Cyrillic)</t>
  </si>
  <si>
    <t>0x7C1A</t>
  </si>
  <si>
    <t>RS</t>
  </si>
  <si>
    <t>sr-Latn-RS</t>
  </si>
  <si>
    <t>0x241A</t>
  </si>
  <si>
    <t>Serbia</t>
  </si>
  <si>
    <t>ME</t>
  </si>
  <si>
    <t>sr-Latn-ME</t>
  </si>
  <si>
    <t>0x2c1A</t>
  </si>
  <si>
    <t>Montenegro</t>
  </si>
  <si>
    <t>sr-Cyrl-RS</t>
  </si>
  <si>
    <t>0x281A</t>
  </si>
  <si>
    <t>sr-Cyrl-ME</t>
  </si>
  <si>
    <t>0x301A</t>
  </si>
  <si>
    <t>BA</t>
  </si>
  <si>
    <t>sr-Latn-BA</t>
  </si>
  <si>
    <t>0x181A</t>
  </si>
  <si>
    <t>sr-Cyrl-BA</t>
  </si>
  <si>
    <t>0x1C1A</t>
  </si>
  <si>
    <t>CS</t>
  </si>
  <si>
    <t>sr-Latn-CS</t>
  </si>
  <si>
    <t>0x081A</t>
  </si>
  <si>
    <t>Serbia and Montenegro (Former)</t>
  </si>
  <si>
    <t>sr-Cyrl-CS</t>
  </si>
  <si>
    <t>0x0C1A</t>
  </si>
  <si>
    <t>seh</t>
  </si>
  <si>
    <t>Sena</t>
  </si>
  <si>
    <t>MZ</t>
  </si>
  <si>
    <t>seh-MZ</t>
  </si>
  <si>
    <t>Mozambique</t>
  </si>
  <si>
    <t>0x0091</t>
  </si>
  <si>
    <t>gd-GB</t>
  </si>
  <si>
    <t>0x0491</t>
  </si>
  <si>
    <t>sc</t>
  </si>
  <si>
    <t>Sardinian</t>
  </si>
  <si>
    <t>Release 11</t>
  </si>
  <si>
    <t>sc-Latn</t>
  </si>
  <si>
    <t>Sardinian (Latin)</t>
  </si>
  <si>
    <t>IT</t>
  </si>
  <si>
    <t>sc-Latn-IT</t>
  </si>
  <si>
    <t>sa</t>
  </si>
  <si>
    <t>0x004F</t>
  </si>
  <si>
    <t>sa-IN</t>
  </si>
  <si>
    <t>0x044F</t>
  </si>
  <si>
    <t>sbp</t>
  </si>
  <si>
    <t>Sangu</t>
  </si>
  <si>
    <t>sbp-TZ</t>
  </si>
  <si>
    <t>sg</t>
  </si>
  <si>
    <t>Sango</t>
  </si>
  <si>
    <t>CF</t>
  </si>
  <si>
    <t>sg-CF</t>
  </si>
  <si>
    <t>Central African Republic</t>
  </si>
  <si>
    <t>sma</t>
  </si>
  <si>
    <t>0x783B</t>
  </si>
  <si>
    <t>Sami (Southern)</t>
  </si>
  <si>
    <t>sma-SE</t>
  </si>
  <si>
    <t>0x1C3B</t>
  </si>
  <si>
    <t>NO</t>
  </si>
  <si>
    <t>sma-NO</t>
  </si>
  <si>
    <t>0x183B</t>
  </si>
  <si>
    <t>sms</t>
  </si>
  <si>
    <t>0x743B</t>
  </si>
  <si>
    <t>Sami (Skolt)</t>
  </si>
  <si>
    <t>sms-FI</t>
  </si>
  <si>
    <t>0x203B</t>
  </si>
  <si>
    <t>se</t>
  </si>
  <si>
    <t>0x003B</t>
  </si>
  <si>
    <t>Sami (Northern)</t>
  </si>
  <si>
    <t>se-SE</t>
  </si>
  <si>
    <t>0x083B</t>
  </si>
  <si>
    <t>se-NO</t>
  </si>
  <si>
    <t>0x043B</t>
  </si>
  <si>
    <t>se-FI</t>
  </si>
  <si>
    <t>0x0C3B</t>
  </si>
  <si>
    <t>smj</t>
  </si>
  <si>
    <t>0x7C3B</t>
  </si>
  <si>
    <t>Sami (Lule)</t>
  </si>
  <si>
    <t>smj-SE</t>
  </si>
  <si>
    <t>0x143B</t>
  </si>
  <si>
    <t>smj-NO</t>
  </si>
  <si>
    <t>0x103B</t>
  </si>
  <si>
    <t>smn</t>
  </si>
  <si>
    <t>0x703B</t>
  </si>
  <si>
    <t>Sami (Inari)</t>
  </si>
  <si>
    <t>smn-FI</t>
  </si>
  <si>
    <t>0x243B</t>
  </si>
  <si>
    <t>saq</t>
  </si>
  <si>
    <t>Samburu</t>
  </si>
  <si>
    <t>saq-KE</t>
  </si>
  <si>
    <t>sah</t>
  </si>
  <si>
    <t>0x0085</t>
  </si>
  <si>
    <t>sah-RU</t>
  </si>
  <si>
    <t>0x0485</t>
  </si>
  <si>
    <t>ssy</t>
  </si>
  <si>
    <t>Saho</t>
  </si>
  <si>
    <t>ssy-ER</t>
  </si>
  <si>
    <t>rwk</t>
  </si>
  <si>
    <t>Rwa</t>
  </si>
  <si>
    <t>rwk-TZ</t>
  </si>
  <si>
    <t>ru-UA</t>
  </si>
  <si>
    <t>MD</t>
  </si>
  <si>
    <t>ru-MD</t>
  </si>
  <si>
    <t>0x0819</t>
  </si>
  <si>
    <t>KG</t>
  </si>
  <si>
    <t>ru-KG</t>
  </si>
  <si>
    <t>Kyrgyzstan</t>
  </si>
  <si>
    <t>KZ</t>
  </si>
  <si>
    <t>ru-KZ</t>
  </si>
  <si>
    <t>Kazakhstan</t>
  </si>
  <si>
    <t>BY</t>
  </si>
  <si>
    <t>ru-BY</t>
  </si>
  <si>
    <t>Belarus</t>
  </si>
  <si>
    <t>0x0019</t>
  </si>
  <si>
    <t>ru-RU</t>
  </si>
  <si>
    <t>0x0419</t>
  </si>
  <si>
    <t>rn</t>
  </si>
  <si>
    <t>Rundi</t>
  </si>
  <si>
    <t>BI</t>
  </si>
  <si>
    <t>rn-BI</t>
  </si>
  <si>
    <t>Burundi</t>
  </si>
  <si>
    <t>rof</t>
  </si>
  <si>
    <t>Rombo</t>
  </si>
  <si>
    <t>rof-TZ</t>
  </si>
  <si>
    <t>rm</t>
  </si>
  <si>
    <t>0x0017</t>
  </si>
  <si>
    <t>Release E2</t>
  </si>
  <si>
    <t>rm-CH</t>
  </si>
  <si>
    <t>0x0417</t>
  </si>
  <si>
    <t>ro-MD</t>
  </si>
  <si>
    <t>0x0818</t>
  </si>
  <si>
    <t>0x0018</t>
  </si>
  <si>
    <t>RO</t>
  </si>
  <si>
    <t>ro-RO</t>
  </si>
  <si>
    <t>0x0418</t>
  </si>
  <si>
    <t>ksh</t>
  </si>
  <si>
    <t>Ripuarian</t>
  </si>
  <si>
    <t>ksh-DE</t>
  </si>
  <si>
    <t>Deva</t>
  </si>
  <si>
    <t>raj</t>
  </si>
  <si>
    <t>Rajasthani</t>
  </si>
  <si>
    <t>raj-Deva</t>
  </si>
  <si>
    <t>Rajasthani (Devanagari)</t>
  </si>
  <si>
    <t>raj-Deva-IN</t>
  </si>
  <si>
    <t>quz</t>
  </si>
  <si>
    <t>0x006B</t>
  </si>
  <si>
    <t>quz-PE</t>
  </si>
  <si>
    <t>0x0C6B</t>
  </si>
  <si>
    <t>quz-EC</t>
  </si>
  <si>
    <t>0x086B</t>
  </si>
  <si>
    <t>quz-BO</t>
  </si>
  <si>
    <t>0x046B</t>
  </si>
  <si>
    <t>pa-Arab</t>
  </si>
  <si>
    <t>0x7C46</t>
  </si>
  <si>
    <t>pa-Arab-PK</t>
  </si>
  <si>
    <t>0x0846</t>
  </si>
  <si>
    <t>0x0046</t>
  </si>
  <si>
    <t>pa-IN</t>
  </si>
  <si>
    <t>0x0446</t>
  </si>
  <si>
    <t>plocm</t>
  </si>
  <si>
    <t>qps</t>
  </si>
  <si>
    <t>qps-plocm</t>
  </si>
  <si>
    <t>0x09FF</t>
  </si>
  <si>
    <t>Pseudo locale used for localization testing of mirrored locales</t>
  </si>
  <si>
    <t>Pseudo Language</t>
  </si>
  <si>
    <t>ploc</t>
  </si>
  <si>
    <t>qps-ploc</t>
  </si>
  <si>
    <t>0x0501</t>
  </si>
  <si>
    <t>Pseudo locale used for localization testing</t>
  </si>
  <si>
    <t>ploca</t>
  </si>
  <si>
    <t>qps-ploca</t>
  </si>
  <si>
    <t>0x05FE</t>
  </si>
  <si>
    <t>Pseudo locale for east Asian/complex script localization testing</t>
  </si>
  <si>
    <t>prg</t>
  </si>
  <si>
    <t>Release 10.1</t>
  </si>
  <si>
    <t>prg-001</t>
  </si>
  <si>
    <t>Prussian</t>
  </si>
  <si>
    <t>pt-CH</t>
  </si>
  <si>
    <t>pt-LU</t>
  </si>
  <si>
    <t>pt-GQ</t>
  </si>
  <si>
    <t>TL</t>
  </si>
  <si>
    <t>pt-TL</t>
  </si>
  <si>
    <t>Timor-Leste</t>
  </si>
  <si>
    <t>ST</t>
  </si>
  <si>
    <t>pt-ST</t>
  </si>
  <si>
    <t>São Tomé and Príncipe</t>
  </si>
  <si>
    <t>pt-MZ</t>
  </si>
  <si>
    <t>MO</t>
  </si>
  <si>
    <t>pt-MO</t>
  </si>
  <si>
    <t>Macao SAR</t>
  </si>
  <si>
    <t>GW</t>
  </si>
  <si>
    <t>pt-GW</t>
  </si>
  <si>
    <t>Guinea-Bissau</t>
  </si>
  <si>
    <t>CV</t>
  </si>
  <si>
    <t>pt-CV</t>
  </si>
  <si>
    <t>Cabo Verde</t>
  </si>
  <si>
    <t>AO</t>
  </si>
  <si>
    <t>pt-AO</t>
  </si>
  <si>
    <t>Angola</t>
  </si>
  <si>
    <t>0x0016</t>
  </si>
  <si>
    <t>pt-PT</t>
  </si>
  <si>
    <t>0x0816</t>
  </si>
  <si>
    <t>pt-BR</t>
  </si>
  <si>
    <t>0x0416</t>
  </si>
  <si>
    <t>0x0015</t>
  </si>
  <si>
    <t>PL</t>
  </si>
  <si>
    <t>pl-PL</t>
  </si>
  <si>
    <t>0x0415</t>
  </si>
  <si>
    <t>Poland</t>
  </si>
  <si>
    <t>fa-AF</t>
  </si>
  <si>
    <t>Afghanistan</t>
  </si>
  <si>
    <t>0x0029</t>
  </si>
  <si>
    <t>IR</t>
  </si>
  <si>
    <t>fa-IR</t>
  </si>
  <si>
    <t>0x0429</t>
  </si>
  <si>
    <t>Iran</t>
  </si>
  <si>
    <t>ps</t>
  </si>
  <si>
    <t>Release 10.5</t>
  </si>
  <si>
    <t>ps-PK</t>
  </si>
  <si>
    <t>0x0063</t>
  </si>
  <si>
    <t>ps-AF</t>
  </si>
  <si>
    <t>0x0463</t>
  </si>
  <si>
    <t>os</t>
  </si>
  <si>
    <t>Ossetian</t>
  </si>
  <si>
    <t>os-RU</t>
  </si>
  <si>
    <t>Cyrillic, Russia</t>
  </si>
  <si>
    <t>GE</t>
  </si>
  <si>
    <t>os-GE</t>
  </si>
  <si>
    <t>Cyrillic, Georgia</t>
  </si>
  <si>
    <t>om</t>
  </si>
  <si>
    <t>om-KE</t>
  </si>
  <si>
    <t>Oromo</t>
  </si>
  <si>
    <t>0x0072</t>
  </si>
  <si>
    <t>om-ET</t>
  </si>
  <si>
    <t>0x0472</t>
  </si>
  <si>
    <t>or</t>
  </si>
  <si>
    <t>0x0048</t>
  </si>
  <si>
    <t>or-IN</t>
  </si>
  <si>
    <t>0x0448</t>
  </si>
  <si>
    <t>oc</t>
  </si>
  <si>
    <t>oc-ES</t>
  </si>
  <si>
    <t>0x0082</t>
  </si>
  <si>
    <t>oc-FR</t>
  </si>
  <si>
    <t>0x0482</t>
  </si>
  <si>
    <t>nyn</t>
  </si>
  <si>
    <t>Nyankole</t>
  </si>
  <si>
    <t>nyn-UG</t>
  </si>
  <si>
    <t>SS</t>
  </si>
  <si>
    <t>nus</t>
  </si>
  <si>
    <t>nus-SS</t>
  </si>
  <si>
    <t>South Sudan</t>
  </si>
  <si>
    <t>Nuer</t>
  </si>
  <si>
    <t>SD</t>
  </si>
  <si>
    <t>nus-SD</t>
  </si>
  <si>
    <t>Sudan</t>
  </si>
  <si>
    <t>SJ</t>
  </si>
  <si>
    <t>Norwegian Bokmål</t>
  </si>
  <si>
    <t>nb-SJ</t>
  </si>
  <si>
    <t>Svalbard and Jan Mayen</t>
  </si>
  <si>
    <t>0x7C14</t>
  </si>
  <si>
    <t>Norwegian (Bokmal)</t>
  </si>
  <si>
    <t>nb-NO</t>
  </si>
  <si>
    <t>0x0414</t>
  </si>
  <si>
    <t>0x7814</t>
  </si>
  <si>
    <t>nn-NO</t>
  </si>
  <si>
    <t>0x0814</t>
  </si>
  <si>
    <t>0x0014</t>
  </si>
  <si>
    <t>lrc</t>
  </si>
  <si>
    <t>lrc-IQ</t>
  </si>
  <si>
    <t>Northern Luri</t>
  </si>
  <si>
    <t>lrc-IR</t>
  </si>
  <si>
    <t>nd</t>
  </si>
  <si>
    <t>North Ndebele</t>
  </si>
  <si>
    <t>nd-ZW</t>
  </si>
  <si>
    <t>nqo</t>
  </si>
  <si>
    <t>N'ko</t>
  </si>
  <si>
    <t>GN</t>
  </si>
  <si>
    <t>nqo-GN</t>
  </si>
  <si>
    <t>Guinea</t>
  </si>
  <si>
    <t>yrl</t>
  </si>
  <si>
    <t>Nheengatu</t>
  </si>
  <si>
    <t>yrl-Latn</t>
  </si>
  <si>
    <t>Nheengatu (Latin)</t>
  </si>
  <si>
    <t>yrl-Latn-VE</t>
  </si>
  <si>
    <t>yrl-Latn-CO</t>
  </si>
  <si>
    <t>yrl-Latn-BR</t>
  </si>
  <si>
    <t>jgo</t>
  </si>
  <si>
    <t>Ngomba</t>
  </si>
  <si>
    <t>jgo-CM</t>
  </si>
  <si>
    <t>nnh</t>
  </si>
  <si>
    <t>Ngiemboon</t>
  </si>
  <si>
    <t>nnh-CM</t>
  </si>
  <si>
    <t>ne-IN</t>
  </si>
  <si>
    <t>0x0861</t>
  </si>
  <si>
    <t>0x0061</t>
  </si>
  <si>
    <t>NP</t>
  </si>
  <si>
    <t>ne-NP</t>
  </si>
  <si>
    <t>0x0461</t>
  </si>
  <si>
    <t>naq</t>
  </si>
  <si>
    <t>Nama</t>
  </si>
  <si>
    <t>NA</t>
  </si>
  <si>
    <t>naq-NA</t>
  </si>
  <si>
    <t>Namibia</t>
  </si>
  <si>
    <t>mua</t>
  </si>
  <si>
    <t>Mundang</t>
  </si>
  <si>
    <t>mua-CM</t>
  </si>
  <si>
    <t>mfe</t>
  </si>
  <si>
    <t>Morisyen</t>
  </si>
  <si>
    <t>MU</t>
  </si>
  <si>
    <t>mfe-MU</t>
  </si>
  <si>
    <t>Mauritius</t>
  </si>
  <si>
    <t>Mong</t>
  </si>
  <si>
    <t>mn-Mong</t>
  </si>
  <si>
    <t>0x7C50</t>
  </si>
  <si>
    <t>MN</t>
  </si>
  <si>
    <t>mn-Mong-MN</t>
  </si>
  <si>
    <t>0x0C50</t>
  </si>
  <si>
    <t>Mongolia</t>
  </si>
  <si>
    <t>mn-Cyrl</t>
  </si>
  <si>
    <t>0x7850</t>
  </si>
  <si>
    <t>0x0050</t>
  </si>
  <si>
    <t>mn-Mong-CN</t>
  </si>
  <si>
    <t>0x0850</t>
  </si>
  <si>
    <t>mn-MN</t>
  </si>
  <si>
    <t>0x0450</t>
  </si>
  <si>
    <t>moh</t>
  </si>
  <si>
    <t>0x007C</t>
  </si>
  <si>
    <t>CA</t>
  </si>
  <si>
    <t>moh-CA</t>
  </si>
  <si>
    <t>0x047C</t>
  </si>
  <si>
    <t>mgo</t>
  </si>
  <si>
    <t>Meta'</t>
  </si>
  <si>
    <t>mgo-CM</t>
  </si>
  <si>
    <t>mer</t>
  </si>
  <si>
    <t>Meru</t>
  </si>
  <si>
    <t>mer-KE</t>
  </si>
  <si>
    <t>mzn</t>
  </si>
  <si>
    <t>mzn-IR</t>
  </si>
  <si>
    <t>Mazanderani</t>
  </si>
  <si>
    <t>mas</t>
  </si>
  <si>
    <t>Masai</t>
  </si>
  <si>
    <t>mas-TZ</t>
  </si>
  <si>
    <t>mas-KE</t>
  </si>
  <si>
    <t>0x004E</t>
  </si>
  <si>
    <t>mr-IN</t>
  </si>
  <si>
    <t>0x044E</t>
  </si>
  <si>
    <t>arn</t>
  </si>
  <si>
    <t>0x007A</t>
  </si>
  <si>
    <t>arn-CL</t>
  </si>
  <si>
    <t>0x047A</t>
  </si>
  <si>
    <t>0x0081</t>
  </si>
  <si>
    <t>NZ</t>
  </si>
  <si>
    <t>mi-NZ</t>
  </si>
  <si>
    <t>0x0481</t>
  </si>
  <si>
    <t>gv</t>
  </si>
  <si>
    <t>Manx</t>
  </si>
  <si>
    <t>IM</t>
  </si>
  <si>
    <t>gv-IM</t>
  </si>
  <si>
    <t>Isle of Man</t>
  </si>
  <si>
    <t>0x003A</t>
  </si>
  <si>
    <t>MT</t>
  </si>
  <si>
    <t>mt-MT</t>
  </si>
  <si>
    <t>0x043A</t>
  </si>
  <si>
    <t>Malta</t>
  </si>
  <si>
    <t>0x004C</t>
  </si>
  <si>
    <t>ml-IN</t>
  </si>
  <si>
    <t>0x044C</t>
  </si>
  <si>
    <t>0x003E</t>
  </si>
  <si>
    <t>ms-MY</t>
  </si>
  <si>
    <t>0x043E</t>
  </si>
  <si>
    <t>BN</t>
  </si>
  <si>
    <t>ms-BN</t>
  </si>
  <si>
    <t>0x083E</t>
  </si>
  <si>
    <t>mg</t>
  </si>
  <si>
    <t>Malagasy</t>
  </si>
  <si>
    <t>MG</t>
  </si>
  <si>
    <t>mg-MG</t>
  </si>
  <si>
    <t>Madagascar</t>
  </si>
  <si>
    <t>kde</t>
  </si>
  <si>
    <t>Makonde</t>
  </si>
  <si>
    <t>kde-TZ</t>
  </si>
  <si>
    <t>mgh</t>
  </si>
  <si>
    <t>Makhuwa-Meetto</t>
  </si>
  <si>
    <t>mgh-MZ</t>
  </si>
  <si>
    <t>jmc</t>
  </si>
  <si>
    <t>Machame</t>
  </si>
  <si>
    <t>jmc-TZ</t>
  </si>
  <si>
    <t>0x002F</t>
  </si>
  <si>
    <t>MK</t>
  </si>
  <si>
    <t>mk-MK</t>
  </si>
  <si>
    <t>0x042F</t>
  </si>
  <si>
    <t>North Macedonia</t>
  </si>
  <si>
    <t>luy</t>
  </si>
  <si>
    <t>Luyia</t>
  </si>
  <si>
    <t>luy-KE</t>
  </si>
  <si>
    <t>0x006E</t>
  </si>
  <si>
    <t>lb-LU</t>
  </si>
  <si>
    <t>0x046E</t>
  </si>
  <si>
    <t>luo</t>
  </si>
  <si>
    <t>Luo</t>
  </si>
  <si>
    <t>luo-KE</t>
  </si>
  <si>
    <t>lu</t>
  </si>
  <si>
    <t>Luba-Katanga</t>
  </si>
  <si>
    <t>CD</t>
  </si>
  <si>
    <t>lu-CD</t>
  </si>
  <si>
    <t>Congo DRC</t>
  </si>
  <si>
    <t>0x7C2E</t>
  </si>
  <si>
    <t>dsb-DE</t>
  </si>
  <si>
    <t>0x082E</t>
  </si>
  <si>
    <t>nds</t>
  </si>
  <si>
    <t>Low German</t>
  </si>
  <si>
    <t>NL</t>
  </si>
  <si>
    <t>nds-NL</t>
  </si>
  <si>
    <t>nds-DE</t>
  </si>
  <si>
    <t>0x0027</t>
  </si>
  <si>
    <t>LT</t>
  </si>
  <si>
    <t>lt-LT</t>
  </si>
  <si>
    <t>0x0427</t>
  </si>
  <si>
    <t>Lithuania</t>
  </si>
  <si>
    <t>ln</t>
  </si>
  <si>
    <t>Lingala</t>
  </si>
  <si>
    <t>ln-CD</t>
  </si>
  <si>
    <t>CG</t>
  </si>
  <si>
    <t>ln-CG</t>
  </si>
  <si>
    <t>Congo</t>
  </si>
  <si>
    <t>ln-CF</t>
  </si>
  <si>
    <t>ln-AO</t>
  </si>
  <si>
    <t>0x0026</t>
  </si>
  <si>
    <t>LV</t>
  </si>
  <si>
    <t>lv-LV</t>
  </si>
  <si>
    <t>0x0426</t>
  </si>
  <si>
    <t>Latvia</t>
  </si>
  <si>
    <t>VA</t>
  </si>
  <si>
    <t>la</t>
  </si>
  <si>
    <t>la-VA</t>
  </si>
  <si>
    <t>0x0476</t>
  </si>
  <si>
    <t>Vatican City</t>
  </si>
  <si>
    <t>lo</t>
  </si>
  <si>
    <t>0x0054</t>
  </si>
  <si>
    <t>LA</t>
  </si>
  <si>
    <t>lo-LA</t>
  </si>
  <si>
    <t>0x0454</t>
  </si>
  <si>
    <t>Lao P.D.R.</t>
  </si>
  <si>
    <t>lag</t>
  </si>
  <si>
    <t>Langi</t>
  </si>
  <si>
    <t>lag-TZ</t>
  </si>
  <si>
    <t>lkt</t>
  </si>
  <si>
    <t>Lakota</t>
  </si>
  <si>
    <t>lkt-US</t>
  </si>
  <si>
    <t>0x0040</t>
  </si>
  <si>
    <t>ky-KG</t>
  </si>
  <si>
    <t>0x0440</t>
  </si>
  <si>
    <t>nmg</t>
  </si>
  <si>
    <t>Kwasio</t>
  </si>
  <si>
    <t>nmg-CM</t>
  </si>
  <si>
    <t>ku</t>
  </si>
  <si>
    <t>Kurdish</t>
  </si>
  <si>
    <t>ku-Arab-IR</t>
  </si>
  <si>
    <t>Perso-Arabic, Iran</t>
  </si>
  <si>
    <t>0x0092</t>
  </si>
  <si>
    <t>ku-Arab</t>
  </si>
  <si>
    <t>0x7c92</t>
  </si>
  <si>
    <t>ku-Arab-IQ</t>
  </si>
  <si>
    <t>0x0492</t>
  </si>
  <si>
    <t>ses</t>
  </si>
  <si>
    <t>Koyraboro Senni</t>
  </si>
  <si>
    <t>ML</t>
  </si>
  <si>
    <t>ses-ML</t>
  </si>
  <si>
    <t>Mali</t>
  </si>
  <si>
    <t>khq</t>
  </si>
  <si>
    <t>Koyra Chiini</t>
  </si>
  <si>
    <t>khq-ML</t>
  </si>
  <si>
    <t>KP</t>
  </si>
  <si>
    <t>ko-KP</t>
  </si>
  <si>
    <t>North Korea</t>
  </si>
  <si>
    <t>0x0012</t>
  </si>
  <si>
    <t>KR</t>
  </si>
  <si>
    <t>ko-KR</t>
  </si>
  <si>
    <t>0x0412</t>
  </si>
  <si>
    <t>Korea</t>
  </si>
  <si>
    <t>0x0057</t>
  </si>
  <si>
    <t>kok-IN</t>
  </si>
  <si>
    <t>0x0457</t>
  </si>
  <si>
    <t>sw</t>
  </si>
  <si>
    <t>sw-UG</t>
  </si>
  <si>
    <t>sw-TZ</t>
  </si>
  <si>
    <t>0x0041</t>
  </si>
  <si>
    <t>sw-KE</t>
  </si>
  <si>
    <t>0x0441</t>
  </si>
  <si>
    <t>0x0087</t>
  </si>
  <si>
    <t>RW</t>
  </si>
  <si>
    <t>rw-RW</t>
  </si>
  <si>
    <t>0x0487</t>
  </si>
  <si>
    <t>Rwanda</t>
  </si>
  <si>
    <t>ki</t>
  </si>
  <si>
    <t>Kikuyu</t>
  </si>
  <si>
    <t>ki-KE</t>
  </si>
  <si>
    <t>0x0086</t>
  </si>
  <si>
    <t>K'iche</t>
  </si>
  <si>
    <t>quc-Latn-GT</t>
  </si>
  <si>
    <t>0x0486</t>
  </si>
  <si>
    <t>0x0053</t>
  </si>
  <si>
    <t>KH</t>
  </si>
  <si>
    <t>km-KH</t>
  </si>
  <si>
    <t>0x0453</t>
  </si>
  <si>
    <t>Cambodia</t>
  </si>
  <si>
    <t>0x003F</t>
  </si>
  <si>
    <t>kk-KZ</t>
  </si>
  <si>
    <t>0x043F</t>
  </si>
  <si>
    <t>ks</t>
  </si>
  <si>
    <t>Kashmiri</t>
  </si>
  <si>
    <t>ks-Deva-IN</t>
  </si>
  <si>
    <t>0x0860</t>
  </si>
  <si>
    <t>Kashmiri (Devanagari)</t>
  </si>
  <si>
    <t>0x0060</t>
  </si>
  <si>
    <t>ks-Arab</t>
  </si>
  <si>
    <t>0x0460</t>
  </si>
  <si>
    <t>ks-Arab-IN</t>
  </si>
  <si>
    <t>kr</t>
  </si>
  <si>
    <t>kr-Latn-NG</t>
  </si>
  <si>
    <t>0x0471</t>
  </si>
  <si>
    <t>Kanuri (Latin)</t>
  </si>
  <si>
    <t>0x004B</t>
  </si>
  <si>
    <t>kn-IN</t>
  </si>
  <si>
    <t>0x044B</t>
  </si>
  <si>
    <t>kam</t>
  </si>
  <si>
    <t>Kamba</t>
  </si>
  <si>
    <t>kam-KE</t>
  </si>
  <si>
    <t>kln</t>
  </si>
  <si>
    <t>Kalenjin</t>
  </si>
  <si>
    <t>kln-KE</t>
  </si>
  <si>
    <t>kkj</t>
  </si>
  <si>
    <t>Kako</t>
  </si>
  <si>
    <t>kkj-CM</t>
  </si>
  <si>
    <t>kgp</t>
  </si>
  <si>
    <t>Kaingang</t>
  </si>
  <si>
    <t>kgp-Latn</t>
  </si>
  <si>
    <t>Kaingang (Latin)</t>
  </si>
  <si>
    <t>kgp-Latn-BR</t>
  </si>
  <si>
    <t>kab</t>
  </si>
  <si>
    <t>Kabyle</t>
  </si>
  <si>
    <t>kab-DZ</t>
  </si>
  <si>
    <t>kea</t>
  </si>
  <si>
    <t>Kabuverdianu</t>
  </si>
  <si>
    <t>kea-CV</t>
  </si>
  <si>
    <t>dyo</t>
  </si>
  <si>
    <t>Jola-Fonyi</t>
  </si>
  <si>
    <t>dyo-SN</t>
  </si>
  <si>
    <t>jv</t>
  </si>
  <si>
    <t>Javanese</t>
  </si>
  <si>
    <t>ID</t>
  </si>
  <si>
    <t>jv-Latn-ID</t>
  </si>
  <si>
    <t>Latin, Indonesia</t>
  </si>
  <si>
    <t>jv-Latn</t>
  </si>
  <si>
    <t>0x0011</t>
  </si>
  <si>
    <t>JP</t>
  </si>
  <si>
    <t>ja-JP</t>
  </si>
  <si>
    <t>0x0411</t>
  </si>
  <si>
    <t>Japan</t>
  </si>
  <si>
    <t>it-VA</t>
  </si>
  <si>
    <t>SM</t>
  </si>
  <si>
    <t>it-SM</t>
  </si>
  <si>
    <t>San Marino</t>
  </si>
  <si>
    <t>0x0010</t>
  </si>
  <si>
    <t>it-CH</t>
  </si>
  <si>
    <t>0x0810</t>
  </si>
  <si>
    <t>it-IT</t>
  </si>
  <si>
    <t>0x0410</t>
  </si>
  <si>
    <t>0x003C</t>
  </si>
  <si>
    <t>IE</t>
  </si>
  <si>
    <t>ga-IE</t>
  </si>
  <si>
    <t>0x083C</t>
  </si>
  <si>
    <t>Cans</t>
  </si>
  <si>
    <t>iu</t>
  </si>
  <si>
    <t>iu-Cans</t>
  </si>
  <si>
    <t>0x785D</t>
  </si>
  <si>
    <t>Inuktitut (Syllabics)</t>
  </si>
  <si>
    <t>iu-Latn</t>
  </si>
  <si>
    <t>0x7C5D</t>
  </si>
  <si>
    <t>0x005D</t>
  </si>
  <si>
    <t>iu-Cans-CA</t>
  </si>
  <si>
    <t>0x045d</t>
  </si>
  <si>
    <t>iu-Latn-CA</t>
  </si>
  <si>
    <t>0x085D</t>
  </si>
  <si>
    <t>ia</t>
  </si>
  <si>
    <t>Interlingua</t>
  </si>
  <si>
    <t>ia-001</t>
  </si>
  <si>
    <t>ia-FR</t>
  </si>
  <si>
    <t>0x0021</t>
  </si>
  <si>
    <t>id-ID</t>
  </si>
  <si>
    <t>0x0421</t>
  </si>
  <si>
    <t>Indonesia</t>
  </si>
  <si>
    <t>0x0070</t>
  </si>
  <si>
    <t>ig-NG</t>
  </si>
  <si>
    <t>0x0470</t>
  </si>
  <si>
    <t>0x000F</t>
  </si>
  <si>
    <t>IS</t>
  </si>
  <si>
    <t>is-IS</t>
  </si>
  <si>
    <t>0x040F</t>
  </si>
  <si>
    <t>Iceland</t>
  </si>
  <si>
    <t>0x000E</t>
  </si>
  <si>
    <t>HU</t>
  </si>
  <si>
    <t>hu-HU</t>
  </si>
  <si>
    <t>0x040E</t>
  </si>
  <si>
    <t>Hungary</t>
  </si>
  <si>
    <t>hi-Latn</t>
  </si>
  <si>
    <t>Hindi (Latin)</t>
  </si>
  <si>
    <t>hi-Latn-IN</t>
  </si>
  <si>
    <t>0x0039</t>
  </si>
  <si>
    <t>hi-IN</t>
  </si>
  <si>
    <t>0x0439</t>
  </si>
  <si>
    <t>0x000D</t>
  </si>
  <si>
    <t>IL</t>
  </si>
  <si>
    <t>he-IL</t>
  </si>
  <si>
    <t>0x040D</t>
  </si>
  <si>
    <t>Israel</t>
  </si>
  <si>
    <t>haw</t>
  </si>
  <si>
    <t>0x0075</t>
  </si>
  <si>
    <t>haw-US</t>
  </si>
  <si>
    <t>0x0475</t>
  </si>
  <si>
    <t>ha-Latn</t>
  </si>
  <si>
    <t>0x7C68</t>
  </si>
  <si>
    <t>ha-Latn-NE</t>
  </si>
  <si>
    <t>GH</t>
  </si>
  <si>
    <t>ha-Latn-GH</t>
  </si>
  <si>
    <t>Ghana</t>
  </si>
  <si>
    <t>0x0068</t>
  </si>
  <si>
    <t>ha-Latn-NG</t>
  </si>
  <si>
    <t>0x0468</t>
  </si>
  <si>
    <t>bgc</t>
  </si>
  <si>
    <t>Haryanvi</t>
  </si>
  <si>
    <t>bgc-Deva</t>
  </si>
  <si>
    <t>Haryanvi (Devanagari)</t>
  </si>
  <si>
    <t>bgc-Deva-IN</t>
  </si>
  <si>
    <t>guz</t>
  </si>
  <si>
    <t>Gusii</t>
  </si>
  <si>
    <t>guz-KE</t>
  </si>
  <si>
    <t>0x0047</t>
  </si>
  <si>
    <t>gu-IN</t>
  </si>
  <si>
    <t>0x0447</t>
  </si>
  <si>
    <t>gn</t>
  </si>
  <si>
    <t>0x0074</t>
  </si>
  <si>
    <t>Guarani</t>
  </si>
  <si>
    <t>gn-PY</t>
  </si>
  <si>
    <t>0x0474</t>
  </si>
  <si>
    <t>kl</t>
  </si>
  <si>
    <t>0x006F</t>
  </si>
  <si>
    <t>Greenlandic</t>
  </si>
  <si>
    <t>GL</t>
  </si>
  <si>
    <t>kl-GL</t>
  </si>
  <si>
    <t>0x046F</t>
  </si>
  <si>
    <t>Greenland</t>
  </si>
  <si>
    <t>el-CY</t>
  </si>
  <si>
    <t>0x0008</t>
  </si>
  <si>
    <t>GR</t>
  </si>
  <si>
    <t>el-GR</t>
  </si>
  <si>
    <t>0x0408</t>
  </si>
  <si>
    <t>Greece</t>
  </si>
  <si>
    <t>de-IT</t>
  </si>
  <si>
    <t>BE</t>
  </si>
  <si>
    <t>de-BE</t>
  </si>
  <si>
    <t>0x0007</t>
  </si>
  <si>
    <t>de-LU</t>
  </si>
  <si>
    <t>0x1007</t>
  </si>
  <si>
    <t>de-LI</t>
  </si>
  <si>
    <t>0x1407</t>
  </si>
  <si>
    <t>de-CH</t>
  </si>
  <si>
    <t>0x0807</t>
  </si>
  <si>
    <t>de-DE</t>
  </si>
  <si>
    <t>0x0407</t>
  </si>
  <si>
    <t>de-AT</t>
  </si>
  <si>
    <t>0x0C07</t>
  </si>
  <si>
    <t>0x0037</t>
  </si>
  <si>
    <t>ka-GE</t>
  </si>
  <si>
    <t>0x0437</t>
  </si>
  <si>
    <t>Georgia</t>
  </si>
  <si>
    <t>lg</t>
  </si>
  <si>
    <t>Ganda</t>
  </si>
  <si>
    <t>lg-UG</t>
  </si>
  <si>
    <t>0x0056</t>
  </si>
  <si>
    <t>gl-ES</t>
  </si>
  <si>
    <t>0x0456</t>
  </si>
  <si>
    <t>SL</t>
  </si>
  <si>
    <t>ff</t>
  </si>
  <si>
    <t>Release 10.4</t>
  </si>
  <si>
    <t>ff-Latn-SL</t>
  </si>
  <si>
    <t>Sierra Leone</t>
  </si>
  <si>
    <t>Fulah (Latin)</t>
  </si>
  <si>
    <t>ff-Latn-NG</t>
  </si>
  <si>
    <t>0x0467</t>
  </si>
  <si>
    <t>ff-Latn-NE</t>
  </si>
  <si>
    <t>MR</t>
  </si>
  <si>
    <t>ff-Latn-MR</t>
  </si>
  <si>
    <t>Mauritania</t>
  </si>
  <si>
    <t>ff-Latn-LR</t>
  </si>
  <si>
    <t>ff-Latn-GW</t>
  </si>
  <si>
    <t>ff-Latn-GN</t>
  </si>
  <si>
    <t>ff-Latn-GH</t>
  </si>
  <si>
    <t>GM</t>
  </si>
  <si>
    <t>ff-Latn-GM</t>
  </si>
  <si>
    <t>Gambia</t>
  </si>
  <si>
    <t>ff-Latn-CM</t>
  </si>
  <si>
    <t>BF</t>
  </si>
  <si>
    <t>ff-Latn-BF</t>
  </si>
  <si>
    <t>Burkina Faso</t>
  </si>
  <si>
    <t>ff-NG</t>
  </si>
  <si>
    <t>ff-MR</t>
  </si>
  <si>
    <t>ff-GN</t>
  </si>
  <si>
    <t>ff-CM</t>
  </si>
  <si>
    <t>ff-Latn</t>
  </si>
  <si>
    <t>0x7C67</t>
  </si>
  <si>
    <t>0x0067</t>
  </si>
  <si>
    <t>ff-Latn-SN</t>
  </si>
  <si>
    <t>0x0867</t>
  </si>
  <si>
    <t>fur</t>
  </si>
  <si>
    <t>Friulian</t>
  </si>
  <si>
    <t>fur-IT</t>
  </si>
  <si>
    <t>fy</t>
  </si>
  <si>
    <t>0x0062</t>
  </si>
  <si>
    <t>fy-NL</t>
  </si>
  <si>
    <t>0x0462</t>
  </si>
  <si>
    <t>WF</t>
  </si>
  <si>
    <t>fr-WF</t>
  </si>
  <si>
    <t>Wallis and Futuna</t>
  </si>
  <si>
    <t>VU</t>
  </si>
  <si>
    <t>fr-VU</t>
  </si>
  <si>
    <t>Vanuatu</t>
  </si>
  <si>
    <t>fr-TN</t>
  </si>
  <si>
    <t>TG</t>
  </si>
  <si>
    <t>fr-TG</t>
  </si>
  <si>
    <t>Togo</t>
  </si>
  <si>
    <t>fr-SY</t>
  </si>
  <si>
    <t>SC</t>
  </si>
  <si>
    <t>fr-SC</t>
  </si>
  <si>
    <t>Seychelles</t>
  </si>
  <si>
    <t>PM</t>
  </si>
  <si>
    <t>fr-PM</t>
  </si>
  <si>
    <t>Saint Pierre and Miquelon</t>
  </si>
  <si>
    <t>MF</t>
  </si>
  <si>
    <t>fr-MF</t>
  </si>
  <si>
    <t>Saint Martin</t>
  </si>
  <si>
    <t>BL</t>
  </si>
  <si>
    <t>fr-BL</t>
  </si>
  <si>
    <t>Saint Barthélemy</t>
  </si>
  <si>
    <t>fr-RW</t>
  </si>
  <si>
    <t>fr-NE</t>
  </si>
  <si>
    <t>NC</t>
  </si>
  <si>
    <t>fr-NC</t>
  </si>
  <si>
    <t>New Caledonia</t>
  </si>
  <si>
    <t>YT</t>
  </si>
  <si>
    <t>fr-YT</t>
  </si>
  <si>
    <t>Mayotte</t>
  </si>
  <si>
    <t>fr-MU</t>
  </si>
  <si>
    <t>fr-MR</t>
  </si>
  <si>
    <t>MQ</t>
  </si>
  <si>
    <t>fr-MQ</t>
  </si>
  <si>
    <t>Martinique</t>
  </si>
  <si>
    <t>fr-MG</t>
  </si>
  <si>
    <t>fr-GN</t>
  </si>
  <si>
    <t>GP</t>
  </si>
  <si>
    <t>fr-GP</t>
  </si>
  <si>
    <t>Guadeloupe</t>
  </si>
  <si>
    <t>GA</t>
  </si>
  <si>
    <t>fr-GA</t>
  </si>
  <si>
    <t>Gabon</t>
  </si>
  <si>
    <t>PF</t>
  </si>
  <si>
    <t>fr-PF</t>
  </si>
  <si>
    <t>French Polynesia</t>
  </si>
  <si>
    <t>GF</t>
  </si>
  <si>
    <t>fr-GF</t>
  </si>
  <si>
    <t>French Guiana</t>
  </si>
  <si>
    <t>fr-GQ</t>
  </si>
  <si>
    <t>fr-DJ</t>
  </si>
  <si>
    <t>fr-CG</t>
  </si>
  <si>
    <t>KM</t>
  </si>
  <si>
    <t>fr-KM</t>
  </si>
  <si>
    <t>Comoros</t>
  </si>
  <si>
    <t>TD</t>
  </si>
  <si>
    <t>fr-TD</t>
  </si>
  <si>
    <t>Chad</t>
  </si>
  <si>
    <t>fr-CF</t>
  </si>
  <si>
    <t>fr-029</t>
  </si>
  <si>
    <t>0x1C0C</t>
  </si>
  <si>
    <t>fr-BI</t>
  </si>
  <si>
    <t>fr-BF</t>
  </si>
  <si>
    <t>fr-BJ</t>
  </si>
  <si>
    <t>fr-DZ</t>
  </si>
  <si>
    <t>fr-SN</t>
  </si>
  <si>
    <t>0x280C</t>
  </si>
  <si>
    <t>RE</t>
  </si>
  <si>
    <t>fr-RE</t>
  </si>
  <si>
    <t>0x200C</t>
  </si>
  <si>
    <t>Reunion</t>
  </si>
  <si>
    <t>fr-MA</t>
  </si>
  <si>
    <t>0x380C</t>
  </si>
  <si>
    <t>fr-ML</t>
  </si>
  <si>
    <t>0x340C</t>
  </si>
  <si>
    <t>HT</t>
  </si>
  <si>
    <t>fr-HT</t>
  </si>
  <si>
    <t>0x3c0C</t>
  </si>
  <si>
    <t>Haiti</t>
  </si>
  <si>
    <t>CI</t>
  </si>
  <si>
    <t>fr-CI</t>
  </si>
  <si>
    <t>0x300C</t>
  </si>
  <si>
    <t>Côte d'Ivoire</t>
  </si>
  <si>
    <t>fr-CD</t>
  </si>
  <si>
    <t>0x240C</t>
  </si>
  <si>
    <t>Congo, DRC</t>
  </si>
  <si>
    <t>fr-CM</t>
  </si>
  <si>
    <t>0x2c0C</t>
  </si>
  <si>
    <t>0x000C</t>
  </si>
  <si>
    <t>fr-CH</t>
  </si>
  <si>
    <t>0x100C</t>
  </si>
  <si>
    <t>MC</t>
  </si>
  <si>
    <t>fr-MC</t>
  </si>
  <si>
    <t>0x180C</t>
  </si>
  <si>
    <t>Principality of Monaco</t>
  </si>
  <si>
    <t>fr-LU</t>
  </si>
  <si>
    <t>0x140C</t>
  </si>
  <si>
    <t>fr-FR</t>
  </si>
  <si>
    <t>0x040C</t>
  </si>
  <si>
    <t>fr-CA</t>
  </si>
  <si>
    <t>0x0c0C</t>
  </si>
  <si>
    <t>fr-BE</t>
  </si>
  <si>
    <t>0x080C</t>
  </si>
  <si>
    <t>0x000B</t>
  </si>
  <si>
    <t>fi-FI</t>
  </si>
  <si>
    <t>0x040B</t>
  </si>
  <si>
    <t>0x0064</t>
  </si>
  <si>
    <t>fil-PH</t>
  </si>
  <si>
    <t>0x0464</t>
  </si>
  <si>
    <t>DK</t>
  </si>
  <si>
    <t>fo</t>
  </si>
  <si>
    <t>fo-DK</t>
  </si>
  <si>
    <t>Denmark</t>
  </si>
  <si>
    <t>0x0038</t>
  </si>
  <si>
    <t>FO</t>
  </si>
  <si>
    <t>fo-FO</t>
  </si>
  <si>
    <t>0x0438</t>
  </si>
  <si>
    <t>Faroe Islands</t>
  </si>
  <si>
    <t>ewo</t>
  </si>
  <si>
    <t>Ewondo</t>
  </si>
  <si>
    <t>ewo-CM</t>
  </si>
  <si>
    <t>ee</t>
  </si>
  <si>
    <t>Ewe</t>
  </si>
  <si>
    <t>ee-TG</t>
  </si>
  <si>
    <t>ee-GH</t>
  </si>
  <si>
    <t>0x0025</t>
  </si>
  <si>
    <t>EE</t>
  </si>
  <si>
    <t>et-EE</t>
  </si>
  <si>
    <t>0x0425</t>
  </si>
  <si>
    <t>Estonia</t>
  </si>
  <si>
    <t>eo</t>
  </si>
  <si>
    <t>Esperanto</t>
  </si>
  <si>
    <t>eo-001</t>
  </si>
  <si>
    <t>MV</t>
  </si>
  <si>
    <t>en-MV</t>
  </si>
  <si>
    <t>Maldives</t>
  </si>
  <si>
    <t>en-AE</t>
  </si>
  <si>
    <t>0x4C09</t>
  </si>
  <si>
    <t>en-CH</t>
  </si>
  <si>
    <t>en-SE</t>
  </si>
  <si>
    <t>en-SI</t>
  </si>
  <si>
    <t>en-NL</t>
  </si>
  <si>
    <t>en-IL</t>
  </si>
  <si>
    <t>en-DE</t>
  </si>
  <si>
    <t>en-FI</t>
  </si>
  <si>
    <t>en-DK</t>
  </si>
  <si>
    <t>en-CY</t>
  </si>
  <si>
    <t>en-BI</t>
  </si>
  <si>
    <t>en-AT</t>
  </si>
  <si>
    <t>ZM</t>
  </si>
  <si>
    <t>en-ZM</t>
  </si>
  <si>
    <t>Zambia</t>
  </si>
  <si>
    <t>en-001</t>
  </si>
  <si>
    <t>en-VU</t>
  </si>
  <si>
    <t>VI</t>
  </si>
  <si>
    <t>en-VI</t>
  </si>
  <si>
    <t>US Virgin Islands</t>
  </si>
  <si>
    <t>UM</t>
  </si>
  <si>
    <t>en-UM</t>
  </si>
  <si>
    <t>US Minor Outlying Islands</t>
  </si>
  <si>
    <t>en-UG</t>
  </si>
  <si>
    <t>TV</t>
  </si>
  <si>
    <t>en-TV</t>
  </si>
  <si>
    <t>Tuvalu</t>
  </si>
  <si>
    <t>TC</t>
  </si>
  <si>
    <t>en-TC</t>
  </si>
  <si>
    <t>Turks and Caicos Islands</t>
  </si>
  <si>
    <t>en-TO</t>
  </si>
  <si>
    <t>TK</t>
  </si>
  <si>
    <t>en-TK</t>
  </si>
  <si>
    <t>Tokelau</t>
  </si>
  <si>
    <t>en-TZ</t>
  </si>
  <si>
    <t>en-SZ</t>
  </si>
  <si>
    <t>en-SD</t>
  </si>
  <si>
    <t>SH</t>
  </si>
  <si>
    <t>en-SH</t>
  </si>
  <si>
    <t>St Helena, Ascension, Tristan da Cunha</t>
  </si>
  <si>
    <t>en-SS</t>
  </si>
  <si>
    <t>SB</t>
  </si>
  <si>
    <t>en-SB</t>
  </si>
  <si>
    <t>Solomon Islands</t>
  </si>
  <si>
    <t>SX</t>
  </si>
  <si>
    <t>en-SX</t>
  </si>
  <si>
    <t>Sint Maarten</t>
  </si>
  <si>
    <t>en-SL</t>
  </si>
  <si>
    <t>en-SC</t>
  </si>
  <si>
    <t>WS</t>
  </si>
  <si>
    <t>en-WS</t>
  </si>
  <si>
    <t>Samoa</t>
  </si>
  <si>
    <t>VC</t>
  </si>
  <si>
    <t>en-VC</t>
  </si>
  <si>
    <t>Saint Vincent and the Grenadines</t>
  </si>
  <si>
    <t>LC</t>
  </si>
  <si>
    <t>en-LC</t>
  </si>
  <si>
    <t>Saint Lucia</t>
  </si>
  <si>
    <t>KN</t>
  </si>
  <si>
    <t>en-KN</t>
  </si>
  <si>
    <t>Saint Kitts and Nevis</t>
  </si>
  <si>
    <t>en-RW</t>
  </si>
  <si>
    <t>en-PR</t>
  </si>
  <si>
    <t>PN</t>
  </si>
  <si>
    <t>en-PN</t>
  </si>
  <si>
    <t>Pitcairn Islands</t>
  </si>
  <si>
    <t>PG</t>
  </si>
  <si>
    <t>en-PG</t>
  </si>
  <si>
    <t>Papua New Guinea</t>
  </si>
  <si>
    <t>PW</t>
  </si>
  <si>
    <t>en-PW</t>
  </si>
  <si>
    <t>Palau</t>
  </si>
  <si>
    <t>en-PK</t>
  </si>
  <si>
    <t>MP</t>
  </si>
  <si>
    <t>en-MP</t>
  </si>
  <si>
    <t>Northern Mariana Islands</t>
  </si>
  <si>
    <t>NF</t>
  </si>
  <si>
    <t>en-NF</t>
  </si>
  <si>
    <t>Norfolk Island</t>
  </si>
  <si>
    <t>NU</t>
  </si>
  <si>
    <t>en-NU</t>
  </si>
  <si>
    <t>Niue</t>
  </si>
  <si>
    <t>en-NG</t>
  </si>
  <si>
    <t>NR</t>
  </si>
  <si>
    <t>en-NR</t>
  </si>
  <si>
    <t>Nauru</t>
  </si>
  <si>
    <t>en-NA</t>
  </si>
  <si>
    <t>MS</t>
  </si>
  <si>
    <t>en-MS</t>
  </si>
  <si>
    <t>Montserrat</t>
  </si>
  <si>
    <t>FM</t>
  </si>
  <si>
    <t>en-FM</t>
  </si>
  <si>
    <t>Micronesia</t>
  </si>
  <si>
    <t>en-MU</t>
  </si>
  <si>
    <t>MH</t>
  </si>
  <si>
    <t>en-MH</t>
  </si>
  <si>
    <t>Marshall Islands</t>
  </si>
  <si>
    <t>en-MT</t>
  </si>
  <si>
    <t>MW</t>
  </si>
  <si>
    <t>en-MW</t>
  </si>
  <si>
    <t>Malawi</t>
  </si>
  <si>
    <t>en-MG</t>
  </si>
  <si>
    <t>en-MO</t>
  </si>
  <si>
    <t>en-LR</t>
  </si>
  <si>
    <t>en-LS</t>
  </si>
  <si>
    <t>KI</t>
  </si>
  <si>
    <t>en-KI</t>
  </si>
  <si>
    <t>Kiribati</t>
  </si>
  <si>
    <t>en-KE</t>
  </si>
  <si>
    <t>JE</t>
  </si>
  <si>
    <t>en-JE</t>
  </si>
  <si>
    <t>Jersey</t>
  </si>
  <si>
    <t>en-IM</t>
  </si>
  <si>
    <t>GY</t>
  </si>
  <si>
    <t>en-GY</t>
  </si>
  <si>
    <t>Guyana</t>
  </si>
  <si>
    <t>GG</t>
  </si>
  <si>
    <t>en-GG</t>
  </si>
  <si>
    <t>Guernsey</t>
  </si>
  <si>
    <t>GU</t>
  </si>
  <si>
    <t>en-GU</t>
  </si>
  <si>
    <t>Guam</t>
  </si>
  <si>
    <t>GD</t>
  </si>
  <si>
    <t>en-GD</t>
  </si>
  <si>
    <t>Grenada</t>
  </si>
  <si>
    <t>GI</t>
  </si>
  <si>
    <t>en-GI</t>
  </si>
  <si>
    <t>Gibraltar</t>
  </si>
  <si>
    <t>en-GH</t>
  </si>
  <si>
    <t>en-GM</t>
  </si>
  <si>
    <t>FJ</t>
  </si>
  <si>
    <t>en-FJ</t>
  </si>
  <si>
    <t>Fiji</t>
  </si>
  <si>
    <t>FK</t>
  </si>
  <si>
    <t>en-FK</t>
  </si>
  <si>
    <t>Falkland Islands</t>
  </si>
  <si>
    <t>en-150</t>
  </si>
  <si>
    <t>Europe</t>
  </si>
  <si>
    <t>en-ER</t>
  </si>
  <si>
    <t>DM</t>
  </si>
  <si>
    <t>en-DM</t>
  </si>
  <si>
    <t>Dominica</t>
  </si>
  <si>
    <t>CK</t>
  </si>
  <si>
    <t>en-CK</t>
  </si>
  <si>
    <t>Cook Islands</t>
  </si>
  <si>
    <t>CC</t>
  </si>
  <si>
    <t>en-CC</t>
  </si>
  <si>
    <t>Cocos [Keeling] Islands</t>
  </si>
  <si>
    <t>CX</t>
  </si>
  <si>
    <t>en-CX</t>
  </si>
  <si>
    <t>Christmas Island</t>
  </si>
  <si>
    <t>KY</t>
  </si>
  <si>
    <t>en-KY</t>
  </si>
  <si>
    <t>Cayman Islands</t>
  </si>
  <si>
    <t>en-CM</t>
  </si>
  <si>
    <t>VG</t>
  </si>
  <si>
    <t>en-VG</t>
  </si>
  <si>
    <t>British Virgin Islands</t>
  </si>
  <si>
    <t>IO</t>
  </si>
  <si>
    <t>en-IO</t>
  </si>
  <si>
    <t>British Indian Ocean Territory</t>
  </si>
  <si>
    <t>en-BW</t>
  </si>
  <si>
    <t>BM</t>
  </si>
  <si>
    <t>en-BM</t>
  </si>
  <si>
    <t>Bermuda</t>
  </si>
  <si>
    <t>en-BE</t>
  </si>
  <si>
    <t>BB</t>
  </si>
  <si>
    <t>en-BB</t>
  </si>
  <si>
    <t>Barbados</t>
  </si>
  <si>
    <t>BS</t>
  </si>
  <si>
    <t>en-BS</t>
  </si>
  <si>
    <t>Bahamas</t>
  </si>
  <si>
    <t>AG</t>
  </si>
  <si>
    <t>en-AG</t>
  </si>
  <si>
    <t>Antigua and Barbuda</t>
  </si>
  <si>
    <t>AI</t>
  </si>
  <si>
    <t>en-AI</t>
  </si>
  <si>
    <t>Anguilla</t>
  </si>
  <si>
    <t>AS</t>
  </si>
  <si>
    <t>en-AS</t>
  </si>
  <si>
    <t>American Samoa</t>
  </si>
  <si>
    <t>HK</t>
  </si>
  <si>
    <t>en-HK</t>
  </si>
  <si>
    <t>0x3C09</t>
  </si>
  <si>
    <t>Hong Kong</t>
  </si>
  <si>
    <t>0x0009</t>
  </si>
  <si>
    <t>en-SG</t>
  </si>
  <si>
    <t>0x4809</t>
  </si>
  <si>
    <t>en-MY</t>
  </si>
  <si>
    <t>0x4409</t>
  </si>
  <si>
    <t>en-IN</t>
  </si>
  <si>
    <t>0x4009</t>
  </si>
  <si>
    <t>en-ZW</t>
  </si>
  <si>
    <t>0x3009</t>
  </si>
  <si>
    <t>en-PH</t>
  </si>
  <si>
    <t>0x3409</t>
  </si>
  <si>
    <t>Republic of the Philippines</t>
  </si>
  <si>
    <t>TT</t>
  </si>
  <si>
    <t>en-TT</t>
  </si>
  <si>
    <t>0x2c09</t>
  </si>
  <si>
    <t>en-ZA</t>
  </si>
  <si>
    <t>0x1C09</t>
  </si>
  <si>
    <t>JM</t>
  </si>
  <si>
    <t>en-JM</t>
  </si>
  <si>
    <t>0x2009</t>
  </si>
  <si>
    <t>en-029</t>
  </si>
  <si>
    <t>0x2409</t>
  </si>
  <si>
    <t>en-BZ</t>
  </si>
  <si>
    <t>0x2809</t>
  </si>
  <si>
    <t>en-US</t>
  </si>
  <si>
    <t>0x0409</t>
  </si>
  <si>
    <t>en-GB</t>
  </si>
  <si>
    <t>0x0809</t>
  </si>
  <si>
    <t>en-NZ</t>
  </si>
  <si>
    <t>0x1409</t>
  </si>
  <si>
    <t>en-IE</t>
  </si>
  <si>
    <t>0x1809</t>
  </si>
  <si>
    <t>en-CA</t>
  </si>
  <si>
    <t>0x1009</t>
  </si>
  <si>
    <t>AU</t>
  </si>
  <si>
    <t>en-AU</t>
  </si>
  <si>
    <t>0x0C09</t>
  </si>
  <si>
    <t>ebu</t>
  </si>
  <si>
    <t>Embu</t>
  </si>
  <si>
    <t>ebu-KE</t>
  </si>
  <si>
    <t>dz</t>
  </si>
  <si>
    <t>BT</t>
  </si>
  <si>
    <t>dz-BT</t>
  </si>
  <si>
    <t>0x0C51</t>
  </si>
  <si>
    <t>Bhutan</t>
  </si>
  <si>
    <t>SR</t>
  </si>
  <si>
    <t>nl-SR</t>
  </si>
  <si>
    <t>Suriname</t>
  </si>
  <si>
    <t>nl-SX</t>
  </si>
  <si>
    <t>CW</t>
  </si>
  <si>
    <t>nl-CW</t>
  </si>
  <si>
    <t>Curaçao</t>
  </si>
  <si>
    <t>BQ</t>
  </si>
  <si>
    <t>nl-BQ</t>
  </si>
  <si>
    <t>Bonaire, Sint Eustatius and Saba</t>
  </si>
  <si>
    <t>AW</t>
  </si>
  <si>
    <t>nl-AW</t>
  </si>
  <si>
    <t>Aruba</t>
  </si>
  <si>
    <t>0x0013</t>
  </si>
  <si>
    <t>nl-NL</t>
  </si>
  <si>
    <t>0x0413</t>
  </si>
  <si>
    <t>nl-BE</t>
  </si>
  <si>
    <t>0x0813</t>
  </si>
  <si>
    <t>dua</t>
  </si>
  <si>
    <t>Duala</t>
  </si>
  <si>
    <t>dua-CM</t>
  </si>
  <si>
    <t>dv</t>
  </si>
  <si>
    <t>0x0065</t>
  </si>
  <si>
    <t>dv-MV</t>
  </si>
  <si>
    <t>0x0465</t>
  </si>
  <si>
    <t>0x008C</t>
  </si>
  <si>
    <t>prs-AF</t>
  </si>
  <si>
    <t>0x048C</t>
  </si>
  <si>
    <t>da-GL</t>
  </si>
  <si>
    <t>0x0006</t>
  </si>
  <si>
    <t>da-DK</t>
  </si>
  <si>
    <t>0x0406</t>
  </si>
  <si>
    <t>0x0005</t>
  </si>
  <si>
    <t>CZ</t>
  </si>
  <si>
    <t>cs-CZ</t>
  </si>
  <si>
    <t>0x0405</t>
  </si>
  <si>
    <t>Czech Republic</t>
  </si>
  <si>
    <t>0x001A</t>
  </si>
  <si>
    <t>hr-BA</t>
  </si>
  <si>
    <t>0x101A</t>
  </si>
  <si>
    <t>Croatian (Latin)</t>
  </si>
  <si>
    <t>HR</t>
  </si>
  <si>
    <t>hr-HR</t>
  </si>
  <si>
    <t>0x041A</t>
  </si>
  <si>
    <t>co</t>
  </si>
  <si>
    <t>0x0083</t>
  </si>
  <si>
    <t>co-FR</t>
  </si>
  <si>
    <t>0x0483</t>
  </si>
  <si>
    <t>kw</t>
  </si>
  <si>
    <t>Cornish</t>
  </si>
  <si>
    <t>kw-GB</t>
  </si>
  <si>
    <t>swc</t>
  </si>
  <si>
    <t>Congo Swahili</t>
  </si>
  <si>
    <t>swc-CD</t>
  </si>
  <si>
    <t>cv</t>
  </si>
  <si>
    <t>Chuvash</t>
  </si>
  <si>
    <t>cv-Cyrl</t>
  </si>
  <si>
    <t>Chuvash (Cyrillic)</t>
  </si>
  <si>
    <t>cv-Cyrl-RU</t>
  </si>
  <si>
    <t>cu</t>
  </si>
  <si>
    <t>cu-RU</t>
  </si>
  <si>
    <t>Church Slavic</t>
  </si>
  <si>
    <t>0x7804</t>
  </si>
  <si>
    <t>zh-MO</t>
  </si>
  <si>
    <t>0x1404</t>
  </si>
  <si>
    <t>Macao S.A.R.</t>
  </si>
  <si>
    <t>Chinese (Traditional)</t>
  </si>
  <si>
    <t>zh-Hant</t>
  </si>
  <si>
    <t>0x7C04</t>
  </si>
  <si>
    <t>TW</t>
  </si>
  <si>
    <t>zh-TW</t>
  </si>
  <si>
    <t>0x0404</t>
  </si>
  <si>
    <t>Taiwan</t>
  </si>
  <si>
    <t>zh-HK</t>
  </si>
  <si>
    <t>0x0C04</t>
  </si>
  <si>
    <t>Hong Kong S.A.R.</t>
  </si>
  <si>
    <t>zh-Hans</t>
  </si>
  <si>
    <t>0x0004</t>
  </si>
  <si>
    <t>zh-SG</t>
  </si>
  <si>
    <t>0x1004</t>
  </si>
  <si>
    <t>zh-CN</t>
  </si>
  <si>
    <t>0x0804</t>
  </si>
  <si>
    <t>cgg</t>
  </si>
  <si>
    <t>Chiga</t>
  </si>
  <si>
    <t>cgg-UG</t>
  </si>
  <si>
    <t>0x005C</t>
  </si>
  <si>
    <t>chr-Cher</t>
  </si>
  <si>
    <t>0x7c5C</t>
  </si>
  <si>
    <t>chr-Cher-US</t>
  </si>
  <si>
    <t>0x045C</t>
  </si>
  <si>
    <t>ce</t>
  </si>
  <si>
    <t>ce-RU</t>
  </si>
  <si>
    <t>Chechen</t>
  </si>
  <si>
    <t>ccp</t>
  </si>
  <si>
    <t>Cakm</t>
  </si>
  <si>
    <t>ccp-Cakm-IN</t>
  </si>
  <si>
    <t>ccp-Cakm</t>
  </si>
  <si>
    <t>ccp-Cakm-BD</t>
  </si>
  <si>
    <t>ceb</t>
  </si>
  <si>
    <t>ceb-Latn</t>
  </si>
  <si>
    <t>Cebuan (Latin)</t>
  </si>
  <si>
    <t>ceb-Latn-PH</t>
  </si>
  <si>
    <t>ca-IT</t>
  </si>
  <si>
    <t>ca-FR</t>
  </si>
  <si>
    <t>AD</t>
  </si>
  <si>
    <t>ca-AD</t>
  </si>
  <si>
    <t>Andorra</t>
  </si>
  <si>
    <t>ca-ES-valencia</t>
  </si>
  <si>
    <t>0x0803</t>
  </si>
  <si>
    <t>0x0003</t>
  </si>
  <si>
    <t>ca-ES</t>
  </si>
  <si>
    <t>0x0403</t>
  </si>
  <si>
    <t>0x0055</t>
  </si>
  <si>
    <t>MM</t>
  </si>
  <si>
    <t>my-MM</t>
  </si>
  <si>
    <t>0x0455</t>
  </si>
  <si>
    <t>Myanmar</t>
  </si>
  <si>
    <t>0x0002</t>
  </si>
  <si>
    <t>BG</t>
  </si>
  <si>
    <t>bg-BG</t>
  </si>
  <si>
    <t>0x0402</t>
  </si>
  <si>
    <t>Bulgaria</t>
  </si>
  <si>
    <t>br</t>
  </si>
  <si>
    <t>0x007E</t>
  </si>
  <si>
    <t>br-FR</t>
  </si>
  <si>
    <t>0x047E</t>
  </si>
  <si>
    <t>bs-Latn</t>
  </si>
  <si>
    <t>0x681A</t>
  </si>
  <si>
    <t>bs-Cyrl</t>
  </si>
  <si>
    <t>0x641A</t>
  </si>
  <si>
    <t>0x781A</t>
  </si>
  <si>
    <t>bs-Latn-BA</t>
  </si>
  <si>
    <t>0x141A</t>
  </si>
  <si>
    <t>bs-Cyrl-BA</t>
  </si>
  <si>
    <t>0x201A</t>
  </si>
  <si>
    <t>brx</t>
  </si>
  <si>
    <t>Bodo</t>
  </si>
  <si>
    <t>brx-IN</t>
  </si>
  <si>
    <t>byn</t>
  </si>
  <si>
    <t>Blin</t>
  </si>
  <si>
    <t>byn-ER</t>
  </si>
  <si>
    <t>bho</t>
  </si>
  <si>
    <t>Bhojpuri</t>
  </si>
  <si>
    <t>bho-Deva</t>
  </si>
  <si>
    <t>Bhojpuri (Devanagari)</t>
  </si>
  <si>
    <t>bho-Deva-IN</t>
  </si>
  <si>
    <t>bez</t>
  </si>
  <si>
    <t>Bena</t>
  </si>
  <si>
    <t>bez-TZ</t>
  </si>
  <si>
    <t>bem</t>
  </si>
  <si>
    <t>Bemba</t>
  </si>
  <si>
    <t>bem-ZM</t>
  </si>
  <si>
    <t>0x0023</t>
  </si>
  <si>
    <t>be-BY</t>
  </si>
  <si>
    <t>0x0423</t>
  </si>
  <si>
    <t>0x002D</t>
  </si>
  <si>
    <t>eu-ES</t>
  </si>
  <si>
    <t>0x042D</t>
  </si>
  <si>
    <t>0x006D</t>
  </si>
  <si>
    <t>ba-RU</t>
  </si>
  <si>
    <t>0x046D</t>
  </si>
  <si>
    <t>bas</t>
  </si>
  <si>
    <t>Basaa</t>
  </si>
  <si>
    <t>bas-CM</t>
  </si>
  <si>
    <t>0x0045</t>
  </si>
  <si>
    <t>bn-BD</t>
  </si>
  <si>
    <t>0x0845</t>
  </si>
  <si>
    <t>bn-IN</t>
  </si>
  <si>
    <t>0x0445</t>
  </si>
  <si>
    <t>bm</t>
  </si>
  <si>
    <t>Bamanankan</t>
  </si>
  <si>
    <t>bm-Latn-ML</t>
  </si>
  <si>
    <t>Bamanankan (Latin)</t>
  </si>
  <si>
    <t>ksf</t>
  </si>
  <si>
    <t>Bafia</t>
  </si>
  <si>
    <t>ksf-CM</t>
  </si>
  <si>
    <t>az-Latn</t>
  </si>
  <si>
    <t>0x782C</t>
  </si>
  <si>
    <t>az-Cyrl</t>
  </si>
  <si>
    <t>0x742C</t>
  </si>
  <si>
    <t>0x002C</t>
  </si>
  <si>
    <t>AZ</t>
  </si>
  <si>
    <t>az-Latn-AZ</t>
  </si>
  <si>
    <t>0x042C</t>
  </si>
  <si>
    <t>Azerbaijan</t>
  </si>
  <si>
    <t>az-Cyrl-AZ</t>
  </si>
  <si>
    <t>0x082C</t>
  </si>
  <si>
    <t>asa</t>
  </si>
  <si>
    <t>Asu</t>
  </si>
  <si>
    <t>asa-TZ</t>
  </si>
  <si>
    <t>ast</t>
  </si>
  <si>
    <t>Asturian</t>
  </si>
  <si>
    <t>ast-ES</t>
  </si>
  <si>
    <t>0x004D</t>
  </si>
  <si>
    <t>as-IN</t>
  </si>
  <si>
    <t>0x044D</t>
  </si>
  <si>
    <t>0x002B</t>
  </si>
  <si>
    <t>AM</t>
  </si>
  <si>
    <t>hy-AM</t>
  </si>
  <si>
    <t>0x042B</t>
  </si>
  <si>
    <t>Armenia</t>
  </si>
  <si>
    <t>001</t>
  </si>
  <si>
    <t>ar-001</t>
  </si>
  <si>
    <t>ar-SD</t>
  </si>
  <si>
    <t>ar-SS</t>
  </si>
  <si>
    <t>ar-SO</t>
  </si>
  <si>
    <t>PS</t>
  </si>
  <si>
    <t>ar-PS</t>
  </si>
  <si>
    <t>Palestinian Authority</t>
  </si>
  <si>
    <t>ar-MR</t>
  </si>
  <si>
    <t>ar-IL</t>
  </si>
  <si>
    <t>ar-ER</t>
  </si>
  <si>
    <t>ar-DJ</t>
  </si>
  <si>
    <t>ar-KM</t>
  </si>
  <si>
    <t>ar-TD</t>
  </si>
  <si>
    <t>0x0001</t>
  </si>
  <si>
    <t>ar-YE</t>
  </si>
  <si>
    <t>0x2401</t>
  </si>
  <si>
    <t>ar-AE</t>
  </si>
  <si>
    <t>0x3801</t>
  </si>
  <si>
    <t>U.A.E.</t>
  </si>
  <si>
    <t>ar-TN</t>
  </si>
  <si>
    <t>0x1C01</t>
  </si>
  <si>
    <t>ar-SY</t>
  </si>
  <si>
    <t>0x2801</t>
  </si>
  <si>
    <t>ar-SA</t>
  </si>
  <si>
    <t>0x0401</t>
  </si>
  <si>
    <t>ar-QA</t>
  </si>
  <si>
    <t>0x4001</t>
  </si>
  <si>
    <t>ar-OM</t>
  </si>
  <si>
    <t>0x2001</t>
  </si>
  <si>
    <t>ar-MA</t>
  </si>
  <si>
    <t>0x1801</t>
  </si>
  <si>
    <t>ar-LY</t>
  </si>
  <si>
    <t>0x1001</t>
  </si>
  <si>
    <t>ar-LB</t>
  </si>
  <si>
    <t>0x3001</t>
  </si>
  <si>
    <t>ar-KW</t>
  </si>
  <si>
    <t>0x3401</t>
  </si>
  <si>
    <t>ar-JO</t>
  </si>
  <si>
    <t>0x2C01</t>
  </si>
  <si>
    <t>ar-IQ</t>
  </si>
  <si>
    <t>0x0801</t>
  </si>
  <si>
    <t>ar-EG</t>
  </si>
  <si>
    <t>0x0c01</t>
  </si>
  <si>
    <t>ar-BH</t>
  </si>
  <si>
    <t>0x3C01</t>
  </si>
  <si>
    <t>ar-DZ</t>
  </si>
  <si>
    <t>0x1401</t>
  </si>
  <si>
    <t>0x005E</t>
  </si>
  <si>
    <t>am-ET</t>
  </si>
  <si>
    <t>0x045E</t>
  </si>
  <si>
    <t>gsw-CH</t>
  </si>
  <si>
    <t>gsw-LI</t>
  </si>
  <si>
    <t>0x0084</t>
  </si>
  <si>
    <t>gsw-FR</t>
  </si>
  <si>
    <t>0x0484</t>
  </si>
  <si>
    <t>sq-MK</t>
  </si>
  <si>
    <t>0x001C</t>
  </si>
  <si>
    <t>AL</t>
  </si>
  <si>
    <t>sq-AL</t>
  </si>
  <si>
    <t>0x041C</t>
  </si>
  <si>
    <t>Albania</t>
  </si>
  <si>
    <t>ak</t>
  </si>
  <si>
    <t>Akan</t>
  </si>
  <si>
    <t>ak-GH</t>
  </si>
  <si>
    <t>agq</t>
  </si>
  <si>
    <t>Aghem</t>
  </si>
  <si>
    <t>agq-CM</t>
  </si>
  <si>
    <t>af-NA</t>
  </si>
  <si>
    <t>0x0036</t>
  </si>
  <si>
    <t>af-ZA</t>
  </si>
  <si>
    <t>0x0436</t>
  </si>
  <si>
    <t>aa</t>
  </si>
  <si>
    <t>Afar</t>
  </si>
  <si>
    <t>aa-ET</t>
  </si>
  <si>
    <t>aa-ER</t>
  </si>
  <si>
    <t>aa-DJ</t>
  </si>
  <si>
    <t>Note</t>
  </si>
  <si>
    <t>Flag possible naming</t>
  </si>
  <si>
    <t>Lang sub 3</t>
  </si>
  <si>
    <t>Lang sub 2</t>
  </si>
  <si>
    <t>Lang sub 1</t>
  </si>
  <si>
    <t>Language normalized</t>
  </si>
  <si>
    <t>Language name override</t>
  </si>
  <si>
    <t>Year of supported version</t>
  </si>
  <si>
    <t>Supported version</t>
  </si>
  <si>
    <t>Language tag</t>
  </si>
  <si>
    <t>Language ID (LCID)</t>
  </si>
  <si>
    <t>Location (or type)</t>
  </si>
  <si>
    <t>First available in Windows 10 v2004 operating system and Windows Server v2004 operating system. Supported in all later versions.</t>
  </si>
  <si>
    <t>First available in Windows 10 v1903 operating system and Windows Server v1903 operating system. Supported in all later versions.</t>
  </si>
  <si>
    <t>First available in Windows 10 v1709 operating system and Windows Server operating system. Supported in all later versions.</t>
  </si>
  <si>
    <t>First available in Windows 10 v1703 operating system. Supported in all later versions.</t>
  </si>
  <si>
    <t>First available in Windows 10 v1607 operating system and Windows Server 2016. Supported in all later versions.</t>
  </si>
  <si>
    <t>First available in Windows 10 and Windows Server 2016. Supported in all later versions.</t>
  </si>
  <si>
    <t>First available in Windows 8.1 and Windows Server 2012 R2. Supported in all later versions.</t>
  </si>
  <si>
    <t>First available in Windows 8 and Windows Server 2012. Supported in all later versions</t>
  </si>
  <si>
    <t>First available in Windows 7 and Windows Server 2008 R2. Supported in all later versions.</t>
  </si>
  <si>
    <t>First available in Windows Server 2008 and Windows Vista. Supported in all later versions.</t>
  </si>
  <si>
    <t>First available in Windows XP ELK v2 for Windows XP SP2, Windows Server 2003, Windows Vista, and Windows Server 2008. Supported in all later client and server versions of Windows.</t>
  </si>
  <si>
    <t>First available in Windows XP ELK v1 for Windows XP SP2, Windows Server 2003, Windows Vista, and Windows Server 2008. Supported in all later client and server versions of Windows.</t>
  </si>
  <si>
    <t>First available in Windows XP and Windows Server 2003. Supported in all later versions.</t>
  </si>
  <si>
    <t>First available in Windows 2000. Supported in all later versions.</t>
  </si>
  <si>
    <t>First available in Windows NT Server 4.0 operating system. Supported in all later versions.</t>
  </si>
  <si>
    <t>First available in Windows NT 3.51. Supported in all later versions.</t>
  </si>
  <si>
    <t>Year First Available (source: Wikipedia)</t>
  </si>
  <si>
    <t>Supported versions</t>
  </si>
  <si>
    <t>Release key</t>
  </si>
  <si>
    <t>0x042a</t>
  </si>
  <si>
    <t>Ukrainian (Ukraine)</t>
  </si>
  <si>
    <t>0x041f</t>
  </si>
  <si>
    <t>Turkish (Türkiye)</t>
  </si>
  <si>
    <t>0x041e</t>
  </si>
  <si>
    <t>0x041d</t>
  </si>
  <si>
    <t>0x0c0a</t>
  </si>
  <si>
    <t>0x080a</t>
  </si>
  <si>
    <t>Slovenian (Slovenia)</t>
  </si>
  <si>
    <t>0x041b</t>
  </si>
  <si>
    <t>No longer used. See sr-Latn-RS.</t>
  </si>
  <si>
    <t>0x081a</t>
  </si>
  <si>
    <t>Norwegian, Bokmål (Norway)</t>
  </si>
  <si>
    <t>Lithuanian (Lithuania)</t>
  </si>
  <si>
    <t>Latvian (Latvia)</t>
  </si>
  <si>
    <t>Korean (Korea)</t>
  </si>
  <si>
    <t>Japanese (Japan)</t>
  </si>
  <si>
    <t>0x040e</t>
  </si>
  <si>
    <t>0x040d</t>
  </si>
  <si>
    <t>Hebrew (Israel)</t>
  </si>
  <si>
    <t>Greek (Greece)</t>
  </si>
  <si>
    <t>0x040c</t>
  </si>
  <si>
    <t>0x0c0c</t>
  </si>
  <si>
    <t>0x040b</t>
  </si>
  <si>
    <t>Finnish (Finland)</t>
  </si>
  <si>
    <t>Estonian (Estonia)</t>
  </si>
  <si>
    <t>Danish (Denmark)</t>
  </si>
  <si>
    <t>0x041a</t>
  </si>
  <si>
    <t>No longer used. See zh-TW.</t>
  </si>
  <si>
    <t>0x0c04</t>
  </si>
  <si>
    <t>Bulgarian (Bulgaria)</t>
  </si>
  <si>
    <t>0x042d</t>
  </si>
  <si>
    <t>Basque (Basque)</t>
  </si>
  <si>
    <t>[source win003]</t>
  </si>
  <si>
    <t>Language/region decimal ID</t>
  </si>
  <si>
    <t>Language/region ID</t>
  </si>
  <si>
    <t>Language/region tag</t>
  </si>
  <si>
    <t>Language/region</t>
  </si>
  <si>
    <t>This setting is used with the keyboard identifier when specifying an input method using DISM.</t>
  </si>
  <si>
    <t>The language identifier based on the language tagging conventions of RFC 3066</t>
  </si>
  <si>
    <t>The name of the language that will be displayed in the UI</t>
  </si>
  <si>
    <t>Welsh (Great Britain)</t>
  </si>
  <si>
    <t>en-GB, en-US</t>
  </si>
  <si>
    <t>en-GB, ru-RU</t>
  </si>
  <si>
    <t>0x044a</t>
  </si>
  <si>
    <t>Telugu (India)</t>
  </si>
  <si>
    <t>Tatar (Russia)</t>
  </si>
  <si>
    <t>0x0c1a</t>
  </si>
  <si>
    <t>en-GB, sr-Latn-RS</t>
  </si>
  <si>
    <t>0x0c6b</t>
  </si>
  <si>
    <t>es-ES, en-GB, en-US</t>
  </si>
  <si>
    <t>Punjabi (India)</t>
  </si>
  <si>
    <t>Odia (India)</t>
  </si>
  <si>
    <t>Norwegian, Nynorsk (Norway)</t>
  </si>
  <si>
    <t>Nepali (Federal Democratic Republic of Nepal)</t>
  </si>
  <si>
    <t>0x044e</t>
  </si>
  <si>
    <t>Marathi (India)</t>
  </si>
  <si>
    <t>Maori (New Zealand)</t>
  </si>
  <si>
    <t>0x043a</t>
  </si>
  <si>
    <t>Maltese (Malta)</t>
  </si>
  <si>
    <t>0x044c</t>
  </si>
  <si>
    <t>Malayalam (India)</t>
  </si>
  <si>
    <t>0x043e</t>
  </si>
  <si>
    <t>0x042f</t>
  </si>
  <si>
    <t>Macedonian (North Macedonia)</t>
  </si>
  <si>
    <t>0x046e</t>
  </si>
  <si>
    <t>de-DE, en-GB, en-US</t>
  </si>
  <si>
    <t>Luxembourgish (Luxembourg)</t>
  </si>
  <si>
    <t>Lao (Laos)</t>
  </si>
  <si>
    <t>Konkani (India)</t>
  </si>
  <si>
    <t>Khmer (Cambodia)</t>
  </si>
  <si>
    <t>0x043f</t>
  </si>
  <si>
    <t>Kazakh (Kazakhstan)</t>
  </si>
  <si>
    <t>0x044b</t>
  </si>
  <si>
    <t>Kannada (India)</t>
  </si>
  <si>
    <t>0x083c</t>
  </si>
  <si>
    <t>Irish (Ireland)</t>
  </si>
  <si>
    <t>0x040f</t>
  </si>
  <si>
    <t>Icelandic (Iceland)</t>
  </si>
  <si>
    <t>Gujarati (India)</t>
  </si>
  <si>
    <t>Georgian (Georgia)</t>
  </si>
  <si>
    <t>0x045c</t>
  </si>
  <si>
    <t>chr-CHER-US</t>
  </si>
  <si>
    <t>en-GB, en-US, fr-FR</t>
  </si>
  <si>
    <t>0x141a</t>
  </si>
  <si>
    <t>en-GB, hr-HR, sr-Latn-RS</t>
  </si>
  <si>
    <t>0x042c</t>
  </si>
  <si>
    <t>0x044d</t>
  </si>
  <si>
    <t>Assamese (India)</t>
  </si>
  <si>
    <t>0x042b</t>
  </si>
  <si>
    <t>Armenian (Armenia)</t>
  </si>
  <si>
    <t>0x045e</t>
  </si>
  <si>
    <t>Amharic (Ethiopia)</t>
  </si>
  <si>
    <t>0x041c</t>
  </si>
  <si>
    <t>Albanian (Albania)</t>
  </si>
  <si>
    <t>Afrikaans (South Africa)</t>
  </si>
  <si>
    <t>[source win004]</t>
  </si>
  <si>
    <t>...Secondary</t>
  </si>
  <si>
    <t>Base language/region - Primary</t>
  </si>
  <si>
    <t>[Source win000]</t>
  </si>
  <si>
    <t>Retrieved</t>
  </si>
  <si>
    <t>Language Packs for Windows</t>
  </si>
  <si>
    <t>"Use the Add a language feature… so you can view menus, dialog boxes, and supported apps and websites in that language."</t>
  </si>
  <si>
    <t>Appendix A: Supported languages and voices</t>
  </si>
  <si>
    <t>Note (from source)</t>
  </si>
  <si>
    <t>Native name (source win000)</t>
  </si>
  <si>
    <t>Base language required (source win000)</t>
  </si>
  <si>
    <t>Win 11 (source win000)</t>
  </si>
  <si>
    <t>? could be gsw</t>
  </si>
  <si>
    <t>IANA tag (my guess)</t>
  </si>
  <si>
    <t>IANA tag 2 (my guess)</t>
  </si>
  <si>
    <t>[Source win005]</t>
  </si>
  <si>
    <t>Windows 10 settings</t>
  </si>
  <si>
    <t>Windows 10 settings (OS UI)</t>
  </si>
  <si>
    <t>flag</t>
  </si>
  <si>
    <t>+ similar language + region</t>
  </si>
  <si>
    <t>Win 10 (online help: source win000)</t>
  </si>
  <si>
    <t>Win 10 Settings (source win005)</t>
  </si>
  <si>
    <t>When Windows 10 UI has a language but not a "display language", it has:</t>
  </si>
  <si>
    <t>https://sysmansquad.com/2020/06/08/language-packs-language-experience-packs-language-interface-packs-what/</t>
  </si>
  <si>
    <t>TODO read (also added to Gdocs)</t>
  </si>
  <si>
    <t>- a keyboard mapping (example: Alsatian, Hawaiian)</t>
  </si>
  <si>
    <t>+regions; different name</t>
  </si>
  <si>
    <t>npi</t>
  </si>
  <si>
    <t>uzn</t>
  </si>
  <si>
    <t>als</t>
  </si>
  <si>
    <t>IANA macrolanguage (another guess)</t>
  </si>
  <si>
    <t>arb or arq (and aao?)</t>
  </si>
  <si>
    <t>arb</t>
  </si>
  <si>
    <t>arb or arz</t>
  </si>
  <si>
    <t>arb or acm or ayp</t>
  </si>
  <si>
    <t>arb or ayl</t>
  </si>
  <si>
    <t>arb or ary</t>
  </si>
  <si>
    <t>arb or acx</t>
  </si>
  <si>
    <t>arb or aeb</t>
  </si>
  <si>
    <t>arb (or ayh, ayn, acq, jye)</t>
  </si>
  <si>
    <t>ekk</t>
  </si>
  <si>
    <t>pes</t>
  </si>
  <si>
    <t>knn</t>
  </si>
  <si>
    <t>lvs</t>
  </si>
  <si>
    <t>khk</t>
  </si>
  <si>
    <t>macro- or language + script</t>
  </si>
  <si>
    <t>macro- or language + region</t>
  </si>
  <si>
    <t>quh (guess among several)</t>
  </si>
  <si>
    <t>qug (guess among several)</t>
  </si>
  <si>
    <t>qxo (guess among several)</t>
  </si>
  <si>
    <t>yue</t>
  </si>
  <si>
    <t>cmn</t>
  </si>
  <si>
    <t>azj</t>
  </si>
  <si>
    <t>IANA subtag inferred</t>
  </si>
  <si>
    <t>zlm</t>
  </si>
  <si>
    <t>Nvda001 links to win001.
Nvda001 says:
"known as "OneCore" or "mobile" voices"
"On Windows 10 and later, NVDA uses Windows OneCore voices by default"</t>
  </si>
  <si>
    <t>"Narrator’s voice"
Win 10 and 11 languages are same.</t>
  </si>
  <si>
    <t>https://www.microsoft.com/en-us/download/details.aspx?id=27224</t>
  </si>
  <si>
    <t>SR Engine Supplement License.rtf</t>
  </si>
  <si>
    <t>TTS Supplement License.rtf</t>
  </si>
  <si>
    <t>Version: 11
Date Published: 10/22/2021
"The following downloads contain the Microsoft Speech Recognition and Text-to-Speech engine data files for all currently supported languages for the Microsoft Speech Platform - Runtime 11."</t>
  </si>
  <si>
    <t>[Source win006]</t>
  </si>
  <si>
    <t>Nvda001 links to win006.
Nvda001 says:
"The Microsoft Speech Platform provides voices for many languages which are normally used in the development of server-based speech applications. These voices can also be used with NVDA."</t>
  </si>
  <si>
    <t>Speech Recognition or Text-to-Speech</t>
  </si>
  <si>
    <t>TTS</t>
  </si>
  <si>
    <t>Order on the download page</t>
  </si>
  <si>
    <t>MSSpeech_SR_da-DK</t>
  </si>
  <si>
    <t>MSSpeech_SR_en-GB</t>
  </si>
  <si>
    <t>MSSpeech_SR_nl-NL</t>
  </si>
  <si>
    <t>MSSpeech_SR_sv-SE</t>
  </si>
  <si>
    <t>MSSpeech_SR_zh-HK</t>
  </si>
  <si>
    <t>MSSpeech_SR_fr-CA</t>
  </si>
  <si>
    <t>MSSpeech_SR_ca-ES</t>
  </si>
  <si>
    <t>MSSpeech_SR_fi-FI</t>
  </si>
  <si>
    <t>MSSpeech_SR_nb-NO</t>
  </si>
  <si>
    <t>MSSpeech_SR_en-US</t>
  </si>
  <si>
    <t>MSSpeech_SR_ru-RU</t>
  </si>
  <si>
    <t>MSSpeech_SR_pt-PT</t>
  </si>
  <si>
    <t>MSSpeech_SR_en-CA</t>
  </si>
  <si>
    <t>MSSpeech_SR_de-DE</t>
  </si>
  <si>
    <t>MSSpeech_SR_zh-CN</t>
  </si>
  <si>
    <t>MSSpeech_SR_pl-PL</t>
  </si>
  <si>
    <t>MSSpeech_SR_ko-KR</t>
  </si>
  <si>
    <t>MSSpeech_SR_it-IT</t>
  </si>
  <si>
    <t>MSSpeech_SR_zh-TW</t>
  </si>
  <si>
    <t>MSSpeech_SR_es-MX</t>
  </si>
  <si>
    <t>MSSpeech_SR_ja-JP</t>
  </si>
  <si>
    <t>MSSpeech_SR_en-IN</t>
  </si>
  <si>
    <t>MSSpeech_SR_pt-BR</t>
  </si>
  <si>
    <t>MSSpeech_SR_fr-FR</t>
  </si>
  <si>
    <t>MSSpeech_SR_en-AU</t>
  </si>
  <si>
    <t>MSSpeech_SR_es-ES</t>
  </si>
  <si>
    <t>MSSpeech_TTS_ca-ES_Herena</t>
  </si>
  <si>
    <t>MSSpeech_TTS_fi-FI_Heidi</t>
  </si>
  <si>
    <t>MSSpeech_TTS_zh-HK_HunYee</t>
  </si>
  <si>
    <t>MSSpeech_TTS_nb-NO_Hulda</t>
  </si>
  <si>
    <t>MSSpeech_TTS_en-IN_Heera</t>
  </si>
  <si>
    <t>MSSpeech_TTS_pt-BR_Heloisa</t>
  </si>
  <si>
    <t>MSSpeech_TTS_fr-FR_Hortense</t>
  </si>
  <si>
    <t>MSSpeech_TTS_sv-SE_Hedvig</t>
  </si>
  <si>
    <t>MSSpeech_TTS_pt-PT_Helia16k</t>
  </si>
  <si>
    <t>MSSpeech_TTS_zh-TW_HanHan</t>
  </si>
  <si>
    <t>MSSpeech_TTS_it-IT_Lucia</t>
  </si>
  <si>
    <t>MSSpeech_TTS_de-DE_Hedda</t>
  </si>
  <si>
    <t>MSSpeech_TTS_da-DK_Helle</t>
  </si>
  <si>
    <t>MSSpeech_TTS_zh-CN_HuiHui</t>
  </si>
  <si>
    <t>MSSpeech_TTS_nl-NL_Hanna</t>
  </si>
  <si>
    <t>MSSpeech_TTS_fr-CA_Harmonie</t>
  </si>
  <si>
    <t>MSSpeech_TTS_en-CA_Heather</t>
  </si>
  <si>
    <t>MSSpeech_TTS_en-US_Helen</t>
  </si>
  <si>
    <t>MSSpeech_TTS_pt-PT_Helia</t>
  </si>
  <si>
    <t>MSSpeech_TTS_es-ES_Helena</t>
  </si>
  <si>
    <t>MSSpeech_TTS_ru-RU_Elena</t>
  </si>
  <si>
    <t>MSSpeech_TTS_en-GB_Hazel</t>
  </si>
  <si>
    <t>MSSpeech_TTS_en-US_ZiraPro</t>
  </si>
  <si>
    <t>MSSpeech_TTS_pl-PL_Paulina</t>
  </si>
  <si>
    <t>MSSpeech_TTS_en-AU_Hayley</t>
  </si>
  <si>
    <t>MSSpeech_TTS_ja-JP_Haruka</t>
  </si>
  <si>
    <t>MSSpeech_TTS_es-MX_Hilda</t>
  </si>
  <si>
    <t>MSSpeech_TTS_ko-KR_Heami</t>
  </si>
  <si>
    <t>HunYee</t>
  </si>
  <si>
    <t>Hulda</t>
  </si>
  <si>
    <t>Heloisa</t>
  </si>
  <si>
    <t>Hortense</t>
  </si>
  <si>
    <t>Hedvig</t>
  </si>
  <si>
    <t>Helia16k</t>
  </si>
  <si>
    <t>HanHan</t>
  </si>
  <si>
    <t>Lucia</t>
  </si>
  <si>
    <t>Hedda</t>
  </si>
  <si>
    <t>HuiHui</t>
  </si>
  <si>
    <t>Hanna</t>
  </si>
  <si>
    <t>Harmonie</t>
  </si>
  <si>
    <t>Heather</t>
  </si>
  <si>
    <t>Helen</t>
  </si>
  <si>
    <t>Helena</t>
  </si>
  <si>
    <t>Elena</t>
  </si>
  <si>
    <t>Hazel</t>
  </si>
  <si>
    <t>ZiraPro</t>
  </si>
  <si>
    <t>Hayley</t>
  </si>
  <si>
    <t>Haruka</t>
  </si>
  <si>
    <t>Hilda</t>
  </si>
  <si>
    <t>Voice-related</t>
  </si>
  <si>
    <t>region</t>
  </si>
  <si>
    <t>File Name fragment</t>
  </si>
  <si>
    <t>IANA lang inferred</t>
  </si>
  <si>
    <t>Microsoft Speech Platform - Runtime Languages
See Excel tab: "MS Speech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</si>
</sst>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sz val="10"/>
      <color theme="1"/>
      <name val="Aptos Narrow"/>
      <family val="2"/>
      <scheme val="minor"/>
    </font>
    <font>
      <sz val="10"/>
      <color rgb="FF000000"/>
      <name val="Aptos Narrow"/>
      <family val="2"/>
      <scheme val="minor"/>
    </font>
    <font>
      <u/>
      <sz val="10"/>
      <color theme="10"/>
      <name val="Aptos Narrow"/>
      <family val="2"/>
      <scheme val="minor"/>
    </font>
    <font>
      <b/>
      <sz val="10"/>
      <color rgb="FF000000"/>
      <name val="Aptos Narrow"/>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xf numFmtId="0" fontId="4" fillId="0" borderId="0"/>
    <xf numFmtId="0" fontId="5" fillId="0" borderId="0" applyNumberFormat="0" applyFill="0" applyBorder="0" applyAlignment="0" applyProtection="0"/>
  </cellStyleXfs>
  <cellXfs count="19">
    <xf numFmtId="0" fontId="0" fillId="0" borderId="0" xfId="0"/>
    <xf numFmtId="0" fontId="1" fillId="0" borderId="0" xfId="0" applyFont="1" applyAlignment="1">
      <alignment vertical="top"/>
    </xf>
    <xf numFmtId="0" fontId="0" fillId="0" borderId="0" xfId="0" applyAlignment="1">
      <alignment vertical="top"/>
    </xf>
    <xf numFmtId="0" fontId="3" fillId="0" borderId="0" xfId="0" applyFont="1"/>
    <xf numFmtId="0" fontId="2" fillId="0" borderId="0" xfId="1" applyAlignment="1">
      <alignment vertical="top"/>
    </xf>
    <xf numFmtId="0" fontId="0" fillId="0" borderId="0" xfId="0" applyAlignment="1">
      <alignment vertical="top" wrapText="1"/>
    </xf>
    <xf numFmtId="0" fontId="0" fillId="0" borderId="0" xfId="0" quotePrefix="1" applyAlignment="1">
      <alignment vertical="top"/>
    </xf>
    <xf numFmtId="0" fontId="4" fillId="0" borderId="0" xfId="2" applyAlignment="1">
      <alignment vertical="top"/>
    </xf>
    <xf numFmtId="0" fontId="4" fillId="0" borderId="0" xfId="2" applyAlignment="1">
      <alignment vertical="top" wrapText="1"/>
    </xf>
    <xf numFmtId="0" fontId="5" fillId="0" borderId="0" xfId="3" applyAlignment="1">
      <alignment vertical="top"/>
    </xf>
    <xf numFmtId="0" fontId="4" fillId="0" borderId="0" xfId="2"/>
    <xf numFmtId="0" fontId="4" fillId="0" borderId="0" xfId="2" applyAlignment="1">
      <alignment vertical="center" wrapText="1"/>
    </xf>
    <xf numFmtId="0" fontId="6" fillId="0" borderId="0" xfId="2" applyFont="1" applyAlignment="1">
      <alignment horizontal="center" vertical="center" wrapText="1"/>
    </xf>
    <xf numFmtId="0" fontId="6" fillId="0" borderId="0" xfId="2" applyFont="1"/>
    <xf numFmtId="0" fontId="6" fillId="0" borderId="0" xfId="2" quotePrefix="1" applyFont="1"/>
    <xf numFmtId="14" fontId="4" fillId="0" borderId="0" xfId="2" applyNumberFormat="1" applyAlignment="1">
      <alignment vertical="top" wrapText="1"/>
    </xf>
    <xf numFmtId="0" fontId="0" fillId="0" borderId="0" xfId="0" quotePrefix="1"/>
    <xf numFmtId="0" fontId="2" fillId="0" borderId="0" xfId="1"/>
    <xf numFmtId="0" fontId="1" fillId="0" borderId="0" xfId="0" applyFont="1"/>
  </cellXfs>
  <cellStyles count="4">
    <cellStyle name="Hyperlink" xfId="1" builtinId="8"/>
    <cellStyle name="Hyperlink 2" xfId="3" xr:uid="{EB129A82-F6B1-4D94-8E3E-D1CD06F22716}"/>
    <cellStyle name="Normal" xfId="0" builtinId="0"/>
    <cellStyle name="Normal 2" xfId="2" xr:uid="{EB1E5E2D-352D-4668-96E5-D8CED06E93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earn.microsoft.com/en-us/windows-hardware/manufacture/desktop/available-language-packs-for-windows?view=windows-11" TargetMode="External"/><Relationship Id="rId2" Type="http://schemas.openxmlformats.org/officeDocument/2006/relationships/hyperlink" Target="https://learn.microsoft.com/en-us/openspecs/windows_protocols/ms-lcid/70feba9f-294e-491e-b6eb-56532684c37f" TargetMode="External"/><Relationship Id="rId1" Type="http://schemas.openxmlformats.org/officeDocument/2006/relationships/hyperlink" Target="https://support.microsoft.com/en-us/windows/appendix-a-supported-languages-and-voices-4486e345-7730-53da-fcfe-55cc64300f01" TargetMode="External"/><Relationship Id="rId6" Type="http://schemas.openxmlformats.org/officeDocument/2006/relationships/hyperlink" Target="https://www.microsoft.com/en-us/download/details.aspx?id=27224" TargetMode="External"/><Relationship Id="rId5" Type="http://schemas.openxmlformats.org/officeDocument/2006/relationships/hyperlink" Target="https://support.microsoft.com/en-us/windows/language-packs-for-windows-a5094319-a92d-18de-5b53-1cfc697cfca8" TargetMode="External"/><Relationship Id="rId4" Type="http://schemas.openxmlformats.org/officeDocument/2006/relationships/hyperlink" Target="https://learn.microsoft.com/en-us/windows-hardware/manufacture/desktop/available-language-packs-for-windows?view=windows-1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ysmansquad.com/2020/06/08/language-packs-language-experience-packs-language-interface-packs-wh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4E97B-1261-44FC-B563-0B1A3BD2483D}">
  <dimension ref="A1:F8"/>
  <sheetViews>
    <sheetView tabSelected="1" workbookViewId="0">
      <pane xSplit="1" ySplit="1" topLeftCell="B3" activePane="bottomRight" state="frozen"/>
      <selection pane="topRight" activeCell="B1" sqref="B1"/>
      <selection pane="bottomLeft" activeCell="A2" sqref="A2"/>
      <selection pane="bottomRight" activeCell="A3" sqref="A3"/>
    </sheetView>
  </sheetViews>
  <sheetFormatPr defaultRowHeight="13.8" x14ac:dyDescent="0.3"/>
  <cols>
    <col min="1" max="1" width="14.33203125" style="7" bestFit="1" customWidth="1"/>
    <col min="2" max="2" width="8.88671875" style="7"/>
    <col min="3" max="3" width="10.109375" style="15" bestFit="1" customWidth="1"/>
    <col min="4" max="6" width="29.44140625" style="8" customWidth="1"/>
    <col min="7" max="16384" width="8.88671875" style="7"/>
  </cols>
  <sheetData>
    <row r="1" spans="1:6" x14ac:dyDescent="0.3">
      <c r="A1" s="7" t="s">
        <v>699</v>
      </c>
      <c r="B1" s="7" t="s">
        <v>698</v>
      </c>
      <c r="C1" s="15" t="s">
        <v>2685</v>
      </c>
      <c r="D1" s="8" t="s">
        <v>697</v>
      </c>
      <c r="E1" s="8" t="s">
        <v>696</v>
      </c>
      <c r="F1" s="8" t="s">
        <v>695</v>
      </c>
    </row>
    <row r="2" spans="1:6" ht="55.2" x14ac:dyDescent="0.3">
      <c r="A2" s="7" t="s">
        <v>2684</v>
      </c>
      <c r="B2" s="4" t="s">
        <v>204</v>
      </c>
      <c r="C2" s="15">
        <v>45530</v>
      </c>
      <c r="D2" s="8" t="s">
        <v>2686</v>
      </c>
      <c r="E2" s="8" t="s">
        <v>2687</v>
      </c>
    </row>
    <row r="3" spans="1:6" ht="96.6" x14ac:dyDescent="0.3">
      <c r="A3" s="7" t="s">
        <v>694</v>
      </c>
      <c r="B3" s="9" t="s">
        <v>693</v>
      </c>
      <c r="C3" s="15">
        <v>45590</v>
      </c>
      <c r="D3" s="8" t="s">
        <v>2688</v>
      </c>
      <c r="E3" s="8" t="s">
        <v>2737</v>
      </c>
      <c r="F3" s="8" t="s">
        <v>2736</v>
      </c>
    </row>
    <row r="4" spans="1:6" ht="138" x14ac:dyDescent="0.3">
      <c r="A4" s="7" t="s">
        <v>692</v>
      </c>
      <c r="B4" s="9" t="s">
        <v>691</v>
      </c>
      <c r="C4" s="15">
        <v>45590</v>
      </c>
      <c r="D4" s="8" t="s">
        <v>690</v>
      </c>
      <c r="E4" s="8" t="s">
        <v>689</v>
      </c>
      <c r="F4" s="8" t="s">
        <v>688</v>
      </c>
    </row>
    <row r="5" spans="1:6" ht="41.4" x14ac:dyDescent="0.3">
      <c r="A5" s="7" t="s">
        <v>687</v>
      </c>
      <c r="B5" s="9" t="s">
        <v>686</v>
      </c>
      <c r="C5" s="15">
        <v>45590</v>
      </c>
      <c r="D5" s="8" t="s">
        <v>685</v>
      </c>
      <c r="E5" s="8" t="s">
        <v>684</v>
      </c>
    </row>
    <row r="6" spans="1:6" ht="124.2" x14ac:dyDescent="0.3">
      <c r="A6" s="7" t="s">
        <v>683</v>
      </c>
      <c r="B6" s="9" t="s">
        <v>682</v>
      </c>
      <c r="C6" s="15">
        <v>45590</v>
      </c>
      <c r="D6" s="8" t="s">
        <v>681</v>
      </c>
      <c r="E6" s="8" t="s">
        <v>680</v>
      </c>
      <c r="F6" s="8" t="s">
        <v>679</v>
      </c>
    </row>
    <row r="7" spans="1:6" x14ac:dyDescent="0.3">
      <c r="A7" s="7" t="s">
        <v>2696</v>
      </c>
      <c r="B7" s="7" t="s">
        <v>2698</v>
      </c>
      <c r="C7" s="15">
        <v>45539</v>
      </c>
      <c r="D7" s="7" t="s">
        <v>2697</v>
      </c>
    </row>
    <row r="8" spans="1:6" ht="124.2" x14ac:dyDescent="0.3">
      <c r="A8" s="7" t="s">
        <v>2742</v>
      </c>
      <c r="B8" s="4" t="s">
        <v>2738</v>
      </c>
      <c r="C8" s="15">
        <v>45660</v>
      </c>
      <c r="D8" s="8" t="s">
        <v>2826</v>
      </c>
      <c r="E8" s="8" t="s">
        <v>2741</v>
      </c>
      <c r="F8" s="8" t="s">
        <v>2743</v>
      </c>
    </row>
  </sheetData>
  <hyperlinks>
    <hyperlink ref="B3" r:id="rId1" xr:uid="{F0880143-0F8A-4BCE-89C2-7265BB8DD7CD}"/>
    <hyperlink ref="B4" r:id="rId2" xr:uid="{2270C29D-ECA2-45D5-8C93-622B7AB492BF}"/>
    <hyperlink ref="B5" r:id="rId3" location="language-packs" xr:uid="{A9BA1DE5-D41F-4F82-869F-EAF632B28FD6}"/>
    <hyperlink ref="B6" r:id="rId4" location="language-interface-packs-lips" xr:uid="{B27C0591-5AF5-4D7A-82DA-D14C4F93C087}"/>
    <hyperlink ref="B2" r:id="rId5" xr:uid="{8230D9AA-2789-450B-ABEC-A956057EE7C1}"/>
    <hyperlink ref="B8" r:id="rId6" xr:uid="{C1C3CEF5-0946-4491-BDCD-77757EB9873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9C59-CA8F-473D-BA64-9F29E118C845}">
  <dimension ref="A1:A5"/>
  <sheetViews>
    <sheetView workbookViewId="0">
      <selection activeCell="A2" sqref="A2"/>
    </sheetView>
  </sheetViews>
  <sheetFormatPr defaultRowHeight="14.4" x14ac:dyDescent="0.3"/>
  <sheetData>
    <row r="1" spans="1:1" x14ac:dyDescent="0.3">
      <c r="A1" t="s">
        <v>2703</v>
      </c>
    </row>
    <row r="2" spans="1:1" x14ac:dyDescent="0.3">
      <c r="A2" s="16" t="s">
        <v>2706</v>
      </c>
    </row>
    <row r="4" spans="1:1" x14ac:dyDescent="0.3">
      <c r="A4" t="s">
        <v>2705</v>
      </c>
    </row>
    <row r="5" spans="1:1" x14ac:dyDescent="0.3">
      <c r="A5" s="17" t="s">
        <v>2704</v>
      </c>
    </row>
  </sheetData>
  <hyperlinks>
    <hyperlink ref="A5" r:id="rId1" xr:uid="{7A722419-AD68-404A-BCBD-9FAEC63FFE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74357-3C17-4EBA-BB50-6E66D728AC49}">
  <dimension ref="A1:S2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1" width="24.21875" style="2" bestFit="1" customWidth="1"/>
    <col min="2" max="2" width="17.88671875" style="2" bestFit="1" customWidth="1"/>
    <col min="3" max="3" width="19.109375" style="2" bestFit="1" customWidth="1"/>
    <col min="4" max="8" width="4.44140625" style="2" customWidth="1"/>
    <col min="9" max="9" width="9.88671875" style="2" customWidth="1"/>
    <col min="10" max="10" width="9.33203125" style="2" bestFit="1" customWidth="1"/>
    <col min="11" max="11" width="21.44140625" style="2" bestFit="1" customWidth="1"/>
    <col min="12" max="12" width="24.21875" style="2" bestFit="1" customWidth="1"/>
    <col min="13" max="13" width="13.77734375" style="2" bestFit="1" customWidth="1"/>
    <col min="14" max="15" width="21.44140625" style="2" customWidth="1"/>
    <col min="16" max="16" width="15.88671875" style="2" bestFit="1" customWidth="1"/>
    <col min="17" max="17" width="22.21875" style="2" bestFit="1" customWidth="1"/>
    <col min="18" max="18" width="10.33203125" style="2" bestFit="1" customWidth="1"/>
    <col min="19" max="16384" width="8.88671875" style="2"/>
  </cols>
  <sheetData>
    <row r="1" spans="1:19" x14ac:dyDescent="0.3">
      <c r="A1" s="1" t="s">
        <v>0</v>
      </c>
      <c r="B1" s="1" t="s">
        <v>277</v>
      </c>
      <c r="C1" s="1" t="s">
        <v>278</v>
      </c>
      <c r="D1" s="1" t="s">
        <v>506</v>
      </c>
      <c r="E1" s="1" t="s">
        <v>507</v>
      </c>
      <c r="F1" s="1" t="s">
        <v>508</v>
      </c>
      <c r="G1" s="1" t="s">
        <v>509</v>
      </c>
      <c r="H1" s="1" t="s">
        <v>2711</v>
      </c>
      <c r="I1" s="1" t="s">
        <v>2694</v>
      </c>
      <c r="J1" s="1" t="s">
        <v>2695</v>
      </c>
      <c r="K1" s="1" t="s">
        <v>658</v>
      </c>
      <c r="L1" s="1" t="s">
        <v>640</v>
      </c>
      <c r="M1" s="1" t="s">
        <v>2702</v>
      </c>
      <c r="N1" s="1" t="s">
        <v>505</v>
      </c>
      <c r="O1" s="1" t="s">
        <v>2701</v>
      </c>
      <c r="P1" s="1" t="s">
        <v>2690</v>
      </c>
      <c r="Q1" s="1" t="s">
        <v>2691</v>
      </c>
      <c r="R1" s="1" t="s">
        <v>2692</v>
      </c>
      <c r="S1" s="2" t="s">
        <v>2699</v>
      </c>
    </row>
    <row r="2" spans="1:19" x14ac:dyDescent="0.3">
      <c r="A2" s="5" t="s">
        <v>1</v>
      </c>
      <c r="B2" s="5" t="s">
        <v>1</v>
      </c>
      <c r="C2" s="5"/>
      <c r="D2" s="5" t="s">
        <v>206</v>
      </c>
      <c r="E2" s="5"/>
      <c r="F2" s="5"/>
      <c r="G2" s="5" t="s">
        <v>206</v>
      </c>
      <c r="H2" s="5"/>
      <c r="I2" s="5" t="s">
        <v>207</v>
      </c>
      <c r="J2" s="5"/>
      <c r="K2" s="5" t="s">
        <v>308</v>
      </c>
      <c r="L2" s="5"/>
      <c r="M2" s="5" t="s">
        <v>205</v>
      </c>
      <c r="O2" s="2" t="s">
        <v>205</v>
      </c>
      <c r="P2" s="5" t="s">
        <v>1</v>
      </c>
      <c r="Q2" s="5" t="s">
        <v>2</v>
      </c>
      <c r="R2" s="5" t="s">
        <v>205</v>
      </c>
      <c r="S2" s="2">
        <f t="shared" ref="S2:S65" si="0">IF(OR(O2&lt;&gt;"",D2&lt;&gt;""),1,0)</f>
        <v>1</v>
      </c>
    </row>
    <row r="3" spans="1:19" x14ac:dyDescent="0.3">
      <c r="A3" s="5" t="s">
        <v>3</v>
      </c>
      <c r="B3" s="5" t="s">
        <v>3</v>
      </c>
      <c r="C3" s="5"/>
      <c r="D3" s="5" t="s">
        <v>206</v>
      </c>
      <c r="E3" s="5"/>
      <c r="F3" s="5"/>
      <c r="G3" s="5" t="s">
        <v>206</v>
      </c>
      <c r="H3" s="5"/>
      <c r="I3" s="5" t="s">
        <v>2710</v>
      </c>
      <c r="J3" s="5"/>
      <c r="K3" s="5" t="s">
        <v>308</v>
      </c>
      <c r="L3" s="5"/>
      <c r="M3" s="5" t="s">
        <v>205</v>
      </c>
      <c r="O3" s="2" t="s">
        <v>205</v>
      </c>
      <c r="P3" s="5" t="s">
        <v>4</v>
      </c>
      <c r="Q3" s="5" t="s">
        <v>2</v>
      </c>
      <c r="R3" s="5" t="s">
        <v>205</v>
      </c>
      <c r="S3" s="2">
        <f t="shared" si="0"/>
        <v>1</v>
      </c>
    </row>
    <row r="4" spans="1:19" x14ac:dyDescent="0.3">
      <c r="A4" s="5" t="s">
        <v>5</v>
      </c>
      <c r="B4" s="5" t="s">
        <v>5</v>
      </c>
      <c r="C4" s="5"/>
      <c r="D4" s="5" t="s">
        <v>206</v>
      </c>
      <c r="E4" s="5"/>
      <c r="F4" s="5"/>
      <c r="G4" s="5"/>
      <c r="H4" s="5"/>
      <c r="I4" s="5" t="s">
        <v>209</v>
      </c>
      <c r="J4" s="5"/>
      <c r="K4" s="5" t="s">
        <v>308</v>
      </c>
      <c r="L4" s="5"/>
      <c r="M4" s="5" t="s">
        <v>205</v>
      </c>
      <c r="O4" s="2" t="s">
        <v>205</v>
      </c>
      <c r="P4" s="5" t="s">
        <v>6</v>
      </c>
      <c r="Q4" s="5" t="s">
        <v>7</v>
      </c>
      <c r="R4" s="5" t="s">
        <v>205</v>
      </c>
      <c r="S4" s="2">
        <f t="shared" si="0"/>
        <v>1</v>
      </c>
    </row>
    <row r="5" spans="1:19" ht="28.8" x14ac:dyDescent="0.3">
      <c r="A5" s="5" t="s">
        <v>511</v>
      </c>
      <c r="B5" s="5" t="s">
        <v>8</v>
      </c>
      <c r="C5" s="5" t="s">
        <v>343</v>
      </c>
      <c r="D5" s="5" t="s">
        <v>206</v>
      </c>
      <c r="E5" s="5"/>
      <c r="F5" s="5"/>
      <c r="G5" s="5"/>
      <c r="H5" s="5" t="s">
        <v>210</v>
      </c>
      <c r="I5" s="5" t="s">
        <v>2712</v>
      </c>
      <c r="J5" s="5" t="s">
        <v>664</v>
      </c>
      <c r="K5" s="5" t="s">
        <v>678</v>
      </c>
      <c r="L5" s="5" t="s">
        <v>641</v>
      </c>
      <c r="M5" s="5" t="s">
        <v>205</v>
      </c>
      <c r="N5" s="6" t="s">
        <v>415</v>
      </c>
      <c r="O5" s="2" t="s">
        <v>205</v>
      </c>
      <c r="P5" s="5" t="s">
        <v>9</v>
      </c>
      <c r="Q5" s="5" t="s">
        <v>10</v>
      </c>
      <c r="R5" s="5" t="s">
        <v>205</v>
      </c>
      <c r="S5" s="2">
        <f t="shared" si="0"/>
        <v>1</v>
      </c>
    </row>
    <row r="6" spans="1:19" x14ac:dyDescent="0.3">
      <c r="A6" s="5" t="s">
        <v>11</v>
      </c>
      <c r="B6" s="5" t="s">
        <v>11</v>
      </c>
      <c r="C6" s="5"/>
      <c r="D6" s="5" t="s">
        <v>206</v>
      </c>
      <c r="E6" s="5"/>
      <c r="F6" s="5"/>
      <c r="G6" s="5"/>
      <c r="H6" s="5"/>
      <c r="I6" s="5" t="s">
        <v>211</v>
      </c>
      <c r="J6" s="5"/>
      <c r="K6" s="5" t="s">
        <v>308</v>
      </c>
      <c r="L6" s="5"/>
      <c r="M6" s="5" t="s">
        <v>205</v>
      </c>
      <c r="O6" s="2" t="s">
        <v>205</v>
      </c>
      <c r="P6" s="5" t="s">
        <v>12</v>
      </c>
      <c r="Q6" s="5" t="s">
        <v>2</v>
      </c>
      <c r="R6" s="5" t="s">
        <v>205</v>
      </c>
      <c r="S6" s="2">
        <f t="shared" si="0"/>
        <v>1</v>
      </c>
    </row>
    <row r="7" spans="1:19" x14ac:dyDescent="0.3">
      <c r="A7" s="5" t="s">
        <v>13</v>
      </c>
      <c r="B7" s="5" t="s">
        <v>13</v>
      </c>
      <c r="C7" s="5"/>
      <c r="D7" s="5" t="s">
        <v>206</v>
      </c>
      <c r="E7" s="5"/>
      <c r="F7" s="5"/>
      <c r="G7" s="5"/>
      <c r="H7" s="5"/>
      <c r="I7" s="5" t="s">
        <v>212</v>
      </c>
      <c r="J7" s="5"/>
      <c r="K7" s="5" t="s">
        <v>308</v>
      </c>
      <c r="L7" s="5"/>
      <c r="M7" s="5" t="s">
        <v>205</v>
      </c>
      <c r="O7" s="2" t="s">
        <v>205</v>
      </c>
      <c r="P7" s="5" t="s">
        <v>14</v>
      </c>
      <c r="Q7" s="5" t="s">
        <v>7</v>
      </c>
      <c r="R7" s="5" t="s">
        <v>205</v>
      </c>
      <c r="S7" s="2">
        <f t="shared" si="0"/>
        <v>1</v>
      </c>
    </row>
    <row r="8" spans="1:19" x14ac:dyDescent="0.3">
      <c r="A8" s="5" t="s">
        <v>15</v>
      </c>
      <c r="B8" s="5" t="s">
        <v>510</v>
      </c>
      <c r="C8" s="5" t="s">
        <v>360</v>
      </c>
      <c r="D8" s="5" t="s">
        <v>206</v>
      </c>
      <c r="E8" s="5"/>
      <c r="F8" s="5"/>
      <c r="G8" s="5"/>
      <c r="H8" s="5"/>
      <c r="I8" s="5" t="s">
        <v>2733</v>
      </c>
      <c r="J8" s="5" t="s">
        <v>331</v>
      </c>
      <c r="K8" s="5" t="s">
        <v>315</v>
      </c>
      <c r="L8" s="5"/>
      <c r="M8" s="5" t="s">
        <v>205</v>
      </c>
      <c r="O8" s="2" t="s">
        <v>205</v>
      </c>
      <c r="P8" s="5" t="s">
        <v>16</v>
      </c>
      <c r="Q8" s="5" t="s">
        <v>2</v>
      </c>
      <c r="R8" s="5" t="s">
        <v>205</v>
      </c>
      <c r="S8" s="2">
        <f t="shared" si="0"/>
        <v>1</v>
      </c>
    </row>
    <row r="9" spans="1:19" x14ac:dyDescent="0.3">
      <c r="A9" s="5" t="s">
        <v>17</v>
      </c>
      <c r="B9" s="5" t="s">
        <v>279</v>
      </c>
      <c r="C9" s="5" t="s">
        <v>361</v>
      </c>
      <c r="D9" s="5" t="s">
        <v>206</v>
      </c>
      <c r="E9" s="5"/>
      <c r="F9" s="5"/>
      <c r="G9" s="5"/>
      <c r="H9" s="5"/>
      <c r="I9" s="5" t="s">
        <v>327</v>
      </c>
      <c r="J9" s="5" t="s">
        <v>337</v>
      </c>
      <c r="K9" s="5" t="s">
        <v>309</v>
      </c>
      <c r="L9" s="5"/>
      <c r="M9" s="5" t="s">
        <v>205</v>
      </c>
      <c r="O9" s="2" t="s">
        <v>205</v>
      </c>
      <c r="P9" s="5" t="s">
        <v>18</v>
      </c>
      <c r="Q9" s="5" t="s">
        <v>7</v>
      </c>
      <c r="R9" s="5"/>
      <c r="S9" s="2">
        <f t="shared" si="0"/>
        <v>1</v>
      </c>
    </row>
    <row r="10" spans="1:19" x14ac:dyDescent="0.3">
      <c r="A10" s="5" t="s">
        <v>20</v>
      </c>
      <c r="B10" s="5" t="s">
        <v>20</v>
      </c>
      <c r="C10" s="5"/>
      <c r="D10" s="5" t="s">
        <v>206</v>
      </c>
      <c r="E10" s="5"/>
      <c r="F10" s="5"/>
      <c r="G10" s="5" t="s">
        <v>206</v>
      </c>
      <c r="H10" s="5"/>
      <c r="I10" s="5" t="s">
        <v>213</v>
      </c>
      <c r="J10" s="5"/>
      <c r="K10" s="5" t="s">
        <v>308</v>
      </c>
      <c r="L10" s="5"/>
      <c r="M10" s="5" t="s">
        <v>205</v>
      </c>
      <c r="O10" s="2" t="s">
        <v>205</v>
      </c>
      <c r="P10" s="5" t="s">
        <v>21</v>
      </c>
      <c r="Q10" s="5" t="s">
        <v>22</v>
      </c>
      <c r="R10" s="5" t="s">
        <v>205</v>
      </c>
      <c r="S10" s="2">
        <f t="shared" si="0"/>
        <v>1</v>
      </c>
    </row>
    <row r="11" spans="1:19" x14ac:dyDescent="0.3">
      <c r="A11" s="5" t="s">
        <v>23</v>
      </c>
      <c r="B11" s="5" t="s">
        <v>23</v>
      </c>
      <c r="C11" s="5"/>
      <c r="D11" s="5" t="s">
        <v>206</v>
      </c>
      <c r="E11" s="5"/>
      <c r="F11" s="5"/>
      <c r="G11" s="5"/>
      <c r="H11" s="5"/>
      <c r="I11" s="5" t="s">
        <v>214</v>
      </c>
      <c r="J11" s="5"/>
      <c r="K11" s="5" t="s">
        <v>308</v>
      </c>
      <c r="L11" s="5"/>
      <c r="M11" s="5" t="s">
        <v>205</v>
      </c>
      <c r="O11" s="2" t="s">
        <v>205</v>
      </c>
      <c r="P11" s="5" t="s">
        <v>24</v>
      </c>
      <c r="Q11" s="5" t="s">
        <v>25</v>
      </c>
      <c r="R11" s="5" t="s">
        <v>205</v>
      </c>
      <c r="S11" s="2">
        <f t="shared" si="0"/>
        <v>1</v>
      </c>
    </row>
    <row r="12" spans="1:19" x14ac:dyDescent="0.3">
      <c r="A12" s="5" t="s">
        <v>26</v>
      </c>
      <c r="B12" s="5" t="s">
        <v>280</v>
      </c>
      <c r="C12" s="5" t="s">
        <v>360</v>
      </c>
      <c r="D12" s="5" t="s">
        <v>206</v>
      </c>
      <c r="E12" s="5"/>
      <c r="F12" s="5"/>
      <c r="G12" s="5" t="s">
        <v>206</v>
      </c>
      <c r="H12" s="5"/>
      <c r="I12" s="5" t="s">
        <v>304</v>
      </c>
      <c r="J12" s="5"/>
      <c r="K12" s="5" t="s">
        <v>308</v>
      </c>
      <c r="L12" s="5"/>
      <c r="M12" s="5" t="s">
        <v>205</v>
      </c>
      <c r="O12" s="2" t="s">
        <v>205</v>
      </c>
      <c r="P12" s="5" t="s">
        <v>27</v>
      </c>
      <c r="Q12" s="5" t="s">
        <v>2</v>
      </c>
      <c r="R12" s="5" t="s">
        <v>205</v>
      </c>
      <c r="S12" s="2">
        <f t="shared" si="0"/>
        <v>1</v>
      </c>
    </row>
    <row r="13" spans="1:19" x14ac:dyDescent="0.3">
      <c r="A13" s="5" t="s">
        <v>28</v>
      </c>
      <c r="B13" s="5" t="s">
        <v>28</v>
      </c>
      <c r="C13" s="5"/>
      <c r="D13" s="5" t="s">
        <v>206</v>
      </c>
      <c r="E13" s="5" t="s">
        <v>206</v>
      </c>
      <c r="F13" s="5"/>
      <c r="G13" s="5"/>
      <c r="H13" s="5"/>
      <c r="I13" s="5" t="s">
        <v>215</v>
      </c>
      <c r="J13" s="5"/>
      <c r="K13" s="5" t="s">
        <v>308</v>
      </c>
      <c r="L13" s="5"/>
      <c r="M13" s="5" t="s">
        <v>205</v>
      </c>
      <c r="O13" s="2" t="s">
        <v>205</v>
      </c>
      <c r="P13" s="5" t="s">
        <v>29</v>
      </c>
      <c r="Q13" s="5" t="s">
        <v>10</v>
      </c>
      <c r="R13" s="5" t="s">
        <v>205</v>
      </c>
      <c r="S13" s="2">
        <f t="shared" si="0"/>
        <v>1</v>
      </c>
    </row>
    <row r="14" spans="1:19" x14ac:dyDescent="0.3">
      <c r="A14" s="5" t="s">
        <v>30</v>
      </c>
      <c r="B14" s="5" t="s">
        <v>30</v>
      </c>
      <c r="C14" s="5"/>
      <c r="D14" s="5" t="s">
        <v>206</v>
      </c>
      <c r="E14" s="5" t="s">
        <v>206</v>
      </c>
      <c r="F14" s="5"/>
      <c r="G14" s="5" t="s">
        <v>206</v>
      </c>
      <c r="H14" s="5"/>
      <c r="I14" s="5" t="s">
        <v>216</v>
      </c>
      <c r="J14" s="5"/>
      <c r="K14" s="5" t="s">
        <v>308</v>
      </c>
      <c r="L14" s="5"/>
      <c r="M14" s="5" t="s">
        <v>205</v>
      </c>
      <c r="O14" s="2" t="s">
        <v>205</v>
      </c>
      <c r="P14" s="5" t="s">
        <v>31</v>
      </c>
      <c r="Q14" s="5" t="s">
        <v>22</v>
      </c>
      <c r="R14" s="5" t="s">
        <v>205</v>
      </c>
      <c r="S14" s="2">
        <f t="shared" si="0"/>
        <v>1</v>
      </c>
    </row>
    <row r="15" spans="1:19" x14ac:dyDescent="0.3">
      <c r="A15" s="5" t="s">
        <v>288</v>
      </c>
      <c r="B15" s="5" t="s">
        <v>288</v>
      </c>
      <c r="C15" s="5"/>
      <c r="D15" s="5" t="s">
        <v>206</v>
      </c>
      <c r="E15" s="5"/>
      <c r="F15" s="5"/>
      <c r="G15" s="5"/>
      <c r="H15" s="5"/>
      <c r="I15" s="5" t="s">
        <v>294</v>
      </c>
      <c r="J15" s="5"/>
      <c r="K15" s="5" t="s">
        <v>308</v>
      </c>
      <c r="L15" s="5"/>
      <c r="M15" s="5" t="s">
        <v>205</v>
      </c>
      <c r="N15" s="2" t="s">
        <v>416</v>
      </c>
      <c r="O15" s="2" t="s">
        <v>205</v>
      </c>
      <c r="P15" s="5" t="s">
        <v>32</v>
      </c>
      <c r="Q15" s="5" t="s">
        <v>2</v>
      </c>
      <c r="R15" s="5"/>
      <c r="S15" s="2">
        <f t="shared" si="0"/>
        <v>1</v>
      </c>
    </row>
    <row r="16" spans="1:19" x14ac:dyDescent="0.3">
      <c r="A16" s="5" t="s">
        <v>33</v>
      </c>
      <c r="B16" s="5" t="s">
        <v>281</v>
      </c>
      <c r="C16" s="5" t="s">
        <v>281</v>
      </c>
      <c r="D16" s="5" t="s">
        <v>206</v>
      </c>
      <c r="E16" s="5"/>
      <c r="F16" s="5"/>
      <c r="G16" s="5"/>
      <c r="H16" s="5"/>
      <c r="I16" s="5" t="s">
        <v>298</v>
      </c>
      <c r="J16" s="5" t="s">
        <v>332</v>
      </c>
      <c r="K16" s="5" t="s">
        <v>315</v>
      </c>
      <c r="L16" s="5"/>
      <c r="M16" s="5" t="s">
        <v>205</v>
      </c>
      <c r="O16" s="2" t="s">
        <v>205</v>
      </c>
      <c r="P16" s="5" t="s">
        <v>34</v>
      </c>
      <c r="Q16" s="5" t="s">
        <v>2</v>
      </c>
      <c r="R16" s="5" t="s">
        <v>205</v>
      </c>
      <c r="S16" s="2">
        <f t="shared" si="0"/>
        <v>1</v>
      </c>
    </row>
    <row r="17" spans="1:19" ht="28.8" x14ac:dyDescent="0.3">
      <c r="A17" s="5" t="s">
        <v>512</v>
      </c>
      <c r="B17" s="5" t="s">
        <v>379</v>
      </c>
      <c r="C17" s="5" t="s">
        <v>380</v>
      </c>
      <c r="D17" s="5" t="s">
        <v>206</v>
      </c>
      <c r="E17" s="5" t="s">
        <v>206</v>
      </c>
      <c r="F17" s="5" t="s">
        <v>206</v>
      </c>
      <c r="G17" s="5" t="s">
        <v>206</v>
      </c>
      <c r="H17" s="5" t="s">
        <v>318</v>
      </c>
      <c r="I17" s="5" t="s">
        <v>2732</v>
      </c>
      <c r="J17" s="5" t="s">
        <v>317</v>
      </c>
      <c r="K17" s="5" t="s">
        <v>2726</v>
      </c>
      <c r="L17" s="5" t="s">
        <v>641</v>
      </c>
      <c r="M17" s="5" t="s">
        <v>205</v>
      </c>
      <c r="N17" s="6" t="s">
        <v>415</v>
      </c>
      <c r="O17" s="2" t="s">
        <v>205</v>
      </c>
      <c r="P17" s="5" t="s">
        <v>35</v>
      </c>
      <c r="Q17" s="5" t="s">
        <v>10</v>
      </c>
      <c r="R17" s="5" t="s">
        <v>205</v>
      </c>
      <c r="S17" s="2">
        <f t="shared" si="0"/>
        <v>1</v>
      </c>
    </row>
    <row r="18" spans="1:19" ht="28.8" x14ac:dyDescent="0.3">
      <c r="A18" s="5" t="s">
        <v>513</v>
      </c>
      <c r="B18" s="5" t="s">
        <v>379</v>
      </c>
      <c r="C18" s="5" t="s">
        <v>382</v>
      </c>
      <c r="D18" s="5" t="s">
        <v>206</v>
      </c>
      <c r="E18" s="5" t="s">
        <v>206</v>
      </c>
      <c r="F18" s="5" t="s">
        <v>206</v>
      </c>
      <c r="G18" s="5" t="s">
        <v>206</v>
      </c>
      <c r="H18" s="5" t="s">
        <v>318</v>
      </c>
      <c r="I18" s="5" t="s">
        <v>2731</v>
      </c>
      <c r="J18" s="5" t="s">
        <v>319</v>
      </c>
      <c r="K18" s="5" t="s">
        <v>2726</v>
      </c>
      <c r="L18" s="5" t="s">
        <v>641</v>
      </c>
      <c r="M18" s="5" t="s">
        <v>205</v>
      </c>
      <c r="N18" s="6" t="s">
        <v>415</v>
      </c>
      <c r="O18" s="2" t="s">
        <v>205</v>
      </c>
      <c r="P18" s="5" t="s">
        <v>36</v>
      </c>
      <c r="Q18" s="5" t="s">
        <v>10</v>
      </c>
      <c r="R18" s="5" t="s">
        <v>205</v>
      </c>
      <c r="S18" s="2">
        <f t="shared" si="0"/>
        <v>1</v>
      </c>
    </row>
    <row r="19" spans="1:19" ht="28.8" x14ac:dyDescent="0.3">
      <c r="A19" s="5" t="s">
        <v>514</v>
      </c>
      <c r="B19" s="5" t="s">
        <v>37</v>
      </c>
      <c r="C19" s="5" t="s">
        <v>386</v>
      </c>
      <c r="D19" s="5" t="s">
        <v>206</v>
      </c>
      <c r="E19" s="5"/>
      <c r="F19" s="5"/>
      <c r="G19" s="5" t="s">
        <v>206</v>
      </c>
      <c r="H19" s="5"/>
      <c r="I19" s="5" t="s">
        <v>217</v>
      </c>
      <c r="J19" s="5"/>
      <c r="K19" s="5" t="s">
        <v>308</v>
      </c>
      <c r="L19" s="5" t="s">
        <v>644</v>
      </c>
      <c r="M19" s="5" t="s">
        <v>205</v>
      </c>
      <c r="N19" s="2" t="s">
        <v>415</v>
      </c>
      <c r="O19" s="2" t="s">
        <v>205</v>
      </c>
      <c r="P19" s="5" t="s">
        <v>38</v>
      </c>
      <c r="Q19" s="5" t="s">
        <v>10</v>
      </c>
      <c r="R19" s="5" t="s">
        <v>205</v>
      </c>
      <c r="S19" s="2">
        <f t="shared" si="0"/>
        <v>1</v>
      </c>
    </row>
    <row r="20" spans="1:19" x14ac:dyDescent="0.3">
      <c r="A20" s="5" t="s">
        <v>39</v>
      </c>
      <c r="B20" s="5" t="s">
        <v>39</v>
      </c>
      <c r="C20" s="5"/>
      <c r="D20" s="5" t="s">
        <v>206</v>
      </c>
      <c r="E20" s="5" t="s">
        <v>206</v>
      </c>
      <c r="F20" s="5"/>
      <c r="G20" s="5" t="s">
        <v>206</v>
      </c>
      <c r="H20" s="5"/>
      <c r="I20" s="5" t="s">
        <v>218</v>
      </c>
      <c r="J20" s="5"/>
      <c r="K20" s="5" t="s">
        <v>308</v>
      </c>
      <c r="L20" s="5"/>
      <c r="M20" s="5" t="s">
        <v>205</v>
      </c>
      <c r="N20" s="6"/>
      <c r="O20" s="2" t="s">
        <v>205</v>
      </c>
      <c r="P20" s="5" t="s">
        <v>40</v>
      </c>
      <c r="Q20" s="5" t="s">
        <v>10</v>
      </c>
      <c r="R20" s="5" t="s">
        <v>205</v>
      </c>
      <c r="S20" s="2">
        <f t="shared" si="0"/>
        <v>1</v>
      </c>
    </row>
    <row r="21" spans="1:19" x14ac:dyDescent="0.3">
      <c r="A21" s="5" t="s">
        <v>41</v>
      </c>
      <c r="B21" s="5" t="s">
        <v>41</v>
      </c>
      <c r="C21" s="5"/>
      <c r="D21" s="5" t="s">
        <v>206</v>
      </c>
      <c r="E21" s="5" t="s">
        <v>206</v>
      </c>
      <c r="F21" s="5" t="s">
        <v>206</v>
      </c>
      <c r="G21" s="5" t="s">
        <v>206</v>
      </c>
      <c r="H21" s="5"/>
      <c r="I21" s="5" t="s">
        <v>219</v>
      </c>
      <c r="J21" s="5"/>
      <c r="K21" s="5" t="s">
        <v>308</v>
      </c>
      <c r="L21" s="5"/>
      <c r="M21" s="5" t="s">
        <v>205</v>
      </c>
      <c r="N21" s="6"/>
      <c r="O21" s="2" t="s">
        <v>205</v>
      </c>
      <c r="P21" s="5" t="s">
        <v>42</v>
      </c>
      <c r="Q21" s="5" t="s">
        <v>10</v>
      </c>
      <c r="R21" s="5" t="s">
        <v>205</v>
      </c>
      <c r="S21" s="2">
        <f t="shared" si="0"/>
        <v>1</v>
      </c>
    </row>
    <row r="22" spans="1:19" x14ac:dyDescent="0.3">
      <c r="A22" s="5" t="s">
        <v>43</v>
      </c>
      <c r="B22" s="5" t="s">
        <v>43</v>
      </c>
      <c r="C22" s="5"/>
      <c r="D22" s="5" t="s">
        <v>206</v>
      </c>
      <c r="E22" s="5"/>
      <c r="F22" s="5"/>
      <c r="G22" s="5"/>
      <c r="H22" s="5"/>
      <c r="I22" s="5" t="s">
        <v>269</v>
      </c>
      <c r="J22" s="5"/>
      <c r="K22" s="5" t="s">
        <v>308</v>
      </c>
      <c r="L22" s="5"/>
      <c r="M22" s="5" t="s">
        <v>205</v>
      </c>
      <c r="O22" s="2" t="s">
        <v>205</v>
      </c>
      <c r="P22" s="5" t="s">
        <v>44</v>
      </c>
      <c r="Q22" s="5" t="s">
        <v>7</v>
      </c>
      <c r="R22" s="5"/>
      <c r="S22" s="2">
        <f t="shared" si="0"/>
        <v>1</v>
      </c>
    </row>
    <row r="23" spans="1:19" x14ac:dyDescent="0.3">
      <c r="A23" s="5" t="s">
        <v>515</v>
      </c>
      <c r="B23" s="5" t="s">
        <v>45</v>
      </c>
      <c r="C23" s="5" t="s">
        <v>389</v>
      </c>
      <c r="D23" s="5" t="s">
        <v>206</v>
      </c>
      <c r="E23" s="5" t="s">
        <v>206</v>
      </c>
      <c r="F23" s="5"/>
      <c r="G23" s="5" t="s">
        <v>206</v>
      </c>
      <c r="H23" s="5"/>
      <c r="I23" s="5" t="s">
        <v>220</v>
      </c>
      <c r="J23" s="5"/>
      <c r="K23" s="5" t="s">
        <v>308</v>
      </c>
      <c r="L23" s="5" t="s">
        <v>644</v>
      </c>
      <c r="M23" s="5" t="s">
        <v>205</v>
      </c>
      <c r="N23" s="6" t="s">
        <v>415</v>
      </c>
      <c r="O23" s="2" t="s">
        <v>205</v>
      </c>
      <c r="P23" s="5" t="s">
        <v>46</v>
      </c>
      <c r="Q23" s="5" t="s">
        <v>10</v>
      </c>
      <c r="R23" s="5" t="s">
        <v>205</v>
      </c>
      <c r="S23" s="2">
        <f t="shared" si="0"/>
        <v>1</v>
      </c>
    </row>
    <row r="24" spans="1:19" x14ac:dyDescent="0.3">
      <c r="A24" s="5" t="s">
        <v>516</v>
      </c>
      <c r="B24" s="5" t="s">
        <v>47</v>
      </c>
      <c r="C24" s="5" t="s">
        <v>392</v>
      </c>
      <c r="D24" s="5" t="s">
        <v>206</v>
      </c>
      <c r="E24" s="5" t="s">
        <v>206</v>
      </c>
      <c r="F24" s="5" t="s">
        <v>206</v>
      </c>
      <c r="G24" s="5" t="s">
        <v>206</v>
      </c>
      <c r="H24" s="5"/>
      <c r="I24" s="5" t="s">
        <v>221</v>
      </c>
      <c r="J24" s="5"/>
      <c r="K24" s="5" t="s">
        <v>308</v>
      </c>
      <c r="L24" s="5" t="s">
        <v>644</v>
      </c>
      <c r="M24" s="5" t="s">
        <v>205</v>
      </c>
      <c r="N24" s="6" t="s">
        <v>415</v>
      </c>
      <c r="O24" s="2" t="s">
        <v>205</v>
      </c>
      <c r="P24" s="5" t="s">
        <v>47</v>
      </c>
      <c r="Q24" s="5" t="s">
        <v>10</v>
      </c>
      <c r="R24" s="5" t="s">
        <v>205</v>
      </c>
      <c r="S24" s="2">
        <f t="shared" si="0"/>
        <v>1</v>
      </c>
    </row>
    <row r="25" spans="1:19" x14ac:dyDescent="0.3">
      <c r="A25" s="5" t="s">
        <v>48</v>
      </c>
      <c r="B25" s="5" t="s">
        <v>48</v>
      </c>
      <c r="C25" s="5"/>
      <c r="D25" s="5" t="s">
        <v>206</v>
      </c>
      <c r="E25" s="5"/>
      <c r="F25" s="5"/>
      <c r="G25" s="5"/>
      <c r="H25" s="5"/>
      <c r="I25" s="5" t="s">
        <v>2721</v>
      </c>
      <c r="J25" s="5"/>
      <c r="K25" s="5" t="s">
        <v>308</v>
      </c>
      <c r="L25" s="5"/>
      <c r="M25" s="5" t="s">
        <v>205</v>
      </c>
      <c r="N25" s="6"/>
      <c r="O25" s="2" t="s">
        <v>205</v>
      </c>
      <c r="P25" s="5" t="s">
        <v>49</v>
      </c>
      <c r="Q25" s="5" t="s">
        <v>10</v>
      </c>
      <c r="R25" s="5" t="s">
        <v>205</v>
      </c>
      <c r="S25" s="2">
        <f t="shared" si="0"/>
        <v>1</v>
      </c>
    </row>
    <row r="26" spans="1:19" x14ac:dyDescent="0.3">
      <c r="A26" s="5" t="s">
        <v>50</v>
      </c>
      <c r="B26" s="5" t="s">
        <v>50</v>
      </c>
      <c r="C26" s="5"/>
      <c r="D26" s="5" t="s">
        <v>206</v>
      </c>
      <c r="E26" s="5"/>
      <c r="F26" s="5"/>
      <c r="G26" s="5"/>
      <c r="H26" s="5"/>
      <c r="I26" s="5" t="s">
        <v>223</v>
      </c>
      <c r="J26" s="5"/>
      <c r="K26" s="5" t="s">
        <v>308</v>
      </c>
      <c r="L26" s="5"/>
      <c r="M26" s="5" t="s">
        <v>205</v>
      </c>
      <c r="O26" s="2" t="s">
        <v>205</v>
      </c>
      <c r="P26" s="5" t="s">
        <v>50</v>
      </c>
      <c r="Q26" s="5" t="s">
        <v>7</v>
      </c>
      <c r="R26" s="5" t="s">
        <v>205</v>
      </c>
      <c r="S26" s="2">
        <f t="shared" si="0"/>
        <v>1</v>
      </c>
    </row>
    <row r="27" spans="1:19" x14ac:dyDescent="0.3">
      <c r="A27" s="5" t="s">
        <v>51</v>
      </c>
      <c r="B27" s="5" t="s">
        <v>51</v>
      </c>
      <c r="C27" s="5"/>
      <c r="D27" s="5" t="s">
        <v>206</v>
      </c>
      <c r="E27" s="5" t="s">
        <v>206</v>
      </c>
      <c r="F27" s="5"/>
      <c r="G27" s="5" t="s">
        <v>206</v>
      </c>
      <c r="H27" s="5"/>
      <c r="I27" s="5" t="s">
        <v>224</v>
      </c>
      <c r="J27" s="5"/>
      <c r="K27" s="5" t="s">
        <v>308</v>
      </c>
      <c r="L27" s="5"/>
      <c r="M27" s="5" t="s">
        <v>205</v>
      </c>
      <c r="N27" s="6"/>
      <c r="O27" s="2" t="s">
        <v>205</v>
      </c>
      <c r="P27" s="5" t="s">
        <v>52</v>
      </c>
      <c r="Q27" s="5" t="s">
        <v>10</v>
      </c>
      <c r="R27" s="5" t="s">
        <v>205</v>
      </c>
      <c r="S27" s="2">
        <f t="shared" si="0"/>
        <v>1</v>
      </c>
    </row>
    <row r="28" spans="1:19" x14ac:dyDescent="0.3">
      <c r="A28" s="5" t="s">
        <v>517</v>
      </c>
      <c r="B28" s="5" t="s">
        <v>53</v>
      </c>
      <c r="C28" s="5" t="s">
        <v>389</v>
      </c>
      <c r="D28" s="5" t="s">
        <v>206</v>
      </c>
      <c r="E28" s="5"/>
      <c r="F28" s="5"/>
      <c r="G28" s="5" t="s">
        <v>206</v>
      </c>
      <c r="H28" s="5"/>
      <c r="I28" s="5" t="s">
        <v>225</v>
      </c>
      <c r="J28" s="5"/>
      <c r="K28" s="5" t="s">
        <v>308</v>
      </c>
      <c r="L28" s="5" t="s">
        <v>644</v>
      </c>
      <c r="M28" s="5" t="s">
        <v>205</v>
      </c>
      <c r="N28" s="6" t="s">
        <v>415</v>
      </c>
      <c r="O28" s="2" t="s">
        <v>205</v>
      </c>
      <c r="P28" s="5" t="s">
        <v>54</v>
      </c>
      <c r="Q28" s="5" t="s">
        <v>10</v>
      </c>
      <c r="R28" s="5" t="s">
        <v>205</v>
      </c>
      <c r="S28" s="2">
        <f t="shared" si="0"/>
        <v>1</v>
      </c>
    </row>
    <row r="29" spans="1:19" x14ac:dyDescent="0.3">
      <c r="A29" s="5" t="s">
        <v>55</v>
      </c>
      <c r="B29" s="5" t="s">
        <v>55</v>
      </c>
      <c r="C29" s="5"/>
      <c r="D29" s="5" t="s">
        <v>206</v>
      </c>
      <c r="E29" s="5"/>
      <c r="F29" s="5"/>
      <c r="G29" s="5" t="s">
        <v>206</v>
      </c>
      <c r="H29" s="5"/>
      <c r="I29" s="5" t="s">
        <v>226</v>
      </c>
      <c r="J29" s="5"/>
      <c r="K29" s="5" t="s">
        <v>308</v>
      </c>
      <c r="L29" s="5"/>
      <c r="M29" s="5" t="s">
        <v>205</v>
      </c>
      <c r="N29" s="6"/>
      <c r="O29" s="2" t="s">
        <v>205</v>
      </c>
      <c r="P29" s="5" t="s">
        <v>56</v>
      </c>
      <c r="Q29" s="5" t="s">
        <v>22</v>
      </c>
      <c r="R29" s="5" t="s">
        <v>205</v>
      </c>
      <c r="S29" s="2">
        <f t="shared" si="0"/>
        <v>1</v>
      </c>
    </row>
    <row r="30" spans="1:19" x14ac:dyDescent="0.3">
      <c r="A30" s="5" t="s">
        <v>57</v>
      </c>
      <c r="B30" s="5" t="s">
        <v>57</v>
      </c>
      <c r="C30" s="5"/>
      <c r="D30" s="5" t="s">
        <v>206</v>
      </c>
      <c r="E30" s="5"/>
      <c r="F30" s="5"/>
      <c r="G30" s="5"/>
      <c r="H30" s="5"/>
      <c r="I30" s="5" t="s">
        <v>227</v>
      </c>
      <c r="J30" s="5"/>
      <c r="K30" s="5" t="s">
        <v>308</v>
      </c>
      <c r="L30" s="5"/>
      <c r="M30" s="5" t="s">
        <v>205</v>
      </c>
      <c r="N30" s="6"/>
      <c r="O30" s="2" t="s">
        <v>205</v>
      </c>
      <c r="P30" s="5" t="s">
        <v>58</v>
      </c>
      <c r="Q30" s="5" t="s">
        <v>2</v>
      </c>
      <c r="R30" s="5" t="s">
        <v>205</v>
      </c>
      <c r="S30" s="2">
        <f t="shared" si="0"/>
        <v>1</v>
      </c>
    </row>
    <row r="31" spans="1:19" x14ac:dyDescent="0.3">
      <c r="A31" s="5" t="s">
        <v>518</v>
      </c>
      <c r="B31" s="5" t="s">
        <v>59</v>
      </c>
      <c r="C31" s="5" t="s">
        <v>431</v>
      </c>
      <c r="D31" s="5" t="s">
        <v>206</v>
      </c>
      <c r="E31" s="5" t="s">
        <v>206</v>
      </c>
      <c r="F31" s="5"/>
      <c r="G31" s="5" t="s">
        <v>206</v>
      </c>
      <c r="H31" s="5"/>
      <c r="I31" s="5" t="s">
        <v>228</v>
      </c>
      <c r="J31" s="5" t="s">
        <v>655</v>
      </c>
      <c r="K31" s="5" t="s">
        <v>309</v>
      </c>
      <c r="L31" s="5"/>
      <c r="M31" s="5" t="s">
        <v>205</v>
      </c>
      <c r="N31" s="6" t="s">
        <v>415</v>
      </c>
      <c r="O31" s="2" t="s">
        <v>205</v>
      </c>
      <c r="P31" s="5" t="s">
        <v>60</v>
      </c>
      <c r="Q31" s="5" t="s">
        <v>10</v>
      </c>
      <c r="R31" s="5" t="s">
        <v>205</v>
      </c>
      <c r="S31" s="2">
        <f t="shared" si="0"/>
        <v>1</v>
      </c>
    </row>
    <row r="32" spans="1:19" x14ac:dyDescent="0.3">
      <c r="A32" s="5" t="s">
        <v>61</v>
      </c>
      <c r="B32" s="5" t="s">
        <v>61</v>
      </c>
      <c r="C32" s="5"/>
      <c r="D32" s="5" t="s">
        <v>206</v>
      </c>
      <c r="E32" s="5" t="s">
        <v>206</v>
      </c>
      <c r="F32" s="5"/>
      <c r="G32" s="5" t="s">
        <v>206</v>
      </c>
      <c r="H32" s="5"/>
      <c r="I32" s="5" t="s">
        <v>307</v>
      </c>
      <c r="J32" s="5"/>
      <c r="K32" s="5" t="s">
        <v>308</v>
      </c>
      <c r="L32" s="5"/>
      <c r="M32" s="5" t="s">
        <v>205</v>
      </c>
      <c r="N32" s="6"/>
      <c r="O32" s="2" t="s">
        <v>205</v>
      </c>
      <c r="P32" s="5" t="s">
        <v>62</v>
      </c>
      <c r="Q32" s="5" t="s">
        <v>10</v>
      </c>
      <c r="R32" s="5" t="s">
        <v>205</v>
      </c>
      <c r="S32" s="2">
        <f t="shared" si="0"/>
        <v>1</v>
      </c>
    </row>
    <row r="33" spans="1:19" x14ac:dyDescent="0.3">
      <c r="A33" s="5" t="s">
        <v>63</v>
      </c>
      <c r="B33" s="5" t="s">
        <v>63</v>
      </c>
      <c r="C33" s="5"/>
      <c r="D33" s="5" t="s">
        <v>206</v>
      </c>
      <c r="E33" s="5"/>
      <c r="F33" s="5"/>
      <c r="G33" s="5"/>
      <c r="H33" s="5"/>
      <c r="I33" s="5" t="s">
        <v>229</v>
      </c>
      <c r="J33" s="5"/>
      <c r="K33" s="5" t="s">
        <v>308</v>
      </c>
      <c r="L33" s="5"/>
      <c r="M33" s="5" t="s">
        <v>205</v>
      </c>
      <c r="N33" s="6"/>
      <c r="O33" s="2" t="s">
        <v>205</v>
      </c>
      <c r="P33" s="5" t="s">
        <v>64</v>
      </c>
      <c r="Q33" s="5" t="s">
        <v>7</v>
      </c>
      <c r="R33" s="5" t="s">
        <v>205</v>
      </c>
      <c r="S33" s="2">
        <f t="shared" si="0"/>
        <v>1</v>
      </c>
    </row>
    <row r="34" spans="1:19" x14ac:dyDescent="0.3">
      <c r="A34" s="5" t="s">
        <v>65</v>
      </c>
      <c r="B34" s="5" t="s">
        <v>66</v>
      </c>
      <c r="C34" s="5" t="s">
        <v>360</v>
      </c>
      <c r="D34" s="5" t="s">
        <v>206</v>
      </c>
      <c r="E34" s="5"/>
      <c r="F34" s="5"/>
      <c r="G34" s="5"/>
      <c r="H34" s="5"/>
      <c r="I34" s="5" t="s">
        <v>306</v>
      </c>
      <c r="J34" s="5" t="s">
        <v>331</v>
      </c>
      <c r="K34" s="5" t="s">
        <v>315</v>
      </c>
      <c r="L34" s="5"/>
      <c r="M34" s="5" t="s">
        <v>205</v>
      </c>
      <c r="N34" s="6"/>
      <c r="O34" s="2" t="s">
        <v>205</v>
      </c>
      <c r="P34" s="5" t="s">
        <v>66</v>
      </c>
      <c r="Q34" s="5" t="s">
        <v>2</v>
      </c>
      <c r="R34" s="5"/>
      <c r="S34" s="2">
        <f t="shared" si="0"/>
        <v>1</v>
      </c>
    </row>
    <row r="35" spans="1:19" x14ac:dyDescent="0.3">
      <c r="A35" s="5" t="s">
        <v>67</v>
      </c>
      <c r="B35" s="5" t="s">
        <v>67</v>
      </c>
      <c r="C35" s="5"/>
      <c r="D35" s="5" t="s">
        <v>206</v>
      </c>
      <c r="E35" s="5" t="s">
        <v>206</v>
      </c>
      <c r="F35" s="5"/>
      <c r="G35" s="5"/>
      <c r="H35" s="5"/>
      <c r="I35" s="5" t="s">
        <v>230</v>
      </c>
      <c r="J35" s="5"/>
      <c r="K35" s="5" t="s">
        <v>308</v>
      </c>
      <c r="L35" s="5"/>
      <c r="M35" s="5" t="s">
        <v>205</v>
      </c>
      <c r="N35" s="6"/>
      <c r="O35" s="2" t="s">
        <v>205</v>
      </c>
      <c r="P35" s="5" t="s">
        <v>68</v>
      </c>
      <c r="Q35" s="5" t="s">
        <v>10</v>
      </c>
      <c r="R35" s="5" t="s">
        <v>205</v>
      </c>
      <c r="S35" s="2">
        <f t="shared" si="0"/>
        <v>1</v>
      </c>
    </row>
    <row r="36" spans="1:19" x14ac:dyDescent="0.3">
      <c r="A36" s="5" t="s">
        <v>69</v>
      </c>
      <c r="B36" s="5" t="s">
        <v>69</v>
      </c>
      <c r="C36" s="5"/>
      <c r="D36" s="5" t="s">
        <v>206</v>
      </c>
      <c r="E36" s="5" t="s">
        <v>206</v>
      </c>
      <c r="F36" s="5"/>
      <c r="G36" s="5" t="s">
        <v>206</v>
      </c>
      <c r="H36" s="5"/>
      <c r="I36" s="5" t="s">
        <v>231</v>
      </c>
      <c r="J36" s="5"/>
      <c r="K36" s="5" t="s">
        <v>308</v>
      </c>
      <c r="L36" s="5"/>
      <c r="M36" s="5" t="s">
        <v>205</v>
      </c>
      <c r="N36" s="6"/>
      <c r="O36" s="2" t="s">
        <v>205</v>
      </c>
      <c r="P36" s="5" t="s">
        <v>70</v>
      </c>
      <c r="Q36" s="5" t="s">
        <v>2</v>
      </c>
      <c r="R36" s="5" t="s">
        <v>205</v>
      </c>
      <c r="S36" s="2">
        <f t="shared" si="0"/>
        <v>1</v>
      </c>
    </row>
    <row r="37" spans="1:19" x14ac:dyDescent="0.3">
      <c r="A37" s="5" t="s">
        <v>71</v>
      </c>
      <c r="B37" s="5" t="s">
        <v>71</v>
      </c>
      <c r="C37" s="5"/>
      <c r="D37" s="5" t="s">
        <v>206</v>
      </c>
      <c r="E37" s="5" t="s">
        <v>206</v>
      </c>
      <c r="F37" s="5"/>
      <c r="G37" s="5"/>
      <c r="H37" s="5"/>
      <c r="I37" s="5" t="s">
        <v>232</v>
      </c>
      <c r="J37" s="5"/>
      <c r="K37" s="5" t="s">
        <v>308</v>
      </c>
      <c r="L37" s="5"/>
      <c r="M37" s="5" t="s">
        <v>205</v>
      </c>
      <c r="O37" s="2" t="s">
        <v>205</v>
      </c>
      <c r="P37" s="5" t="s">
        <v>72</v>
      </c>
      <c r="Q37" s="5" t="s">
        <v>10</v>
      </c>
      <c r="R37" s="5" t="s">
        <v>205</v>
      </c>
      <c r="S37" s="2">
        <f t="shared" si="0"/>
        <v>1</v>
      </c>
    </row>
    <row r="38" spans="1:19" x14ac:dyDescent="0.3">
      <c r="A38" s="5" t="s">
        <v>73</v>
      </c>
      <c r="B38" s="5" t="s">
        <v>73</v>
      </c>
      <c r="C38" s="5"/>
      <c r="D38" s="5" t="s">
        <v>206</v>
      </c>
      <c r="E38" s="5"/>
      <c r="F38" s="5"/>
      <c r="G38" s="5"/>
      <c r="H38" s="5"/>
      <c r="I38" s="5" t="s">
        <v>233</v>
      </c>
      <c r="J38" s="5"/>
      <c r="K38" s="5" t="s">
        <v>308</v>
      </c>
      <c r="L38" s="5"/>
      <c r="M38" s="5" t="s">
        <v>205</v>
      </c>
      <c r="N38" s="6"/>
      <c r="O38" s="2" t="s">
        <v>205</v>
      </c>
      <c r="P38" s="5" t="s">
        <v>74</v>
      </c>
      <c r="Q38" s="5" t="s">
        <v>2</v>
      </c>
      <c r="R38" s="5" t="s">
        <v>205</v>
      </c>
      <c r="S38" s="2">
        <f t="shared" si="0"/>
        <v>1</v>
      </c>
    </row>
    <row r="39" spans="1:19" x14ac:dyDescent="0.3">
      <c r="A39" s="5" t="s">
        <v>75</v>
      </c>
      <c r="B39" s="5" t="s">
        <v>75</v>
      </c>
      <c r="C39" s="5"/>
      <c r="D39" s="5" t="s">
        <v>206</v>
      </c>
      <c r="E39" s="5"/>
      <c r="F39" s="5"/>
      <c r="G39" s="5"/>
      <c r="H39" s="5"/>
      <c r="I39" s="5" t="s">
        <v>270</v>
      </c>
      <c r="J39" s="5"/>
      <c r="K39" s="5" t="s">
        <v>308</v>
      </c>
      <c r="L39" s="5"/>
      <c r="M39" s="5" t="s">
        <v>205</v>
      </c>
      <c r="N39" s="6"/>
      <c r="O39" s="2" t="s">
        <v>205</v>
      </c>
      <c r="P39" s="5" t="s">
        <v>76</v>
      </c>
      <c r="Q39" s="5" t="s">
        <v>2</v>
      </c>
      <c r="R39" s="5"/>
      <c r="S39" s="2">
        <f t="shared" si="0"/>
        <v>1</v>
      </c>
    </row>
    <row r="40" spans="1:19" x14ac:dyDescent="0.3">
      <c r="A40" s="5" t="s">
        <v>77</v>
      </c>
      <c r="B40" s="5" t="s">
        <v>77</v>
      </c>
      <c r="C40" s="5"/>
      <c r="D40" s="5" t="s">
        <v>206</v>
      </c>
      <c r="E40" s="5" t="s">
        <v>206</v>
      </c>
      <c r="F40" s="5"/>
      <c r="G40" s="5" t="s">
        <v>206</v>
      </c>
      <c r="H40" s="5"/>
      <c r="I40" s="5" t="s">
        <v>234</v>
      </c>
      <c r="J40" s="5"/>
      <c r="K40" s="5" t="s">
        <v>308</v>
      </c>
      <c r="L40" s="5"/>
      <c r="M40" s="5" t="s">
        <v>205</v>
      </c>
      <c r="O40" s="2" t="s">
        <v>205</v>
      </c>
      <c r="P40" s="5" t="s">
        <v>78</v>
      </c>
      <c r="Q40" s="5" t="s">
        <v>2</v>
      </c>
      <c r="R40" s="5" t="s">
        <v>205</v>
      </c>
      <c r="S40" s="2">
        <f t="shared" si="0"/>
        <v>1</v>
      </c>
    </row>
    <row r="41" spans="1:19" x14ac:dyDescent="0.3">
      <c r="A41" s="5" t="s">
        <v>79</v>
      </c>
      <c r="B41" s="5" t="s">
        <v>79</v>
      </c>
      <c r="C41" s="5"/>
      <c r="D41" s="5" t="s">
        <v>206</v>
      </c>
      <c r="E41" s="5"/>
      <c r="F41" s="5"/>
      <c r="G41" s="5" t="s">
        <v>206</v>
      </c>
      <c r="H41" s="5"/>
      <c r="I41" s="5" t="s">
        <v>235</v>
      </c>
      <c r="J41" s="5"/>
      <c r="K41" s="5" t="s">
        <v>308</v>
      </c>
      <c r="L41" s="5"/>
      <c r="M41" s="5" t="s">
        <v>205</v>
      </c>
      <c r="O41" s="2" t="s">
        <v>205</v>
      </c>
      <c r="P41" s="5" t="s">
        <v>80</v>
      </c>
      <c r="Q41" s="5" t="s">
        <v>2</v>
      </c>
      <c r="R41" s="5" t="s">
        <v>205</v>
      </c>
      <c r="S41" s="2">
        <f t="shared" si="0"/>
        <v>1</v>
      </c>
    </row>
    <row r="42" spans="1:19" x14ac:dyDescent="0.3">
      <c r="A42" s="5" t="s">
        <v>81</v>
      </c>
      <c r="B42" s="5" t="s">
        <v>81</v>
      </c>
      <c r="C42" s="5"/>
      <c r="D42" s="5" t="s">
        <v>206</v>
      </c>
      <c r="E42" s="5"/>
      <c r="F42" s="5"/>
      <c r="G42" s="5" t="s">
        <v>206</v>
      </c>
      <c r="H42" s="5"/>
      <c r="I42" s="5" t="s">
        <v>324</v>
      </c>
      <c r="J42" s="5"/>
      <c r="K42" s="5" t="s">
        <v>308</v>
      </c>
      <c r="L42" s="5"/>
      <c r="M42" s="5" t="s">
        <v>205</v>
      </c>
      <c r="N42" s="6" t="s">
        <v>439</v>
      </c>
      <c r="O42" s="2" t="s">
        <v>205</v>
      </c>
      <c r="P42" s="5" t="s">
        <v>81</v>
      </c>
      <c r="Q42" s="5" t="s">
        <v>2</v>
      </c>
      <c r="R42" s="5"/>
      <c r="S42" s="2">
        <f t="shared" si="0"/>
        <v>1</v>
      </c>
    </row>
    <row r="43" spans="1:19" x14ac:dyDescent="0.3">
      <c r="A43" s="5" t="s">
        <v>82</v>
      </c>
      <c r="B43" s="5" t="s">
        <v>82</v>
      </c>
      <c r="C43" s="5"/>
      <c r="D43" s="5" t="s">
        <v>206</v>
      </c>
      <c r="E43" s="5"/>
      <c r="F43" s="5"/>
      <c r="G43" s="5" t="s">
        <v>206</v>
      </c>
      <c r="H43" s="5"/>
      <c r="I43" s="5" t="s">
        <v>325</v>
      </c>
      <c r="J43" s="5"/>
      <c r="K43" s="5" t="s">
        <v>308</v>
      </c>
      <c r="L43" s="5"/>
      <c r="M43" s="5" t="s">
        <v>205</v>
      </c>
      <c r="N43" s="6" t="s">
        <v>440</v>
      </c>
      <c r="O43" s="2" t="s">
        <v>205</v>
      </c>
      <c r="P43" s="5" t="s">
        <v>82</v>
      </c>
      <c r="Q43" s="5" t="s">
        <v>2</v>
      </c>
      <c r="R43" s="5"/>
      <c r="S43" s="2">
        <f t="shared" si="0"/>
        <v>1</v>
      </c>
    </row>
    <row r="44" spans="1:19" x14ac:dyDescent="0.3">
      <c r="A44" s="5" t="s">
        <v>519</v>
      </c>
      <c r="B44" s="5" t="s">
        <v>83</v>
      </c>
      <c r="C44" s="5" t="s">
        <v>441</v>
      </c>
      <c r="D44" s="5" t="s">
        <v>206</v>
      </c>
      <c r="E44" s="5" t="s">
        <v>206</v>
      </c>
      <c r="F44" s="5" t="s">
        <v>206</v>
      </c>
      <c r="G44" s="5" t="s">
        <v>206</v>
      </c>
      <c r="H44" s="5"/>
      <c r="I44" s="5" t="s">
        <v>236</v>
      </c>
      <c r="J44" s="5"/>
      <c r="K44" s="5" t="s">
        <v>308</v>
      </c>
      <c r="L44" s="5" t="s">
        <v>644</v>
      </c>
      <c r="M44" s="5" t="s">
        <v>205</v>
      </c>
      <c r="N44" s="6" t="s">
        <v>415</v>
      </c>
      <c r="O44" s="2" t="s">
        <v>205</v>
      </c>
      <c r="P44" s="5" t="s">
        <v>84</v>
      </c>
      <c r="Q44" s="5" t="s">
        <v>10</v>
      </c>
      <c r="R44" s="5" t="s">
        <v>205</v>
      </c>
      <c r="S44" s="2">
        <f t="shared" si="0"/>
        <v>1</v>
      </c>
    </row>
    <row r="45" spans="1:19" x14ac:dyDescent="0.3">
      <c r="A45" s="5" t="s">
        <v>85</v>
      </c>
      <c r="B45" s="5" t="s">
        <v>85</v>
      </c>
      <c r="C45" s="5"/>
      <c r="D45" s="5" t="s">
        <v>206</v>
      </c>
      <c r="E45" s="5" t="s">
        <v>206</v>
      </c>
      <c r="F45" s="5" t="s">
        <v>206</v>
      </c>
      <c r="G45" s="5" t="s">
        <v>206</v>
      </c>
      <c r="H45" s="5"/>
      <c r="I45" s="5" t="s">
        <v>237</v>
      </c>
      <c r="J45" s="5"/>
      <c r="K45" s="5" t="s">
        <v>308</v>
      </c>
      <c r="L45" s="5"/>
      <c r="M45" s="5" t="s">
        <v>205</v>
      </c>
      <c r="N45" s="6"/>
      <c r="O45" s="2" t="s">
        <v>205</v>
      </c>
      <c r="P45" s="5" t="s">
        <v>86</v>
      </c>
      <c r="Q45" s="5" t="s">
        <v>10</v>
      </c>
      <c r="R45" s="5" t="s">
        <v>205</v>
      </c>
      <c r="S45" s="2">
        <f t="shared" si="0"/>
        <v>1</v>
      </c>
    </row>
    <row r="46" spans="1:19" x14ac:dyDescent="0.3">
      <c r="A46" s="5" t="s">
        <v>87</v>
      </c>
      <c r="B46" s="5" t="s">
        <v>87</v>
      </c>
      <c r="C46" s="5"/>
      <c r="D46" s="5" t="s">
        <v>206</v>
      </c>
      <c r="E46" s="5"/>
      <c r="F46" s="5"/>
      <c r="G46" s="5"/>
      <c r="H46" s="5"/>
      <c r="I46" s="5" t="s">
        <v>238</v>
      </c>
      <c r="J46" s="5"/>
      <c r="K46" s="5" t="s">
        <v>308</v>
      </c>
      <c r="L46" s="5"/>
      <c r="M46" s="5" t="s">
        <v>205</v>
      </c>
      <c r="O46" s="2" t="s">
        <v>205</v>
      </c>
      <c r="P46" s="5" t="s">
        <v>88</v>
      </c>
      <c r="Q46" s="5" t="s">
        <v>7</v>
      </c>
      <c r="R46" s="5" t="s">
        <v>205</v>
      </c>
      <c r="S46" s="2">
        <f t="shared" si="0"/>
        <v>1</v>
      </c>
    </row>
    <row r="47" spans="1:19" x14ac:dyDescent="0.3">
      <c r="A47" s="5" t="s">
        <v>89</v>
      </c>
      <c r="B47" s="5" t="s">
        <v>89</v>
      </c>
      <c r="C47" s="5"/>
      <c r="D47" s="5" t="s">
        <v>206</v>
      </c>
      <c r="E47" s="5"/>
      <c r="F47" s="5"/>
      <c r="G47" s="5"/>
      <c r="H47" s="5"/>
      <c r="I47" s="5" t="s">
        <v>239</v>
      </c>
      <c r="J47" s="5"/>
      <c r="K47" s="5" t="s">
        <v>308</v>
      </c>
      <c r="L47" s="5"/>
      <c r="M47" s="5" t="s">
        <v>205</v>
      </c>
      <c r="N47" s="6"/>
      <c r="O47" s="2" t="s">
        <v>205</v>
      </c>
      <c r="P47" s="5" t="s">
        <v>90</v>
      </c>
      <c r="Q47" s="5" t="s">
        <v>2</v>
      </c>
      <c r="R47" s="5" t="s">
        <v>205</v>
      </c>
      <c r="S47" s="2">
        <f t="shared" si="0"/>
        <v>1</v>
      </c>
    </row>
    <row r="48" spans="1:19" x14ac:dyDescent="0.3">
      <c r="A48" s="5" t="s">
        <v>91</v>
      </c>
      <c r="B48" s="5" t="s">
        <v>91</v>
      </c>
      <c r="C48" s="5"/>
      <c r="D48" s="5" t="s">
        <v>206</v>
      </c>
      <c r="E48" s="5"/>
      <c r="F48" s="5"/>
      <c r="G48" s="5"/>
      <c r="H48" s="5"/>
      <c r="I48" s="5" t="s">
        <v>240</v>
      </c>
      <c r="J48" s="5"/>
      <c r="K48" s="5" t="s">
        <v>308</v>
      </c>
      <c r="L48" s="5"/>
      <c r="M48" s="5" t="s">
        <v>205</v>
      </c>
      <c r="N48" s="6"/>
      <c r="O48" s="2" t="s">
        <v>205</v>
      </c>
      <c r="P48" s="5" t="s">
        <v>92</v>
      </c>
      <c r="Q48" s="5" t="s">
        <v>2</v>
      </c>
      <c r="R48" s="5" t="s">
        <v>205</v>
      </c>
      <c r="S48" s="2">
        <f t="shared" si="0"/>
        <v>1</v>
      </c>
    </row>
    <row r="49" spans="1:19" x14ac:dyDescent="0.3">
      <c r="A49" s="5" t="s">
        <v>93</v>
      </c>
      <c r="B49" s="5" t="s">
        <v>93</v>
      </c>
      <c r="C49" s="5"/>
      <c r="D49" s="5" t="s">
        <v>206</v>
      </c>
      <c r="E49" s="5"/>
      <c r="F49" s="5"/>
      <c r="G49" s="5"/>
      <c r="H49" s="5"/>
      <c r="I49" s="5" t="s">
        <v>271</v>
      </c>
      <c r="J49" s="5"/>
      <c r="K49" s="5" t="s">
        <v>308</v>
      </c>
      <c r="L49" s="5"/>
      <c r="M49" s="5" t="s">
        <v>205</v>
      </c>
      <c r="N49" s="6"/>
      <c r="O49" s="2" t="s">
        <v>205</v>
      </c>
      <c r="P49" s="5" t="s">
        <v>94</v>
      </c>
      <c r="Q49" s="5" t="s">
        <v>95</v>
      </c>
      <c r="R49" s="5"/>
      <c r="S49" s="2">
        <f t="shared" si="0"/>
        <v>1</v>
      </c>
    </row>
    <row r="50" spans="1:19" x14ac:dyDescent="0.3">
      <c r="A50" s="5" t="s">
        <v>96</v>
      </c>
      <c r="B50" s="5" t="s">
        <v>96</v>
      </c>
      <c r="C50" s="5"/>
      <c r="D50" s="5" t="s">
        <v>206</v>
      </c>
      <c r="E50" s="5"/>
      <c r="F50" s="5"/>
      <c r="G50" s="5" t="s">
        <v>206</v>
      </c>
      <c r="H50" s="5"/>
      <c r="I50" s="5" t="s">
        <v>272</v>
      </c>
      <c r="J50" s="5"/>
      <c r="K50" s="5" t="s">
        <v>308</v>
      </c>
      <c r="L50" s="5"/>
      <c r="M50" s="5" t="s">
        <v>205</v>
      </c>
      <c r="O50" s="2" t="s">
        <v>205</v>
      </c>
      <c r="P50" s="5" t="s">
        <v>97</v>
      </c>
      <c r="Q50" s="5" t="s">
        <v>2</v>
      </c>
      <c r="R50" s="5"/>
      <c r="S50" s="2">
        <f t="shared" si="0"/>
        <v>1</v>
      </c>
    </row>
    <row r="51" spans="1:19" x14ac:dyDescent="0.3">
      <c r="A51" s="5" t="s">
        <v>98</v>
      </c>
      <c r="B51" s="5" t="s">
        <v>98</v>
      </c>
      <c r="C51" s="5"/>
      <c r="D51" s="5" t="s">
        <v>206</v>
      </c>
      <c r="E51" s="5"/>
      <c r="F51" s="5"/>
      <c r="G51" s="5" t="s">
        <v>206</v>
      </c>
      <c r="H51" s="5"/>
      <c r="I51" s="5" t="s">
        <v>312</v>
      </c>
      <c r="J51" s="5"/>
      <c r="K51" s="5" t="s">
        <v>308</v>
      </c>
      <c r="L51" s="5"/>
      <c r="M51" s="5" t="s">
        <v>205</v>
      </c>
      <c r="N51" s="6" t="s">
        <v>443</v>
      </c>
      <c r="O51" s="2" t="s">
        <v>205</v>
      </c>
      <c r="P51" s="5" t="s">
        <v>99</v>
      </c>
      <c r="Q51" s="5" t="s">
        <v>2</v>
      </c>
      <c r="R51" s="5"/>
      <c r="S51" s="2">
        <f t="shared" si="0"/>
        <v>1</v>
      </c>
    </row>
    <row r="52" spans="1:19" x14ac:dyDescent="0.3">
      <c r="A52" s="5" t="s">
        <v>100</v>
      </c>
      <c r="B52" s="5" t="s">
        <v>100</v>
      </c>
      <c r="C52" s="5"/>
      <c r="D52" s="5" t="s">
        <v>206</v>
      </c>
      <c r="E52" s="5"/>
      <c r="F52" s="5"/>
      <c r="G52" s="5"/>
      <c r="H52" s="5" t="s">
        <v>320</v>
      </c>
      <c r="I52" s="5" t="s">
        <v>2723</v>
      </c>
      <c r="J52" s="5"/>
      <c r="K52" s="5" t="s">
        <v>678</v>
      </c>
      <c r="L52" s="5"/>
      <c r="M52" s="5" t="s">
        <v>205</v>
      </c>
      <c r="N52" s="6"/>
      <c r="O52" s="2" t="s">
        <v>205</v>
      </c>
      <c r="P52" s="5" t="s">
        <v>101</v>
      </c>
      <c r="Q52" s="5" t="s">
        <v>2</v>
      </c>
      <c r="R52" s="5" t="s">
        <v>205</v>
      </c>
      <c r="S52" s="2">
        <f t="shared" si="0"/>
        <v>1</v>
      </c>
    </row>
    <row r="53" spans="1:19" x14ac:dyDescent="0.3">
      <c r="A53" s="5" t="s">
        <v>102</v>
      </c>
      <c r="B53" s="5" t="s">
        <v>102</v>
      </c>
      <c r="C53" s="5"/>
      <c r="D53" s="5" t="s">
        <v>206</v>
      </c>
      <c r="E53" s="5" t="s">
        <v>206</v>
      </c>
      <c r="F53" s="5"/>
      <c r="G53" s="5" t="s">
        <v>206</v>
      </c>
      <c r="H53" s="5"/>
      <c r="I53" s="5" t="s">
        <v>241</v>
      </c>
      <c r="J53" s="5"/>
      <c r="K53" s="5" t="s">
        <v>308</v>
      </c>
      <c r="L53" s="5"/>
      <c r="M53" s="5" t="s">
        <v>205</v>
      </c>
      <c r="O53" s="2" t="s">
        <v>205</v>
      </c>
      <c r="P53" s="5" t="s">
        <v>103</v>
      </c>
      <c r="Q53" s="5" t="s">
        <v>10</v>
      </c>
      <c r="R53" s="5" t="s">
        <v>205</v>
      </c>
      <c r="S53" s="2">
        <f t="shared" si="0"/>
        <v>1</v>
      </c>
    </row>
    <row r="54" spans="1:19" x14ac:dyDescent="0.3">
      <c r="A54" s="5" t="s">
        <v>104</v>
      </c>
      <c r="B54" s="5" t="s">
        <v>104</v>
      </c>
      <c r="C54" s="5"/>
      <c r="D54" s="5" t="s">
        <v>206</v>
      </c>
      <c r="E54" s="5"/>
      <c r="F54" s="5"/>
      <c r="G54" s="5"/>
      <c r="H54" s="5"/>
      <c r="I54" s="5" t="s">
        <v>313</v>
      </c>
      <c r="J54" s="5"/>
      <c r="K54" s="5" t="s">
        <v>308</v>
      </c>
      <c r="L54" s="5"/>
      <c r="M54" s="5" t="s">
        <v>205</v>
      </c>
      <c r="N54" s="6"/>
      <c r="O54" s="2" t="s">
        <v>205</v>
      </c>
      <c r="P54" s="5" t="s">
        <v>105</v>
      </c>
      <c r="Q54" s="5" t="s">
        <v>25</v>
      </c>
      <c r="R54" s="5"/>
      <c r="S54" s="2">
        <f t="shared" si="0"/>
        <v>1</v>
      </c>
    </row>
    <row r="55" spans="1:19" x14ac:dyDescent="0.3">
      <c r="A55" s="5" t="s">
        <v>106</v>
      </c>
      <c r="B55" s="5" t="s">
        <v>106</v>
      </c>
      <c r="C55" s="5"/>
      <c r="D55" s="5" t="s">
        <v>206</v>
      </c>
      <c r="E55" s="5"/>
      <c r="F55" s="5"/>
      <c r="G55" s="5"/>
      <c r="H55" s="5"/>
      <c r="I55" s="5" t="s">
        <v>2724</v>
      </c>
      <c r="J55" s="5"/>
      <c r="K55" s="5" t="s">
        <v>308</v>
      </c>
      <c r="L55" s="5"/>
      <c r="M55" s="5" t="s">
        <v>205</v>
      </c>
      <c r="N55" s="6"/>
      <c r="O55" s="2" t="s">
        <v>205</v>
      </c>
      <c r="P55" s="5" t="s">
        <v>107</v>
      </c>
      <c r="Q55" s="5" t="s">
        <v>10</v>
      </c>
      <c r="R55" s="5" t="s">
        <v>205</v>
      </c>
      <c r="S55" s="2">
        <f t="shared" si="0"/>
        <v>1</v>
      </c>
    </row>
    <row r="56" spans="1:19" x14ac:dyDescent="0.3">
      <c r="A56" s="5" t="s">
        <v>108</v>
      </c>
      <c r="B56" s="5" t="s">
        <v>108</v>
      </c>
      <c r="C56" s="5"/>
      <c r="D56" s="5" t="s">
        <v>206</v>
      </c>
      <c r="E56" s="5"/>
      <c r="F56" s="5"/>
      <c r="G56" s="5"/>
      <c r="H56" s="5"/>
      <c r="I56" s="5" t="s">
        <v>243</v>
      </c>
      <c r="J56" s="5"/>
      <c r="K56" s="5" t="s">
        <v>308</v>
      </c>
      <c r="L56" s="5"/>
      <c r="M56" s="5" t="s">
        <v>205</v>
      </c>
      <c r="O56" s="2" t="s">
        <v>205</v>
      </c>
      <c r="P56" s="5" t="s">
        <v>109</v>
      </c>
      <c r="Q56" s="5" t="s">
        <v>10</v>
      </c>
      <c r="R56" s="5" t="s">
        <v>205</v>
      </c>
      <c r="S56" s="2">
        <f t="shared" si="0"/>
        <v>1</v>
      </c>
    </row>
    <row r="57" spans="1:19" x14ac:dyDescent="0.3">
      <c r="A57" s="5" t="s">
        <v>110</v>
      </c>
      <c r="B57" s="5" t="s">
        <v>110</v>
      </c>
      <c r="C57" s="5"/>
      <c r="D57" s="5" t="s">
        <v>206</v>
      </c>
      <c r="E57" s="5"/>
      <c r="F57" s="5"/>
      <c r="G57" s="5" t="s">
        <v>206</v>
      </c>
      <c r="H57" s="5"/>
      <c r="I57" s="5" t="s">
        <v>244</v>
      </c>
      <c r="J57" s="5"/>
      <c r="K57" s="5" t="s">
        <v>308</v>
      </c>
      <c r="L57" s="5"/>
      <c r="M57" s="5" t="s">
        <v>205</v>
      </c>
      <c r="N57" s="6"/>
      <c r="O57" s="2" t="s">
        <v>205</v>
      </c>
      <c r="P57" s="5" t="s">
        <v>111</v>
      </c>
      <c r="Q57" s="5" t="s">
        <v>53</v>
      </c>
      <c r="R57" s="5" t="s">
        <v>205</v>
      </c>
      <c r="S57" s="2">
        <f t="shared" si="0"/>
        <v>1</v>
      </c>
    </row>
    <row r="58" spans="1:19" x14ac:dyDescent="0.3">
      <c r="A58" s="5" t="s">
        <v>112</v>
      </c>
      <c r="B58" s="5" t="s">
        <v>112</v>
      </c>
      <c r="C58" s="5"/>
      <c r="D58" s="5" t="s">
        <v>206</v>
      </c>
      <c r="E58" s="5"/>
      <c r="F58" s="5"/>
      <c r="G58" s="5"/>
      <c r="H58" s="5"/>
      <c r="I58" s="5" t="s">
        <v>245</v>
      </c>
      <c r="J58" s="5"/>
      <c r="K58" s="5" t="s">
        <v>308</v>
      </c>
      <c r="L58" s="5"/>
      <c r="M58" s="5" t="s">
        <v>205</v>
      </c>
      <c r="N58" s="6"/>
      <c r="O58" s="2" t="s">
        <v>205</v>
      </c>
      <c r="P58" s="5" t="s">
        <v>113</v>
      </c>
      <c r="Q58" s="5" t="s">
        <v>2</v>
      </c>
      <c r="R58" s="5" t="s">
        <v>205</v>
      </c>
      <c r="S58" s="2">
        <f t="shared" si="0"/>
        <v>1</v>
      </c>
    </row>
    <row r="59" spans="1:19" x14ac:dyDescent="0.3">
      <c r="A59" s="5" t="s">
        <v>116</v>
      </c>
      <c r="B59" s="5" t="s">
        <v>116</v>
      </c>
      <c r="C59" s="5"/>
      <c r="D59" s="5" t="s">
        <v>206</v>
      </c>
      <c r="E59" s="5"/>
      <c r="F59" s="5"/>
      <c r="G59" s="5"/>
      <c r="H59" s="5"/>
      <c r="I59" s="5" t="s">
        <v>246</v>
      </c>
      <c r="J59" s="5"/>
      <c r="K59" s="5" t="s">
        <v>308</v>
      </c>
      <c r="L59" s="5"/>
      <c r="M59" s="5" t="s">
        <v>205</v>
      </c>
      <c r="N59" s="6"/>
      <c r="O59" s="2" t="s">
        <v>205</v>
      </c>
      <c r="P59" s="5" t="s">
        <v>117</v>
      </c>
      <c r="Q59" s="5" t="s">
        <v>2</v>
      </c>
      <c r="R59" s="5" t="s">
        <v>205</v>
      </c>
      <c r="S59" s="2">
        <f t="shared" si="0"/>
        <v>1</v>
      </c>
    </row>
    <row r="60" spans="1:19" x14ac:dyDescent="0.3">
      <c r="A60" s="5" t="s">
        <v>118</v>
      </c>
      <c r="B60" s="5" t="s">
        <v>118</v>
      </c>
      <c r="C60" s="5"/>
      <c r="D60" s="5" t="s">
        <v>206</v>
      </c>
      <c r="E60" s="5"/>
      <c r="F60" s="5"/>
      <c r="G60" s="5"/>
      <c r="H60" s="5"/>
      <c r="I60" s="5" t="s">
        <v>247</v>
      </c>
      <c r="J60" s="5"/>
      <c r="K60" s="5" t="s">
        <v>308</v>
      </c>
      <c r="L60" s="5"/>
      <c r="M60" s="5" t="s">
        <v>205</v>
      </c>
      <c r="N60" s="6"/>
      <c r="O60" s="2" t="s">
        <v>205</v>
      </c>
      <c r="P60" s="5" t="s">
        <v>119</v>
      </c>
      <c r="Q60" s="5" t="s">
        <v>2</v>
      </c>
      <c r="R60" s="5" t="s">
        <v>205</v>
      </c>
      <c r="S60" s="2">
        <f t="shared" si="0"/>
        <v>1</v>
      </c>
    </row>
    <row r="61" spans="1:19" x14ac:dyDescent="0.3">
      <c r="A61" s="5" t="s">
        <v>120</v>
      </c>
      <c r="B61" s="5" t="s">
        <v>120</v>
      </c>
      <c r="C61" s="5"/>
      <c r="D61" s="5" t="s">
        <v>206</v>
      </c>
      <c r="E61" s="5"/>
      <c r="F61" s="5"/>
      <c r="G61" s="5" t="s">
        <v>206</v>
      </c>
      <c r="H61" s="5"/>
      <c r="I61" s="5" t="s">
        <v>248</v>
      </c>
      <c r="J61" s="5"/>
      <c r="K61" s="5" t="s">
        <v>308</v>
      </c>
      <c r="L61" s="5"/>
      <c r="M61" s="5" t="s">
        <v>205</v>
      </c>
      <c r="O61" s="2" t="s">
        <v>205</v>
      </c>
      <c r="P61" s="5" t="s">
        <v>121</v>
      </c>
      <c r="Q61" s="5" t="s">
        <v>2</v>
      </c>
      <c r="R61" s="5" t="s">
        <v>205</v>
      </c>
      <c r="S61" s="2">
        <f t="shared" si="0"/>
        <v>1</v>
      </c>
    </row>
    <row r="62" spans="1:19" x14ac:dyDescent="0.3">
      <c r="A62" s="5" t="s">
        <v>122</v>
      </c>
      <c r="B62" s="5" t="s">
        <v>122</v>
      </c>
      <c r="C62" s="5"/>
      <c r="D62" s="5" t="s">
        <v>206</v>
      </c>
      <c r="E62" s="5"/>
      <c r="F62" s="5"/>
      <c r="G62" s="5"/>
      <c r="H62" s="5"/>
      <c r="I62" s="5" t="s">
        <v>249</v>
      </c>
      <c r="J62" s="5"/>
      <c r="K62" s="5" t="s">
        <v>308</v>
      </c>
      <c r="L62" s="5"/>
      <c r="M62" s="5" t="s">
        <v>205</v>
      </c>
      <c r="N62" s="6"/>
      <c r="O62" s="2" t="s">
        <v>205</v>
      </c>
      <c r="P62" s="5" t="s">
        <v>123</v>
      </c>
      <c r="Q62" s="5" t="s">
        <v>2</v>
      </c>
      <c r="R62" s="5" t="s">
        <v>205</v>
      </c>
      <c r="S62" s="2">
        <f t="shared" si="0"/>
        <v>1</v>
      </c>
    </row>
    <row r="63" spans="1:19" ht="28.8" x14ac:dyDescent="0.3">
      <c r="A63" s="5" t="s">
        <v>124</v>
      </c>
      <c r="B63" s="5" t="s">
        <v>289</v>
      </c>
      <c r="C63" s="5" t="s">
        <v>359</v>
      </c>
      <c r="D63" s="5" t="s">
        <v>206</v>
      </c>
      <c r="E63" s="5"/>
      <c r="F63" s="5"/>
      <c r="G63" s="5"/>
      <c r="H63" s="5" t="s">
        <v>299</v>
      </c>
      <c r="I63" s="5" t="s">
        <v>2725</v>
      </c>
      <c r="J63" s="5" t="s">
        <v>333</v>
      </c>
      <c r="K63" s="5" t="s">
        <v>2726</v>
      </c>
      <c r="L63" s="5"/>
      <c r="M63" s="5" t="s">
        <v>205</v>
      </c>
      <c r="O63" s="2" t="s">
        <v>205</v>
      </c>
      <c r="P63" s="5" t="s">
        <v>125</v>
      </c>
      <c r="Q63" s="5" t="s">
        <v>2</v>
      </c>
      <c r="R63" s="5"/>
      <c r="S63" s="2">
        <f t="shared" si="0"/>
        <v>1</v>
      </c>
    </row>
    <row r="64" spans="1:19" x14ac:dyDescent="0.3">
      <c r="A64" s="5" t="s">
        <v>520</v>
      </c>
      <c r="B64" s="5" t="s">
        <v>126</v>
      </c>
      <c r="C64" s="5" t="s">
        <v>362</v>
      </c>
      <c r="D64" s="5" t="s">
        <v>206</v>
      </c>
      <c r="E64" s="5"/>
      <c r="F64" s="5"/>
      <c r="G64" s="5"/>
      <c r="H64" s="5"/>
      <c r="I64" s="5" t="s">
        <v>2708</v>
      </c>
      <c r="J64" s="5"/>
      <c r="K64" s="5" t="s">
        <v>308</v>
      </c>
      <c r="L64" s="5" t="s">
        <v>644</v>
      </c>
      <c r="M64" s="5" t="s">
        <v>205</v>
      </c>
      <c r="N64" s="6" t="s">
        <v>415</v>
      </c>
      <c r="O64" s="2" t="s">
        <v>205</v>
      </c>
      <c r="P64" s="5" t="s">
        <v>127</v>
      </c>
      <c r="Q64" s="5" t="s">
        <v>2</v>
      </c>
      <c r="R64" s="5" t="s">
        <v>205</v>
      </c>
      <c r="S64" s="2">
        <f t="shared" si="0"/>
        <v>1</v>
      </c>
    </row>
    <row r="65" spans="1:19" x14ac:dyDescent="0.3">
      <c r="A65" s="5" t="s">
        <v>128</v>
      </c>
      <c r="B65" s="5" t="s">
        <v>283</v>
      </c>
      <c r="C65" s="5" t="s">
        <v>456</v>
      </c>
      <c r="D65" s="5" t="s">
        <v>206</v>
      </c>
      <c r="E65" s="5" t="s">
        <v>206</v>
      </c>
      <c r="F65" s="5"/>
      <c r="G65" s="5" t="s">
        <v>206</v>
      </c>
      <c r="H65" s="5"/>
      <c r="I65" s="5" t="s">
        <v>310</v>
      </c>
      <c r="J65" s="5"/>
      <c r="K65" s="5" t="s">
        <v>308</v>
      </c>
      <c r="L65" s="5"/>
      <c r="M65" s="5" t="s">
        <v>205</v>
      </c>
      <c r="O65" s="2" t="s">
        <v>205</v>
      </c>
      <c r="P65" s="5" t="s">
        <v>129</v>
      </c>
      <c r="Q65" s="5" t="s">
        <v>10</v>
      </c>
      <c r="R65" s="5" t="s">
        <v>205</v>
      </c>
      <c r="S65" s="2">
        <f t="shared" si="0"/>
        <v>1</v>
      </c>
    </row>
    <row r="66" spans="1:19" x14ac:dyDescent="0.3">
      <c r="A66" s="5" t="s">
        <v>130</v>
      </c>
      <c r="B66" s="5" t="s">
        <v>283</v>
      </c>
      <c r="C66" s="5" t="s">
        <v>457</v>
      </c>
      <c r="D66" s="5" t="s">
        <v>206</v>
      </c>
      <c r="E66" s="5"/>
      <c r="F66" s="5"/>
      <c r="G66" s="5" t="s">
        <v>206</v>
      </c>
      <c r="H66" s="5"/>
      <c r="I66" s="5" t="s">
        <v>311</v>
      </c>
      <c r="J66" s="5"/>
      <c r="K66" s="5" t="s">
        <v>308</v>
      </c>
      <c r="L66" s="5"/>
      <c r="M66" s="5" t="s">
        <v>205</v>
      </c>
      <c r="N66" s="6"/>
      <c r="O66" s="2" t="s">
        <v>205</v>
      </c>
      <c r="P66" s="5" t="s">
        <v>131</v>
      </c>
      <c r="Q66" s="5" t="s">
        <v>128</v>
      </c>
      <c r="R66" s="5" t="s">
        <v>205</v>
      </c>
      <c r="S66" s="2">
        <f t="shared" ref="S66:S129" si="1">IF(OR(O66&lt;&gt;"",D66&lt;&gt;""),1,0)</f>
        <v>1</v>
      </c>
    </row>
    <row r="67" spans="1:19" x14ac:dyDescent="0.3">
      <c r="A67" s="5" t="s">
        <v>132</v>
      </c>
      <c r="B67" s="5" t="s">
        <v>132</v>
      </c>
      <c r="C67" s="5"/>
      <c r="D67" s="5" t="s">
        <v>206</v>
      </c>
      <c r="E67" s="5"/>
      <c r="F67" s="5"/>
      <c r="G67" s="5"/>
      <c r="H67" s="5"/>
      <c r="I67" s="5" t="s">
        <v>322</v>
      </c>
      <c r="J67" s="5"/>
      <c r="K67" s="5" t="s">
        <v>308</v>
      </c>
      <c r="L67" s="5"/>
      <c r="M67" s="5" t="s">
        <v>205</v>
      </c>
      <c r="O67" s="2" t="s">
        <v>205</v>
      </c>
      <c r="P67" s="5" t="s">
        <v>133</v>
      </c>
      <c r="Q67" s="5" t="s">
        <v>2</v>
      </c>
      <c r="R67" s="5" t="s">
        <v>205</v>
      </c>
      <c r="S67" s="2">
        <f t="shared" si="1"/>
        <v>1</v>
      </c>
    </row>
    <row r="68" spans="1:19" x14ac:dyDescent="0.3">
      <c r="A68" s="5" t="s">
        <v>134</v>
      </c>
      <c r="B68" s="5" t="s">
        <v>134</v>
      </c>
      <c r="C68" s="5"/>
      <c r="D68" s="5" t="s">
        <v>206</v>
      </c>
      <c r="E68" s="5"/>
      <c r="F68" s="5"/>
      <c r="G68" s="5"/>
      <c r="H68" s="5" t="s">
        <v>250</v>
      </c>
      <c r="I68" s="5" t="s">
        <v>2722</v>
      </c>
      <c r="J68" s="5"/>
      <c r="K68" s="5" t="s">
        <v>678</v>
      </c>
      <c r="L68" s="5"/>
      <c r="M68" s="5" t="s">
        <v>205</v>
      </c>
      <c r="N68" s="6"/>
      <c r="O68" s="2" t="s">
        <v>205</v>
      </c>
      <c r="P68" s="5" t="s">
        <v>135</v>
      </c>
      <c r="Q68" s="5" t="s">
        <v>2</v>
      </c>
      <c r="R68" s="5" t="s">
        <v>205</v>
      </c>
      <c r="S68" s="2">
        <f t="shared" si="1"/>
        <v>1</v>
      </c>
    </row>
    <row r="69" spans="1:19" x14ac:dyDescent="0.3">
      <c r="A69" s="5" t="s">
        <v>136</v>
      </c>
      <c r="B69" s="5" t="s">
        <v>136</v>
      </c>
      <c r="C69" s="5"/>
      <c r="D69" s="5" t="s">
        <v>206</v>
      </c>
      <c r="E69" s="5" t="s">
        <v>206</v>
      </c>
      <c r="F69" s="5"/>
      <c r="G69" s="5" t="s">
        <v>206</v>
      </c>
      <c r="H69" s="5"/>
      <c r="I69" s="5" t="s">
        <v>251</v>
      </c>
      <c r="J69" s="5"/>
      <c r="K69" s="5" t="s">
        <v>308</v>
      </c>
      <c r="L69" s="5"/>
      <c r="M69" s="5" t="s">
        <v>205</v>
      </c>
      <c r="O69" s="2" t="s">
        <v>205</v>
      </c>
      <c r="P69" s="5" t="s">
        <v>137</v>
      </c>
      <c r="Q69" s="5" t="s">
        <v>10</v>
      </c>
      <c r="R69" s="5" t="s">
        <v>205</v>
      </c>
      <c r="S69" s="2">
        <f t="shared" si="1"/>
        <v>1</v>
      </c>
    </row>
    <row r="70" spans="1:19" x14ac:dyDescent="0.3">
      <c r="A70" s="5" t="s">
        <v>138</v>
      </c>
      <c r="B70" s="5" t="s">
        <v>284</v>
      </c>
      <c r="C70" s="5" t="s">
        <v>364</v>
      </c>
      <c r="D70" s="5" t="s">
        <v>206</v>
      </c>
      <c r="E70" s="5" t="s">
        <v>206</v>
      </c>
      <c r="F70" s="5" t="s">
        <v>206</v>
      </c>
      <c r="G70" s="5" t="s">
        <v>206</v>
      </c>
      <c r="H70" s="5"/>
      <c r="I70" s="5" t="s">
        <v>297</v>
      </c>
      <c r="J70" s="5" t="s">
        <v>339</v>
      </c>
      <c r="K70" s="5" t="s">
        <v>309</v>
      </c>
      <c r="L70" s="5"/>
      <c r="M70" s="5" t="s">
        <v>205</v>
      </c>
      <c r="N70" s="6"/>
      <c r="O70" s="2" t="s">
        <v>205</v>
      </c>
      <c r="P70" s="5" t="s">
        <v>139</v>
      </c>
      <c r="Q70" s="5" t="s">
        <v>10</v>
      </c>
      <c r="R70" s="5" t="s">
        <v>205</v>
      </c>
      <c r="S70" s="2">
        <f t="shared" si="1"/>
        <v>1</v>
      </c>
    </row>
    <row r="71" spans="1:19" x14ac:dyDescent="0.3">
      <c r="A71" s="5" t="s">
        <v>140</v>
      </c>
      <c r="B71" s="5" t="s">
        <v>284</v>
      </c>
      <c r="C71" s="5" t="s">
        <v>365</v>
      </c>
      <c r="D71" s="5" t="s">
        <v>206</v>
      </c>
      <c r="E71" s="5" t="s">
        <v>206</v>
      </c>
      <c r="F71" s="5"/>
      <c r="G71" s="5" t="s">
        <v>206</v>
      </c>
      <c r="H71" s="5"/>
      <c r="I71" s="5" t="s">
        <v>297</v>
      </c>
      <c r="J71" s="5" t="s">
        <v>340</v>
      </c>
      <c r="K71" s="5" t="s">
        <v>309</v>
      </c>
      <c r="L71" s="5"/>
      <c r="M71" s="5" t="s">
        <v>205</v>
      </c>
      <c r="N71" s="6"/>
      <c r="O71" s="2" t="s">
        <v>205</v>
      </c>
      <c r="P71" s="5" t="s">
        <v>139</v>
      </c>
      <c r="Q71" s="5" t="s">
        <v>10</v>
      </c>
      <c r="R71" s="5" t="s">
        <v>205</v>
      </c>
      <c r="S71" s="2">
        <f t="shared" si="1"/>
        <v>1</v>
      </c>
    </row>
    <row r="72" spans="1:19" x14ac:dyDescent="0.3">
      <c r="A72" s="5" t="s">
        <v>143</v>
      </c>
      <c r="B72" s="5" t="s">
        <v>141</v>
      </c>
      <c r="C72" s="5" t="s">
        <v>8</v>
      </c>
      <c r="D72" s="5" t="s">
        <v>206</v>
      </c>
      <c r="E72" s="5"/>
      <c r="F72" s="5"/>
      <c r="G72" s="5"/>
      <c r="H72" s="5"/>
      <c r="I72" s="5" t="s">
        <v>314</v>
      </c>
      <c r="J72" s="5" t="s">
        <v>316</v>
      </c>
      <c r="K72" s="5" t="s">
        <v>315</v>
      </c>
      <c r="L72" s="5"/>
      <c r="M72" s="5" t="s">
        <v>205</v>
      </c>
      <c r="O72" s="2" t="s">
        <v>205</v>
      </c>
      <c r="P72" s="5" t="s">
        <v>144</v>
      </c>
      <c r="Q72" s="5" t="s">
        <v>2</v>
      </c>
      <c r="R72" s="5" t="s">
        <v>205</v>
      </c>
      <c r="S72" s="2">
        <f t="shared" si="1"/>
        <v>1</v>
      </c>
    </row>
    <row r="73" spans="1:19" x14ac:dyDescent="0.3">
      <c r="A73" s="5" t="s">
        <v>521</v>
      </c>
      <c r="B73" s="5" t="s">
        <v>141</v>
      </c>
      <c r="C73" s="5" t="s">
        <v>461</v>
      </c>
      <c r="D73" s="5" t="s">
        <v>206</v>
      </c>
      <c r="E73" s="5"/>
      <c r="F73" s="5"/>
      <c r="G73" s="5"/>
      <c r="H73" s="5"/>
      <c r="I73" s="5" t="s">
        <v>314</v>
      </c>
      <c r="J73" s="5"/>
      <c r="K73" s="5" t="s">
        <v>308</v>
      </c>
      <c r="L73" s="5" t="s">
        <v>646</v>
      </c>
      <c r="M73" s="5" t="s">
        <v>205</v>
      </c>
      <c r="N73" s="6" t="s">
        <v>462</v>
      </c>
      <c r="O73" s="2" t="s">
        <v>205</v>
      </c>
      <c r="P73" s="5" t="s">
        <v>142</v>
      </c>
      <c r="Q73" s="5" t="s">
        <v>2</v>
      </c>
      <c r="R73" s="5"/>
      <c r="S73" s="2">
        <f t="shared" si="1"/>
        <v>1</v>
      </c>
    </row>
    <row r="74" spans="1:19" ht="43.2" x14ac:dyDescent="0.3">
      <c r="A74" s="5" t="s">
        <v>522</v>
      </c>
      <c r="B74" s="5" t="s">
        <v>145</v>
      </c>
      <c r="C74" s="5" t="s">
        <v>463</v>
      </c>
      <c r="D74" s="5" t="s">
        <v>206</v>
      </c>
      <c r="E74" s="5"/>
      <c r="F74" s="5"/>
      <c r="G74" s="5"/>
      <c r="H74" s="5" t="s">
        <v>252</v>
      </c>
      <c r="I74" s="5" t="s">
        <v>2728</v>
      </c>
      <c r="J74" s="5"/>
      <c r="K74" s="5" t="s">
        <v>2727</v>
      </c>
      <c r="L74" s="5" t="s">
        <v>641</v>
      </c>
      <c r="M74" s="5" t="s">
        <v>205</v>
      </c>
      <c r="N74" s="6" t="s">
        <v>415</v>
      </c>
      <c r="O74" s="2" t="s">
        <v>205</v>
      </c>
      <c r="P74" s="5" t="s">
        <v>146</v>
      </c>
      <c r="Q74" s="5" t="s">
        <v>95</v>
      </c>
      <c r="R74" s="5" t="s">
        <v>205</v>
      </c>
      <c r="S74" s="2">
        <f t="shared" si="1"/>
        <v>1</v>
      </c>
    </row>
    <row r="75" spans="1:19" x14ac:dyDescent="0.3">
      <c r="A75" s="5" t="s">
        <v>523</v>
      </c>
      <c r="B75" s="5" t="s">
        <v>147</v>
      </c>
      <c r="C75" s="5" t="s">
        <v>466</v>
      </c>
      <c r="D75" s="5" t="s">
        <v>206</v>
      </c>
      <c r="E75" s="5"/>
      <c r="F75" s="5"/>
      <c r="G75" s="5" t="s">
        <v>206</v>
      </c>
      <c r="H75" s="5"/>
      <c r="I75" s="5" t="s">
        <v>253</v>
      </c>
      <c r="J75" s="5"/>
      <c r="K75" s="5" t="s">
        <v>308</v>
      </c>
      <c r="L75" s="5" t="s">
        <v>644</v>
      </c>
      <c r="M75" s="5" t="s">
        <v>205</v>
      </c>
      <c r="N75" s="6" t="s">
        <v>415</v>
      </c>
      <c r="O75" s="2" t="s">
        <v>205</v>
      </c>
      <c r="P75" s="5" t="s">
        <v>148</v>
      </c>
      <c r="Q75" s="5" t="s">
        <v>10</v>
      </c>
      <c r="R75" s="5" t="s">
        <v>205</v>
      </c>
      <c r="S75" s="2">
        <f t="shared" si="1"/>
        <v>1</v>
      </c>
    </row>
    <row r="76" spans="1:19" x14ac:dyDescent="0.3">
      <c r="A76" s="5" t="s">
        <v>25</v>
      </c>
      <c r="B76" s="5" t="s">
        <v>25</v>
      </c>
      <c r="C76" s="5"/>
      <c r="D76" s="5" t="s">
        <v>206</v>
      </c>
      <c r="E76" s="5" t="s">
        <v>206</v>
      </c>
      <c r="F76" s="5"/>
      <c r="G76" s="5" t="s">
        <v>206</v>
      </c>
      <c r="H76" s="5"/>
      <c r="I76" s="5" t="s">
        <v>254</v>
      </c>
      <c r="J76" s="5"/>
      <c r="K76" s="5" t="s">
        <v>308</v>
      </c>
      <c r="L76" s="5"/>
      <c r="M76" s="5" t="s">
        <v>205</v>
      </c>
      <c r="N76" s="6"/>
      <c r="O76" s="2" t="s">
        <v>205</v>
      </c>
      <c r="P76" s="5" t="s">
        <v>149</v>
      </c>
      <c r="Q76" s="5" t="s">
        <v>10</v>
      </c>
      <c r="R76" s="5" t="s">
        <v>205</v>
      </c>
      <c r="S76" s="2">
        <f t="shared" si="1"/>
        <v>1</v>
      </c>
    </row>
    <row r="77" spans="1:19" x14ac:dyDescent="0.3">
      <c r="A77" s="5" t="s">
        <v>150</v>
      </c>
      <c r="B77" s="5" t="s">
        <v>150</v>
      </c>
      <c r="C77" s="5"/>
      <c r="D77" s="5" t="s">
        <v>206</v>
      </c>
      <c r="E77" s="5"/>
      <c r="F77" s="5"/>
      <c r="G77" s="5" t="s">
        <v>206</v>
      </c>
      <c r="H77" s="5"/>
      <c r="I77" s="5" t="s">
        <v>255</v>
      </c>
      <c r="J77" s="5"/>
      <c r="K77" s="5" t="s">
        <v>308</v>
      </c>
      <c r="L77" s="5"/>
      <c r="M77" s="5" t="s">
        <v>205</v>
      </c>
      <c r="O77" s="2" t="s">
        <v>205</v>
      </c>
      <c r="P77" s="5" t="s">
        <v>151</v>
      </c>
      <c r="Q77" s="5" t="s">
        <v>2</v>
      </c>
      <c r="R77" s="5" t="s">
        <v>205</v>
      </c>
      <c r="S77" s="2">
        <f t="shared" si="1"/>
        <v>1</v>
      </c>
    </row>
    <row r="78" spans="1:19" ht="28.8" x14ac:dyDescent="0.3">
      <c r="A78" s="5" t="s">
        <v>152</v>
      </c>
      <c r="B78" s="5" t="s">
        <v>285</v>
      </c>
      <c r="C78" s="5" t="s">
        <v>366</v>
      </c>
      <c r="D78" s="5" t="s">
        <v>206</v>
      </c>
      <c r="E78" s="5"/>
      <c r="F78" s="5"/>
      <c r="G78" s="5" t="s">
        <v>206</v>
      </c>
      <c r="H78" s="5"/>
      <c r="I78" s="5" t="s">
        <v>301</v>
      </c>
      <c r="J78" s="5" t="s">
        <v>336</v>
      </c>
      <c r="K78" s="5" t="s">
        <v>335</v>
      </c>
      <c r="L78" s="5"/>
      <c r="M78" s="5" t="s">
        <v>205</v>
      </c>
      <c r="N78" s="6"/>
      <c r="O78" s="2" t="s">
        <v>205</v>
      </c>
      <c r="P78" s="5" t="s">
        <v>153</v>
      </c>
      <c r="Q78" s="5" t="s">
        <v>2</v>
      </c>
      <c r="R78" s="5" t="s">
        <v>205</v>
      </c>
      <c r="S78" s="2">
        <f t="shared" si="1"/>
        <v>1</v>
      </c>
    </row>
    <row r="79" spans="1:19" x14ac:dyDescent="0.3">
      <c r="A79" s="5" t="s">
        <v>154</v>
      </c>
      <c r="B79" s="5" t="s">
        <v>285</v>
      </c>
      <c r="C79" s="5" t="s">
        <v>367</v>
      </c>
      <c r="D79" s="5" t="s">
        <v>206</v>
      </c>
      <c r="E79" s="5"/>
      <c r="F79" s="5"/>
      <c r="G79" s="5" t="s">
        <v>206</v>
      </c>
      <c r="H79" s="5"/>
      <c r="I79" s="5" t="s">
        <v>301</v>
      </c>
      <c r="J79" s="5" t="s">
        <v>334</v>
      </c>
      <c r="K79" s="5" t="s">
        <v>335</v>
      </c>
      <c r="L79" s="5"/>
      <c r="M79" s="5" t="s">
        <v>205</v>
      </c>
      <c r="O79" s="2" t="s">
        <v>205</v>
      </c>
      <c r="P79" s="5" t="s">
        <v>153</v>
      </c>
      <c r="Q79" s="5" t="s">
        <v>155</v>
      </c>
      <c r="R79" s="5" t="s">
        <v>205</v>
      </c>
      <c r="S79" s="2">
        <f t="shared" si="1"/>
        <v>1</v>
      </c>
    </row>
    <row r="80" spans="1:19" ht="28.8" x14ac:dyDescent="0.3">
      <c r="A80" s="5" t="s">
        <v>524</v>
      </c>
      <c r="B80" s="5" t="s">
        <v>285</v>
      </c>
      <c r="C80" s="5" t="s">
        <v>473</v>
      </c>
      <c r="D80" s="5" t="s">
        <v>206</v>
      </c>
      <c r="E80" s="5"/>
      <c r="F80" s="5"/>
      <c r="G80" s="5" t="s">
        <v>206</v>
      </c>
      <c r="H80" s="5"/>
      <c r="I80" s="5" t="s">
        <v>301</v>
      </c>
      <c r="J80" s="5" t="s">
        <v>331</v>
      </c>
      <c r="K80" s="5" t="s">
        <v>315</v>
      </c>
      <c r="L80" s="5" t="s">
        <v>644</v>
      </c>
      <c r="M80" s="5" t="s">
        <v>205</v>
      </c>
      <c r="N80" s="6" t="s">
        <v>415</v>
      </c>
      <c r="O80" s="2" t="s">
        <v>205</v>
      </c>
      <c r="P80" s="5" t="s">
        <v>156</v>
      </c>
      <c r="Q80" s="5" t="s">
        <v>10</v>
      </c>
      <c r="R80" s="5" t="s">
        <v>205</v>
      </c>
      <c r="S80" s="2">
        <f t="shared" si="1"/>
        <v>1</v>
      </c>
    </row>
    <row r="81" spans="1:19" x14ac:dyDescent="0.3">
      <c r="A81" s="5" t="s">
        <v>157</v>
      </c>
      <c r="B81" s="5" t="s">
        <v>157</v>
      </c>
      <c r="C81" s="5"/>
      <c r="D81" s="5" t="s">
        <v>206</v>
      </c>
      <c r="E81" s="5"/>
      <c r="F81" s="5"/>
      <c r="G81" s="5" t="s">
        <v>206</v>
      </c>
      <c r="H81" s="5"/>
      <c r="I81" s="5" t="s">
        <v>326</v>
      </c>
      <c r="J81" s="5"/>
      <c r="K81" s="5" t="s">
        <v>308</v>
      </c>
      <c r="L81" s="5"/>
      <c r="M81" s="5" t="s">
        <v>205</v>
      </c>
      <c r="O81" s="2" t="s">
        <v>205</v>
      </c>
      <c r="P81" s="5" t="s">
        <v>157</v>
      </c>
      <c r="Q81" s="5" t="s">
        <v>2</v>
      </c>
      <c r="R81" s="5"/>
      <c r="S81" s="2">
        <f t="shared" si="1"/>
        <v>1</v>
      </c>
    </row>
    <row r="82" spans="1:19" x14ac:dyDescent="0.3">
      <c r="A82" s="5" t="s">
        <v>525</v>
      </c>
      <c r="B82" s="5" t="s">
        <v>158</v>
      </c>
      <c r="C82" s="5" t="s">
        <v>402</v>
      </c>
      <c r="D82" s="5" t="s">
        <v>206</v>
      </c>
      <c r="E82" s="5"/>
      <c r="F82" s="5"/>
      <c r="G82" s="5" t="s">
        <v>206</v>
      </c>
      <c r="H82" s="5"/>
      <c r="I82" s="5" t="s">
        <v>330</v>
      </c>
      <c r="J82" s="5"/>
      <c r="K82" s="5" t="s">
        <v>308</v>
      </c>
      <c r="L82" s="5" t="s">
        <v>644</v>
      </c>
      <c r="M82" s="5" t="s">
        <v>205</v>
      </c>
      <c r="N82" s="6" t="s">
        <v>415</v>
      </c>
      <c r="O82" s="2" t="s">
        <v>205</v>
      </c>
      <c r="P82" s="5" t="s">
        <v>158</v>
      </c>
      <c r="Q82" s="5" t="s">
        <v>7</v>
      </c>
      <c r="R82" s="5"/>
      <c r="S82" s="2">
        <f t="shared" si="1"/>
        <v>1</v>
      </c>
    </row>
    <row r="83" spans="1:19" x14ac:dyDescent="0.3">
      <c r="A83" s="5" t="s">
        <v>159</v>
      </c>
      <c r="B83" s="5" t="s">
        <v>290</v>
      </c>
      <c r="C83" s="5" t="s">
        <v>8</v>
      </c>
      <c r="D83" s="5" t="s">
        <v>206</v>
      </c>
      <c r="E83" s="5"/>
      <c r="F83" s="5"/>
      <c r="G83" s="5"/>
      <c r="H83" s="5"/>
      <c r="I83" s="5" t="s">
        <v>295</v>
      </c>
      <c r="J83" s="5" t="s">
        <v>316</v>
      </c>
      <c r="K83" s="5" t="s">
        <v>315</v>
      </c>
      <c r="L83" s="5"/>
      <c r="M83" s="5" t="s">
        <v>205</v>
      </c>
      <c r="O83" s="2" t="s">
        <v>205</v>
      </c>
      <c r="P83" s="5" t="s">
        <v>160</v>
      </c>
      <c r="Q83" s="5" t="s">
        <v>2</v>
      </c>
      <c r="R83" s="5"/>
      <c r="S83" s="2">
        <f t="shared" si="1"/>
        <v>1</v>
      </c>
    </row>
    <row r="84" spans="1:19" x14ac:dyDescent="0.3">
      <c r="A84" s="5" t="s">
        <v>161</v>
      </c>
      <c r="B84" s="5" t="s">
        <v>161</v>
      </c>
      <c r="C84" s="5"/>
      <c r="D84" s="5" t="s">
        <v>206</v>
      </c>
      <c r="E84" s="5"/>
      <c r="F84" s="5"/>
      <c r="G84" s="5"/>
      <c r="H84" s="5"/>
      <c r="I84" s="5" t="s">
        <v>273</v>
      </c>
      <c r="J84" s="5"/>
      <c r="K84" s="5" t="s">
        <v>308</v>
      </c>
      <c r="L84" s="5"/>
      <c r="M84" s="5" t="s">
        <v>205</v>
      </c>
      <c r="N84" s="6"/>
      <c r="O84" s="2" t="s">
        <v>205</v>
      </c>
      <c r="P84" s="5" t="s">
        <v>162</v>
      </c>
      <c r="Q84" s="5" t="s">
        <v>2</v>
      </c>
      <c r="R84" s="5"/>
      <c r="S84" s="2">
        <f t="shared" si="1"/>
        <v>1</v>
      </c>
    </row>
    <row r="85" spans="1:19" x14ac:dyDescent="0.3">
      <c r="A85" s="5" t="s">
        <v>163</v>
      </c>
      <c r="B85" s="5" t="s">
        <v>163</v>
      </c>
      <c r="C85" s="5"/>
      <c r="D85" s="5" t="s">
        <v>206</v>
      </c>
      <c r="E85" s="5"/>
      <c r="F85" s="5"/>
      <c r="G85" s="5" t="s">
        <v>206</v>
      </c>
      <c r="H85" s="5"/>
      <c r="I85" s="5" t="s">
        <v>256</v>
      </c>
      <c r="J85" s="5"/>
      <c r="K85" s="5" t="s">
        <v>308</v>
      </c>
      <c r="L85" s="5"/>
      <c r="M85" s="5" t="s">
        <v>205</v>
      </c>
      <c r="N85" s="6"/>
      <c r="O85" s="2" t="s">
        <v>205</v>
      </c>
      <c r="P85" s="5" t="s">
        <v>164</v>
      </c>
      <c r="Q85" s="5" t="s">
        <v>10</v>
      </c>
      <c r="R85" s="5" t="s">
        <v>205</v>
      </c>
      <c r="S85" s="2">
        <f t="shared" si="1"/>
        <v>1</v>
      </c>
    </row>
    <row r="86" spans="1:19" x14ac:dyDescent="0.3">
      <c r="A86" s="5" t="s">
        <v>165</v>
      </c>
      <c r="B86" s="5" t="s">
        <v>165</v>
      </c>
      <c r="C86" s="5"/>
      <c r="D86" s="5" t="s">
        <v>206</v>
      </c>
      <c r="E86" s="5"/>
      <c r="F86" s="5"/>
      <c r="G86" s="5" t="s">
        <v>206</v>
      </c>
      <c r="H86" s="5"/>
      <c r="I86" s="5" t="s">
        <v>257</v>
      </c>
      <c r="J86" s="5"/>
      <c r="K86" s="5" t="s">
        <v>308</v>
      </c>
      <c r="L86" s="5"/>
      <c r="M86" s="5" t="s">
        <v>205</v>
      </c>
      <c r="O86" s="2" t="s">
        <v>205</v>
      </c>
      <c r="P86" s="5" t="s">
        <v>166</v>
      </c>
      <c r="Q86" s="5" t="s">
        <v>10</v>
      </c>
      <c r="R86" s="5" t="s">
        <v>205</v>
      </c>
      <c r="S86" s="2">
        <f t="shared" si="1"/>
        <v>1</v>
      </c>
    </row>
    <row r="87" spans="1:19" x14ac:dyDescent="0.3">
      <c r="A87" s="5" t="s">
        <v>526</v>
      </c>
      <c r="B87" s="5" t="s">
        <v>167</v>
      </c>
      <c r="C87" s="5" t="s">
        <v>479</v>
      </c>
      <c r="D87" s="5" t="s">
        <v>206</v>
      </c>
      <c r="E87" s="5"/>
      <c r="F87" s="5"/>
      <c r="G87" s="5" t="s">
        <v>206</v>
      </c>
      <c r="H87" s="5"/>
      <c r="I87" s="5" t="s">
        <v>258</v>
      </c>
      <c r="J87" s="5"/>
      <c r="K87" s="5" t="s">
        <v>308</v>
      </c>
      <c r="L87" s="5" t="s">
        <v>644</v>
      </c>
      <c r="M87" s="5" t="s">
        <v>205</v>
      </c>
      <c r="N87" s="2" t="s">
        <v>415</v>
      </c>
      <c r="O87" s="2" t="s">
        <v>205</v>
      </c>
      <c r="P87" s="5" t="s">
        <v>168</v>
      </c>
      <c r="Q87" s="5" t="s">
        <v>10</v>
      </c>
      <c r="R87" s="5" t="s">
        <v>205</v>
      </c>
      <c r="S87" s="2">
        <f t="shared" si="1"/>
        <v>1</v>
      </c>
    </row>
    <row r="88" spans="1:19" x14ac:dyDescent="0.3">
      <c r="A88" s="5" t="s">
        <v>527</v>
      </c>
      <c r="B88" s="5" t="s">
        <v>169</v>
      </c>
      <c r="C88" s="5" t="s">
        <v>455</v>
      </c>
      <c r="D88" s="5" t="s">
        <v>206</v>
      </c>
      <c r="E88" s="5"/>
      <c r="F88" s="5"/>
      <c r="G88" s="5" t="s">
        <v>206</v>
      </c>
      <c r="H88" s="5"/>
      <c r="I88" s="5" t="s">
        <v>259</v>
      </c>
      <c r="J88" s="5"/>
      <c r="K88" s="5" t="s">
        <v>308</v>
      </c>
      <c r="L88" s="5" t="s">
        <v>644</v>
      </c>
      <c r="M88" s="5" t="s">
        <v>205</v>
      </c>
      <c r="N88" s="6" t="s">
        <v>415</v>
      </c>
      <c r="O88" s="2" t="s">
        <v>205</v>
      </c>
      <c r="P88" s="5" t="s">
        <v>170</v>
      </c>
      <c r="Q88" s="5" t="s">
        <v>10</v>
      </c>
      <c r="R88" s="5" t="s">
        <v>205</v>
      </c>
      <c r="S88" s="2">
        <f t="shared" si="1"/>
        <v>1</v>
      </c>
    </row>
    <row r="89" spans="1:19" x14ac:dyDescent="0.3">
      <c r="A89" s="5" t="s">
        <v>171</v>
      </c>
      <c r="B89" s="5" t="s">
        <v>291</v>
      </c>
      <c r="C89" s="5" t="s">
        <v>359</v>
      </c>
      <c r="D89" s="5" t="s">
        <v>206</v>
      </c>
      <c r="E89" s="5"/>
      <c r="F89" s="5"/>
      <c r="G89" s="5"/>
      <c r="H89" s="5"/>
      <c r="I89" s="5" t="s">
        <v>300</v>
      </c>
      <c r="J89" s="5" t="s">
        <v>333</v>
      </c>
      <c r="K89" s="5" t="s">
        <v>315</v>
      </c>
      <c r="L89" s="5"/>
      <c r="M89" s="5" t="s">
        <v>205</v>
      </c>
      <c r="O89" s="2" t="s">
        <v>205</v>
      </c>
      <c r="P89" s="5" t="s">
        <v>172</v>
      </c>
      <c r="Q89" s="5" t="s">
        <v>25</v>
      </c>
      <c r="R89" s="5"/>
      <c r="S89" s="2">
        <f t="shared" si="1"/>
        <v>1</v>
      </c>
    </row>
    <row r="90" spans="1:19" x14ac:dyDescent="0.3">
      <c r="A90" s="5" t="s">
        <v>528</v>
      </c>
      <c r="B90" s="5" t="s">
        <v>286</v>
      </c>
      <c r="C90" s="5" t="s">
        <v>362</v>
      </c>
      <c r="D90" s="5" t="s">
        <v>206</v>
      </c>
      <c r="E90" s="5" t="s">
        <v>206</v>
      </c>
      <c r="F90" s="5"/>
      <c r="G90" s="5"/>
      <c r="H90" s="5"/>
      <c r="I90" s="5" t="s">
        <v>303</v>
      </c>
      <c r="J90" s="5"/>
      <c r="K90" s="5" t="s">
        <v>308</v>
      </c>
      <c r="L90" s="5" t="s">
        <v>644</v>
      </c>
      <c r="M90" s="5" t="s">
        <v>205</v>
      </c>
      <c r="N90" s="6" t="s">
        <v>415</v>
      </c>
      <c r="O90" s="2" t="s">
        <v>205</v>
      </c>
      <c r="P90" s="5" t="s">
        <v>173</v>
      </c>
      <c r="Q90" s="5" t="s">
        <v>2</v>
      </c>
      <c r="R90" s="5" t="s">
        <v>205</v>
      </c>
      <c r="S90" s="2">
        <f t="shared" si="1"/>
        <v>1</v>
      </c>
    </row>
    <row r="91" spans="1:19" x14ac:dyDescent="0.3">
      <c r="A91" s="5" t="s">
        <v>529</v>
      </c>
      <c r="B91" s="5" t="s">
        <v>174</v>
      </c>
      <c r="C91" s="5" t="s">
        <v>359</v>
      </c>
      <c r="D91" s="5" t="s">
        <v>206</v>
      </c>
      <c r="E91" s="5"/>
      <c r="F91" s="5"/>
      <c r="G91" s="5"/>
      <c r="H91" s="5"/>
      <c r="I91" s="5" t="s">
        <v>260</v>
      </c>
      <c r="J91" s="5"/>
      <c r="K91" s="5" t="s">
        <v>308</v>
      </c>
      <c r="L91" s="5" t="s">
        <v>646</v>
      </c>
      <c r="M91" s="5" t="s">
        <v>205</v>
      </c>
      <c r="N91" s="2" t="s">
        <v>462</v>
      </c>
      <c r="O91" s="2" t="s">
        <v>205</v>
      </c>
      <c r="P91" s="5" t="s">
        <v>175</v>
      </c>
      <c r="Q91" s="5" t="s">
        <v>25</v>
      </c>
      <c r="R91" s="5" t="s">
        <v>205</v>
      </c>
      <c r="S91" s="2">
        <f t="shared" si="1"/>
        <v>1</v>
      </c>
    </row>
    <row r="92" spans="1:19" x14ac:dyDescent="0.3">
      <c r="A92" s="5" t="s">
        <v>176</v>
      </c>
      <c r="B92" s="5" t="s">
        <v>176</v>
      </c>
      <c r="C92" s="5"/>
      <c r="D92" s="5" t="s">
        <v>206</v>
      </c>
      <c r="E92" s="5"/>
      <c r="F92" s="5"/>
      <c r="G92" s="5"/>
      <c r="H92" s="5"/>
      <c r="I92" s="5" t="s">
        <v>261</v>
      </c>
      <c r="J92" s="5"/>
      <c r="K92" s="5" t="s">
        <v>308</v>
      </c>
      <c r="L92" s="5"/>
      <c r="M92" s="5" t="s">
        <v>205</v>
      </c>
      <c r="N92" s="6"/>
      <c r="O92" s="2" t="s">
        <v>205</v>
      </c>
      <c r="P92" s="5" t="s">
        <v>177</v>
      </c>
      <c r="Q92" s="5" t="s">
        <v>2</v>
      </c>
      <c r="R92" s="5" t="s">
        <v>205</v>
      </c>
      <c r="S92" s="2">
        <f t="shared" si="1"/>
        <v>1</v>
      </c>
    </row>
    <row r="93" spans="1:19" x14ac:dyDescent="0.3">
      <c r="A93" s="5" t="s">
        <v>178</v>
      </c>
      <c r="B93" s="5" t="s">
        <v>178</v>
      </c>
      <c r="C93" s="5"/>
      <c r="D93" s="5" t="s">
        <v>206</v>
      </c>
      <c r="E93" s="5" t="s">
        <v>206</v>
      </c>
      <c r="F93" s="5"/>
      <c r="G93" s="5"/>
      <c r="H93" s="5"/>
      <c r="I93" s="5" t="s">
        <v>262</v>
      </c>
      <c r="J93" s="5"/>
      <c r="K93" s="5" t="s">
        <v>308</v>
      </c>
      <c r="L93" s="5"/>
      <c r="M93" s="5" t="s">
        <v>205</v>
      </c>
      <c r="N93" s="6"/>
      <c r="O93" s="2" t="s">
        <v>205</v>
      </c>
      <c r="P93" s="5" t="s">
        <v>179</v>
      </c>
      <c r="Q93" s="5" t="s">
        <v>10</v>
      </c>
      <c r="R93" s="5" t="s">
        <v>205</v>
      </c>
      <c r="S93" s="2">
        <f t="shared" si="1"/>
        <v>1</v>
      </c>
    </row>
    <row r="94" spans="1:19" x14ac:dyDescent="0.3">
      <c r="A94" s="5" t="s">
        <v>180</v>
      </c>
      <c r="B94" s="5" t="s">
        <v>292</v>
      </c>
      <c r="C94" s="5" t="s">
        <v>368</v>
      </c>
      <c r="D94" s="5" t="s">
        <v>206</v>
      </c>
      <c r="E94" s="5"/>
      <c r="F94" s="5"/>
      <c r="G94" s="5"/>
      <c r="H94" s="5"/>
      <c r="I94" s="5" t="s">
        <v>302</v>
      </c>
      <c r="J94" s="5" t="s">
        <v>341</v>
      </c>
      <c r="K94" s="5" t="s">
        <v>309</v>
      </c>
      <c r="L94" s="5"/>
      <c r="M94" s="5" t="s">
        <v>205</v>
      </c>
      <c r="N94" s="6"/>
      <c r="O94" s="2" t="s">
        <v>205</v>
      </c>
      <c r="P94" s="5" t="s">
        <v>181</v>
      </c>
      <c r="Q94" s="5" t="s">
        <v>2</v>
      </c>
      <c r="R94" s="5"/>
      <c r="S94" s="2">
        <f t="shared" si="1"/>
        <v>1</v>
      </c>
    </row>
    <row r="95" spans="1:19" x14ac:dyDescent="0.3">
      <c r="A95" s="5" t="s">
        <v>182</v>
      </c>
      <c r="B95" s="5" t="s">
        <v>182</v>
      </c>
      <c r="C95" s="5"/>
      <c r="D95" s="5" t="s">
        <v>206</v>
      </c>
      <c r="E95" s="5" t="s">
        <v>206</v>
      </c>
      <c r="F95" s="5"/>
      <c r="G95" s="5" t="s">
        <v>206</v>
      </c>
      <c r="H95" s="5"/>
      <c r="I95" s="5" t="s">
        <v>263</v>
      </c>
      <c r="J95" s="5"/>
      <c r="K95" s="5" t="s">
        <v>308</v>
      </c>
      <c r="L95" s="5"/>
      <c r="M95" s="5" t="s">
        <v>205</v>
      </c>
      <c r="N95" s="6"/>
      <c r="O95" s="2" t="s">
        <v>205</v>
      </c>
      <c r="P95" s="5" t="s">
        <v>183</v>
      </c>
      <c r="Q95" s="5" t="s">
        <v>10</v>
      </c>
      <c r="R95" s="5" t="s">
        <v>205</v>
      </c>
      <c r="S95" s="2">
        <f t="shared" si="1"/>
        <v>1</v>
      </c>
    </row>
    <row r="96" spans="1:19" x14ac:dyDescent="0.3">
      <c r="A96" s="5" t="s">
        <v>530</v>
      </c>
      <c r="B96" s="5" t="s">
        <v>184</v>
      </c>
      <c r="C96" s="5" t="s">
        <v>360</v>
      </c>
      <c r="D96" s="5" t="s">
        <v>206</v>
      </c>
      <c r="E96" s="5"/>
      <c r="F96" s="5"/>
      <c r="G96" s="5"/>
      <c r="H96" s="5"/>
      <c r="I96" s="5" t="s">
        <v>274</v>
      </c>
      <c r="J96" s="5"/>
      <c r="K96" s="5" t="s">
        <v>308</v>
      </c>
      <c r="L96" s="5" t="s">
        <v>646</v>
      </c>
      <c r="M96" s="5" t="s">
        <v>205</v>
      </c>
      <c r="N96" s="2" t="s">
        <v>462</v>
      </c>
      <c r="O96" s="2" t="s">
        <v>205</v>
      </c>
      <c r="P96" s="5" t="s">
        <v>185</v>
      </c>
      <c r="Q96" s="5" t="s">
        <v>25</v>
      </c>
      <c r="R96" s="5"/>
      <c r="S96" s="2">
        <f t="shared" si="1"/>
        <v>1</v>
      </c>
    </row>
    <row r="97" spans="1:19" x14ac:dyDescent="0.3">
      <c r="A97" s="5" t="s">
        <v>186</v>
      </c>
      <c r="B97" s="5" t="s">
        <v>186</v>
      </c>
      <c r="C97" s="5"/>
      <c r="D97" s="5" t="s">
        <v>206</v>
      </c>
      <c r="E97" s="5"/>
      <c r="F97" s="5"/>
      <c r="G97" s="5"/>
      <c r="H97" s="5"/>
      <c r="I97" s="5" t="s">
        <v>264</v>
      </c>
      <c r="J97" s="5"/>
      <c r="K97" s="5" t="s">
        <v>308</v>
      </c>
      <c r="L97" s="5"/>
      <c r="M97" s="5" t="s">
        <v>205</v>
      </c>
      <c r="N97" s="6"/>
      <c r="O97" s="2" t="s">
        <v>205</v>
      </c>
      <c r="P97" s="5" t="s">
        <v>187</v>
      </c>
      <c r="Q97" s="5" t="s">
        <v>10</v>
      </c>
      <c r="R97" s="5" t="s">
        <v>205</v>
      </c>
      <c r="S97" s="2">
        <f t="shared" si="1"/>
        <v>1</v>
      </c>
    </row>
    <row r="98" spans="1:19" x14ac:dyDescent="0.3">
      <c r="A98" s="5" t="s">
        <v>531</v>
      </c>
      <c r="B98" s="5" t="s">
        <v>188</v>
      </c>
      <c r="C98" s="5" t="s">
        <v>362</v>
      </c>
      <c r="D98" s="5" t="s">
        <v>206</v>
      </c>
      <c r="E98" s="5"/>
      <c r="F98" s="5"/>
      <c r="G98" s="5"/>
      <c r="H98" s="5"/>
      <c r="I98" s="5" t="s">
        <v>265</v>
      </c>
      <c r="J98" s="5"/>
      <c r="K98" s="5" t="s">
        <v>308</v>
      </c>
      <c r="L98" s="5" t="s">
        <v>644</v>
      </c>
      <c r="M98" s="5" t="s">
        <v>205</v>
      </c>
      <c r="N98" s="6" t="s">
        <v>415</v>
      </c>
      <c r="O98" s="2" t="s">
        <v>205</v>
      </c>
      <c r="P98" s="5" t="s">
        <v>189</v>
      </c>
      <c r="Q98" s="5" t="s">
        <v>2</v>
      </c>
      <c r="R98" s="5" t="s">
        <v>205</v>
      </c>
      <c r="S98" s="2">
        <f t="shared" si="1"/>
        <v>1</v>
      </c>
    </row>
    <row r="99" spans="1:19" x14ac:dyDescent="0.3">
      <c r="A99" s="5" t="s">
        <v>190</v>
      </c>
      <c r="B99" s="5" t="s">
        <v>190</v>
      </c>
      <c r="C99" s="5"/>
      <c r="D99" s="5" t="s">
        <v>206</v>
      </c>
      <c r="E99" s="5"/>
      <c r="F99" s="5"/>
      <c r="G99" s="5"/>
      <c r="H99" s="5"/>
      <c r="I99" s="5" t="s">
        <v>323</v>
      </c>
      <c r="J99" s="5"/>
      <c r="K99" s="5" t="s">
        <v>308</v>
      </c>
      <c r="L99" s="5"/>
      <c r="M99" s="5" t="s">
        <v>205</v>
      </c>
      <c r="N99" s="6"/>
      <c r="O99" s="2" t="s">
        <v>205</v>
      </c>
      <c r="P99" s="5" t="s">
        <v>191</v>
      </c>
      <c r="Q99" s="5" t="s">
        <v>192</v>
      </c>
      <c r="R99" s="5" t="s">
        <v>205</v>
      </c>
      <c r="S99" s="2">
        <f t="shared" si="1"/>
        <v>1</v>
      </c>
    </row>
    <row r="100" spans="1:19" x14ac:dyDescent="0.3">
      <c r="A100" s="5" t="s">
        <v>193</v>
      </c>
      <c r="B100" s="5" t="s">
        <v>287</v>
      </c>
      <c r="C100" s="5" t="s">
        <v>360</v>
      </c>
      <c r="D100" s="5" t="s">
        <v>206</v>
      </c>
      <c r="E100" s="5"/>
      <c r="F100" s="5"/>
      <c r="G100" s="5"/>
      <c r="H100" s="5"/>
      <c r="I100" s="5" t="s">
        <v>2709</v>
      </c>
      <c r="J100" s="5" t="s">
        <v>331</v>
      </c>
      <c r="K100" s="5" t="s">
        <v>315</v>
      </c>
      <c r="L100" s="5"/>
      <c r="M100" s="5" t="s">
        <v>205</v>
      </c>
      <c r="O100" s="2" t="s">
        <v>205</v>
      </c>
      <c r="P100" s="5" t="s">
        <v>194</v>
      </c>
      <c r="Q100" s="5" t="s">
        <v>2</v>
      </c>
      <c r="R100" s="5" t="s">
        <v>205</v>
      </c>
      <c r="S100" s="2">
        <f t="shared" si="1"/>
        <v>1</v>
      </c>
    </row>
    <row r="101" spans="1:19" x14ac:dyDescent="0.3">
      <c r="A101" s="5" t="s">
        <v>195</v>
      </c>
      <c r="B101" s="5" t="s">
        <v>195</v>
      </c>
      <c r="C101" s="5"/>
      <c r="D101" s="5" t="s">
        <v>206</v>
      </c>
      <c r="E101" s="5"/>
      <c r="F101" s="5"/>
      <c r="G101" s="5" t="s">
        <v>206</v>
      </c>
      <c r="H101" s="5"/>
      <c r="I101" s="5" t="s">
        <v>216</v>
      </c>
      <c r="J101" s="5" t="s">
        <v>266</v>
      </c>
      <c r="K101" s="5" t="s">
        <v>309</v>
      </c>
      <c r="L101" s="5"/>
      <c r="M101" s="5" t="s">
        <v>205</v>
      </c>
      <c r="N101" s="6"/>
      <c r="O101" s="2" t="s">
        <v>205</v>
      </c>
      <c r="P101" s="5" t="s">
        <v>196</v>
      </c>
      <c r="Q101" s="5" t="s">
        <v>22</v>
      </c>
      <c r="R101" s="5" t="s">
        <v>205</v>
      </c>
      <c r="S101" s="2">
        <f t="shared" si="1"/>
        <v>1</v>
      </c>
    </row>
    <row r="102" spans="1:19" x14ac:dyDescent="0.3">
      <c r="A102" s="5" t="s">
        <v>197</v>
      </c>
      <c r="B102" s="5" t="s">
        <v>197</v>
      </c>
      <c r="C102" s="5"/>
      <c r="D102" s="5" t="s">
        <v>206</v>
      </c>
      <c r="E102" s="5" t="s">
        <v>206</v>
      </c>
      <c r="F102" s="5"/>
      <c r="G102" s="5"/>
      <c r="H102" s="5"/>
      <c r="I102" s="5" t="s">
        <v>267</v>
      </c>
      <c r="J102" s="5"/>
      <c r="K102" s="5" t="s">
        <v>308</v>
      </c>
      <c r="L102" s="5"/>
      <c r="M102" s="5" t="s">
        <v>205</v>
      </c>
      <c r="N102" s="6"/>
      <c r="O102" s="2" t="s">
        <v>205</v>
      </c>
      <c r="P102" s="5" t="s">
        <v>198</v>
      </c>
      <c r="Q102" s="5" t="s">
        <v>2</v>
      </c>
      <c r="R102" s="5" t="s">
        <v>205</v>
      </c>
      <c r="S102" s="2">
        <f t="shared" si="1"/>
        <v>1</v>
      </c>
    </row>
    <row r="103" spans="1:19" x14ac:dyDescent="0.3">
      <c r="A103" s="5" t="s">
        <v>199</v>
      </c>
      <c r="B103" s="5" t="s">
        <v>199</v>
      </c>
      <c r="C103" s="5"/>
      <c r="D103" s="5" t="s">
        <v>206</v>
      </c>
      <c r="E103" s="5"/>
      <c r="F103" s="5"/>
      <c r="G103" s="5" t="s">
        <v>206</v>
      </c>
      <c r="H103" s="5"/>
      <c r="I103" s="5" t="s">
        <v>268</v>
      </c>
      <c r="J103" s="5"/>
      <c r="K103" s="5" t="s">
        <v>308</v>
      </c>
      <c r="L103" s="5"/>
      <c r="M103" s="5" t="s">
        <v>205</v>
      </c>
      <c r="N103" s="6"/>
      <c r="O103" s="2" t="s">
        <v>205</v>
      </c>
      <c r="P103" s="5" t="s">
        <v>200</v>
      </c>
      <c r="Q103" s="5" t="s">
        <v>2</v>
      </c>
      <c r="R103" s="5" t="s">
        <v>205</v>
      </c>
      <c r="S103" s="2">
        <f t="shared" si="1"/>
        <v>1</v>
      </c>
    </row>
    <row r="104" spans="1:19" x14ac:dyDescent="0.3">
      <c r="A104" s="5" t="s">
        <v>201</v>
      </c>
      <c r="B104" s="5" t="s">
        <v>201</v>
      </c>
      <c r="C104" s="5"/>
      <c r="D104" s="5" t="s">
        <v>206</v>
      </c>
      <c r="E104" s="5"/>
      <c r="F104" s="5"/>
      <c r="G104" s="5" t="s">
        <v>206</v>
      </c>
      <c r="H104" s="5"/>
      <c r="I104" s="5" t="s">
        <v>275</v>
      </c>
      <c r="J104" s="5"/>
      <c r="K104" s="5" t="s">
        <v>308</v>
      </c>
      <c r="L104" s="5"/>
      <c r="M104" s="5" t="s">
        <v>205</v>
      </c>
      <c r="O104" s="2" t="s">
        <v>205</v>
      </c>
      <c r="P104" s="5" t="s">
        <v>201</v>
      </c>
      <c r="Q104" s="5" t="s">
        <v>53</v>
      </c>
      <c r="R104" s="5"/>
      <c r="S104" s="2">
        <f t="shared" si="1"/>
        <v>1</v>
      </c>
    </row>
    <row r="105" spans="1:19" x14ac:dyDescent="0.3">
      <c r="A105" s="5" t="s">
        <v>202</v>
      </c>
      <c r="B105" s="5" t="s">
        <v>202</v>
      </c>
      <c r="C105" s="5"/>
      <c r="D105" s="5" t="s">
        <v>206</v>
      </c>
      <c r="E105" s="5"/>
      <c r="F105" s="5"/>
      <c r="G105" s="5"/>
      <c r="H105" s="5"/>
      <c r="I105" s="5" t="s">
        <v>276</v>
      </c>
      <c r="J105" s="5"/>
      <c r="K105" s="5" t="s">
        <v>308</v>
      </c>
      <c r="L105" s="5"/>
      <c r="M105" s="5" t="s">
        <v>205</v>
      </c>
      <c r="N105" s="6"/>
      <c r="O105" s="2" t="s">
        <v>205</v>
      </c>
      <c r="P105" s="5" t="s">
        <v>203</v>
      </c>
      <c r="Q105" s="5" t="s">
        <v>2</v>
      </c>
      <c r="R105" s="5"/>
      <c r="S105" s="2">
        <f t="shared" si="1"/>
        <v>1</v>
      </c>
    </row>
    <row r="106" spans="1:19" x14ac:dyDescent="0.3">
      <c r="A106" s="5" t="s">
        <v>532</v>
      </c>
      <c r="B106" s="5" t="s">
        <v>8</v>
      </c>
      <c r="C106" s="5" t="s">
        <v>344</v>
      </c>
      <c r="D106" s="5" t="s">
        <v>206</v>
      </c>
      <c r="E106" s="5"/>
      <c r="F106" s="5"/>
      <c r="G106" s="5"/>
      <c r="H106" s="5" t="s">
        <v>210</v>
      </c>
      <c r="I106" s="5" t="s">
        <v>2713</v>
      </c>
      <c r="J106" s="5" t="s">
        <v>665</v>
      </c>
      <c r="K106" s="5" t="s">
        <v>678</v>
      </c>
      <c r="L106" s="5" t="s">
        <v>641</v>
      </c>
      <c r="M106" s="5" t="s">
        <v>205</v>
      </c>
      <c r="N106" s="6" t="s">
        <v>415</v>
      </c>
      <c r="O106" s="6"/>
      <c r="P106" s="5"/>
      <c r="Q106" s="5"/>
      <c r="R106" s="5"/>
      <c r="S106" s="2">
        <f t="shared" si="1"/>
        <v>1</v>
      </c>
    </row>
    <row r="107" spans="1:19" x14ac:dyDescent="0.3">
      <c r="A107" s="5" t="s">
        <v>533</v>
      </c>
      <c r="B107" s="5" t="s">
        <v>8</v>
      </c>
      <c r="C107" s="5" t="s">
        <v>345</v>
      </c>
      <c r="D107" s="5" t="s">
        <v>206</v>
      </c>
      <c r="E107" s="5" t="s">
        <v>206</v>
      </c>
      <c r="F107" s="5"/>
      <c r="G107" s="5"/>
      <c r="H107" s="5" t="s">
        <v>210</v>
      </c>
      <c r="I107" s="5" t="s">
        <v>2714</v>
      </c>
      <c r="J107" s="5" t="s">
        <v>666</v>
      </c>
      <c r="K107" s="5" t="s">
        <v>678</v>
      </c>
      <c r="L107" s="5"/>
      <c r="M107" s="5" t="s">
        <v>205</v>
      </c>
      <c r="N107" s="6" t="s">
        <v>415</v>
      </c>
      <c r="O107" s="6"/>
      <c r="P107" s="5"/>
      <c r="Q107" s="5"/>
      <c r="R107" s="5"/>
      <c r="S107" s="2">
        <f t="shared" si="1"/>
        <v>1</v>
      </c>
    </row>
    <row r="108" spans="1:19" ht="28.8" x14ac:dyDescent="0.3">
      <c r="A108" s="5" t="s">
        <v>534</v>
      </c>
      <c r="B108" s="5" t="s">
        <v>8</v>
      </c>
      <c r="C108" s="5" t="s">
        <v>346</v>
      </c>
      <c r="D108" s="5" t="s">
        <v>206</v>
      </c>
      <c r="E108" s="5"/>
      <c r="F108" s="5"/>
      <c r="G108" s="5"/>
      <c r="H108" s="5" t="s">
        <v>210</v>
      </c>
      <c r="I108" s="5" t="s">
        <v>2715</v>
      </c>
      <c r="J108" s="5" t="s">
        <v>663</v>
      </c>
      <c r="K108" s="5" t="s">
        <v>678</v>
      </c>
      <c r="L108" s="5"/>
      <c r="M108" s="5" t="s">
        <v>205</v>
      </c>
      <c r="N108" s="6" t="s">
        <v>415</v>
      </c>
      <c r="O108" s="6"/>
      <c r="P108" s="5"/>
      <c r="Q108" s="5"/>
      <c r="R108" s="5"/>
      <c r="S108" s="2">
        <f t="shared" si="1"/>
        <v>1</v>
      </c>
    </row>
    <row r="109" spans="1:19" x14ac:dyDescent="0.3">
      <c r="A109" s="5" t="s">
        <v>535</v>
      </c>
      <c r="B109" s="5" t="s">
        <v>8</v>
      </c>
      <c r="C109" s="5" t="s">
        <v>347</v>
      </c>
      <c r="D109" s="5" t="s">
        <v>206</v>
      </c>
      <c r="E109" s="5"/>
      <c r="F109" s="5"/>
      <c r="G109" s="5"/>
      <c r="H109" s="5" t="s">
        <v>210</v>
      </c>
      <c r="I109" s="5" t="s">
        <v>2713</v>
      </c>
      <c r="J109" s="5" t="s">
        <v>667</v>
      </c>
      <c r="K109" s="5" t="s">
        <v>678</v>
      </c>
      <c r="L109" s="5" t="s">
        <v>641</v>
      </c>
      <c r="M109" s="5" t="s">
        <v>205</v>
      </c>
      <c r="N109" s="6" t="s">
        <v>415</v>
      </c>
      <c r="O109" s="6"/>
      <c r="P109" s="5"/>
      <c r="Q109" s="5"/>
      <c r="R109" s="5"/>
      <c r="S109" s="2">
        <f t="shared" si="1"/>
        <v>1</v>
      </c>
    </row>
    <row r="110" spans="1:19" x14ac:dyDescent="0.3">
      <c r="A110" s="5" t="s">
        <v>536</v>
      </c>
      <c r="B110" s="5" t="s">
        <v>8</v>
      </c>
      <c r="C110" s="5" t="s">
        <v>348</v>
      </c>
      <c r="D110" s="5" t="s">
        <v>206</v>
      </c>
      <c r="E110" s="5"/>
      <c r="F110" s="5"/>
      <c r="G110" s="5"/>
      <c r="H110" s="5" t="s">
        <v>210</v>
      </c>
      <c r="I110" s="5" t="s">
        <v>2713</v>
      </c>
      <c r="J110" s="5" t="s">
        <v>668</v>
      </c>
      <c r="K110" s="5" t="s">
        <v>678</v>
      </c>
      <c r="L110" s="5" t="s">
        <v>641</v>
      </c>
      <c r="M110" s="5" t="s">
        <v>205</v>
      </c>
      <c r="N110" s="6" t="s">
        <v>415</v>
      </c>
      <c r="O110" s="6"/>
      <c r="P110" s="5"/>
      <c r="Q110" s="5"/>
      <c r="R110" s="5"/>
      <c r="S110" s="2">
        <f t="shared" si="1"/>
        <v>1</v>
      </c>
    </row>
    <row r="111" spans="1:19" x14ac:dyDescent="0.3">
      <c r="A111" s="5" t="s">
        <v>537</v>
      </c>
      <c r="B111" s="5" t="s">
        <v>8</v>
      </c>
      <c r="C111" s="5" t="s">
        <v>349</v>
      </c>
      <c r="D111" s="5" t="s">
        <v>206</v>
      </c>
      <c r="E111" s="5"/>
      <c r="F111" s="5"/>
      <c r="G111" s="5"/>
      <c r="H111" s="5" t="s">
        <v>210</v>
      </c>
      <c r="I111" s="5" t="s">
        <v>2713</v>
      </c>
      <c r="J111" s="5" t="s">
        <v>669</v>
      </c>
      <c r="K111" s="5" t="s">
        <v>678</v>
      </c>
      <c r="L111" s="5" t="s">
        <v>641</v>
      </c>
      <c r="M111" s="5" t="s">
        <v>205</v>
      </c>
      <c r="N111" s="6" t="s">
        <v>415</v>
      </c>
      <c r="O111" s="6"/>
      <c r="P111" s="5"/>
      <c r="Q111" s="5"/>
      <c r="R111" s="5"/>
      <c r="S111" s="2">
        <f t="shared" si="1"/>
        <v>1</v>
      </c>
    </row>
    <row r="112" spans="1:19" x14ac:dyDescent="0.3">
      <c r="A112" s="5" t="s">
        <v>538</v>
      </c>
      <c r="B112" s="5" t="s">
        <v>8</v>
      </c>
      <c r="C112" s="5" t="s">
        <v>350</v>
      </c>
      <c r="D112" s="5" t="s">
        <v>206</v>
      </c>
      <c r="E112" s="5"/>
      <c r="F112" s="5"/>
      <c r="G112" s="5"/>
      <c r="H112" s="5" t="s">
        <v>210</v>
      </c>
      <c r="I112" s="5" t="s">
        <v>2716</v>
      </c>
      <c r="J112" s="5" t="s">
        <v>670</v>
      </c>
      <c r="K112" s="5" t="s">
        <v>678</v>
      </c>
      <c r="L112" s="5"/>
      <c r="M112" s="5" t="s">
        <v>205</v>
      </c>
      <c r="N112" s="6" t="s">
        <v>415</v>
      </c>
      <c r="O112" s="6"/>
      <c r="P112" s="5"/>
      <c r="Q112" s="5"/>
      <c r="R112" s="5"/>
      <c r="S112" s="2">
        <f t="shared" si="1"/>
        <v>1</v>
      </c>
    </row>
    <row r="113" spans="1:19" x14ac:dyDescent="0.3">
      <c r="A113" s="5" t="s">
        <v>539</v>
      </c>
      <c r="B113" s="5" t="s">
        <v>8</v>
      </c>
      <c r="C113" s="5" t="s">
        <v>351</v>
      </c>
      <c r="D113" s="5" t="s">
        <v>206</v>
      </c>
      <c r="E113" s="5"/>
      <c r="F113" s="5"/>
      <c r="G113" s="5"/>
      <c r="H113" s="5" t="s">
        <v>210</v>
      </c>
      <c r="I113" s="5" t="s">
        <v>2717</v>
      </c>
      <c r="J113" s="5" t="s">
        <v>671</v>
      </c>
      <c r="K113" s="5" t="s">
        <v>678</v>
      </c>
      <c r="L113" s="5"/>
      <c r="M113" s="5" t="s">
        <v>205</v>
      </c>
      <c r="N113" s="6" t="s">
        <v>415</v>
      </c>
      <c r="O113" s="6"/>
      <c r="P113" s="5"/>
      <c r="Q113" s="5"/>
      <c r="R113" s="5"/>
      <c r="S113" s="2">
        <f t="shared" si="1"/>
        <v>1</v>
      </c>
    </row>
    <row r="114" spans="1:19" x14ac:dyDescent="0.3">
      <c r="A114" s="5" t="s">
        <v>540</v>
      </c>
      <c r="B114" s="5" t="s">
        <v>8</v>
      </c>
      <c r="C114" s="5" t="s">
        <v>352</v>
      </c>
      <c r="D114" s="5" t="s">
        <v>206</v>
      </c>
      <c r="E114" s="5"/>
      <c r="F114" s="5"/>
      <c r="G114" s="5"/>
      <c r="H114" s="5" t="s">
        <v>210</v>
      </c>
      <c r="I114" s="5" t="s">
        <v>2718</v>
      </c>
      <c r="J114" s="5" t="s">
        <v>672</v>
      </c>
      <c r="K114" s="5" t="s">
        <v>678</v>
      </c>
      <c r="L114" s="5"/>
      <c r="M114" s="5" t="s">
        <v>205</v>
      </c>
      <c r="N114" s="6" t="s">
        <v>415</v>
      </c>
      <c r="O114" s="6"/>
      <c r="P114" s="5"/>
      <c r="Q114" s="5"/>
      <c r="R114" s="5"/>
      <c r="S114" s="2">
        <f t="shared" si="1"/>
        <v>1</v>
      </c>
    </row>
    <row r="115" spans="1:19" x14ac:dyDescent="0.3">
      <c r="A115" s="5" t="s">
        <v>541</v>
      </c>
      <c r="B115" s="5" t="s">
        <v>8</v>
      </c>
      <c r="C115" s="5" t="s">
        <v>353</v>
      </c>
      <c r="D115" s="5" t="s">
        <v>206</v>
      </c>
      <c r="E115" s="5"/>
      <c r="F115" s="5"/>
      <c r="G115" s="5"/>
      <c r="H115" s="5" t="s">
        <v>210</v>
      </c>
      <c r="I115" s="5" t="s">
        <v>2713</v>
      </c>
      <c r="J115" s="5" t="s">
        <v>673</v>
      </c>
      <c r="K115" s="5" t="s">
        <v>678</v>
      </c>
      <c r="L115" s="5" t="s">
        <v>641</v>
      </c>
      <c r="M115" s="5" t="s">
        <v>205</v>
      </c>
      <c r="N115" s="6" t="s">
        <v>415</v>
      </c>
      <c r="O115" s="6"/>
      <c r="P115" s="5"/>
      <c r="Q115" s="5"/>
      <c r="R115" s="5"/>
      <c r="S115" s="2">
        <f t="shared" si="1"/>
        <v>1</v>
      </c>
    </row>
    <row r="116" spans="1:19" x14ac:dyDescent="0.3">
      <c r="A116" s="5" t="s">
        <v>542</v>
      </c>
      <c r="B116" s="5" t="s">
        <v>8</v>
      </c>
      <c r="C116" s="5" t="s">
        <v>354</v>
      </c>
      <c r="D116" s="5" t="s">
        <v>206</v>
      </c>
      <c r="E116" s="5" t="s">
        <v>206</v>
      </c>
      <c r="F116" s="5"/>
      <c r="G116" s="5"/>
      <c r="H116" s="5" t="s">
        <v>210</v>
      </c>
      <c r="I116" s="5" t="s">
        <v>2713</v>
      </c>
      <c r="J116" s="5" t="s">
        <v>656</v>
      </c>
      <c r="K116" s="5" t="s">
        <v>678</v>
      </c>
      <c r="L116" s="5" t="s">
        <v>641</v>
      </c>
      <c r="M116" s="5" t="s">
        <v>205</v>
      </c>
      <c r="N116" s="6" t="s">
        <v>415</v>
      </c>
      <c r="O116" s="6"/>
      <c r="P116" s="5"/>
      <c r="Q116" s="5"/>
      <c r="R116" s="5"/>
      <c r="S116" s="2">
        <f t="shared" si="1"/>
        <v>1</v>
      </c>
    </row>
    <row r="117" spans="1:19" x14ac:dyDescent="0.3">
      <c r="A117" s="5" t="s">
        <v>543</v>
      </c>
      <c r="B117" s="5" t="s">
        <v>8</v>
      </c>
      <c r="C117" s="5" t="s">
        <v>355</v>
      </c>
      <c r="D117" s="5" t="s">
        <v>206</v>
      </c>
      <c r="E117" s="5"/>
      <c r="F117" s="5"/>
      <c r="G117" s="5"/>
      <c r="H117" s="5" t="s">
        <v>210</v>
      </c>
      <c r="I117" s="5" t="s">
        <v>2713</v>
      </c>
      <c r="J117" s="5" t="s">
        <v>674</v>
      </c>
      <c r="K117" s="5" t="s">
        <v>678</v>
      </c>
      <c r="L117" s="5" t="s">
        <v>641</v>
      </c>
      <c r="M117" s="5" t="s">
        <v>205</v>
      </c>
      <c r="N117" s="6" t="s">
        <v>415</v>
      </c>
      <c r="O117" s="6"/>
      <c r="P117" s="5"/>
      <c r="Q117" s="5"/>
      <c r="R117" s="5"/>
      <c r="S117" s="2">
        <f t="shared" si="1"/>
        <v>1</v>
      </c>
    </row>
    <row r="118" spans="1:19" x14ac:dyDescent="0.3">
      <c r="A118" s="5" t="s">
        <v>544</v>
      </c>
      <c r="B118" s="5" t="s">
        <v>8</v>
      </c>
      <c r="C118" s="5" t="s">
        <v>356</v>
      </c>
      <c r="D118" s="5" t="s">
        <v>206</v>
      </c>
      <c r="E118" s="5"/>
      <c r="F118" s="5"/>
      <c r="G118" s="5"/>
      <c r="H118" s="5" t="s">
        <v>210</v>
      </c>
      <c r="I118" s="5" t="s">
        <v>2719</v>
      </c>
      <c r="J118" s="5" t="s">
        <v>675</v>
      </c>
      <c r="K118" s="5" t="s">
        <v>678</v>
      </c>
      <c r="L118" s="5"/>
      <c r="M118" s="5" t="s">
        <v>205</v>
      </c>
      <c r="N118" s="6" t="s">
        <v>415</v>
      </c>
      <c r="O118" s="6"/>
      <c r="P118" s="5"/>
      <c r="Q118" s="5"/>
      <c r="R118" s="5"/>
      <c r="S118" s="2">
        <f t="shared" si="1"/>
        <v>1</v>
      </c>
    </row>
    <row r="119" spans="1:19" ht="28.8" x14ac:dyDescent="0.3">
      <c r="A119" s="5" t="s">
        <v>545</v>
      </c>
      <c r="B119" s="5" t="s">
        <v>8</v>
      </c>
      <c r="C119" s="5" t="s">
        <v>357</v>
      </c>
      <c r="D119" s="5" t="s">
        <v>206</v>
      </c>
      <c r="E119" s="5"/>
      <c r="F119" s="5"/>
      <c r="G119" s="5"/>
      <c r="H119" s="5" t="s">
        <v>210</v>
      </c>
      <c r="I119" s="5" t="s">
        <v>2713</v>
      </c>
      <c r="J119" s="5" t="s">
        <v>676</v>
      </c>
      <c r="K119" s="5" t="s">
        <v>678</v>
      </c>
      <c r="L119" s="5" t="s">
        <v>641</v>
      </c>
      <c r="M119" s="5" t="s">
        <v>205</v>
      </c>
      <c r="N119" s="6" t="s">
        <v>415</v>
      </c>
      <c r="O119" s="6"/>
      <c r="P119" s="5"/>
      <c r="Q119" s="5"/>
      <c r="R119" s="5"/>
      <c r="S119" s="2">
        <f t="shared" si="1"/>
        <v>1</v>
      </c>
    </row>
    <row r="120" spans="1:19" ht="43.2" x14ac:dyDescent="0.3">
      <c r="A120" s="5" t="s">
        <v>546</v>
      </c>
      <c r="B120" s="5" t="s">
        <v>8</v>
      </c>
      <c r="C120" s="5" t="s">
        <v>358</v>
      </c>
      <c r="D120" s="5" t="s">
        <v>206</v>
      </c>
      <c r="E120" s="5"/>
      <c r="F120" s="5"/>
      <c r="G120" s="5"/>
      <c r="H120" s="5" t="s">
        <v>210</v>
      </c>
      <c r="I120" s="5" t="s">
        <v>2720</v>
      </c>
      <c r="J120" s="5" t="s">
        <v>677</v>
      </c>
      <c r="K120" s="5" t="s">
        <v>678</v>
      </c>
      <c r="L120" s="5"/>
      <c r="M120" s="5" t="s">
        <v>205</v>
      </c>
      <c r="N120" s="6" t="s">
        <v>415</v>
      </c>
      <c r="O120" s="6"/>
      <c r="P120" s="5"/>
      <c r="Q120" s="5"/>
      <c r="R120" s="5"/>
      <c r="S120" s="2">
        <f t="shared" si="1"/>
        <v>1</v>
      </c>
    </row>
    <row r="121" spans="1:19" x14ac:dyDescent="0.3">
      <c r="A121" s="5" t="s">
        <v>547</v>
      </c>
      <c r="B121" s="5" t="s">
        <v>510</v>
      </c>
      <c r="C121" s="5" t="s">
        <v>359</v>
      </c>
      <c r="D121" s="5" t="s">
        <v>206</v>
      </c>
      <c r="E121" s="5"/>
      <c r="F121" s="5"/>
      <c r="G121" s="5"/>
      <c r="H121" s="5"/>
      <c r="I121" s="5" t="s">
        <v>2733</v>
      </c>
      <c r="J121" s="5" t="s">
        <v>333</v>
      </c>
      <c r="K121" s="5" t="s">
        <v>315</v>
      </c>
      <c r="L121" s="5"/>
      <c r="M121" s="5" t="s">
        <v>205</v>
      </c>
      <c r="N121" s="6" t="s">
        <v>414</v>
      </c>
      <c r="O121" s="6"/>
      <c r="P121" s="5"/>
      <c r="Q121" s="5"/>
      <c r="R121" s="5"/>
      <c r="S121" s="2">
        <f t="shared" si="1"/>
        <v>1</v>
      </c>
    </row>
    <row r="122" spans="1:19" x14ac:dyDescent="0.3">
      <c r="A122" s="5" t="s">
        <v>548</v>
      </c>
      <c r="B122" s="5" t="s">
        <v>370</v>
      </c>
      <c r="C122" s="5" t="s">
        <v>362</v>
      </c>
      <c r="D122" s="5" t="s">
        <v>206</v>
      </c>
      <c r="E122" s="5"/>
      <c r="F122" s="5"/>
      <c r="G122" s="5"/>
      <c r="H122" s="5"/>
      <c r="I122" s="5" t="s">
        <v>327</v>
      </c>
      <c r="J122" s="5" t="s">
        <v>338</v>
      </c>
      <c r="K122" s="5"/>
      <c r="L122" s="5"/>
      <c r="M122" s="5" t="s">
        <v>205</v>
      </c>
      <c r="N122" s="6" t="s">
        <v>2707</v>
      </c>
      <c r="P122" s="5"/>
      <c r="Q122" s="5"/>
      <c r="R122" s="5"/>
      <c r="S122" s="2">
        <f t="shared" si="1"/>
        <v>1</v>
      </c>
    </row>
    <row r="123" spans="1:19" ht="28.8" x14ac:dyDescent="0.3">
      <c r="A123" s="5" t="s">
        <v>553</v>
      </c>
      <c r="B123" s="5" t="s">
        <v>379</v>
      </c>
      <c r="C123" s="5" t="s">
        <v>381</v>
      </c>
      <c r="D123" s="5" t="s">
        <v>206</v>
      </c>
      <c r="E123" s="5"/>
      <c r="F123" s="5"/>
      <c r="G123" s="5" t="s">
        <v>206</v>
      </c>
      <c r="H123" s="5"/>
      <c r="I123" s="5"/>
      <c r="J123" s="5"/>
      <c r="K123" s="5"/>
      <c r="L123" s="5" t="s">
        <v>641</v>
      </c>
      <c r="M123" s="5" t="s">
        <v>205</v>
      </c>
      <c r="N123" s="6" t="s">
        <v>415</v>
      </c>
      <c r="P123" s="5"/>
      <c r="Q123" s="5"/>
      <c r="R123" s="5"/>
      <c r="S123" s="2">
        <f t="shared" si="1"/>
        <v>1</v>
      </c>
    </row>
    <row r="124" spans="1:19" ht="28.8" x14ac:dyDescent="0.3">
      <c r="A124" s="5" t="s">
        <v>554</v>
      </c>
      <c r="B124" s="5" t="s">
        <v>379</v>
      </c>
      <c r="C124" s="5" t="s">
        <v>383</v>
      </c>
      <c r="D124" s="5" t="s">
        <v>206</v>
      </c>
      <c r="E124" s="5"/>
      <c r="F124" s="5"/>
      <c r="G124" s="5" t="s">
        <v>206</v>
      </c>
      <c r="H124" s="5"/>
      <c r="I124" s="5"/>
      <c r="J124" s="5"/>
      <c r="K124" s="5"/>
      <c r="L124" s="5" t="s">
        <v>641</v>
      </c>
      <c r="M124" s="5" t="s">
        <v>205</v>
      </c>
      <c r="N124" s="2" t="s">
        <v>415</v>
      </c>
      <c r="P124" s="5"/>
      <c r="Q124" s="5"/>
      <c r="R124" s="5"/>
      <c r="S124" s="2">
        <f t="shared" si="1"/>
        <v>1</v>
      </c>
    </row>
    <row r="125" spans="1:19" ht="28.8" x14ac:dyDescent="0.3">
      <c r="A125" s="5" t="s">
        <v>555</v>
      </c>
      <c r="B125" s="5" t="s">
        <v>379</v>
      </c>
      <c r="C125" s="5" t="s">
        <v>384</v>
      </c>
      <c r="D125" s="5" t="s">
        <v>206</v>
      </c>
      <c r="E125" s="5" t="s">
        <v>206</v>
      </c>
      <c r="F125" s="5" t="s">
        <v>206</v>
      </c>
      <c r="G125" s="5" t="s">
        <v>206</v>
      </c>
      <c r="H125" s="5"/>
      <c r="I125" s="5"/>
      <c r="J125" s="5"/>
      <c r="K125" s="5"/>
      <c r="L125" s="5" t="s">
        <v>641</v>
      </c>
      <c r="M125" s="5" t="s">
        <v>205</v>
      </c>
      <c r="N125" s="6" t="s">
        <v>415</v>
      </c>
      <c r="P125" s="5"/>
      <c r="Q125" s="5"/>
      <c r="R125" s="5"/>
      <c r="S125" s="2">
        <f t="shared" si="1"/>
        <v>1</v>
      </c>
    </row>
    <row r="126" spans="1:19" x14ac:dyDescent="0.3">
      <c r="A126" s="5" t="s">
        <v>556</v>
      </c>
      <c r="B126" s="5" t="s">
        <v>37</v>
      </c>
      <c r="C126" s="5" t="s">
        <v>387</v>
      </c>
      <c r="D126" s="5" t="s">
        <v>206</v>
      </c>
      <c r="E126" s="5" t="s">
        <v>206</v>
      </c>
      <c r="F126" s="5"/>
      <c r="G126" s="5" t="s">
        <v>206</v>
      </c>
      <c r="H126" s="5"/>
      <c r="I126" s="5" t="s">
        <v>217</v>
      </c>
      <c r="J126" s="5" t="s">
        <v>2317</v>
      </c>
      <c r="K126" s="5" t="s">
        <v>309</v>
      </c>
      <c r="L126" s="5"/>
      <c r="M126" s="5" t="s">
        <v>205</v>
      </c>
      <c r="N126" s="6" t="s">
        <v>415</v>
      </c>
      <c r="P126" s="5"/>
      <c r="Q126" s="5"/>
      <c r="R126" s="5"/>
      <c r="S126" s="2">
        <f t="shared" si="1"/>
        <v>1</v>
      </c>
    </row>
    <row r="127" spans="1:19" x14ac:dyDescent="0.3">
      <c r="A127" s="5" t="s">
        <v>557</v>
      </c>
      <c r="B127" s="5" t="s">
        <v>45</v>
      </c>
      <c r="C127" s="5" t="s">
        <v>390</v>
      </c>
      <c r="D127" s="5" t="s">
        <v>206</v>
      </c>
      <c r="E127" s="5" t="s">
        <v>206</v>
      </c>
      <c r="F127" s="5"/>
      <c r="G127" s="5" t="s">
        <v>206</v>
      </c>
      <c r="H127" s="5"/>
      <c r="I127" s="5"/>
      <c r="J127" s="5"/>
      <c r="K127" s="5"/>
      <c r="L127" s="5" t="s">
        <v>642</v>
      </c>
      <c r="M127" s="5" t="s">
        <v>205</v>
      </c>
      <c r="N127" s="2" t="s">
        <v>415</v>
      </c>
      <c r="P127" s="5"/>
      <c r="Q127" s="5"/>
      <c r="R127" s="5"/>
      <c r="S127" s="2">
        <f t="shared" si="1"/>
        <v>1</v>
      </c>
    </row>
    <row r="128" spans="1:19" x14ac:dyDescent="0.3">
      <c r="A128" s="5" t="s">
        <v>558</v>
      </c>
      <c r="B128" s="5" t="s">
        <v>47</v>
      </c>
      <c r="C128" s="5" t="s">
        <v>393</v>
      </c>
      <c r="D128" s="5" t="s">
        <v>206</v>
      </c>
      <c r="E128" s="5"/>
      <c r="F128" s="5"/>
      <c r="G128" s="5" t="s">
        <v>206</v>
      </c>
      <c r="H128" s="5"/>
      <c r="I128" s="5"/>
      <c r="J128" s="5"/>
      <c r="K128" s="5"/>
      <c r="L128" s="5" t="s">
        <v>642</v>
      </c>
      <c r="M128" s="5" t="s">
        <v>205</v>
      </c>
      <c r="N128" s="6" t="s">
        <v>415</v>
      </c>
      <c r="P128" s="5"/>
      <c r="Q128" s="5"/>
      <c r="R128" s="5"/>
      <c r="S128" s="2">
        <f t="shared" si="1"/>
        <v>1</v>
      </c>
    </row>
    <row r="129" spans="1:19" x14ac:dyDescent="0.3">
      <c r="A129" s="5" t="s">
        <v>559</v>
      </c>
      <c r="B129" s="5" t="s">
        <v>47</v>
      </c>
      <c r="C129" s="5" t="s">
        <v>394</v>
      </c>
      <c r="D129" s="5" t="s">
        <v>206</v>
      </c>
      <c r="E129" s="5" t="s">
        <v>206</v>
      </c>
      <c r="F129" s="5" t="s">
        <v>206</v>
      </c>
      <c r="G129" s="5" t="s">
        <v>206</v>
      </c>
      <c r="H129" s="5"/>
      <c r="I129" s="5"/>
      <c r="J129" s="5"/>
      <c r="K129" s="5"/>
      <c r="L129" s="5" t="s">
        <v>642</v>
      </c>
      <c r="M129" s="5" t="s">
        <v>205</v>
      </c>
      <c r="N129" s="2" t="s">
        <v>415</v>
      </c>
      <c r="P129" s="5"/>
      <c r="Q129" s="5"/>
      <c r="R129" s="5"/>
      <c r="S129" s="2">
        <f t="shared" si="1"/>
        <v>1</v>
      </c>
    </row>
    <row r="130" spans="1:19" x14ac:dyDescent="0.3">
      <c r="A130" s="5" t="s">
        <v>560</v>
      </c>
      <c r="B130" s="5" t="s">
        <v>47</v>
      </c>
      <c r="C130" s="5" t="s">
        <v>395</v>
      </c>
      <c r="D130" s="5" t="s">
        <v>206</v>
      </c>
      <c r="E130" s="5"/>
      <c r="F130" s="5"/>
      <c r="G130" s="5" t="s">
        <v>206</v>
      </c>
      <c r="H130" s="5"/>
      <c r="I130" s="5"/>
      <c r="J130" s="5"/>
      <c r="K130" s="5"/>
      <c r="L130" s="5" t="s">
        <v>642</v>
      </c>
      <c r="M130" s="5" t="s">
        <v>205</v>
      </c>
      <c r="N130" s="6" t="s">
        <v>415</v>
      </c>
      <c r="P130" s="5"/>
      <c r="Q130" s="5"/>
      <c r="R130" s="5"/>
      <c r="S130" s="2">
        <f t="shared" ref="S130:S193" si="2">IF(OR(O130&lt;&gt;"",D130&lt;&gt;""),1,0)</f>
        <v>1</v>
      </c>
    </row>
    <row r="131" spans="1:19" x14ac:dyDescent="0.3">
      <c r="A131" s="5" t="s">
        <v>561</v>
      </c>
      <c r="B131" s="5" t="s">
        <v>47</v>
      </c>
      <c r="C131" s="5" t="s">
        <v>362</v>
      </c>
      <c r="D131" s="5" t="s">
        <v>206</v>
      </c>
      <c r="E131" s="5" t="s">
        <v>206</v>
      </c>
      <c r="F131" s="5" t="s">
        <v>206</v>
      </c>
      <c r="G131" s="5" t="s">
        <v>206</v>
      </c>
      <c r="H131" s="5"/>
      <c r="I131" s="5"/>
      <c r="J131" s="5"/>
      <c r="K131" s="5"/>
      <c r="L131" s="5" t="s">
        <v>642</v>
      </c>
      <c r="M131" s="5" t="s">
        <v>205</v>
      </c>
      <c r="N131" s="6" t="s">
        <v>415</v>
      </c>
      <c r="P131" s="5"/>
      <c r="Q131" s="5"/>
      <c r="R131" s="5"/>
      <c r="S131" s="2">
        <f t="shared" si="2"/>
        <v>1</v>
      </c>
    </row>
    <row r="132" spans="1:19" x14ac:dyDescent="0.3">
      <c r="A132" s="5" t="s">
        <v>562</v>
      </c>
      <c r="B132" s="5" t="s">
        <v>47</v>
      </c>
      <c r="C132" s="5" t="s">
        <v>396</v>
      </c>
      <c r="D132" s="5" t="s">
        <v>206</v>
      </c>
      <c r="E132" s="5" t="s">
        <v>206</v>
      </c>
      <c r="F132" s="5"/>
      <c r="G132" s="5" t="s">
        <v>206</v>
      </c>
      <c r="H132" s="5"/>
      <c r="I132" s="5"/>
      <c r="J132" s="5"/>
      <c r="K132" s="5"/>
      <c r="L132" s="5" t="s">
        <v>642</v>
      </c>
      <c r="M132" s="5" t="s">
        <v>205</v>
      </c>
      <c r="N132" s="2" t="s">
        <v>415</v>
      </c>
      <c r="P132" s="5"/>
      <c r="Q132" s="5"/>
      <c r="R132" s="5"/>
      <c r="S132" s="2">
        <f t="shared" si="2"/>
        <v>1</v>
      </c>
    </row>
    <row r="133" spans="1:19" x14ac:dyDescent="0.3">
      <c r="A133" s="5" t="s">
        <v>563</v>
      </c>
      <c r="B133" s="5" t="s">
        <v>47</v>
      </c>
      <c r="C133" s="5" t="s">
        <v>397</v>
      </c>
      <c r="D133" s="5" t="s">
        <v>206</v>
      </c>
      <c r="E133" s="5"/>
      <c r="F133" s="5"/>
      <c r="G133" s="5" t="s">
        <v>206</v>
      </c>
      <c r="H133" s="5"/>
      <c r="I133" s="5"/>
      <c r="J133" s="5"/>
      <c r="K133" s="5"/>
      <c r="L133" s="5" t="s">
        <v>642</v>
      </c>
      <c r="M133" s="5" t="s">
        <v>205</v>
      </c>
      <c r="N133" s="6" t="s">
        <v>415</v>
      </c>
      <c r="P133" s="5"/>
      <c r="Q133" s="5"/>
      <c r="R133" s="5"/>
      <c r="S133" s="2">
        <f t="shared" si="2"/>
        <v>1</v>
      </c>
    </row>
    <row r="134" spans="1:19" x14ac:dyDescent="0.3">
      <c r="A134" s="5" t="s">
        <v>564</v>
      </c>
      <c r="B134" s="5" t="s">
        <v>47</v>
      </c>
      <c r="C134" s="5" t="s">
        <v>398</v>
      </c>
      <c r="D134" s="5" t="s">
        <v>206</v>
      </c>
      <c r="E134" s="5"/>
      <c r="F134" s="5"/>
      <c r="G134" s="5" t="s">
        <v>206</v>
      </c>
      <c r="H134" s="5"/>
      <c r="I134" s="5"/>
      <c r="J134" s="5"/>
      <c r="K134" s="5"/>
      <c r="L134" s="5" t="s">
        <v>642</v>
      </c>
      <c r="M134" s="5" t="s">
        <v>205</v>
      </c>
      <c r="N134" s="6" t="s">
        <v>415</v>
      </c>
      <c r="P134" s="5"/>
      <c r="Q134" s="5"/>
      <c r="R134" s="5"/>
      <c r="S134" s="2">
        <f t="shared" si="2"/>
        <v>1</v>
      </c>
    </row>
    <row r="135" spans="1:19" x14ac:dyDescent="0.3">
      <c r="A135" s="5" t="s">
        <v>565</v>
      </c>
      <c r="B135" s="5" t="s">
        <v>47</v>
      </c>
      <c r="C135" s="5" t="s">
        <v>399</v>
      </c>
      <c r="D135" s="5" t="s">
        <v>206</v>
      </c>
      <c r="E135" s="5"/>
      <c r="F135" s="5"/>
      <c r="G135" s="5" t="s">
        <v>206</v>
      </c>
      <c r="H135" s="5"/>
      <c r="I135" s="5"/>
      <c r="J135" s="5"/>
      <c r="K135" s="5"/>
      <c r="L135" s="5" t="s">
        <v>642</v>
      </c>
      <c r="M135" s="5" t="s">
        <v>205</v>
      </c>
      <c r="N135" s="6" t="s">
        <v>415</v>
      </c>
      <c r="P135" s="5"/>
      <c r="Q135" s="5"/>
      <c r="R135" s="5"/>
      <c r="S135" s="2">
        <f t="shared" si="2"/>
        <v>1</v>
      </c>
    </row>
    <row r="136" spans="1:19" x14ac:dyDescent="0.3">
      <c r="A136" s="5" t="s">
        <v>566</v>
      </c>
      <c r="B136" s="5" t="s">
        <v>47</v>
      </c>
      <c r="C136" s="5" t="s">
        <v>400</v>
      </c>
      <c r="D136" s="5" t="s">
        <v>206</v>
      </c>
      <c r="E136" s="5"/>
      <c r="F136" s="5"/>
      <c r="G136" s="5" t="s">
        <v>206</v>
      </c>
      <c r="H136" s="5"/>
      <c r="I136" s="5"/>
      <c r="J136" s="5"/>
      <c r="K136" s="5"/>
      <c r="L136" s="5" t="s">
        <v>642</v>
      </c>
      <c r="M136" s="5" t="s">
        <v>205</v>
      </c>
      <c r="N136" s="2" t="s">
        <v>415</v>
      </c>
      <c r="P136" s="5"/>
      <c r="Q136" s="5"/>
      <c r="R136" s="5"/>
      <c r="S136" s="2">
        <f t="shared" si="2"/>
        <v>1</v>
      </c>
    </row>
    <row r="137" spans="1:19" x14ac:dyDescent="0.3">
      <c r="A137" s="5" t="s">
        <v>567</v>
      </c>
      <c r="B137" s="5" t="s">
        <v>47</v>
      </c>
      <c r="C137" s="5" t="s">
        <v>401</v>
      </c>
      <c r="D137" s="5" t="s">
        <v>206</v>
      </c>
      <c r="E137" s="5"/>
      <c r="F137" s="5"/>
      <c r="G137" s="5" t="s">
        <v>206</v>
      </c>
      <c r="H137" s="5"/>
      <c r="I137" s="5"/>
      <c r="J137" s="5"/>
      <c r="K137" s="5"/>
      <c r="L137" s="5" t="s">
        <v>642</v>
      </c>
      <c r="M137" s="5" t="s">
        <v>205</v>
      </c>
      <c r="N137" s="6" t="s">
        <v>415</v>
      </c>
      <c r="P137" s="5"/>
      <c r="Q137" s="5"/>
      <c r="R137" s="5"/>
      <c r="S137" s="2">
        <f t="shared" si="2"/>
        <v>1</v>
      </c>
    </row>
    <row r="138" spans="1:19" x14ac:dyDescent="0.3">
      <c r="A138" s="5" t="s">
        <v>568</v>
      </c>
      <c r="B138" s="5" t="s">
        <v>47</v>
      </c>
      <c r="C138" s="5" t="s">
        <v>402</v>
      </c>
      <c r="D138" s="5" t="s">
        <v>206</v>
      </c>
      <c r="E138" s="5"/>
      <c r="F138" s="5"/>
      <c r="G138" s="5" t="s">
        <v>206</v>
      </c>
      <c r="H138" s="5"/>
      <c r="I138" s="5"/>
      <c r="J138" s="5"/>
      <c r="K138" s="5"/>
      <c r="L138" s="5" t="s">
        <v>642</v>
      </c>
      <c r="M138" s="5" t="s">
        <v>205</v>
      </c>
      <c r="N138" s="6" t="s">
        <v>415</v>
      </c>
      <c r="P138" s="5"/>
      <c r="Q138" s="5"/>
      <c r="R138" s="5"/>
      <c r="S138" s="2">
        <f t="shared" si="2"/>
        <v>1</v>
      </c>
    </row>
    <row r="139" spans="1:19" ht="28.8" x14ac:dyDescent="0.3">
      <c r="A139" s="5" t="s">
        <v>569</v>
      </c>
      <c r="B139" s="5" t="s">
        <v>47</v>
      </c>
      <c r="C139" s="5" t="s">
        <v>403</v>
      </c>
      <c r="D139" s="5" t="s">
        <v>206</v>
      </c>
      <c r="E139" s="5"/>
      <c r="F139" s="5"/>
      <c r="G139" s="5" t="s">
        <v>206</v>
      </c>
      <c r="H139" s="5"/>
      <c r="I139" s="5"/>
      <c r="J139" s="5"/>
      <c r="K139" s="5"/>
      <c r="L139" s="5" t="s">
        <v>642</v>
      </c>
      <c r="M139" s="5" t="s">
        <v>205</v>
      </c>
      <c r="N139" s="2" t="s">
        <v>415</v>
      </c>
      <c r="P139" s="5"/>
      <c r="Q139" s="5"/>
      <c r="R139" s="5"/>
      <c r="S139" s="2">
        <f t="shared" si="2"/>
        <v>1</v>
      </c>
    </row>
    <row r="140" spans="1:19" ht="28.8" x14ac:dyDescent="0.3">
      <c r="A140" s="5" t="s">
        <v>570</v>
      </c>
      <c r="B140" s="5" t="s">
        <v>47</v>
      </c>
      <c r="C140" s="5" t="s">
        <v>357</v>
      </c>
      <c r="D140" s="5" t="s">
        <v>206</v>
      </c>
      <c r="E140" s="5"/>
      <c r="F140" s="5"/>
      <c r="G140" s="5" t="s">
        <v>206</v>
      </c>
      <c r="H140" s="5"/>
      <c r="I140" s="5"/>
      <c r="J140" s="5"/>
      <c r="K140" s="5"/>
      <c r="L140" s="5" t="s">
        <v>642</v>
      </c>
      <c r="M140" s="5" t="s">
        <v>205</v>
      </c>
      <c r="N140" s="6" t="s">
        <v>415</v>
      </c>
      <c r="P140" s="5"/>
      <c r="Q140" s="5"/>
      <c r="R140" s="5"/>
      <c r="S140" s="2">
        <f t="shared" si="2"/>
        <v>1</v>
      </c>
    </row>
    <row r="141" spans="1:19" x14ac:dyDescent="0.3">
      <c r="A141" s="5" t="s">
        <v>571</v>
      </c>
      <c r="B141" s="5" t="s">
        <v>47</v>
      </c>
      <c r="C141" s="5" t="s">
        <v>404</v>
      </c>
      <c r="D141" s="5" t="s">
        <v>206</v>
      </c>
      <c r="E141" s="5" t="s">
        <v>206</v>
      </c>
      <c r="F141" s="5" t="s">
        <v>206</v>
      </c>
      <c r="G141" s="5" t="s">
        <v>206</v>
      </c>
      <c r="H141" s="5"/>
      <c r="I141" s="5"/>
      <c r="J141" s="5"/>
      <c r="K141" s="5"/>
      <c r="L141" s="5" t="s">
        <v>642</v>
      </c>
      <c r="M141" s="5" t="s">
        <v>205</v>
      </c>
      <c r="N141" s="6" t="s">
        <v>415</v>
      </c>
      <c r="P141" s="5"/>
      <c r="Q141" s="5"/>
      <c r="R141" s="5"/>
      <c r="S141" s="2">
        <f t="shared" si="2"/>
        <v>1</v>
      </c>
    </row>
    <row r="142" spans="1:19" x14ac:dyDescent="0.3">
      <c r="A142" s="5" t="s">
        <v>2</v>
      </c>
      <c r="B142" s="5" t="s">
        <v>47</v>
      </c>
      <c r="C142" s="5" t="s">
        <v>405</v>
      </c>
      <c r="D142" s="5" t="s">
        <v>206</v>
      </c>
      <c r="E142" s="5" t="s">
        <v>206</v>
      </c>
      <c r="F142" s="5" t="s">
        <v>206</v>
      </c>
      <c r="G142" s="5" t="s">
        <v>206</v>
      </c>
      <c r="H142" s="5"/>
      <c r="I142" s="5"/>
      <c r="J142" s="5"/>
      <c r="K142" s="5"/>
      <c r="L142" s="5" t="s">
        <v>642</v>
      </c>
      <c r="M142" s="5" t="s">
        <v>205</v>
      </c>
      <c r="N142" s="6" t="s">
        <v>415</v>
      </c>
      <c r="P142" s="5"/>
      <c r="Q142" s="5"/>
      <c r="R142" s="5"/>
      <c r="S142" s="2">
        <f t="shared" si="2"/>
        <v>1</v>
      </c>
    </row>
    <row r="143" spans="1:19" x14ac:dyDescent="0.3">
      <c r="A143" s="5" t="s">
        <v>572</v>
      </c>
      <c r="B143" s="5" t="s">
        <v>47</v>
      </c>
      <c r="C143" s="5" t="s">
        <v>406</v>
      </c>
      <c r="D143" s="5" t="s">
        <v>206</v>
      </c>
      <c r="E143" s="5"/>
      <c r="F143" s="5"/>
      <c r="G143" s="5" t="s">
        <v>206</v>
      </c>
      <c r="H143" s="5"/>
      <c r="I143" s="5"/>
      <c r="J143" s="5"/>
      <c r="K143" s="5"/>
      <c r="L143" s="5" t="s">
        <v>642</v>
      </c>
      <c r="M143" s="5" t="s">
        <v>205</v>
      </c>
      <c r="N143" s="2" t="s">
        <v>415</v>
      </c>
      <c r="P143" s="5"/>
      <c r="Q143" s="5"/>
      <c r="R143" s="5"/>
      <c r="S143" s="2">
        <f t="shared" si="2"/>
        <v>1</v>
      </c>
    </row>
    <row r="144" spans="1:19" x14ac:dyDescent="0.3">
      <c r="A144" s="5" t="s">
        <v>573</v>
      </c>
      <c r="B144" s="5" t="s">
        <v>53</v>
      </c>
      <c r="C144" s="5" t="s">
        <v>394</v>
      </c>
      <c r="D144" s="5" t="s">
        <v>206</v>
      </c>
      <c r="E144" s="5" t="s">
        <v>206</v>
      </c>
      <c r="F144" s="5" t="s">
        <v>206</v>
      </c>
      <c r="G144" s="5" t="s">
        <v>206</v>
      </c>
      <c r="H144" s="5"/>
      <c r="I144" s="5"/>
      <c r="J144" s="5"/>
      <c r="K144" s="5"/>
      <c r="L144" s="5" t="s">
        <v>642</v>
      </c>
      <c r="M144" s="5" t="s">
        <v>205</v>
      </c>
      <c r="N144" s="6" t="s">
        <v>415</v>
      </c>
      <c r="P144" s="5"/>
      <c r="Q144" s="5"/>
      <c r="R144" s="5"/>
      <c r="S144" s="2">
        <f t="shared" si="2"/>
        <v>1</v>
      </c>
    </row>
    <row r="145" spans="1:19" x14ac:dyDescent="0.3">
      <c r="A145" s="5" t="s">
        <v>574</v>
      </c>
      <c r="B145" s="5" t="s">
        <v>53</v>
      </c>
      <c r="C145" s="5" t="s">
        <v>395</v>
      </c>
      <c r="D145" s="5" t="s">
        <v>206</v>
      </c>
      <c r="E145" s="5"/>
      <c r="F145" s="5"/>
      <c r="G145" s="5" t="s">
        <v>206</v>
      </c>
      <c r="H145" s="5"/>
      <c r="I145" s="5"/>
      <c r="J145" s="5"/>
      <c r="K145" s="5"/>
      <c r="L145" s="5" t="s">
        <v>642</v>
      </c>
      <c r="M145" s="5" t="s">
        <v>205</v>
      </c>
      <c r="N145" s="2" t="s">
        <v>415</v>
      </c>
      <c r="P145" s="5"/>
      <c r="Q145" s="5"/>
      <c r="R145" s="5"/>
      <c r="S145" s="2">
        <f t="shared" si="2"/>
        <v>1</v>
      </c>
    </row>
    <row r="146" spans="1:19" x14ac:dyDescent="0.3">
      <c r="A146" s="5" t="s">
        <v>575</v>
      </c>
      <c r="B146" s="5" t="s">
        <v>53</v>
      </c>
      <c r="C146" s="5" t="s">
        <v>408</v>
      </c>
      <c r="D146" s="5" t="s">
        <v>206</v>
      </c>
      <c r="E146" s="5" t="s">
        <v>206</v>
      </c>
      <c r="F146" s="5" t="s">
        <v>206</v>
      </c>
      <c r="G146" s="5" t="s">
        <v>206</v>
      </c>
      <c r="H146" s="5"/>
      <c r="I146" s="5"/>
      <c r="J146" s="5"/>
      <c r="K146" s="5"/>
      <c r="L146" s="5" t="s">
        <v>642</v>
      </c>
      <c r="M146" s="5" t="s">
        <v>205</v>
      </c>
      <c r="N146" s="6" t="s">
        <v>415</v>
      </c>
      <c r="P146" s="5"/>
      <c r="Q146" s="5"/>
      <c r="R146" s="5"/>
      <c r="S146" s="2">
        <f t="shared" si="2"/>
        <v>1</v>
      </c>
    </row>
    <row r="147" spans="1:19" x14ac:dyDescent="0.3">
      <c r="A147" s="5" t="s">
        <v>576</v>
      </c>
      <c r="B147" s="5" t="s">
        <v>53</v>
      </c>
      <c r="C147" s="5" t="s">
        <v>409</v>
      </c>
      <c r="D147" s="5" t="s">
        <v>206</v>
      </c>
      <c r="E147" s="5"/>
      <c r="F147" s="5"/>
      <c r="G147" s="5" t="s">
        <v>206</v>
      </c>
      <c r="H147" s="5"/>
      <c r="I147" s="5"/>
      <c r="J147" s="5"/>
      <c r="K147" s="5"/>
      <c r="L147" s="5" t="s">
        <v>642</v>
      </c>
      <c r="M147" s="5" t="s">
        <v>205</v>
      </c>
      <c r="N147" s="6" t="s">
        <v>415</v>
      </c>
      <c r="P147" s="5"/>
      <c r="Q147" s="5"/>
      <c r="R147" s="5"/>
      <c r="S147" s="2">
        <f t="shared" si="2"/>
        <v>1</v>
      </c>
    </row>
    <row r="148" spans="1:19" x14ac:dyDescent="0.3">
      <c r="A148" s="5" t="s">
        <v>577</v>
      </c>
      <c r="B148" s="5" t="s">
        <v>53</v>
      </c>
      <c r="C148" s="5" t="s">
        <v>410</v>
      </c>
      <c r="D148" s="5" t="s">
        <v>206</v>
      </c>
      <c r="E148" s="5"/>
      <c r="F148" s="5"/>
      <c r="G148" s="5" t="s">
        <v>206</v>
      </c>
      <c r="H148" s="5"/>
      <c r="I148" s="5"/>
      <c r="J148" s="5"/>
      <c r="K148" s="5"/>
      <c r="L148" s="5" t="s">
        <v>642</v>
      </c>
      <c r="M148" s="5" t="s">
        <v>205</v>
      </c>
      <c r="N148" s="2" t="s">
        <v>415</v>
      </c>
      <c r="P148" s="5"/>
      <c r="Q148" s="5"/>
      <c r="R148" s="5"/>
      <c r="S148" s="2">
        <f t="shared" si="2"/>
        <v>1</v>
      </c>
    </row>
    <row r="149" spans="1:19" x14ac:dyDescent="0.3">
      <c r="A149" s="5" t="s">
        <v>578</v>
      </c>
      <c r="B149" s="5" t="s">
        <v>53</v>
      </c>
      <c r="C149" s="5" t="s">
        <v>411</v>
      </c>
      <c r="D149" s="5" t="s">
        <v>206</v>
      </c>
      <c r="E149" s="5" t="s">
        <v>206</v>
      </c>
      <c r="F149" s="5"/>
      <c r="G149" s="5" t="s">
        <v>206</v>
      </c>
      <c r="H149" s="5"/>
      <c r="I149" s="5"/>
      <c r="J149" s="5"/>
      <c r="K149" s="5"/>
      <c r="L149" s="5" t="s">
        <v>642</v>
      </c>
      <c r="M149" s="5" t="s">
        <v>205</v>
      </c>
      <c r="N149" s="6" t="s">
        <v>415</v>
      </c>
      <c r="P149" s="5"/>
      <c r="Q149" s="5"/>
      <c r="R149" s="5"/>
      <c r="S149" s="2">
        <f t="shared" si="2"/>
        <v>1</v>
      </c>
    </row>
    <row r="150" spans="1:19" x14ac:dyDescent="0.3">
      <c r="A150" s="5" t="s">
        <v>591</v>
      </c>
      <c r="B150" s="5" t="s">
        <v>59</v>
      </c>
      <c r="C150" s="5" t="s">
        <v>432</v>
      </c>
      <c r="D150" s="5" t="s">
        <v>206</v>
      </c>
      <c r="E150" s="5" t="s">
        <v>206</v>
      </c>
      <c r="F150" s="5" t="s">
        <v>206</v>
      </c>
      <c r="G150" s="5" t="s">
        <v>206</v>
      </c>
      <c r="H150" s="5"/>
      <c r="I150" s="5" t="s">
        <v>228</v>
      </c>
      <c r="J150" s="5" t="s">
        <v>657</v>
      </c>
      <c r="K150" s="5" t="s">
        <v>309</v>
      </c>
      <c r="L150" s="5"/>
      <c r="M150" s="5" t="s">
        <v>205</v>
      </c>
      <c r="N150" s="2" t="s">
        <v>415</v>
      </c>
      <c r="P150" s="5"/>
      <c r="Q150" s="5"/>
      <c r="R150" s="5"/>
      <c r="S150" s="2">
        <f t="shared" si="2"/>
        <v>1</v>
      </c>
    </row>
    <row r="151" spans="1:19" x14ac:dyDescent="0.3">
      <c r="A151" s="5" t="s">
        <v>592</v>
      </c>
      <c r="B151" s="5" t="s">
        <v>59</v>
      </c>
      <c r="C151" s="5" t="s">
        <v>433</v>
      </c>
      <c r="D151" s="5" t="s">
        <v>206</v>
      </c>
      <c r="E151" s="5"/>
      <c r="F151" s="5"/>
      <c r="G151" s="5" t="s">
        <v>206</v>
      </c>
      <c r="H151" s="5"/>
      <c r="I151" s="5" t="s">
        <v>228</v>
      </c>
      <c r="J151" s="5" t="s">
        <v>659</v>
      </c>
      <c r="K151" s="5" t="s">
        <v>309</v>
      </c>
      <c r="L151" s="5"/>
      <c r="M151" s="5" t="s">
        <v>205</v>
      </c>
      <c r="N151" s="6" t="s">
        <v>415</v>
      </c>
      <c r="P151" s="5"/>
      <c r="Q151" s="5"/>
      <c r="R151" s="5"/>
      <c r="S151" s="2">
        <f t="shared" si="2"/>
        <v>1</v>
      </c>
    </row>
    <row r="152" spans="1:19" x14ac:dyDescent="0.3">
      <c r="A152" s="5" t="s">
        <v>593</v>
      </c>
      <c r="B152" s="5" t="s">
        <v>59</v>
      </c>
      <c r="C152" s="5" t="s">
        <v>409</v>
      </c>
      <c r="D152" s="5" t="s">
        <v>206</v>
      </c>
      <c r="E152" s="5"/>
      <c r="F152" s="5"/>
      <c r="G152" s="5" t="s">
        <v>206</v>
      </c>
      <c r="H152" s="5"/>
      <c r="I152" s="5" t="s">
        <v>228</v>
      </c>
      <c r="J152" s="5" t="s">
        <v>660</v>
      </c>
      <c r="K152" s="5" t="s">
        <v>309</v>
      </c>
      <c r="L152" s="5"/>
      <c r="M152" s="5" t="s">
        <v>205</v>
      </c>
      <c r="N152" s="6" t="s">
        <v>415</v>
      </c>
      <c r="P152" s="5"/>
      <c r="Q152" s="5"/>
      <c r="R152" s="5"/>
      <c r="S152" s="2">
        <f t="shared" si="2"/>
        <v>1</v>
      </c>
    </row>
    <row r="153" spans="1:19" x14ac:dyDescent="0.3">
      <c r="A153" s="5" t="s">
        <v>594</v>
      </c>
      <c r="B153" s="5" t="s">
        <v>59</v>
      </c>
      <c r="C153" s="5" t="s">
        <v>411</v>
      </c>
      <c r="D153" s="5" t="s">
        <v>206</v>
      </c>
      <c r="E153" s="5" t="s">
        <v>206</v>
      </c>
      <c r="F153" s="5"/>
      <c r="G153" s="5" t="s">
        <v>206</v>
      </c>
      <c r="H153" s="5"/>
      <c r="I153" s="5" t="s">
        <v>653</v>
      </c>
      <c r="J153" s="5" t="s">
        <v>654</v>
      </c>
      <c r="K153" s="5" t="s">
        <v>309</v>
      </c>
      <c r="L153" s="5"/>
      <c r="M153" s="5" t="s">
        <v>205</v>
      </c>
      <c r="N153" s="2" t="s">
        <v>415</v>
      </c>
      <c r="P153" s="5"/>
      <c r="Q153" s="5"/>
      <c r="R153" s="5"/>
      <c r="S153" s="2">
        <f t="shared" si="2"/>
        <v>1</v>
      </c>
    </row>
    <row r="154" spans="1:19" x14ac:dyDescent="0.3">
      <c r="A154" s="5" t="s">
        <v>597</v>
      </c>
      <c r="B154" s="5" t="s">
        <v>83</v>
      </c>
      <c r="C154" s="5" t="s">
        <v>411</v>
      </c>
      <c r="D154" s="5" t="s">
        <v>206</v>
      </c>
      <c r="E154" s="5"/>
      <c r="F154" s="5"/>
      <c r="G154" s="5" t="s">
        <v>206</v>
      </c>
      <c r="H154" s="5"/>
      <c r="I154" s="5" t="s">
        <v>236</v>
      </c>
      <c r="J154" s="5" t="s">
        <v>654</v>
      </c>
      <c r="K154" s="5" t="s">
        <v>309</v>
      </c>
      <c r="L154" s="5"/>
      <c r="M154" s="5" t="s">
        <v>205</v>
      </c>
      <c r="N154" s="2" t="s">
        <v>415</v>
      </c>
      <c r="P154" s="5"/>
      <c r="Q154" s="5"/>
      <c r="R154" s="5"/>
      <c r="S154" s="2">
        <f t="shared" si="2"/>
        <v>1</v>
      </c>
    </row>
    <row r="155" spans="1:19" x14ac:dyDescent="0.3">
      <c r="A155" s="5" t="s">
        <v>444</v>
      </c>
      <c r="B155" s="5" t="s">
        <v>444</v>
      </c>
      <c r="C155" s="5"/>
      <c r="D155" s="5" t="s">
        <v>206</v>
      </c>
      <c r="E155" s="5"/>
      <c r="F155" s="5"/>
      <c r="G155" s="5"/>
      <c r="H155" s="5"/>
      <c r="I155" s="5" t="s">
        <v>1624</v>
      </c>
      <c r="J155" s="5"/>
      <c r="K155" s="5"/>
      <c r="L155" s="5"/>
      <c r="M155" s="5" t="s">
        <v>205</v>
      </c>
      <c r="N155" s="6" t="s">
        <v>429</v>
      </c>
      <c r="P155" s="5"/>
      <c r="Q155" s="5"/>
      <c r="R155" s="5"/>
      <c r="S155" s="2">
        <f t="shared" si="2"/>
        <v>1</v>
      </c>
    </row>
    <row r="156" spans="1:19" x14ac:dyDescent="0.3">
      <c r="A156" s="5" t="s">
        <v>600</v>
      </c>
      <c r="B156" s="5" t="s">
        <v>282</v>
      </c>
      <c r="C156" s="5" t="s">
        <v>449</v>
      </c>
      <c r="D156" s="5" t="s">
        <v>206</v>
      </c>
      <c r="E156" s="5"/>
      <c r="F156" s="5"/>
      <c r="G156" s="5" t="s">
        <v>206</v>
      </c>
      <c r="H156" s="5"/>
      <c r="I156" s="5"/>
      <c r="J156" s="5"/>
      <c r="K156" s="5"/>
      <c r="L156" s="5" t="s">
        <v>642</v>
      </c>
      <c r="M156" s="5" t="s">
        <v>205</v>
      </c>
      <c r="N156" s="6" t="s">
        <v>2700</v>
      </c>
      <c r="P156" s="5"/>
      <c r="Q156" s="5"/>
      <c r="R156" s="5"/>
      <c r="S156" s="2">
        <f t="shared" si="2"/>
        <v>1</v>
      </c>
    </row>
    <row r="157" spans="1:19" x14ac:dyDescent="0.3">
      <c r="A157" s="5" t="s">
        <v>601</v>
      </c>
      <c r="B157" s="5" t="s">
        <v>282</v>
      </c>
      <c r="C157" s="5" t="s">
        <v>398</v>
      </c>
      <c r="D157" s="5" t="s">
        <v>206</v>
      </c>
      <c r="E157" s="5" t="s">
        <v>206</v>
      </c>
      <c r="F157" s="5"/>
      <c r="G157" s="5" t="s">
        <v>206</v>
      </c>
      <c r="H157" s="5"/>
      <c r="I157" s="5"/>
      <c r="J157" s="5"/>
      <c r="K157" s="5"/>
      <c r="L157" s="5" t="s">
        <v>642</v>
      </c>
      <c r="M157" s="5" t="s">
        <v>205</v>
      </c>
      <c r="N157" s="6" t="s">
        <v>2700</v>
      </c>
      <c r="P157" s="5"/>
      <c r="Q157" s="5"/>
      <c r="R157" s="5"/>
      <c r="S157" s="2">
        <f t="shared" si="2"/>
        <v>1</v>
      </c>
    </row>
    <row r="158" spans="1:19" ht="28.8" x14ac:dyDescent="0.3">
      <c r="A158" s="5" t="s">
        <v>602</v>
      </c>
      <c r="B158" s="5" t="s">
        <v>289</v>
      </c>
      <c r="C158" s="5" t="s">
        <v>452</v>
      </c>
      <c r="D158" s="5" t="s">
        <v>206</v>
      </c>
      <c r="E158" s="5"/>
      <c r="F158" s="5"/>
      <c r="G158" s="5"/>
      <c r="H158" s="5" t="s">
        <v>299</v>
      </c>
      <c r="I158" s="5" t="s">
        <v>2725</v>
      </c>
      <c r="J158" s="5"/>
      <c r="K158" s="5" t="s">
        <v>2726</v>
      </c>
      <c r="L158" s="5" t="s">
        <v>647</v>
      </c>
      <c r="M158" s="5" t="s">
        <v>205</v>
      </c>
      <c r="N158" s="6" t="s">
        <v>414</v>
      </c>
      <c r="P158" s="5"/>
      <c r="Q158" s="5"/>
      <c r="R158" s="5"/>
      <c r="S158" s="2">
        <f t="shared" si="2"/>
        <v>1</v>
      </c>
    </row>
    <row r="159" spans="1:19" x14ac:dyDescent="0.3">
      <c r="A159" s="5" t="s">
        <v>603</v>
      </c>
      <c r="B159" s="5" t="s">
        <v>126</v>
      </c>
      <c r="C159" s="5" t="s">
        <v>453</v>
      </c>
      <c r="D159" s="5" t="s">
        <v>206</v>
      </c>
      <c r="E159" s="5"/>
      <c r="F159" s="5"/>
      <c r="G159" s="5"/>
      <c r="H159" s="5"/>
      <c r="I159" s="5" t="s">
        <v>2708</v>
      </c>
      <c r="J159" s="5"/>
      <c r="K159" s="5"/>
      <c r="L159" s="5" t="s">
        <v>644</v>
      </c>
      <c r="M159" s="5" t="s">
        <v>205</v>
      </c>
      <c r="N159" s="2" t="s">
        <v>415</v>
      </c>
      <c r="P159" s="5"/>
      <c r="Q159" s="5"/>
      <c r="R159" s="5"/>
      <c r="S159" s="2">
        <f t="shared" si="2"/>
        <v>1</v>
      </c>
    </row>
    <row r="160" spans="1:19" ht="43.2" x14ac:dyDescent="0.3">
      <c r="A160" s="5" t="s">
        <v>608</v>
      </c>
      <c r="B160" s="5" t="s">
        <v>145</v>
      </c>
      <c r="C160" s="5" t="s">
        <v>464</v>
      </c>
      <c r="D160" s="5" t="s">
        <v>206</v>
      </c>
      <c r="E160" s="5"/>
      <c r="F160" s="5"/>
      <c r="G160" s="5"/>
      <c r="H160" s="5" t="s">
        <v>252</v>
      </c>
      <c r="I160" s="5" t="s">
        <v>2729</v>
      </c>
      <c r="J160" s="5"/>
      <c r="K160" s="5" t="s">
        <v>2727</v>
      </c>
      <c r="L160" s="5" t="s">
        <v>642</v>
      </c>
      <c r="M160" s="5" t="s">
        <v>205</v>
      </c>
      <c r="N160" s="6" t="s">
        <v>415</v>
      </c>
      <c r="P160" s="5"/>
      <c r="Q160" s="5"/>
      <c r="R160" s="5"/>
      <c r="S160" s="2">
        <f t="shared" si="2"/>
        <v>1</v>
      </c>
    </row>
    <row r="161" spans="1:19" ht="43.2" x14ac:dyDescent="0.3">
      <c r="A161" s="5" t="s">
        <v>609</v>
      </c>
      <c r="B161" s="5" t="s">
        <v>145</v>
      </c>
      <c r="C161" s="5" t="s">
        <v>465</v>
      </c>
      <c r="D161" s="5" t="s">
        <v>206</v>
      </c>
      <c r="E161" s="5"/>
      <c r="F161" s="5"/>
      <c r="G161" s="5"/>
      <c r="H161" s="5" t="s">
        <v>252</v>
      </c>
      <c r="I161" s="5" t="s">
        <v>2730</v>
      </c>
      <c r="J161" s="5"/>
      <c r="K161" s="5" t="s">
        <v>2727</v>
      </c>
      <c r="L161" s="5" t="s">
        <v>642</v>
      </c>
      <c r="M161" s="5" t="s">
        <v>205</v>
      </c>
      <c r="N161" s="2" t="s">
        <v>415</v>
      </c>
      <c r="P161" s="5"/>
      <c r="Q161" s="5"/>
      <c r="R161" s="5"/>
      <c r="S161" s="2">
        <f t="shared" si="2"/>
        <v>1</v>
      </c>
    </row>
    <row r="162" spans="1:19" x14ac:dyDescent="0.3">
      <c r="A162" s="5" t="s">
        <v>610</v>
      </c>
      <c r="B162" s="5" t="s">
        <v>147</v>
      </c>
      <c r="C162" s="5" t="s">
        <v>467</v>
      </c>
      <c r="D162" s="5" t="s">
        <v>206</v>
      </c>
      <c r="E162" s="5" t="s">
        <v>206</v>
      </c>
      <c r="F162" s="5"/>
      <c r="G162" s="5" t="s">
        <v>206</v>
      </c>
      <c r="H162" s="5"/>
      <c r="I162" s="5" t="s">
        <v>253</v>
      </c>
      <c r="J162" s="5"/>
      <c r="K162" s="5"/>
      <c r="L162" s="5" t="s">
        <v>644</v>
      </c>
      <c r="M162" s="5" t="s">
        <v>205</v>
      </c>
      <c r="N162" s="6" t="s">
        <v>415</v>
      </c>
      <c r="P162" s="5"/>
      <c r="Q162" s="5"/>
      <c r="R162" s="5"/>
      <c r="S162" s="2">
        <f t="shared" si="2"/>
        <v>1</v>
      </c>
    </row>
    <row r="163" spans="1:19" ht="28.8" x14ac:dyDescent="0.3">
      <c r="A163" s="5" t="s">
        <v>611</v>
      </c>
      <c r="B163" s="5" t="s">
        <v>285</v>
      </c>
      <c r="C163" s="5" t="s">
        <v>471</v>
      </c>
      <c r="D163" s="5" t="s">
        <v>206</v>
      </c>
      <c r="E163" s="5"/>
      <c r="F163" s="5"/>
      <c r="G163" s="5" t="s">
        <v>206</v>
      </c>
      <c r="H163" s="5"/>
      <c r="I163" s="5" t="s">
        <v>301</v>
      </c>
      <c r="J163" s="5"/>
      <c r="K163" s="5"/>
      <c r="L163" s="5" t="s">
        <v>648</v>
      </c>
      <c r="M163" s="5" t="s">
        <v>205</v>
      </c>
      <c r="N163" s="6" t="s">
        <v>472</v>
      </c>
      <c r="P163" s="5"/>
      <c r="Q163" s="5"/>
      <c r="R163" s="5"/>
      <c r="S163" s="2">
        <f t="shared" si="2"/>
        <v>1</v>
      </c>
    </row>
    <row r="164" spans="1:19" x14ac:dyDescent="0.3">
      <c r="A164" s="5" t="s">
        <v>612</v>
      </c>
      <c r="B164" s="5" t="s">
        <v>285</v>
      </c>
      <c r="C164" s="5" t="s">
        <v>474</v>
      </c>
      <c r="D164" s="5" t="s">
        <v>206</v>
      </c>
      <c r="E164" s="5"/>
      <c r="F164" s="5"/>
      <c r="G164" s="5" t="s">
        <v>206</v>
      </c>
      <c r="H164" s="5"/>
      <c r="I164" s="5" t="s">
        <v>301</v>
      </c>
      <c r="J164" s="5"/>
      <c r="K164" s="5"/>
      <c r="L164" s="5" t="s">
        <v>648</v>
      </c>
      <c r="M164" s="5" t="s">
        <v>205</v>
      </c>
      <c r="N164" s="6" t="s">
        <v>415</v>
      </c>
      <c r="P164" s="5"/>
      <c r="Q164" s="5"/>
      <c r="R164" s="5"/>
      <c r="S164" s="2">
        <f t="shared" si="2"/>
        <v>1</v>
      </c>
    </row>
    <row r="165" spans="1:19" x14ac:dyDescent="0.3">
      <c r="A165" s="5" t="s">
        <v>613</v>
      </c>
      <c r="B165" s="5" t="s">
        <v>285</v>
      </c>
      <c r="C165" s="5" t="s">
        <v>475</v>
      </c>
      <c r="D165" s="5" t="s">
        <v>206</v>
      </c>
      <c r="E165" s="5"/>
      <c r="F165" s="5"/>
      <c r="G165" s="5" t="s">
        <v>206</v>
      </c>
      <c r="H165" s="5"/>
      <c r="I165" s="5" t="s">
        <v>301</v>
      </c>
      <c r="J165" s="5"/>
      <c r="K165" s="5"/>
      <c r="L165" s="5" t="s">
        <v>648</v>
      </c>
      <c r="M165" s="5" t="s">
        <v>205</v>
      </c>
      <c r="N165" s="6" t="s">
        <v>415</v>
      </c>
      <c r="P165" s="5"/>
      <c r="Q165" s="5"/>
      <c r="R165" s="5"/>
      <c r="S165" s="2">
        <f t="shared" si="2"/>
        <v>1</v>
      </c>
    </row>
    <row r="166" spans="1:19" x14ac:dyDescent="0.3">
      <c r="A166" s="5" t="s">
        <v>614</v>
      </c>
      <c r="B166" s="5" t="s">
        <v>158</v>
      </c>
      <c r="C166" s="5" t="s">
        <v>476</v>
      </c>
      <c r="D166" s="5" t="s">
        <v>206</v>
      </c>
      <c r="E166" s="5"/>
      <c r="F166" s="5"/>
      <c r="G166" s="5" t="s">
        <v>206</v>
      </c>
      <c r="H166" s="5"/>
      <c r="I166" s="5" t="s">
        <v>330</v>
      </c>
      <c r="J166" s="5"/>
      <c r="K166" s="5" t="s">
        <v>308</v>
      </c>
      <c r="L166" s="5" t="s">
        <v>644</v>
      </c>
      <c r="M166" s="5" t="s">
        <v>205</v>
      </c>
      <c r="N166" s="6" t="s">
        <v>415</v>
      </c>
      <c r="P166" s="5"/>
      <c r="Q166" s="5"/>
      <c r="R166" s="5"/>
      <c r="S166" s="2">
        <f t="shared" si="2"/>
        <v>1</v>
      </c>
    </row>
    <row r="167" spans="1:19" x14ac:dyDescent="0.3">
      <c r="A167" s="5" t="s">
        <v>617</v>
      </c>
      <c r="B167" s="5" t="s">
        <v>167</v>
      </c>
      <c r="C167" s="5" t="s">
        <v>480</v>
      </c>
      <c r="D167" s="5" t="s">
        <v>206</v>
      </c>
      <c r="E167" s="5"/>
      <c r="F167" s="5"/>
      <c r="G167" s="5" t="s">
        <v>206</v>
      </c>
      <c r="H167" s="5"/>
      <c r="I167" s="5"/>
      <c r="J167" s="5"/>
      <c r="K167" s="5"/>
      <c r="L167" s="5" t="s">
        <v>642</v>
      </c>
      <c r="M167" s="5" t="s">
        <v>205</v>
      </c>
      <c r="N167" s="6" t="s">
        <v>415</v>
      </c>
      <c r="P167" s="5"/>
      <c r="Q167" s="5"/>
      <c r="R167" s="5"/>
      <c r="S167" s="2">
        <f t="shared" si="2"/>
        <v>1</v>
      </c>
    </row>
    <row r="168" spans="1:19" x14ac:dyDescent="0.3">
      <c r="A168" s="5" t="s">
        <v>618</v>
      </c>
      <c r="B168" s="5" t="s">
        <v>167</v>
      </c>
      <c r="C168" s="5" t="s">
        <v>481</v>
      </c>
      <c r="D168" s="5" t="s">
        <v>206</v>
      </c>
      <c r="E168" s="5"/>
      <c r="F168" s="5"/>
      <c r="G168" s="5" t="s">
        <v>206</v>
      </c>
      <c r="H168" s="5"/>
      <c r="I168" s="5"/>
      <c r="J168" s="5"/>
      <c r="K168" s="5"/>
      <c r="L168" s="5" t="s">
        <v>642</v>
      </c>
      <c r="M168" s="5" t="s">
        <v>205</v>
      </c>
      <c r="N168" s="6" t="s">
        <v>415</v>
      </c>
      <c r="P168" s="5"/>
      <c r="Q168" s="5"/>
      <c r="R168" s="5"/>
      <c r="S168" s="2">
        <f t="shared" si="2"/>
        <v>1</v>
      </c>
    </row>
    <row r="169" spans="1:19" x14ac:dyDescent="0.3">
      <c r="A169" s="5" t="s">
        <v>619</v>
      </c>
      <c r="B169" s="5" t="s">
        <v>167</v>
      </c>
      <c r="C169" s="5" t="s">
        <v>482</v>
      </c>
      <c r="D169" s="5" t="s">
        <v>206</v>
      </c>
      <c r="E169" s="5"/>
      <c r="F169" s="5"/>
      <c r="G169" s="5" t="s">
        <v>206</v>
      </c>
      <c r="H169" s="5"/>
      <c r="I169" s="5"/>
      <c r="J169" s="5"/>
      <c r="K169" s="5"/>
      <c r="L169" s="5" t="s">
        <v>642</v>
      </c>
      <c r="M169" s="5" t="s">
        <v>205</v>
      </c>
      <c r="N169" s="6" t="s">
        <v>415</v>
      </c>
      <c r="P169" s="5"/>
      <c r="Q169" s="5"/>
      <c r="R169" s="5"/>
      <c r="S169" s="2">
        <f t="shared" si="2"/>
        <v>1</v>
      </c>
    </row>
    <row r="170" spans="1:19" x14ac:dyDescent="0.3">
      <c r="A170" s="5" t="s">
        <v>620</v>
      </c>
      <c r="B170" s="5" t="s">
        <v>167</v>
      </c>
      <c r="C170" s="5" t="s">
        <v>483</v>
      </c>
      <c r="D170" s="5" t="s">
        <v>206</v>
      </c>
      <c r="E170" s="5"/>
      <c r="F170" s="5"/>
      <c r="G170" s="5" t="s">
        <v>206</v>
      </c>
      <c r="H170" s="5"/>
      <c r="I170" s="5"/>
      <c r="J170" s="5"/>
      <c r="K170" s="5"/>
      <c r="L170" s="5" t="s">
        <v>642</v>
      </c>
      <c r="M170" s="5" t="s">
        <v>205</v>
      </c>
      <c r="N170" s="2" t="s">
        <v>415</v>
      </c>
      <c r="P170" s="5"/>
      <c r="Q170" s="5"/>
      <c r="R170" s="5"/>
      <c r="S170" s="2">
        <f t="shared" si="2"/>
        <v>1</v>
      </c>
    </row>
    <row r="171" spans="1:19" ht="28.8" x14ac:dyDescent="0.3">
      <c r="A171" s="5" t="s">
        <v>621</v>
      </c>
      <c r="B171" s="5" t="s">
        <v>167</v>
      </c>
      <c r="C171" s="5" t="s">
        <v>484</v>
      </c>
      <c r="D171" s="5" t="s">
        <v>206</v>
      </c>
      <c r="E171" s="5"/>
      <c r="F171" s="5"/>
      <c r="G171" s="5" t="s">
        <v>206</v>
      </c>
      <c r="H171" s="5"/>
      <c r="I171" s="5"/>
      <c r="J171" s="5"/>
      <c r="K171" s="5"/>
      <c r="L171" s="5" t="s">
        <v>642</v>
      </c>
      <c r="M171" s="5" t="s">
        <v>205</v>
      </c>
      <c r="N171" s="6" t="s">
        <v>415</v>
      </c>
      <c r="P171" s="5"/>
      <c r="Q171" s="5"/>
      <c r="R171" s="5"/>
      <c r="S171" s="2">
        <f t="shared" si="2"/>
        <v>1</v>
      </c>
    </row>
    <row r="172" spans="1:19" x14ac:dyDescent="0.3">
      <c r="A172" s="5" t="s">
        <v>622</v>
      </c>
      <c r="B172" s="5" t="s">
        <v>167</v>
      </c>
      <c r="C172" s="5" t="s">
        <v>464</v>
      </c>
      <c r="D172" s="5" t="s">
        <v>206</v>
      </c>
      <c r="E172" s="5"/>
      <c r="F172" s="5"/>
      <c r="G172" s="5" t="s">
        <v>206</v>
      </c>
      <c r="H172" s="5"/>
      <c r="I172" s="5"/>
      <c r="J172" s="5"/>
      <c r="K172" s="5"/>
      <c r="L172" s="5" t="s">
        <v>642</v>
      </c>
      <c r="M172" s="5" t="s">
        <v>205</v>
      </c>
      <c r="N172" s="6" t="s">
        <v>415</v>
      </c>
      <c r="P172" s="5"/>
      <c r="Q172" s="5"/>
      <c r="R172" s="5"/>
      <c r="S172" s="2">
        <f t="shared" si="2"/>
        <v>1</v>
      </c>
    </row>
    <row r="173" spans="1:19" x14ac:dyDescent="0.3">
      <c r="A173" s="5" t="s">
        <v>623</v>
      </c>
      <c r="B173" s="5" t="s">
        <v>167</v>
      </c>
      <c r="C173" s="5" t="s">
        <v>485</v>
      </c>
      <c r="D173" s="5" t="s">
        <v>206</v>
      </c>
      <c r="E173" s="5"/>
      <c r="F173" s="5"/>
      <c r="G173" s="5" t="s">
        <v>206</v>
      </c>
      <c r="H173" s="5"/>
      <c r="I173" s="5"/>
      <c r="J173" s="5"/>
      <c r="K173" s="5"/>
      <c r="L173" s="5" t="s">
        <v>642</v>
      </c>
      <c r="M173" s="5" t="s">
        <v>205</v>
      </c>
      <c r="N173" s="2" t="s">
        <v>415</v>
      </c>
      <c r="P173" s="5"/>
      <c r="Q173" s="5"/>
      <c r="R173" s="5"/>
      <c r="S173" s="2">
        <f t="shared" si="2"/>
        <v>1</v>
      </c>
    </row>
    <row r="174" spans="1:19" x14ac:dyDescent="0.3">
      <c r="A174" s="5" t="s">
        <v>624</v>
      </c>
      <c r="B174" s="5" t="s">
        <v>167</v>
      </c>
      <c r="C174" s="5" t="s">
        <v>486</v>
      </c>
      <c r="D174" s="5" t="s">
        <v>206</v>
      </c>
      <c r="E174" s="5"/>
      <c r="F174" s="5"/>
      <c r="G174" s="5" t="s">
        <v>206</v>
      </c>
      <c r="H174" s="5"/>
      <c r="I174" s="5"/>
      <c r="J174" s="5"/>
      <c r="K174" s="5"/>
      <c r="L174" s="5" t="s">
        <v>642</v>
      </c>
      <c r="M174" s="5" t="s">
        <v>205</v>
      </c>
      <c r="N174" s="6" t="s">
        <v>415</v>
      </c>
      <c r="P174" s="5"/>
      <c r="Q174" s="5"/>
      <c r="R174" s="5"/>
      <c r="S174" s="2">
        <f t="shared" si="2"/>
        <v>1</v>
      </c>
    </row>
    <row r="175" spans="1:19" x14ac:dyDescent="0.3">
      <c r="A175" s="5" t="s">
        <v>625</v>
      </c>
      <c r="B175" s="5" t="s">
        <v>167</v>
      </c>
      <c r="C175" s="5" t="s">
        <v>487</v>
      </c>
      <c r="D175" s="5" t="s">
        <v>206</v>
      </c>
      <c r="E175" s="5"/>
      <c r="F175" s="5"/>
      <c r="G175" s="5" t="s">
        <v>206</v>
      </c>
      <c r="H175" s="5"/>
      <c r="I175" s="5"/>
      <c r="J175" s="5"/>
      <c r="K175" s="5"/>
      <c r="L175" s="5" t="s">
        <v>642</v>
      </c>
      <c r="M175" s="5" t="s">
        <v>205</v>
      </c>
      <c r="N175" s="6" t="s">
        <v>415</v>
      </c>
      <c r="P175" s="5"/>
      <c r="Q175" s="5"/>
      <c r="R175" s="5"/>
      <c r="S175" s="2">
        <f t="shared" si="2"/>
        <v>1</v>
      </c>
    </row>
    <row r="176" spans="1:19" x14ac:dyDescent="0.3">
      <c r="A176" s="5" t="s">
        <v>626</v>
      </c>
      <c r="B176" s="5" t="s">
        <v>167</v>
      </c>
      <c r="C176" s="5" t="s">
        <v>488</v>
      </c>
      <c r="D176" s="5" t="s">
        <v>206</v>
      </c>
      <c r="E176" s="5"/>
      <c r="F176" s="5"/>
      <c r="G176" s="5" t="s">
        <v>206</v>
      </c>
      <c r="H176" s="5"/>
      <c r="I176" s="5"/>
      <c r="J176" s="5"/>
      <c r="K176" s="5"/>
      <c r="L176" s="5" t="s">
        <v>642</v>
      </c>
      <c r="M176" s="5" t="s">
        <v>205</v>
      </c>
      <c r="N176" s="6" t="s">
        <v>415</v>
      </c>
      <c r="P176" s="5"/>
      <c r="Q176" s="5"/>
      <c r="R176" s="5"/>
      <c r="S176" s="2">
        <f t="shared" si="2"/>
        <v>1</v>
      </c>
    </row>
    <row r="177" spans="1:19" x14ac:dyDescent="0.3">
      <c r="A177" s="5" t="s">
        <v>95</v>
      </c>
      <c r="B177" s="5" t="s">
        <v>167</v>
      </c>
      <c r="C177" s="5" t="s">
        <v>489</v>
      </c>
      <c r="D177" s="5" t="s">
        <v>206</v>
      </c>
      <c r="E177" s="5" t="s">
        <v>206</v>
      </c>
      <c r="F177" s="5" t="s">
        <v>206</v>
      </c>
      <c r="G177" s="5" t="s">
        <v>206</v>
      </c>
      <c r="H177" s="5"/>
      <c r="I177" s="5"/>
      <c r="J177" s="5"/>
      <c r="K177" s="5"/>
      <c r="L177" s="5" t="s">
        <v>642</v>
      </c>
      <c r="M177" s="5" t="s">
        <v>205</v>
      </c>
      <c r="N177" s="2" t="s">
        <v>415</v>
      </c>
      <c r="P177" s="5"/>
      <c r="Q177" s="5"/>
      <c r="R177" s="5"/>
      <c r="S177" s="2">
        <f t="shared" si="2"/>
        <v>1</v>
      </c>
    </row>
    <row r="178" spans="1:19" x14ac:dyDescent="0.3">
      <c r="A178" s="5" t="s">
        <v>627</v>
      </c>
      <c r="B178" s="5" t="s">
        <v>167</v>
      </c>
      <c r="C178" s="5" t="s">
        <v>490</v>
      </c>
      <c r="D178" s="5" t="s">
        <v>206</v>
      </c>
      <c r="E178" s="5"/>
      <c r="F178" s="5"/>
      <c r="G178" s="5" t="s">
        <v>206</v>
      </c>
      <c r="H178" s="5"/>
      <c r="I178" s="5"/>
      <c r="J178" s="5"/>
      <c r="K178" s="5"/>
      <c r="L178" s="5" t="s">
        <v>642</v>
      </c>
      <c r="M178" s="5" t="s">
        <v>205</v>
      </c>
      <c r="N178" s="6" t="s">
        <v>415</v>
      </c>
      <c r="P178" s="5"/>
      <c r="Q178" s="5"/>
      <c r="R178" s="5"/>
      <c r="S178" s="2">
        <f t="shared" si="2"/>
        <v>1</v>
      </c>
    </row>
    <row r="179" spans="1:19" x14ac:dyDescent="0.3">
      <c r="A179" s="5" t="s">
        <v>628</v>
      </c>
      <c r="B179" s="5" t="s">
        <v>167</v>
      </c>
      <c r="C179" s="5" t="s">
        <v>491</v>
      </c>
      <c r="D179" s="5" t="s">
        <v>206</v>
      </c>
      <c r="E179" s="5"/>
      <c r="F179" s="5"/>
      <c r="G179" s="5" t="s">
        <v>206</v>
      </c>
      <c r="H179" s="5"/>
      <c r="I179" s="5"/>
      <c r="J179" s="5"/>
      <c r="K179" s="5"/>
      <c r="L179" s="5" t="s">
        <v>642</v>
      </c>
      <c r="M179" s="5" t="s">
        <v>205</v>
      </c>
      <c r="N179" s="6" t="s">
        <v>415</v>
      </c>
      <c r="P179" s="5"/>
      <c r="Q179" s="5"/>
      <c r="R179" s="5"/>
      <c r="S179" s="2">
        <f t="shared" si="2"/>
        <v>1</v>
      </c>
    </row>
    <row r="180" spans="1:19" x14ac:dyDescent="0.3">
      <c r="A180" s="5" t="s">
        <v>629</v>
      </c>
      <c r="B180" s="5" t="s">
        <v>167</v>
      </c>
      <c r="C180" s="5" t="s">
        <v>492</v>
      </c>
      <c r="D180" s="5" t="s">
        <v>206</v>
      </c>
      <c r="E180" s="5"/>
      <c r="F180" s="5"/>
      <c r="G180" s="5" t="s">
        <v>206</v>
      </c>
      <c r="H180" s="5"/>
      <c r="I180" s="5"/>
      <c r="J180" s="5"/>
      <c r="K180" s="5"/>
      <c r="L180" s="5" t="s">
        <v>642</v>
      </c>
      <c r="M180" s="5" t="s">
        <v>205</v>
      </c>
      <c r="N180" s="2" t="s">
        <v>415</v>
      </c>
      <c r="P180" s="5"/>
      <c r="Q180" s="5"/>
      <c r="R180" s="5"/>
      <c r="S180" s="2">
        <f t="shared" si="2"/>
        <v>1</v>
      </c>
    </row>
    <row r="181" spans="1:19" x14ac:dyDescent="0.3">
      <c r="A181" s="5" t="s">
        <v>630</v>
      </c>
      <c r="B181" s="5" t="s">
        <v>167</v>
      </c>
      <c r="C181" s="5" t="s">
        <v>465</v>
      </c>
      <c r="D181" s="5" t="s">
        <v>206</v>
      </c>
      <c r="E181" s="5"/>
      <c r="F181" s="5"/>
      <c r="G181" s="5" t="s">
        <v>206</v>
      </c>
      <c r="H181" s="5"/>
      <c r="I181" s="5"/>
      <c r="J181" s="5"/>
      <c r="K181" s="5"/>
      <c r="L181" s="5" t="s">
        <v>642</v>
      </c>
      <c r="M181" s="5" t="s">
        <v>205</v>
      </c>
      <c r="N181" s="6" t="s">
        <v>415</v>
      </c>
      <c r="P181" s="5"/>
      <c r="Q181" s="5"/>
      <c r="R181" s="5"/>
      <c r="S181" s="2">
        <f t="shared" si="2"/>
        <v>1</v>
      </c>
    </row>
    <row r="182" spans="1:19" x14ac:dyDescent="0.3">
      <c r="A182" s="5" t="s">
        <v>631</v>
      </c>
      <c r="B182" s="5" t="s">
        <v>167</v>
      </c>
      <c r="C182" s="5" t="s">
        <v>493</v>
      </c>
      <c r="D182" s="5" t="s">
        <v>206</v>
      </c>
      <c r="E182" s="5"/>
      <c r="F182" s="5"/>
      <c r="G182" s="5" t="s">
        <v>206</v>
      </c>
      <c r="H182" s="5"/>
      <c r="I182" s="5"/>
      <c r="J182" s="5"/>
      <c r="K182" s="5"/>
      <c r="L182" s="5" t="s">
        <v>642</v>
      </c>
      <c r="M182" s="5" t="s">
        <v>205</v>
      </c>
      <c r="N182" s="6" t="s">
        <v>415</v>
      </c>
      <c r="P182" s="5"/>
      <c r="Q182" s="5"/>
      <c r="R182" s="5"/>
      <c r="S182" s="2">
        <f t="shared" si="2"/>
        <v>1</v>
      </c>
    </row>
    <row r="183" spans="1:19" x14ac:dyDescent="0.3">
      <c r="A183" s="5" t="s">
        <v>22</v>
      </c>
      <c r="B183" s="5" t="s">
        <v>167</v>
      </c>
      <c r="C183" s="5" t="s">
        <v>494</v>
      </c>
      <c r="D183" s="5" t="s">
        <v>206</v>
      </c>
      <c r="E183" s="5" t="s">
        <v>206</v>
      </c>
      <c r="F183" s="5" t="s">
        <v>206</v>
      </c>
      <c r="G183" s="5" t="s">
        <v>206</v>
      </c>
      <c r="H183" s="5"/>
      <c r="I183" s="5"/>
      <c r="J183" s="5"/>
      <c r="K183" s="5"/>
      <c r="L183" s="5" t="s">
        <v>642</v>
      </c>
      <c r="M183" s="5" t="s">
        <v>205</v>
      </c>
      <c r="N183" s="6" t="s">
        <v>415</v>
      </c>
      <c r="P183" s="5"/>
      <c r="Q183" s="5"/>
      <c r="R183" s="5"/>
      <c r="S183" s="2">
        <f t="shared" si="2"/>
        <v>1</v>
      </c>
    </row>
    <row r="184" spans="1:19" x14ac:dyDescent="0.3">
      <c r="A184" s="5" t="s">
        <v>632</v>
      </c>
      <c r="B184" s="5" t="s">
        <v>167</v>
      </c>
      <c r="C184" s="5" t="s">
        <v>405</v>
      </c>
      <c r="D184" s="5" t="s">
        <v>206</v>
      </c>
      <c r="E184" s="5"/>
      <c r="F184" s="5"/>
      <c r="G184" s="5" t="s">
        <v>206</v>
      </c>
      <c r="H184" s="5"/>
      <c r="I184" s="5"/>
      <c r="J184" s="5"/>
      <c r="K184" s="5"/>
      <c r="L184" s="5" t="s">
        <v>642</v>
      </c>
      <c r="M184" s="5" t="s">
        <v>205</v>
      </c>
      <c r="N184" s="2" t="s">
        <v>415</v>
      </c>
      <c r="P184" s="5"/>
      <c r="Q184" s="5"/>
      <c r="R184" s="5"/>
      <c r="S184" s="2">
        <f t="shared" si="2"/>
        <v>1</v>
      </c>
    </row>
    <row r="185" spans="1:19" x14ac:dyDescent="0.3">
      <c r="A185" s="5" t="s">
        <v>633</v>
      </c>
      <c r="B185" s="5" t="s">
        <v>167</v>
      </c>
      <c r="C185" s="5" t="s">
        <v>495</v>
      </c>
      <c r="D185" s="5" t="s">
        <v>206</v>
      </c>
      <c r="E185" s="5"/>
      <c r="F185" s="5"/>
      <c r="G185" s="5" t="s">
        <v>206</v>
      </c>
      <c r="H185" s="5"/>
      <c r="I185" s="5"/>
      <c r="J185" s="5"/>
      <c r="K185" s="5"/>
      <c r="L185" s="5" t="s">
        <v>642</v>
      </c>
      <c r="M185" s="5" t="s">
        <v>205</v>
      </c>
      <c r="N185" s="6" t="s">
        <v>415</v>
      </c>
      <c r="P185" s="5"/>
      <c r="Q185" s="5"/>
      <c r="R185" s="5"/>
      <c r="S185" s="2">
        <f t="shared" si="2"/>
        <v>1</v>
      </c>
    </row>
    <row r="186" spans="1:19" x14ac:dyDescent="0.3">
      <c r="A186" s="5" t="s">
        <v>634</v>
      </c>
      <c r="B186" s="5" t="s">
        <v>167</v>
      </c>
      <c r="C186" s="5" t="s">
        <v>496</v>
      </c>
      <c r="D186" s="5" t="s">
        <v>206</v>
      </c>
      <c r="E186" s="5"/>
      <c r="F186" s="5"/>
      <c r="G186" s="5" t="s">
        <v>206</v>
      </c>
      <c r="H186" s="5"/>
      <c r="I186" s="5"/>
      <c r="J186" s="5"/>
      <c r="K186" s="5"/>
      <c r="L186" s="5" t="s">
        <v>642</v>
      </c>
      <c r="M186" s="5" t="s">
        <v>205</v>
      </c>
      <c r="N186" s="6" t="s">
        <v>415</v>
      </c>
      <c r="P186" s="5"/>
      <c r="Q186" s="5"/>
      <c r="R186" s="5"/>
      <c r="S186" s="2">
        <f t="shared" si="2"/>
        <v>1</v>
      </c>
    </row>
    <row r="187" spans="1:19" x14ac:dyDescent="0.3">
      <c r="A187" s="5" t="s">
        <v>635</v>
      </c>
      <c r="B187" s="5" t="s">
        <v>169</v>
      </c>
      <c r="C187" s="5" t="s">
        <v>448</v>
      </c>
      <c r="D187" s="5" t="s">
        <v>206</v>
      </c>
      <c r="E187" s="5" t="s">
        <v>206</v>
      </c>
      <c r="F187" s="5"/>
      <c r="G187" s="5" t="s">
        <v>206</v>
      </c>
      <c r="H187" s="5"/>
      <c r="I187" s="5" t="s">
        <v>259</v>
      </c>
      <c r="J187" s="5"/>
      <c r="K187" s="5" t="s">
        <v>308</v>
      </c>
      <c r="L187" s="5" t="s">
        <v>644</v>
      </c>
      <c r="M187" s="5" t="s">
        <v>205</v>
      </c>
      <c r="N187" s="6" t="s">
        <v>415</v>
      </c>
      <c r="P187" s="5"/>
      <c r="Q187" s="5"/>
      <c r="R187" s="5"/>
      <c r="S187" s="2">
        <f t="shared" si="2"/>
        <v>1</v>
      </c>
    </row>
    <row r="188" spans="1:19" x14ac:dyDescent="0.3">
      <c r="A188" s="5" t="s">
        <v>636</v>
      </c>
      <c r="B188" s="5" t="s">
        <v>286</v>
      </c>
      <c r="C188" s="5" t="s">
        <v>499</v>
      </c>
      <c r="D188" s="5" t="s">
        <v>206</v>
      </c>
      <c r="E188" s="5"/>
      <c r="F188" s="5"/>
      <c r="G188" s="5"/>
      <c r="H188" s="5"/>
      <c r="I188" s="5" t="s">
        <v>303</v>
      </c>
      <c r="J188" s="5"/>
      <c r="K188" s="5" t="s">
        <v>308</v>
      </c>
      <c r="L188" s="5" t="s">
        <v>644</v>
      </c>
      <c r="M188" s="5" t="s">
        <v>205</v>
      </c>
      <c r="N188" s="6" t="s">
        <v>415</v>
      </c>
      <c r="P188" s="5"/>
      <c r="Q188" s="5"/>
      <c r="R188" s="5" t="s">
        <v>205</v>
      </c>
      <c r="S188" s="2">
        <f t="shared" si="2"/>
        <v>1</v>
      </c>
    </row>
    <row r="189" spans="1:19" x14ac:dyDescent="0.3">
      <c r="A189" s="5" t="s">
        <v>638</v>
      </c>
      <c r="B189" s="5" t="s">
        <v>188</v>
      </c>
      <c r="C189" s="5" t="s">
        <v>460</v>
      </c>
      <c r="D189" s="5" t="s">
        <v>206</v>
      </c>
      <c r="E189" s="5"/>
      <c r="F189" s="5"/>
      <c r="G189" s="5"/>
      <c r="H189" s="5"/>
      <c r="I189" s="5"/>
      <c r="J189" s="5"/>
      <c r="K189" s="5"/>
      <c r="L189" s="5" t="s">
        <v>642</v>
      </c>
      <c r="M189" s="5" t="s">
        <v>205</v>
      </c>
      <c r="N189" s="2" t="s">
        <v>415</v>
      </c>
      <c r="P189" s="5"/>
      <c r="Q189" s="5"/>
      <c r="R189" s="5"/>
      <c r="S189" s="2">
        <f t="shared" si="2"/>
        <v>1</v>
      </c>
    </row>
    <row r="190" spans="1:19" x14ac:dyDescent="0.3">
      <c r="A190" s="5" t="s">
        <v>639</v>
      </c>
      <c r="B190" s="5" t="s">
        <v>287</v>
      </c>
      <c r="C190" s="5" t="s">
        <v>359</v>
      </c>
      <c r="D190" s="5" t="s">
        <v>206</v>
      </c>
      <c r="E190" s="5"/>
      <c r="F190" s="5"/>
      <c r="G190" s="5"/>
      <c r="H190" s="5"/>
      <c r="I190" s="5" t="s">
        <v>2709</v>
      </c>
      <c r="J190" s="5"/>
      <c r="K190" s="5" t="s">
        <v>308</v>
      </c>
      <c r="L190" s="5" t="s">
        <v>647</v>
      </c>
      <c r="M190" s="5" t="s">
        <v>205</v>
      </c>
      <c r="N190" s="6" t="s">
        <v>414</v>
      </c>
      <c r="P190" s="5"/>
      <c r="Q190" s="5"/>
      <c r="R190" s="5"/>
      <c r="S190" s="2">
        <f t="shared" si="2"/>
        <v>1</v>
      </c>
    </row>
    <row r="191" spans="1:19" x14ac:dyDescent="0.3">
      <c r="A191" s="5" t="s">
        <v>19</v>
      </c>
      <c r="B191" s="5" t="s">
        <v>279</v>
      </c>
      <c r="C191" s="5" t="s">
        <v>362</v>
      </c>
      <c r="D191" s="5"/>
      <c r="E191" s="5"/>
      <c r="F191" s="5"/>
      <c r="G191" s="5"/>
      <c r="H191" s="5"/>
      <c r="I191" s="5" t="s">
        <v>327</v>
      </c>
      <c r="J191" s="5" t="s">
        <v>338</v>
      </c>
      <c r="K191" s="5" t="s">
        <v>309</v>
      </c>
      <c r="L191" s="5"/>
      <c r="M191" s="5" t="s">
        <v>296</v>
      </c>
      <c r="N191" s="2" t="s">
        <v>375</v>
      </c>
      <c r="O191" s="2" t="s">
        <v>205</v>
      </c>
      <c r="P191" s="5" t="s">
        <v>18</v>
      </c>
      <c r="Q191" s="5" t="s">
        <v>7</v>
      </c>
      <c r="R191" s="5" t="s">
        <v>205</v>
      </c>
      <c r="S191" s="2">
        <f t="shared" si="2"/>
        <v>1</v>
      </c>
    </row>
    <row r="192" spans="1:19" ht="28.8" x14ac:dyDescent="0.3">
      <c r="A192" s="5" t="s">
        <v>114</v>
      </c>
      <c r="B192" s="5" t="s">
        <v>282</v>
      </c>
      <c r="C192" s="5" t="s">
        <v>363</v>
      </c>
      <c r="D192" s="5"/>
      <c r="E192" s="5"/>
      <c r="F192" s="5"/>
      <c r="G192" s="5"/>
      <c r="H192" s="5"/>
      <c r="I192" s="5" t="s">
        <v>329</v>
      </c>
      <c r="J192" s="5"/>
      <c r="K192" s="5" t="s">
        <v>293</v>
      </c>
      <c r="L192" s="5"/>
      <c r="M192" s="5" t="s">
        <v>296</v>
      </c>
      <c r="N192" s="6" t="s">
        <v>375</v>
      </c>
      <c r="O192" s="2" t="s">
        <v>205</v>
      </c>
      <c r="P192" s="5" t="s">
        <v>115</v>
      </c>
      <c r="Q192" s="5" t="s">
        <v>2</v>
      </c>
      <c r="R192" s="5" t="s">
        <v>205</v>
      </c>
      <c r="S192" s="2">
        <f t="shared" si="2"/>
        <v>1</v>
      </c>
    </row>
    <row r="193" spans="1:19" ht="28.8" x14ac:dyDescent="0.3">
      <c r="A193" s="5" t="s">
        <v>342</v>
      </c>
      <c r="B193" s="5" t="s">
        <v>342</v>
      </c>
      <c r="C193" s="5"/>
      <c r="D193" s="5"/>
      <c r="E193" s="5"/>
      <c r="F193" s="5"/>
      <c r="G193" s="5"/>
      <c r="H193" s="5"/>
      <c r="I193" s="5" t="s">
        <v>651</v>
      </c>
      <c r="J193" s="5" t="s">
        <v>652</v>
      </c>
      <c r="K193" s="5" t="s">
        <v>309</v>
      </c>
      <c r="L193" s="5"/>
      <c r="M193" s="5" t="s">
        <v>205</v>
      </c>
      <c r="N193" s="6"/>
      <c r="O193" s="6"/>
      <c r="P193" s="5"/>
      <c r="Q193" s="5"/>
      <c r="R193" s="5" t="s">
        <v>2693</v>
      </c>
      <c r="S193" s="2">
        <f t="shared" si="2"/>
        <v>0</v>
      </c>
    </row>
    <row r="194" spans="1:19" x14ac:dyDescent="0.3">
      <c r="A194" s="5" t="s">
        <v>369</v>
      </c>
      <c r="B194" s="5" t="s">
        <v>369</v>
      </c>
      <c r="C194" s="5"/>
      <c r="D194" s="5"/>
      <c r="E194" s="5"/>
      <c r="F194" s="5"/>
      <c r="G194" s="5"/>
      <c r="H194" s="5"/>
      <c r="I194" s="3" t="s">
        <v>649</v>
      </c>
      <c r="J194" s="5"/>
      <c r="K194" s="5" t="s">
        <v>308</v>
      </c>
      <c r="L194" s="5"/>
      <c r="M194" s="5" t="s">
        <v>205</v>
      </c>
      <c r="N194" s="6" t="s">
        <v>429</v>
      </c>
      <c r="O194" s="6"/>
      <c r="P194" s="5"/>
      <c r="Q194" s="5"/>
      <c r="R194" s="5"/>
      <c r="S194" s="2">
        <f t="shared" ref="S194:S245" si="3">IF(OR(O194&lt;&gt;"",D194&lt;&gt;""),1,0)</f>
        <v>0</v>
      </c>
    </row>
    <row r="195" spans="1:19" x14ac:dyDescent="0.3">
      <c r="A195" s="5" t="s">
        <v>549</v>
      </c>
      <c r="B195" s="5" t="s">
        <v>280</v>
      </c>
      <c r="C195" s="5" t="s">
        <v>359</v>
      </c>
      <c r="D195" s="5"/>
      <c r="E195" s="5"/>
      <c r="F195" s="5"/>
      <c r="G195" s="5"/>
      <c r="H195" s="5"/>
      <c r="I195" s="5" t="s">
        <v>304</v>
      </c>
      <c r="J195" s="5" t="s">
        <v>333</v>
      </c>
      <c r="K195" s="5" t="s">
        <v>315</v>
      </c>
      <c r="L195" s="5"/>
      <c r="M195" s="5" t="s">
        <v>205</v>
      </c>
      <c r="N195" s="6" t="s">
        <v>414</v>
      </c>
      <c r="O195" s="6"/>
      <c r="P195" s="5"/>
      <c r="Q195" s="5"/>
      <c r="R195" s="5"/>
      <c r="S195" s="2">
        <f t="shared" si="3"/>
        <v>0</v>
      </c>
    </row>
    <row r="196" spans="1:19" x14ac:dyDescent="0.3">
      <c r="A196" s="5" t="s">
        <v>371</v>
      </c>
      <c r="B196" s="5" t="s">
        <v>371</v>
      </c>
      <c r="C196" s="5"/>
      <c r="D196" s="5"/>
      <c r="E196" s="5"/>
      <c r="F196" s="5"/>
      <c r="G196" s="5"/>
      <c r="H196" s="5"/>
      <c r="I196" s="5"/>
      <c r="J196" s="5"/>
      <c r="K196" s="5"/>
      <c r="L196" s="5" t="s">
        <v>308</v>
      </c>
      <c r="M196" s="5" t="s">
        <v>205</v>
      </c>
      <c r="N196" s="6" t="s">
        <v>429</v>
      </c>
      <c r="P196" s="5"/>
      <c r="Q196" s="5"/>
      <c r="R196" s="5"/>
      <c r="S196" s="2">
        <f t="shared" si="3"/>
        <v>0</v>
      </c>
    </row>
    <row r="197" spans="1:19" x14ac:dyDescent="0.3">
      <c r="A197" s="5" t="s">
        <v>372</v>
      </c>
      <c r="B197" s="5" t="s">
        <v>372</v>
      </c>
      <c r="C197" s="5"/>
      <c r="D197" s="5"/>
      <c r="E197" s="5"/>
      <c r="F197" s="5"/>
      <c r="G197" s="5"/>
      <c r="H197" s="5"/>
      <c r="I197" s="3" t="s">
        <v>650</v>
      </c>
      <c r="J197" s="5"/>
      <c r="K197" s="5" t="s">
        <v>308</v>
      </c>
      <c r="L197" s="5"/>
      <c r="M197" s="5" t="s">
        <v>205</v>
      </c>
      <c r="N197" s="6" t="s">
        <v>429</v>
      </c>
      <c r="P197" s="5"/>
      <c r="Q197" s="5"/>
      <c r="R197" s="5"/>
      <c r="S197" s="2">
        <f t="shared" si="3"/>
        <v>0</v>
      </c>
    </row>
    <row r="198" spans="1:19" x14ac:dyDescent="0.3">
      <c r="A198" s="5" t="s">
        <v>550</v>
      </c>
      <c r="B198" s="5" t="s">
        <v>373</v>
      </c>
      <c r="C198" s="5" t="s">
        <v>374</v>
      </c>
      <c r="D198" s="5"/>
      <c r="E198" s="5"/>
      <c r="F198" s="5"/>
      <c r="G198" s="5"/>
      <c r="H198" s="5"/>
      <c r="I198" s="5"/>
      <c r="J198" s="5"/>
      <c r="K198" s="5"/>
      <c r="L198" s="5" t="s">
        <v>643</v>
      </c>
      <c r="M198" s="5" t="s">
        <v>205</v>
      </c>
      <c r="N198" s="6" t="s">
        <v>430</v>
      </c>
      <c r="P198" s="5"/>
      <c r="Q198" s="5"/>
      <c r="R198" s="5"/>
      <c r="S198" s="2">
        <f t="shared" si="3"/>
        <v>0</v>
      </c>
    </row>
    <row r="199" spans="1:19" ht="28.8" x14ac:dyDescent="0.3">
      <c r="A199" s="5" t="s">
        <v>551</v>
      </c>
      <c r="B199" s="5" t="s">
        <v>376</v>
      </c>
      <c r="C199" s="5" t="s">
        <v>377</v>
      </c>
      <c r="D199" s="5"/>
      <c r="E199" s="5"/>
      <c r="F199" s="5"/>
      <c r="G199" s="5"/>
      <c r="H199" s="5"/>
      <c r="I199" s="5"/>
      <c r="J199" s="5"/>
      <c r="K199" s="5"/>
      <c r="L199" s="5" t="s">
        <v>643</v>
      </c>
      <c r="M199" s="5" t="s">
        <v>205</v>
      </c>
      <c r="N199" s="6" t="s">
        <v>430</v>
      </c>
      <c r="P199" s="5"/>
      <c r="Q199" s="5"/>
      <c r="R199" s="5"/>
      <c r="S199" s="2">
        <f t="shared" si="3"/>
        <v>0</v>
      </c>
    </row>
    <row r="200" spans="1:19" x14ac:dyDescent="0.3">
      <c r="A200" s="5" t="s">
        <v>552</v>
      </c>
      <c r="B200" s="5" t="s">
        <v>376</v>
      </c>
      <c r="C200" s="5" t="s">
        <v>378</v>
      </c>
      <c r="D200" s="5"/>
      <c r="E200" s="5"/>
      <c r="F200" s="5"/>
      <c r="G200" s="5"/>
      <c r="H200" s="5"/>
      <c r="I200" s="5"/>
      <c r="J200" s="5"/>
      <c r="K200" s="5"/>
      <c r="L200" s="5" t="s">
        <v>643</v>
      </c>
      <c r="M200" s="5" t="s">
        <v>205</v>
      </c>
      <c r="N200" s="6" t="s">
        <v>430</v>
      </c>
      <c r="P200" s="5"/>
      <c r="Q200" s="5"/>
      <c r="R200" s="5"/>
      <c r="S200" s="2">
        <f t="shared" si="3"/>
        <v>0</v>
      </c>
    </row>
    <row r="201" spans="1:19" x14ac:dyDescent="0.3">
      <c r="A201" s="5" t="s">
        <v>385</v>
      </c>
      <c r="B201" s="5" t="s">
        <v>385</v>
      </c>
      <c r="C201" s="5"/>
      <c r="D201" s="5"/>
      <c r="E201" s="5"/>
      <c r="F201" s="5"/>
      <c r="G201" s="5"/>
      <c r="H201" s="5"/>
      <c r="I201" s="5"/>
      <c r="J201" s="5"/>
      <c r="K201" s="5"/>
      <c r="L201" s="5" t="s">
        <v>308</v>
      </c>
      <c r="M201" s="5" t="s">
        <v>205</v>
      </c>
      <c r="N201" s="6" t="s">
        <v>429</v>
      </c>
      <c r="P201" s="5"/>
      <c r="Q201" s="5"/>
      <c r="R201" s="5"/>
      <c r="S201" s="2">
        <f t="shared" si="3"/>
        <v>0</v>
      </c>
    </row>
    <row r="202" spans="1:19" x14ac:dyDescent="0.3">
      <c r="A202" s="5" t="s">
        <v>388</v>
      </c>
      <c r="B202" s="5" t="s">
        <v>388</v>
      </c>
      <c r="C202" s="5"/>
      <c r="D202" s="5"/>
      <c r="E202" s="5"/>
      <c r="F202" s="5"/>
      <c r="G202" s="5"/>
      <c r="H202" s="5"/>
      <c r="I202" s="5"/>
      <c r="J202" s="5"/>
      <c r="K202" s="5"/>
      <c r="L202" s="5" t="s">
        <v>308</v>
      </c>
      <c r="M202" s="5" t="s">
        <v>205</v>
      </c>
      <c r="N202" s="6" t="s">
        <v>429</v>
      </c>
      <c r="P202" s="5"/>
      <c r="Q202" s="5"/>
      <c r="R202" s="5"/>
      <c r="S202" s="2">
        <f t="shared" si="3"/>
        <v>0</v>
      </c>
    </row>
    <row r="203" spans="1:19" x14ac:dyDescent="0.3">
      <c r="A203" s="5" t="s">
        <v>391</v>
      </c>
      <c r="B203" s="5" t="s">
        <v>391</v>
      </c>
      <c r="C203" s="5"/>
      <c r="D203" s="5"/>
      <c r="E203" s="5"/>
      <c r="F203" s="5"/>
      <c r="G203" s="5"/>
      <c r="H203" s="5"/>
      <c r="I203" s="5"/>
      <c r="J203" s="5"/>
      <c r="K203" s="5"/>
      <c r="L203" s="5" t="s">
        <v>308</v>
      </c>
      <c r="M203" s="5" t="s">
        <v>205</v>
      </c>
      <c r="N203" s="6" t="s">
        <v>429</v>
      </c>
      <c r="P203" s="5"/>
      <c r="Q203" s="5"/>
      <c r="R203" s="5"/>
      <c r="S203" s="2">
        <f t="shared" si="3"/>
        <v>0</v>
      </c>
    </row>
    <row r="204" spans="1:19" x14ac:dyDescent="0.3">
      <c r="A204" s="5" t="s">
        <v>407</v>
      </c>
      <c r="B204" s="5" t="s">
        <v>407</v>
      </c>
      <c r="C204" s="5"/>
      <c r="D204" s="5"/>
      <c r="E204" s="5"/>
      <c r="F204" s="5"/>
      <c r="G204" s="5"/>
      <c r="H204" s="5"/>
      <c r="I204" s="5"/>
      <c r="J204" s="5"/>
      <c r="K204" s="5"/>
      <c r="L204" s="5" t="s">
        <v>308</v>
      </c>
      <c r="M204" s="5" t="s">
        <v>205</v>
      </c>
      <c r="N204" s="6" t="s">
        <v>429</v>
      </c>
      <c r="P204" s="5"/>
      <c r="Q204" s="5"/>
      <c r="R204" s="5"/>
      <c r="S204" s="2">
        <f t="shared" si="3"/>
        <v>0</v>
      </c>
    </row>
    <row r="205" spans="1:19" x14ac:dyDescent="0.3">
      <c r="A205" s="5" t="s">
        <v>412</v>
      </c>
      <c r="B205" s="5" t="s">
        <v>412</v>
      </c>
      <c r="C205" s="5"/>
      <c r="D205" s="5"/>
      <c r="E205" s="5"/>
      <c r="F205" s="5"/>
      <c r="G205" s="5"/>
      <c r="H205" s="5"/>
      <c r="I205" s="5"/>
      <c r="J205" s="5"/>
      <c r="K205" s="5"/>
      <c r="L205" s="5" t="s">
        <v>308</v>
      </c>
      <c r="M205" s="5" t="s">
        <v>205</v>
      </c>
      <c r="N205" s="6" t="s">
        <v>429</v>
      </c>
      <c r="P205" s="5"/>
      <c r="Q205" s="5"/>
      <c r="R205" s="5"/>
      <c r="S205" s="2">
        <f t="shared" si="3"/>
        <v>0</v>
      </c>
    </row>
    <row r="206" spans="1:19" x14ac:dyDescent="0.3">
      <c r="A206" s="5" t="s">
        <v>579</v>
      </c>
      <c r="B206" s="5" t="s">
        <v>413</v>
      </c>
      <c r="C206" s="5" t="s">
        <v>417</v>
      </c>
      <c r="D206" s="5"/>
      <c r="E206" s="5"/>
      <c r="F206" s="5"/>
      <c r="G206" s="5"/>
      <c r="H206" s="5"/>
      <c r="I206" s="5"/>
      <c r="J206" s="5"/>
      <c r="K206" s="5"/>
      <c r="L206" s="5" t="s">
        <v>643</v>
      </c>
      <c r="M206" s="5" t="s">
        <v>205</v>
      </c>
      <c r="N206" s="6" t="s">
        <v>430</v>
      </c>
      <c r="P206" s="5"/>
      <c r="Q206" s="5"/>
      <c r="R206" s="5"/>
      <c r="S206" s="2">
        <f t="shared" si="3"/>
        <v>0</v>
      </c>
    </row>
    <row r="207" spans="1:19" x14ac:dyDescent="0.3">
      <c r="A207" s="5" t="s">
        <v>580</v>
      </c>
      <c r="B207" s="5" t="s">
        <v>413</v>
      </c>
      <c r="C207" s="5" t="s">
        <v>418</v>
      </c>
      <c r="D207" s="5"/>
      <c r="E207" s="5"/>
      <c r="F207" s="5"/>
      <c r="G207" s="5"/>
      <c r="H207" s="5"/>
      <c r="I207" s="5"/>
      <c r="J207" s="5"/>
      <c r="K207" s="5"/>
      <c r="L207" s="5" t="s">
        <v>643</v>
      </c>
      <c r="M207" s="5" t="s">
        <v>205</v>
      </c>
      <c r="N207" s="2" t="s">
        <v>430</v>
      </c>
      <c r="P207" s="5"/>
      <c r="Q207" s="5"/>
      <c r="R207" s="5"/>
      <c r="S207" s="2">
        <f t="shared" si="3"/>
        <v>0</v>
      </c>
    </row>
    <row r="208" spans="1:19" x14ac:dyDescent="0.3">
      <c r="A208" s="5" t="s">
        <v>581</v>
      </c>
      <c r="B208" s="5" t="s">
        <v>413</v>
      </c>
      <c r="C208" s="5" t="s">
        <v>419</v>
      </c>
      <c r="D208" s="5"/>
      <c r="E208" s="5"/>
      <c r="F208" s="5"/>
      <c r="G208" s="5"/>
      <c r="H208" s="5"/>
      <c r="I208" s="5"/>
      <c r="J208" s="5"/>
      <c r="K208" s="5"/>
      <c r="L208" s="5" t="s">
        <v>643</v>
      </c>
      <c r="M208" s="5" t="s">
        <v>205</v>
      </c>
      <c r="N208" s="6" t="s">
        <v>430</v>
      </c>
      <c r="P208" s="5"/>
      <c r="Q208" s="5"/>
      <c r="R208" s="5"/>
      <c r="S208" s="2">
        <f t="shared" si="3"/>
        <v>0</v>
      </c>
    </row>
    <row r="209" spans="1:19" x14ac:dyDescent="0.3">
      <c r="A209" s="5" t="s">
        <v>582</v>
      </c>
      <c r="B209" s="5" t="s">
        <v>413</v>
      </c>
      <c r="C209" s="5" t="s">
        <v>420</v>
      </c>
      <c r="D209" s="5"/>
      <c r="E209" s="5"/>
      <c r="F209" s="5"/>
      <c r="G209" s="5"/>
      <c r="H209" s="5"/>
      <c r="I209" s="5"/>
      <c r="J209" s="5"/>
      <c r="K209" s="5"/>
      <c r="L209" s="5" t="s">
        <v>643</v>
      </c>
      <c r="M209" s="5" t="s">
        <v>205</v>
      </c>
      <c r="N209" s="6" t="s">
        <v>430</v>
      </c>
      <c r="P209" s="5"/>
      <c r="Q209" s="5"/>
      <c r="R209" s="5"/>
      <c r="S209" s="2">
        <f t="shared" si="3"/>
        <v>0</v>
      </c>
    </row>
    <row r="210" spans="1:19" x14ac:dyDescent="0.3">
      <c r="A210" s="5" t="s">
        <v>583</v>
      </c>
      <c r="B210" s="5" t="s">
        <v>413</v>
      </c>
      <c r="C210" s="5" t="s">
        <v>421</v>
      </c>
      <c r="D210" s="5"/>
      <c r="E210" s="5"/>
      <c r="F210" s="5"/>
      <c r="G210" s="5"/>
      <c r="H210" s="5"/>
      <c r="I210" s="5"/>
      <c r="J210" s="5"/>
      <c r="K210" s="5"/>
      <c r="L210" s="5" t="s">
        <v>643</v>
      </c>
      <c r="M210" s="5" t="s">
        <v>205</v>
      </c>
      <c r="N210" s="2" t="s">
        <v>430</v>
      </c>
      <c r="P210" s="5"/>
      <c r="Q210" s="5"/>
      <c r="R210" s="5"/>
      <c r="S210" s="2">
        <f t="shared" si="3"/>
        <v>0</v>
      </c>
    </row>
    <row r="211" spans="1:19" x14ac:dyDescent="0.3">
      <c r="A211" s="5" t="s">
        <v>584</v>
      </c>
      <c r="B211" s="5" t="s">
        <v>413</v>
      </c>
      <c r="C211" s="5" t="s">
        <v>422</v>
      </c>
      <c r="D211" s="5"/>
      <c r="E211" s="5"/>
      <c r="F211" s="5"/>
      <c r="G211" s="5"/>
      <c r="H211" s="5"/>
      <c r="I211" s="5"/>
      <c r="J211" s="5"/>
      <c r="K211" s="5"/>
      <c r="L211" s="5" t="s">
        <v>643</v>
      </c>
      <c r="M211" s="5" t="s">
        <v>205</v>
      </c>
      <c r="N211" s="6" t="s">
        <v>430</v>
      </c>
      <c r="P211" s="5"/>
      <c r="Q211" s="5"/>
      <c r="R211" s="5"/>
      <c r="S211" s="2">
        <f t="shared" si="3"/>
        <v>0</v>
      </c>
    </row>
    <row r="212" spans="1:19" x14ac:dyDescent="0.3">
      <c r="A212" s="5" t="s">
        <v>585</v>
      </c>
      <c r="B212" s="5" t="s">
        <v>413</v>
      </c>
      <c r="C212" s="5" t="s">
        <v>423</v>
      </c>
      <c r="D212" s="5"/>
      <c r="E212" s="5"/>
      <c r="F212" s="5"/>
      <c r="G212" s="5"/>
      <c r="H212" s="5"/>
      <c r="I212" s="5"/>
      <c r="J212" s="5"/>
      <c r="K212" s="5"/>
      <c r="L212" s="5" t="s">
        <v>643</v>
      </c>
      <c r="M212" s="5" t="s">
        <v>205</v>
      </c>
      <c r="N212" s="6" t="s">
        <v>430</v>
      </c>
      <c r="P212" s="5"/>
      <c r="Q212" s="5"/>
      <c r="R212" s="5"/>
      <c r="S212" s="2">
        <f t="shared" si="3"/>
        <v>0</v>
      </c>
    </row>
    <row r="213" spans="1:19" x14ac:dyDescent="0.3">
      <c r="A213" s="5" t="s">
        <v>586</v>
      </c>
      <c r="B213" s="5" t="s">
        <v>413</v>
      </c>
      <c r="C213" s="5" t="s">
        <v>424</v>
      </c>
      <c r="D213" s="5"/>
      <c r="E213" s="5"/>
      <c r="F213" s="5"/>
      <c r="G213" s="5"/>
      <c r="H213" s="5"/>
      <c r="I213" s="5"/>
      <c r="J213" s="5"/>
      <c r="K213" s="5"/>
      <c r="L213" s="5" t="s">
        <v>643</v>
      </c>
      <c r="M213" s="5" t="s">
        <v>205</v>
      </c>
      <c r="N213" s="6" t="s">
        <v>430</v>
      </c>
      <c r="P213" s="5"/>
      <c r="Q213" s="5"/>
      <c r="R213" s="5"/>
      <c r="S213" s="2">
        <f t="shared" si="3"/>
        <v>0</v>
      </c>
    </row>
    <row r="214" spans="1:19" x14ac:dyDescent="0.3">
      <c r="A214" s="5" t="s">
        <v>587</v>
      </c>
      <c r="B214" s="5" t="s">
        <v>413</v>
      </c>
      <c r="C214" s="5" t="s">
        <v>425</v>
      </c>
      <c r="D214" s="5"/>
      <c r="E214" s="5"/>
      <c r="F214" s="5"/>
      <c r="G214" s="5"/>
      <c r="H214" s="5"/>
      <c r="I214" s="5"/>
      <c r="J214" s="5"/>
      <c r="K214" s="5"/>
      <c r="L214" s="5" t="s">
        <v>643</v>
      </c>
      <c r="M214" s="5" t="s">
        <v>205</v>
      </c>
      <c r="N214" s="2" t="s">
        <v>430</v>
      </c>
      <c r="P214" s="5"/>
      <c r="Q214" s="5"/>
      <c r="R214" s="5"/>
      <c r="S214" s="2">
        <f t="shared" si="3"/>
        <v>0</v>
      </c>
    </row>
    <row r="215" spans="1:19" x14ac:dyDescent="0.3">
      <c r="A215" s="5" t="s">
        <v>588</v>
      </c>
      <c r="B215" s="5" t="s">
        <v>413</v>
      </c>
      <c r="C215" s="5" t="s">
        <v>426</v>
      </c>
      <c r="D215" s="5"/>
      <c r="E215" s="5"/>
      <c r="F215" s="5"/>
      <c r="G215" s="5"/>
      <c r="H215" s="5"/>
      <c r="I215" s="5"/>
      <c r="J215" s="5"/>
      <c r="K215" s="5"/>
      <c r="L215" s="5" t="s">
        <v>643</v>
      </c>
      <c r="M215" s="5" t="s">
        <v>205</v>
      </c>
      <c r="N215" s="6" t="s">
        <v>430</v>
      </c>
      <c r="P215" s="5"/>
      <c r="Q215" s="5"/>
      <c r="R215" s="5"/>
      <c r="S215" s="2">
        <f t="shared" si="3"/>
        <v>0</v>
      </c>
    </row>
    <row r="216" spans="1:19" x14ac:dyDescent="0.3">
      <c r="A216" s="5" t="s">
        <v>589</v>
      </c>
      <c r="B216" s="5" t="s">
        <v>413</v>
      </c>
      <c r="C216" s="5" t="s">
        <v>427</v>
      </c>
      <c r="D216" s="5"/>
      <c r="E216" s="5"/>
      <c r="F216" s="5"/>
      <c r="G216" s="5"/>
      <c r="H216" s="5"/>
      <c r="I216" s="5"/>
      <c r="J216" s="5"/>
      <c r="K216" s="5"/>
      <c r="L216" s="5" t="s">
        <v>643</v>
      </c>
      <c r="M216" s="5" t="s">
        <v>205</v>
      </c>
      <c r="N216" s="6" t="s">
        <v>430</v>
      </c>
      <c r="P216" s="5"/>
      <c r="Q216" s="5"/>
      <c r="R216" s="5"/>
      <c r="S216" s="2">
        <f t="shared" si="3"/>
        <v>0</v>
      </c>
    </row>
    <row r="217" spans="1:19" x14ac:dyDescent="0.3">
      <c r="A217" s="5" t="s">
        <v>590</v>
      </c>
      <c r="B217" s="5" t="s">
        <v>413</v>
      </c>
      <c r="C217" s="5" t="s">
        <v>428</v>
      </c>
      <c r="D217" s="5"/>
      <c r="E217" s="5"/>
      <c r="F217" s="5"/>
      <c r="G217" s="5"/>
      <c r="H217" s="5"/>
      <c r="I217" s="5"/>
      <c r="J217" s="5"/>
      <c r="K217" s="5"/>
      <c r="L217" s="5" t="s">
        <v>643</v>
      </c>
      <c r="M217" s="5" t="s">
        <v>205</v>
      </c>
      <c r="N217" s="2" t="s">
        <v>430</v>
      </c>
      <c r="P217" s="5"/>
      <c r="Q217" s="5"/>
      <c r="R217" s="5"/>
      <c r="S217" s="2">
        <f t="shared" si="3"/>
        <v>0</v>
      </c>
    </row>
    <row r="218" spans="1:19" x14ac:dyDescent="0.3">
      <c r="A218" s="5" t="s">
        <v>434</v>
      </c>
      <c r="B218" s="5" t="s">
        <v>434</v>
      </c>
      <c r="C218" s="5"/>
      <c r="D218" s="5"/>
      <c r="E218" s="5"/>
      <c r="F218" s="5"/>
      <c r="G218" s="5"/>
      <c r="H218" s="5"/>
      <c r="I218" s="5"/>
      <c r="J218" s="5"/>
      <c r="K218" s="5"/>
      <c r="L218" s="5" t="s">
        <v>308</v>
      </c>
      <c r="M218" s="5" t="s">
        <v>205</v>
      </c>
      <c r="N218" s="2" t="s">
        <v>429</v>
      </c>
      <c r="P218" s="5"/>
      <c r="Q218" s="5"/>
      <c r="R218" s="5"/>
      <c r="S218" s="2">
        <f t="shared" si="3"/>
        <v>0</v>
      </c>
    </row>
    <row r="219" spans="1:19" x14ac:dyDescent="0.3">
      <c r="A219" s="5" t="s">
        <v>435</v>
      </c>
      <c r="B219" s="5" t="s">
        <v>435</v>
      </c>
      <c r="C219" s="5"/>
      <c r="D219" s="5"/>
      <c r="E219" s="5"/>
      <c r="F219" s="5"/>
      <c r="G219" s="5"/>
      <c r="H219" s="5"/>
      <c r="I219" s="5"/>
      <c r="J219" s="5"/>
      <c r="K219" s="5"/>
      <c r="L219" s="5" t="s">
        <v>308</v>
      </c>
      <c r="M219" s="5" t="s">
        <v>205</v>
      </c>
      <c r="N219" s="6" t="s">
        <v>429</v>
      </c>
      <c r="P219" s="5"/>
      <c r="Q219" s="5"/>
      <c r="R219" s="5"/>
      <c r="S219" s="2">
        <f t="shared" si="3"/>
        <v>0</v>
      </c>
    </row>
    <row r="220" spans="1:19" ht="28.8" x14ac:dyDescent="0.3">
      <c r="A220" s="5" t="s">
        <v>595</v>
      </c>
      <c r="B220" s="5" t="s">
        <v>436</v>
      </c>
      <c r="C220" s="5" t="s">
        <v>437</v>
      </c>
      <c r="D220" s="5"/>
      <c r="E220" s="5"/>
      <c r="F220" s="5"/>
      <c r="G220" s="5"/>
      <c r="H220" s="5"/>
      <c r="I220" s="5"/>
      <c r="J220" s="5"/>
      <c r="K220" s="5"/>
      <c r="L220" s="5" t="s">
        <v>645</v>
      </c>
      <c r="M220" s="5" t="s">
        <v>205</v>
      </c>
      <c r="N220" s="6" t="s">
        <v>438</v>
      </c>
      <c r="P220" s="5"/>
      <c r="Q220" s="5"/>
      <c r="R220" s="5"/>
      <c r="S220" s="2">
        <f t="shared" si="3"/>
        <v>0</v>
      </c>
    </row>
    <row r="221" spans="1:19" x14ac:dyDescent="0.3">
      <c r="A221" s="5" t="s">
        <v>596</v>
      </c>
      <c r="B221" s="5" t="s">
        <v>436</v>
      </c>
      <c r="C221" s="5" t="s">
        <v>360</v>
      </c>
      <c r="D221" s="5"/>
      <c r="E221" s="5"/>
      <c r="F221" s="5"/>
      <c r="G221" s="5"/>
      <c r="H221" s="5"/>
      <c r="I221" s="5"/>
      <c r="J221" s="5"/>
      <c r="K221" s="5"/>
      <c r="L221" s="5" t="s">
        <v>645</v>
      </c>
      <c r="M221" s="5" t="s">
        <v>205</v>
      </c>
      <c r="N221" s="6" t="s">
        <v>438</v>
      </c>
      <c r="P221" s="5"/>
      <c r="Q221" s="5"/>
      <c r="R221" s="5"/>
      <c r="S221" s="2">
        <f t="shared" si="3"/>
        <v>0</v>
      </c>
    </row>
    <row r="222" spans="1:19" x14ac:dyDescent="0.3">
      <c r="A222" s="5" t="s">
        <v>442</v>
      </c>
      <c r="B222" s="5" t="s">
        <v>442</v>
      </c>
      <c r="C222" s="5"/>
      <c r="D222" s="5"/>
      <c r="E222" s="5"/>
      <c r="F222" s="5"/>
      <c r="G222" s="5"/>
      <c r="H222" s="5"/>
      <c r="I222" s="5"/>
      <c r="J222" s="5"/>
      <c r="K222" s="5"/>
      <c r="L222" s="5" t="s">
        <v>308</v>
      </c>
      <c r="M222" s="5" t="s">
        <v>205</v>
      </c>
      <c r="N222" s="6" t="s">
        <v>429</v>
      </c>
      <c r="P222" s="5"/>
      <c r="Q222" s="5"/>
      <c r="R222" s="5"/>
      <c r="S222" s="2">
        <f t="shared" si="3"/>
        <v>0</v>
      </c>
    </row>
    <row r="223" spans="1:19" x14ac:dyDescent="0.3">
      <c r="A223" s="5" t="s">
        <v>445</v>
      </c>
      <c r="B223" s="5" t="s">
        <v>445</v>
      </c>
      <c r="C223" s="5"/>
      <c r="D223" s="5"/>
      <c r="E223" s="5"/>
      <c r="F223" s="5"/>
      <c r="G223" s="5"/>
      <c r="H223" s="5"/>
      <c r="I223" s="5" t="s">
        <v>661</v>
      </c>
      <c r="J223" s="5"/>
      <c r="K223" s="5" t="s">
        <v>308</v>
      </c>
      <c r="L223" s="5"/>
      <c r="M223" s="5" t="s">
        <v>205</v>
      </c>
      <c r="N223" s="6" t="s">
        <v>429</v>
      </c>
      <c r="P223" s="5"/>
      <c r="Q223" s="5"/>
      <c r="R223" s="5"/>
      <c r="S223" s="2">
        <f t="shared" si="3"/>
        <v>0</v>
      </c>
    </row>
    <row r="224" spans="1:19" x14ac:dyDescent="0.3">
      <c r="A224" s="5" t="s">
        <v>598</v>
      </c>
      <c r="B224" s="5" t="s">
        <v>446</v>
      </c>
      <c r="C224" s="5" t="s">
        <v>447</v>
      </c>
      <c r="D224" s="5"/>
      <c r="E224" s="5"/>
      <c r="F224" s="5"/>
      <c r="G224" s="5"/>
      <c r="H224" s="5"/>
      <c r="I224" s="5"/>
      <c r="J224" s="5"/>
      <c r="K224" s="5"/>
      <c r="L224" s="5" t="s">
        <v>642</v>
      </c>
      <c r="M224" s="5" t="s">
        <v>205</v>
      </c>
      <c r="N224" s="6" t="s">
        <v>429</v>
      </c>
      <c r="P224" s="5"/>
      <c r="Q224" s="5"/>
      <c r="R224" s="5"/>
      <c r="S224" s="2">
        <f t="shared" si="3"/>
        <v>0</v>
      </c>
    </row>
    <row r="225" spans="1:19" x14ac:dyDescent="0.3">
      <c r="A225" s="5" t="s">
        <v>599</v>
      </c>
      <c r="B225" s="5" t="s">
        <v>446</v>
      </c>
      <c r="C225" s="5" t="s">
        <v>448</v>
      </c>
      <c r="D225" s="5"/>
      <c r="E225" s="5"/>
      <c r="F225" s="5"/>
      <c r="G225" s="5"/>
      <c r="H225" s="5"/>
      <c r="I225" s="5"/>
      <c r="J225" s="5"/>
      <c r="K225" s="5"/>
      <c r="L225" s="5" t="s">
        <v>642</v>
      </c>
      <c r="M225" s="5" t="s">
        <v>205</v>
      </c>
      <c r="N225" s="2" t="s">
        <v>429</v>
      </c>
      <c r="P225" s="5"/>
      <c r="Q225" s="5"/>
      <c r="R225" s="5"/>
      <c r="S225" s="2">
        <f t="shared" si="3"/>
        <v>0</v>
      </c>
    </row>
    <row r="226" spans="1:19" x14ac:dyDescent="0.3">
      <c r="A226" s="5" t="s">
        <v>450</v>
      </c>
      <c r="B226" s="5" t="s">
        <v>450</v>
      </c>
      <c r="C226" s="5"/>
      <c r="D226" s="5"/>
      <c r="E226" s="5"/>
      <c r="F226" s="5"/>
      <c r="G226" s="5"/>
      <c r="H226" s="5"/>
      <c r="I226" s="5"/>
      <c r="J226" s="5"/>
      <c r="K226" s="5"/>
      <c r="L226" s="5" t="s">
        <v>308</v>
      </c>
      <c r="M226" s="5" t="s">
        <v>205</v>
      </c>
      <c r="N226" s="6" t="s">
        <v>429</v>
      </c>
      <c r="P226" s="5"/>
      <c r="Q226" s="5"/>
      <c r="R226" s="5"/>
      <c r="S226" s="2">
        <f t="shared" si="3"/>
        <v>0</v>
      </c>
    </row>
    <row r="227" spans="1:19" x14ac:dyDescent="0.3">
      <c r="A227" s="5" t="s">
        <v>451</v>
      </c>
      <c r="B227" s="5" t="s">
        <v>451</v>
      </c>
      <c r="C227" s="5"/>
      <c r="D227" s="5"/>
      <c r="E227" s="5"/>
      <c r="F227" s="5"/>
      <c r="G227" s="5"/>
      <c r="H227" s="5"/>
      <c r="I227" s="5"/>
      <c r="J227" s="5"/>
      <c r="K227" s="5"/>
      <c r="L227" s="5" t="s">
        <v>308</v>
      </c>
      <c r="M227" s="5" t="s">
        <v>205</v>
      </c>
      <c r="N227" s="6" t="s">
        <v>429</v>
      </c>
      <c r="P227" s="5"/>
      <c r="Q227" s="5"/>
      <c r="R227" s="5"/>
      <c r="S227" s="2">
        <f t="shared" si="3"/>
        <v>0</v>
      </c>
    </row>
    <row r="228" spans="1:19" x14ac:dyDescent="0.3">
      <c r="A228" s="5" t="s">
        <v>604</v>
      </c>
      <c r="B228" s="5" t="s">
        <v>454</v>
      </c>
      <c r="C228" s="5" t="s">
        <v>455</v>
      </c>
      <c r="D228" s="5"/>
      <c r="E228" s="5"/>
      <c r="F228" s="5"/>
      <c r="G228" s="5"/>
      <c r="H228" s="5"/>
      <c r="I228" s="5"/>
      <c r="J228" s="5"/>
      <c r="K228" s="5"/>
      <c r="L228" s="5" t="s">
        <v>642</v>
      </c>
      <c r="M228" s="5" t="s">
        <v>205</v>
      </c>
      <c r="N228" s="6" t="s">
        <v>504</v>
      </c>
      <c r="P228" s="5"/>
      <c r="Q228" s="5"/>
      <c r="R228" s="5"/>
      <c r="S228" s="2">
        <f t="shared" si="3"/>
        <v>0</v>
      </c>
    </row>
    <row r="229" spans="1:19" x14ac:dyDescent="0.3">
      <c r="A229" s="5" t="s">
        <v>605</v>
      </c>
      <c r="B229" s="5" t="s">
        <v>454</v>
      </c>
      <c r="C229" s="5" t="s">
        <v>447</v>
      </c>
      <c r="D229" s="5"/>
      <c r="E229" s="5"/>
      <c r="F229" s="5"/>
      <c r="G229" s="5"/>
      <c r="H229" s="5"/>
      <c r="I229" s="5"/>
      <c r="J229" s="5"/>
      <c r="K229" s="5"/>
      <c r="L229" s="5" t="s">
        <v>642</v>
      </c>
      <c r="M229" s="5" t="s">
        <v>205</v>
      </c>
      <c r="N229" s="6" t="s">
        <v>504</v>
      </c>
      <c r="P229" s="5"/>
      <c r="Q229" s="5"/>
      <c r="R229" s="5"/>
      <c r="S229" s="2">
        <f t="shared" si="3"/>
        <v>0</v>
      </c>
    </row>
    <row r="230" spans="1:19" x14ac:dyDescent="0.3">
      <c r="A230" s="5" t="s">
        <v>606</v>
      </c>
      <c r="B230" s="5" t="s">
        <v>454</v>
      </c>
      <c r="C230" s="5" t="s">
        <v>448</v>
      </c>
      <c r="D230" s="5"/>
      <c r="E230" s="5"/>
      <c r="F230" s="5"/>
      <c r="G230" s="5"/>
      <c r="H230" s="5"/>
      <c r="I230" s="5"/>
      <c r="J230" s="5"/>
      <c r="K230" s="5"/>
      <c r="L230" s="5" t="s">
        <v>642</v>
      </c>
      <c r="M230" s="5" t="s">
        <v>205</v>
      </c>
      <c r="N230" s="6" t="s">
        <v>504</v>
      </c>
      <c r="P230" s="5"/>
      <c r="Q230" s="5"/>
      <c r="R230" s="5"/>
      <c r="S230" s="2">
        <f t="shared" si="3"/>
        <v>0</v>
      </c>
    </row>
    <row r="231" spans="1:19" x14ac:dyDescent="0.3">
      <c r="A231" s="5" t="s">
        <v>458</v>
      </c>
      <c r="B231" s="5" t="s">
        <v>458</v>
      </c>
      <c r="C231" s="5"/>
      <c r="D231" s="5"/>
      <c r="E231" s="5"/>
      <c r="F231" s="5"/>
      <c r="G231" s="5"/>
      <c r="H231" s="5"/>
      <c r="I231" s="5"/>
      <c r="J231" s="5"/>
      <c r="K231" s="5"/>
      <c r="L231" s="5" t="s">
        <v>308</v>
      </c>
      <c r="M231" s="5" t="s">
        <v>205</v>
      </c>
      <c r="N231" s="6" t="s">
        <v>429</v>
      </c>
      <c r="P231" s="5"/>
      <c r="Q231" s="5"/>
      <c r="R231" s="5"/>
      <c r="S231" s="2">
        <f t="shared" si="3"/>
        <v>0</v>
      </c>
    </row>
    <row r="232" spans="1:19" x14ac:dyDescent="0.3">
      <c r="A232" s="5" t="s">
        <v>459</v>
      </c>
      <c r="B232" s="5" t="s">
        <v>459</v>
      </c>
      <c r="C232" s="5"/>
      <c r="D232" s="5"/>
      <c r="E232" s="5"/>
      <c r="F232" s="5"/>
      <c r="G232" s="5"/>
      <c r="H232" s="5"/>
      <c r="I232" s="5"/>
      <c r="J232" s="5"/>
      <c r="K232" s="5"/>
      <c r="L232" s="5" t="s">
        <v>308</v>
      </c>
      <c r="M232" s="5" t="s">
        <v>205</v>
      </c>
      <c r="N232" s="6" t="s">
        <v>429</v>
      </c>
      <c r="P232" s="5"/>
      <c r="Q232" s="5"/>
      <c r="R232" s="5"/>
      <c r="S232" s="2">
        <f t="shared" si="3"/>
        <v>0</v>
      </c>
    </row>
    <row r="233" spans="1:19" x14ac:dyDescent="0.3">
      <c r="A233" s="5" t="s">
        <v>607</v>
      </c>
      <c r="B233" s="5" t="s">
        <v>459</v>
      </c>
      <c r="C233" s="5" t="s">
        <v>460</v>
      </c>
      <c r="D233" s="5"/>
      <c r="E233" s="5"/>
      <c r="F233" s="5"/>
      <c r="G233" s="5"/>
      <c r="H233" s="5"/>
      <c r="I233" s="5"/>
      <c r="J233" s="5"/>
      <c r="K233" s="5"/>
      <c r="L233" s="5" t="s">
        <v>642</v>
      </c>
      <c r="M233" s="5" t="s">
        <v>205</v>
      </c>
      <c r="N233" s="6" t="s">
        <v>429</v>
      </c>
      <c r="P233" s="5"/>
      <c r="Q233" s="5"/>
      <c r="R233" s="5"/>
      <c r="S233" s="2">
        <f t="shared" si="3"/>
        <v>0</v>
      </c>
    </row>
    <row r="234" spans="1:19" x14ac:dyDescent="0.3">
      <c r="A234" s="5" t="s">
        <v>468</v>
      </c>
      <c r="B234" s="5" t="s">
        <v>468</v>
      </c>
      <c r="C234" s="5"/>
      <c r="D234" s="5"/>
      <c r="E234" s="5"/>
      <c r="F234" s="5"/>
      <c r="G234" s="5" t="s">
        <v>206</v>
      </c>
      <c r="H234" s="5"/>
      <c r="I234" s="5"/>
      <c r="J234" s="5"/>
      <c r="K234" s="5"/>
      <c r="L234" s="5" t="s">
        <v>308</v>
      </c>
      <c r="M234" s="5" t="s">
        <v>205</v>
      </c>
      <c r="N234" s="2" t="s">
        <v>429</v>
      </c>
      <c r="P234" s="5"/>
      <c r="Q234" s="5"/>
      <c r="R234" s="5"/>
      <c r="S234" s="2">
        <f t="shared" si="3"/>
        <v>0</v>
      </c>
    </row>
    <row r="235" spans="1:19" x14ac:dyDescent="0.3">
      <c r="A235" s="5" t="s">
        <v>469</v>
      </c>
      <c r="B235" s="5" t="s">
        <v>469</v>
      </c>
      <c r="C235" s="5"/>
      <c r="D235" s="5"/>
      <c r="E235" s="5"/>
      <c r="F235" s="5"/>
      <c r="G235" s="5"/>
      <c r="H235" s="5"/>
      <c r="I235" s="5"/>
      <c r="J235" s="5"/>
      <c r="K235" s="5"/>
      <c r="L235" s="5" t="s">
        <v>308</v>
      </c>
      <c r="M235" s="5" t="s">
        <v>205</v>
      </c>
      <c r="N235" s="6" t="s">
        <v>429</v>
      </c>
      <c r="P235" s="5"/>
      <c r="Q235" s="5"/>
      <c r="R235" s="5"/>
      <c r="S235" s="2">
        <f t="shared" si="3"/>
        <v>0</v>
      </c>
    </row>
    <row r="236" spans="1:19" x14ac:dyDescent="0.3">
      <c r="A236" s="5" t="s">
        <v>470</v>
      </c>
      <c r="B236" s="5" t="s">
        <v>470</v>
      </c>
      <c r="C236" s="5"/>
      <c r="D236" s="5"/>
      <c r="E236" s="5"/>
      <c r="F236" s="5"/>
      <c r="G236" s="5"/>
      <c r="H236" s="5"/>
      <c r="I236" s="5"/>
      <c r="J236" s="5"/>
      <c r="K236" s="5"/>
      <c r="L236" s="5" t="s">
        <v>308</v>
      </c>
      <c r="M236" s="5" t="s">
        <v>205</v>
      </c>
      <c r="N236" s="6" t="s">
        <v>429</v>
      </c>
      <c r="P236" s="5"/>
      <c r="Q236" s="5"/>
      <c r="R236" s="5"/>
      <c r="S236" s="2">
        <f t="shared" si="3"/>
        <v>0</v>
      </c>
    </row>
    <row r="237" spans="1:19" x14ac:dyDescent="0.3">
      <c r="A237" s="5" t="s">
        <v>477</v>
      </c>
      <c r="B237" s="5" t="s">
        <v>477</v>
      </c>
      <c r="C237" s="5"/>
      <c r="D237" s="5"/>
      <c r="E237" s="5"/>
      <c r="F237" s="5"/>
      <c r="G237" s="5"/>
      <c r="H237" s="5"/>
      <c r="I237" s="5"/>
      <c r="J237" s="5"/>
      <c r="K237" s="5"/>
      <c r="L237" s="5" t="s">
        <v>308</v>
      </c>
      <c r="M237" s="5" t="s">
        <v>205</v>
      </c>
      <c r="N237" s="6" t="s">
        <v>429</v>
      </c>
      <c r="P237" s="5"/>
      <c r="Q237" s="5"/>
      <c r="R237" s="5"/>
      <c r="S237" s="2">
        <f t="shared" si="3"/>
        <v>0</v>
      </c>
    </row>
    <row r="238" spans="1:19" x14ac:dyDescent="0.3">
      <c r="A238" s="5" t="s">
        <v>615</v>
      </c>
      <c r="B238" s="5" t="s">
        <v>478</v>
      </c>
      <c r="C238" s="5" t="s">
        <v>447</v>
      </c>
      <c r="D238" s="5"/>
      <c r="E238" s="5"/>
      <c r="F238" s="5"/>
      <c r="G238" s="5"/>
      <c r="H238" s="5"/>
      <c r="I238" s="5"/>
      <c r="J238" s="5"/>
      <c r="K238" s="5"/>
      <c r="L238" s="5" t="s">
        <v>642</v>
      </c>
      <c r="M238" s="5" t="s">
        <v>205</v>
      </c>
      <c r="N238" s="6" t="s">
        <v>504</v>
      </c>
      <c r="P238" s="5"/>
      <c r="Q238" s="5"/>
      <c r="R238" s="5"/>
      <c r="S238" s="2">
        <f t="shared" si="3"/>
        <v>0</v>
      </c>
    </row>
    <row r="239" spans="1:19" x14ac:dyDescent="0.3">
      <c r="A239" s="5" t="s">
        <v>616</v>
      </c>
      <c r="B239" s="5" t="s">
        <v>478</v>
      </c>
      <c r="C239" s="5" t="s">
        <v>448</v>
      </c>
      <c r="D239" s="5"/>
      <c r="E239" s="5"/>
      <c r="F239" s="5"/>
      <c r="G239" s="5"/>
      <c r="H239" s="5"/>
      <c r="I239" s="5"/>
      <c r="J239" s="5"/>
      <c r="K239" s="5"/>
      <c r="L239" s="5" t="s">
        <v>642</v>
      </c>
      <c r="M239" s="5" t="s">
        <v>205</v>
      </c>
      <c r="N239" s="6" t="s">
        <v>504</v>
      </c>
      <c r="P239" s="5"/>
      <c r="Q239" s="5"/>
      <c r="R239" s="5"/>
      <c r="S239" s="2">
        <f t="shared" si="3"/>
        <v>0</v>
      </c>
    </row>
    <row r="240" spans="1:19" ht="28.8" x14ac:dyDescent="0.3">
      <c r="A240" s="5" t="s">
        <v>497</v>
      </c>
      <c r="B240" s="5" t="s">
        <v>497</v>
      </c>
      <c r="C240" s="5"/>
      <c r="D240" s="5"/>
      <c r="E240" s="5"/>
      <c r="F240" s="5"/>
      <c r="G240" s="5"/>
      <c r="H240" s="5"/>
      <c r="I240" s="5"/>
      <c r="J240" s="5"/>
      <c r="K240" s="5"/>
      <c r="L240" s="5" t="s">
        <v>308</v>
      </c>
      <c r="M240" s="5" t="s">
        <v>205</v>
      </c>
      <c r="N240" s="2" t="s">
        <v>429</v>
      </c>
      <c r="P240" s="5"/>
      <c r="Q240" s="5"/>
      <c r="R240" s="5"/>
      <c r="S240" s="2">
        <f t="shared" si="3"/>
        <v>0</v>
      </c>
    </row>
    <row r="241" spans="1:19" x14ac:dyDescent="0.3">
      <c r="A241" s="5" t="s">
        <v>498</v>
      </c>
      <c r="B241" s="5" t="s">
        <v>498</v>
      </c>
      <c r="C241" s="5"/>
      <c r="D241" s="5"/>
      <c r="E241" s="5"/>
      <c r="F241" s="5"/>
      <c r="G241" s="5"/>
      <c r="H241" s="5"/>
      <c r="I241" s="5"/>
      <c r="J241" s="5"/>
      <c r="K241" s="5"/>
      <c r="L241" s="5" t="s">
        <v>308</v>
      </c>
      <c r="M241" s="5" t="s">
        <v>205</v>
      </c>
      <c r="N241" s="6" t="s">
        <v>429</v>
      </c>
      <c r="P241" s="5"/>
      <c r="Q241" s="5"/>
      <c r="R241" s="5"/>
      <c r="S241" s="2">
        <f t="shared" si="3"/>
        <v>0</v>
      </c>
    </row>
    <row r="242" spans="1:19" x14ac:dyDescent="0.3">
      <c r="A242" s="5" t="s">
        <v>500</v>
      </c>
      <c r="B242" s="5" t="s">
        <v>500</v>
      </c>
      <c r="C242" s="5"/>
      <c r="D242" s="5"/>
      <c r="E242" s="5"/>
      <c r="F242" s="5"/>
      <c r="G242" s="5"/>
      <c r="H242" s="5"/>
      <c r="I242" s="5"/>
      <c r="J242" s="5"/>
      <c r="K242" s="5"/>
      <c r="L242" s="5" t="s">
        <v>308</v>
      </c>
      <c r="M242" s="5" t="s">
        <v>205</v>
      </c>
      <c r="N242" s="6" t="s">
        <v>429</v>
      </c>
      <c r="P242" s="5"/>
      <c r="Q242" s="5"/>
      <c r="R242" s="5"/>
      <c r="S242" s="2">
        <f t="shared" si="3"/>
        <v>0</v>
      </c>
    </row>
    <row r="243" spans="1:19" x14ac:dyDescent="0.3">
      <c r="A243" s="5" t="s">
        <v>637</v>
      </c>
      <c r="B243" s="5" t="s">
        <v>292</v>
      </c>
      <c r="C243" s="5" t="s">
        <v>501</v>
      </c>
      <c r="D243" s="5"/>
      <c r="E243" s="5"/>
      <c r="F243" s="5"/>
      <c r="G243" s="5"/>
      <c r="H243" s="5"/>
      <c r="I243" s="5"/>
      <c r="J243" s="5"/>
      <c r="K243" s="5"/>
      <c r="L243" s="5" t="s">
        <v>642</v>
      </c>
      <c r="M243" s="5" t="s">
        <v>205</v>
      </c>
      <c r="N243" s="2" t="s">
        <v>472</v>
      </c>
      <c r="P243" s="5"/>
      <c r="Q243" s="5"/>
      <c r="R243" s="5"/>
      <c r="S243" s="2">
        <f t="shared" si="3"/>
        <v>0</v>
      </c>
    </row>
    <row r="244" spans="1:19" x14ac:dyDescent="0.3">
      <c r="A244" s="5" t="s">
        <v>502</v>
      </c>
      <c r="B244" s="5" t="s">
        <v>502</v>
      </c>
      <c r="C244" s="5"/>
      <c r="D244" s="5"/>
      <c r="E244" s="5"/>
      <c r="F244" s="5"/>
      <c r="G244" s="5"/>
      <c r="H244" s="5"/>
      <c r="I244" s="5" t="s">
        <v>662</v>
      </c>
      <c r="J244" s="5"/>
      <c r="K244" s="5" t="s">
        <v>308</v>
      </c>
      <c r="L244" s="5"/>
      <c r="M244" s="5" t="s">
        <v>205</v>
      </c>
      <c r="N244" s="6" t="s">
        <v>429</v>
      </c>
      <c r="P244" s="5"/>
      <c r="Q244" s="5"/>
      <c r="R244" s="5"/>
      <c r="S244" s="2">
        <f t="shared" si="3"/>
        <v>0</v>
      </c>
    </row>
    <row r="245" spans="1:19" x14ac:dyDescent="0.3">
      <c r="A245" s="5" t="s">
        <v>503</v>
      </c>
      <c r="B245" s="5" t="s">
        <v>503</v>
      </c>
      <c r="C245" s="5"/>
      <c r="D245" s="5"/>
      <c r="E245" s="5"/>
      <c r="F245" s="5"/>
      <c r="G245" s="5"/>
      <c r="H245" s="5"/>
      <c r="I245" s="5"/>
      <c r="J245" s="5"/>
      <c r="K245" s="5"/>
      <c r="L245" s="5" t="s">
        <v>308</v>
      </c>
      <c r="M245" s="5" t="s">
        <v>205</v>
      </c>
      <c r="N245" s="6" t="s">
        <v>429</v>
      </c>
      <c r="P245" s="5"/>
      <c r="Q245" s="5"/>
      <c r="R245" s="5"/>
      <c r="S245" s="2">
        <f t="shared" si="3"/>
        <v>0</v>
      </c>
    </row>
    <row r="246" spans="1:19" x14ac:dyDescent="0.3">
      <c r="D246" s="2">
        <f>COUNTIF(D2:D245,"&lt;&gt;")</f>
        <v>189</v>
      </c>
      <c r="E246" s="2">
        <f>COUNTIF(E2:E245,"&lt;&gt;")</f>
        <v>47</v>
      </c>
      <c r="F246" s="2">
        <f>COUNTIF(F2:F245,"&lt;&gt;")</f>
        <v>17</v>
      </c>
    </row>
  </sheetData>
  <sortState xmlns:xlrd2="http://schemas.microsoft.com/office/spreadsheetml/2017/richdata2" ref="A2:S245">
    <sortCondition ref="D2:D245"/>
    <sortCondition descending="1" ref="O2:O245"/>
    <sortCondition descending="1" ref="S2:S245"/>
    <sortCondition ref="A2:A245"/>
    <sortCondition ref="B2:B245"/>
    <sortCondition ref="C2:C24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EE21E-8A87-43F1-8C2E-A65F21BB21A6}">
  <dimension ref="A1:F50"/>
  <sheetViews>
    <sheetView workbookViewId="0">
      <pane xSplit="1" ySplit="1" topLeftCell="B24" activePane="bottomRight" state="frozen"/>
      <selection pane="topRight" activeCell="B1" sqref="B1"/>
      <selection pane="bottomLeft" activeCell="A2" sqref="A2"/>
      <selection pane="bottomRight" activeCell="A2" sqref="A2"/>
    </sheetView>
  </sheetViews>
  <sheetFormatPr defaultRowHeight="13.8" x14ac:dyDescent="0.3"/>
  <cols>
    <col min="1" max="1" width="10.6640625" style="10" bestFit="1" customWidth="1"/>
    <col min="2" max="2" width="29.88671875" style="10" bestFit="1" customWidth="1"/>
    <col min="3" max="4" width="14.33203125" style="10" customWidth="1"/>
    <col min="5" max="16384" width="8.88671875" style="10"/>
  </cols>
  <sheetData>
    <row r="1" spans="1:6" ht="27.6" x14ac:dyDescent="0.3">
      <c r="A1" s="12" t="s">
        <v>2734</v>
      </c>
      <c r="B1" s="12" t="s">
        <v>784</v>
      </c>
      <c r="C1" s="12" t="s">
        <v>783</v>
      </c>
      <c r="D1" s="12" t="s">
        <v>782</v>
      </c>
      <c r="E1" s="12" t="s">
        <v>781</v>
      </c>
    </row>
    <row r="2" spans="1:6" x14ac:dyDescent="0.3">
      <c r="A2" s="11" t="s">
        <v>2713</v>
      </c>
      <c r="B2" s="11" t="s">
        <v>8</v>
      </c>
      <c r="C2" s="11" t="s">
        <v>700</v>
      </c>
      <c r="D2" s="11" t="s">
        <v>780</v>
      </c>
      <c r="F2" s="10">
        <f>IF(A2=A1,F1+1,1)</f>
        <v>1</v>
      </c>
    </row>
    <row r="3" spans="1:6" x14ac:dyDescent="0.3">
      <c r="A3" s="11" t="s">
        <v>2713</v>
      </c>
      <c r="B3" s="11" t="s">
        <v>542</v>
      </c>
      <c r="C3" s="11" t="s">
        <v>779</v>
      </c>
      <c r="D3" s="11" t="s">
        <v>700</v>
      </c>
      <c r="F3" s="10">
        <f t="shared" ref="F3:F50" si="0">IF(A3=A2,F2+1,1)</f>
        <v>2</v>
      </c>
    </row>
    <row r="4" spans="1:6" x14ac:dyDescent="0.3">
      <c r="A4" s="11" t="s">
        <v>215</v>
      </c>
      <c r="B4" s="11" t="s">
        <v>28</v>
      </c>
      <c r="C4" s="11" t="s">
        <v>778</v>
      </c>
      <c r="D4" s="11" t="s">
        <v>700</v>
      </c>
      <c r="F4" s="10">
        <f t="shared" si="0"/>
        <v>1</v>
      </c>
    </row>
    <row r="5" spans="1:6" ht="27.6" x14ac:dyDescent="0.3">
      <c r="A5" s="11" t="s">
        <v>2731</v>
      </c>
      <c r="B5" s="11" t="s">
        <v>773</v>
      </c>
      <c r="C5" s="11" t="s">
        <v>772</v>
      </c>
      <c r="D5" s="11" t="s">
        <v>771</v>
      </c>
      <c r="F5" s="10">
        <f t="shared" si="0"/>
        <v>1</v>
      </c>
    </row>
    <row r="6" spans="1:6" x14ac:dyDescent="0.3">
      <c r="A6" s="11" t="s">
        <v>216</v>
      </c>
      <c r="B6" s="11" t="s">
        <v>30</v>
      </c>
      <c r="C6" s="11" t="s">
        <v>700</v>
      </c>
      <c r="D6" s="11" t="s">
        <v>777</v>
      </c>
      <c r="F6" s="10">
        <f t="shared" si="0"/>
        <v>1</v>
      </c>
    </row>
    <row r="7" spans="1:6" x14ac:dyDescent="0.3">
      <c r="A7" s="11" t="s">
        <v>2732</v>
      </c>
      <c r="B7" s="11" t="s">
        <v>776</v>
      </c>
      <c r="C7" s="11" t="s">
        <v>775</v>
      </c>
      <c r="D7" s="11" t="s">
        <v>774</v>
      </c>
      <c r="F7" s="10">
        <f t="shared" si="0"/>
        <v>1</v>
      </c>
    </row>
    <row r="8" spans="1:6" x14ac:dyDescent="0.3">
      <c r="A8" s="11" t="s">
        <v>2732</v>
      </c>
      <c r="B8" s="11" t="s">
        <v>555</v>
      </c>
      <c r="C8" s="11" t="s">
        <v>770</v>
      </c>
      <c r="D8" s="11" t="s">
        <v>769</v>
      </c>
      <c r="F8" s="10">
        <f t="shared" si="0"/>
        <v>2</v>
      </c>
    </row>
    <row r="9" spans="1:6" x14ac:dyDescent="0.3">
      <c r="A9" s="11" t="s">
        <v>217</v>
      </c>
      <c r="B9" s="11" t="s">
        <v>37</v>
      </c>
      <c r="C9" s="11" t="s">
        <v>768</v>
      </c>
      <c r="D9" s="11" t="s">
        <v>700</v>
      </c>
      <c r="F9" s="10">
        <f t="shared" si="0"/>
        <v>1</v>
      </c>
    </row>
    <row r="10" spans="1:6" x14ac:dyDescent="0.3">
      <c r="A10" s="11" t="s">
        <v>218</v>
      </c>
      <c r="B10" s="11" t="s">
        <v>767</v>
      </c>
      <c r="C10" s="11" t="s">
        <v>766</v>
      </c>
      <c r="D10" s="11" t="s">
        <v>700</v>
      </c>
      <c r="F10" s="10">
        <f t="shared" si="0"/>
        <v>1</v>
      </c>
    </row>
    <row r="11" spans="1:6" x14ac:dyDescent="0.3">
      <c r="A11" s="11" t="s">
        <v>219</v>
      </c>
      <c r="B11" s="11" t="s">
        <v>41</v>
      </c>
      <c r="C11" s="11" t="s">
        <v>700</v>
      </c>
      <c r="D11" s="11" t="s">
        <v>765</v>
      </c>
      <c r="F11" s="10">
        <f t="shared" si="0"/>
        <v>1</v>
      </c>
    </row>
    <row r="12" spans="1:6" x14ac:dyDescent="0.3">
      <c r="A12" s="11" t="s">
        <v>220</v>
      </c>
      <c r="B12" s="11" t="s">
        <v>45</v>
      </c>
      <c r="C12" s="11" t="s">
        <v>764</v>
      </c>
      <c r="D12" s="11" t="s">
        <v>700</v>
      </c>
      <c r="F12" s="10">
        <f t="shared" si="0"/>
        <v>1</v>
      </c>
    </row>
    <row r="13" spans="1:6" x14ac:dyDescent="0.3">
      <c r="A13" s="11" t="s">
        <v>221</v>
      </c>
      <c r="B13" s="11" t="s">
        <v>516</v>
      </c>
      <c r="C13" s="11" t="s">
        <v>763</v>
      </c>
      <c r="D13" s="11" t="s">
        <v>762</v>
      </c>
      <c r="F13" s="10">
        <f t="shared" si="0"/>
        <v>1</v>
      </c>
    </row>
    <row r="14" spans="1:6" x14ac:dyDescent="0.3">
      <c r="A14" s="11" t="s">
        <v>221</v>
      </c>
      <c r="B14" s="11" t="s">
        <v>559</v>
      </c>
      <c r="C14" s="11" t="s">
        <v>761</v>
      </c>
      <c r="D14" s="11" t="s">
        <v>760</v>
      </c>
      <c r="F14" s="10">
        <f t="shared" si="0"/>
        <v>2</v>
      </c>
    </row>
    <row r="15" spans="1:6" x14ac:dyDescent="0.3">
      <c r="A15" s="11" t="s">
        <v>221</v>
      </c>
      <c r="B15" s="11" t="s">
        <v>759</v>
      </c>
      <c r="C15" s="11" t="s">
        <v>758</v>
      </c>
      <c r="D15" s="11" t="s">
        <v>757</v>
      </c>
      <c r="F15" s="10">
        <f t="shared" si="0"/>
        <v>3</v>
      </c>
    </row>
    <row r="16" spans="1:6" x14ac:dyDescent="0.3">
      <c r="A16" s="11" t="s">
        <v>221</v>
      </c>
      <c r="B16" s="11" t="s">
        <v>561</v>
      </c>
      <c r="C16" s="11" t="s">
        <v>756</v>
      </c>
      <c r="D16" s="11" t="s">
        <v>755</v>
      </c>
      <c r="F16" s="10">
        <f t="shared" si="0"/>
        <v>4</v>
      </c>
    </row>
    <row r="17" spans="1:6" x14ac:dyDescent="0.3">
      <c r="A17" s="11" t="s">
        <v>221</v>
      </c>
      <c r="B17" s="11" t="s">
        <v>562</v>
      </c>
      <c r="C17" s="11" t="s">
        <v>754</v>
      </c>
      <c r="D17" s="11" t="s">
        <v>700</v>
      </c>
      <c r="F17" s="10">
        <f t="shared" si="0"/>
        <v>5</v>
      </c>
    </row>
    <row r="18" spans="1:6" x14ac:dyDescent="0.3">
      <c r="A18" s="11" t="s">
        <v>221</v>
      </c>
      <c r="B18" s="11" t="s">
        <v>2</v>
      </c>
      <c r="C18" s="11" t="s">
        <v>753</v>
      </c>
      <c r="D18" s="11" t="s">
        <v>752</v>
      </c>
      <c r="F18" s="10">
        <f t="shared" si="0"/>
        <v>6</v>
      </c>
    </row>
    <row r="19" spans="1:6" x14ac:dyDescent="0.3">
      <c r="A19" s="11" t="s">
        <v>224</v>
      </c>
      <c r="B19" s="11" t="s">
        <v>51</v>
      </c>
      <c r="C19" s="11" t="s">
        <v>700</v>
      </c>
      <c r="D19" s="11" t="s">
        <v>751</v>
      </c>
      <c r="F19" s="10">
        <f t="shared" si="0"/>
        <v>1</v>
      </c>
    </row>
    <row r="20" spans="1:6" x14ac:dyDescent="0.3">
      <c r="A20" s="11" t="s">
        <v>220</v>
      </c>
      <c r="B20" s="11" t="s">
        <v>750</v>
      </c>
      <c r="C20" s="11" t="s">
        <v>749</v>
      </c>
      <c r="D20" s="11" t="s">
        <v>700</v>
      </c>
      <c r="F20" s="10">
        <f t="shared" si="0"/>
        <v>1</v>
      </c>
    </row>
    <row r="21" spans="1:6" x14ac:dyDescent="0.3">
      <c r="A21" s="11" t="s">
        <v>225</v>
      </c>
      <c r="B21" s="11" t="s">
        <v>573</v>
      </c>
      <c r="C21" s="11" t="s">
        <v>748</v>
      </c>
      <c r="D21" s="11" t="s">
        <v>747</v>
      </c>
      <c r="F21" s="10">
        <f t="shared" si="0"/>
        <v>1</v>
      </c>
    </row>
    <row r="22" spans="1:6" x14ac:dyDescent="0.3">
      <c r="A22" s="11" t="s">
        <v>225</v>
      </c>
      <c r="B22" s="11" t="s">
        <v>575</v>
      </c>
      <c r="C22" s="11" t="s">
        <v>746</v>
      </c>
      <c r="D22" s="11" t="s">
        <v>745</v>
      </c>
      <c r="F22" s="10">
        <f t="shared" si="0"/>
        <v>2</v>
      </c>
    </row>
    <row r="23" spans="1:6" x14ac:dyDescent="0.3">
      <c r="A23" s="11" t="s">
        <v>225</v>
      </c>
      <c r="B23" s="11" t="s">
        <v>578</v>
      </c>
      <c r="C23" s="11" t="s">
        <v>744</v>
      </c>
      <c r="D23" s="11" t="s">
        <v>700</v>
      </c>
      <c r="F23" s="10">
        <f t="shared" si="0"/>
        <v>3</v>
      </c>
    </row>
    <row r="24" spans="1:6" x14ac:dyDescent="0.3">
      <c r="A24" s="11" t="s">
        <v>228</v>
      </c>
      <c r="B24" s="11" t="s">
        <v>518</v>
      </c>
      <c r="C24" s="11" t="s">
        <v>743</v>
      </c>
      <c r="D24" s="11" t="s">
        <v>700</v>
      </c>
      <c r="F24" s="10">
        <f t="shared" si="0"/>
        <v>1</v>
      </c>
    </row>
    <row r="25" spans="1:6" x14ac:dyDescent="0.3">
      <c r="A25" s="11" t="s">
        <v>228</v>
      </c>
      <c r="B25" s="11" t="s">
        <v>591</v>
      </c>
      <c r="C25" s="11" t="s">
        <v>742</v>
      </c>
      <c r="D25" s="11" t="s">
        <v>741</v>
      </c>
      <c r="F25" s="10">
        <f t="shared" si="0"/>
        <v>2</v>
      </c>
    </row>
    <row r="26" spans="1:6" x14ac:dyDescent="0.3">
      <c r="A26" s="11" t="s">
        <v>228</v>
      </c>
      <c r="B26" s="11" t="s">
        <v>594</v>
      </c>
      <c r="C26" s="11" t="s">
        <v>740</v>
      </c>
      <c r="D26" s="11" t="s">
        <v>700</v>
      </c>
      <c r="F26" s="10">
        <f t="shared" si="0"/>
        <v>3</v>
      </c>
    </row>
    <row r="27" spans="1:6" x14ac:dyDescent="0.3">
      <c r="A27" s="11" t="s">
        <v>307</v>
      </c>
      <c r="B27" s="11" t="s">
        <v>61</v>
      </c>
      <c r="C27" s="11" t="s">
        <v>739</v>
      </c>
      <c r="D27" s="11" t="s">
        <v>700</v>
      </c>
      <c r="F27" s="10">
        <f t="shared" si="0"/>
        <v>1</v>
      </c>
    </row>
    <row r="28" spans="1:6" x14ac:dyDescent="0.3">
      <c r="A28" s="11" t="s">
        <v>230</v>
      </c>
      <c r="B28" s="11" t="s">
        <v>67</v>
      </c>
      <c r="C28" s="11" t="s">
        <v>738</v>
      </c>
      <c r="D28" s="11" t="s">
        <v>700</v>
      </c>
      <c r="F28" s="10">
        <f t="shared" si="0"/>
        <v>1</v>
      </c>
    </row>
    <row r="29" spans="1:6" x14ac:dyDescent="0.3">
      <c r="A29" s="11" t="s">
        <v>231</v>
      </c>
      <c r="B29" s="11" t="s">
        <v>737</v>
      </c>
      <c r="C29" s="11" t="s">
        <v>736</v>
      </c>
      <c r="D29" s="11" t="s">
        <v>735</v>
      </c>
      <c r="F29" s="10">
        <f t="shared" si="0"/>
        <v>1</v>
      </c>
    </row>
    <row r="30" spans="1:6" x14ac:dyDescent="0.3">
      <c r="A30" s="11" t="s">
        <v>232</v>
      </c>
      <c r="B30" s="11" t="s">
        <v>734</v>
      </c>
      <c r="C30" s="11" t="s">
        <v>733</v>
      </c>
      <c r="D30" s="11" t="s">
        <v>700</v>
      </c>
      <c r="F30" s="10">
        <f t="shared" si="0"/>
        <v>1</v>
      </c>
    </row>
    <row r="31" spans="1:6" x14ac:dyDescent="0.3">
      <c r="A31" s="11" t="s">
        <v>234</v>
      </c>
      <c r="B31" s="11" t="s">
        <v>732</v>
      </c>
      <c r="C31" s="11" t="s">
        <v>731</v>
      </c>
      <c r="D31" s="11" t="s">
        <v>700</v>
      </c>
      <c r="F31" s="10">
        <f t="shared" si="0"/>
        <v>1</v>
      </c>
    </row>
    <row r="32" spans="1:6" x14ac:dyDescent="0.3">
      <c r="A32" s="11" t="s">
        <v>236</v>
      </c>
      <c r="B32" s="11" t="s">
        <v>83</v>
      </c>
      <c r="C32" s="11" t="s">
        <v>730</v>
      </c>
      <c r="D32" s="11" t="s">
        <v>729</v>
      </c>
      <c r="F32" s="10">
        <f t="shared" si="0"/>
        <v>1</v>
      </c>
    </row>
    <row r="33" spans="1:6" x14ac:dyDescent="0.3">
      <c r="A33" s="11" t="s">
        <v>237</v>
      </c>
      <c r="B33" s="11" t="s">
        <v>85</v>
      </c>
      <c r="C33" s="11" t="s">
        <v>728</v>
      </c>
      <c r="D33" s="11" t="s">
        <v>727</v>
      </c>
      <c r="F33" s="10">
        <f t="shared" si="0"/>
        <v>1</v>
      </c>
    </row>
    <row r="34" spans="1:6" x14ac:dyDescent="0.3">
      <c r="A34" s="11" t="s">
        <v>241</v>
      </c>
      <c r="B34" s="11" t="s">
        <v>102</v>
      </c>
      <c r="C34" s="11" t="s">
        <v>700</v>
      </c>
      <c r="D34" s="11" t="s">
        <v>711</v>
      </c>
      <c r="F34" s="10">
        <f t="shared" si="0"/>
        <v>1</v>
      </c>
    </row>
    <row r="35" spans="1:6" x14ac:dyDescent="0.3">
      <c r="A35" s="11" t="s">
        <v>2735</v>
      </c>
      <c r="B35" s="11" t="s">
        <v>282</v>
      </c>
      <c r="C35" s="11" t="s">
        <v>726</v>
      </c>
      <c r="D35" s="11" t="s">
        <v>700</v>
      </c>
      <c r="F35" s="10">
        <f t="shared" si="0"/>
        <v>1</v>
      </c>
    </row>
    <row r="36" spans="1:6" x14ac:dyDescent="0.3">
      <c r="A36" s="11" t="s">
        <v>310</v>
      </c>
      <c r="B36" s="11" t="s">
        <v>283</v>
      </c>
      <c r="C36" s="11" t="s">
        <v>725</v>
      </c>
      <c r="D36" s="11" t="s">
        <v>700</v>
      </c>
      <c r="F36" s="10">
        <f t="shared" si="0"/>
        <v>1</v>
      </c>
    </row>
    <row r="37" spans="1:6" x14ac:dyDescent="0.3">
      <c r="A37" s="11" t="s">
        <v>251</v>
      </c>
      <c r="B37" s="11" t="s">
        <v>724</v>
      </c>
      <c r="C37" s="11" t="s">
        <v>723</v>
      </c>
      <c r="D37" s="11" t="s">
        <v>722</v>
      </c>
      <c r="F37" s="10">
        <f t="shared" si="0"/>
        <v>1</v>
      </c>
    </row>
    <row r="38" spans="1:6" x14ac:dyDescent="0.3">
      <c r="A38" s="11" t="s">
        <v>297</v>
      </c>
      <c r="B38" s="11" t="s">
        <v>138</v>
      </c>
      <c r="C38" s="11" t="s">
        <v>721</v>
      </c>
      <c r="D38" s="11" t="s">
        <v>720</v>
      </c>
      <c r="F38" s="10">
        <f t="shared" si="0"/>
        <v>1</v>
      </c>
    </row>
    <row r="39" spans="1:6" x14ac:dyDescent="0.3">
      <c r="A39" s="11" t="s">
        <v>297</v>
      </c>
      <c r="B39" s="11" t="s">
        <v>140</v>
      </c>
      <c r="C39" s="11" t="s">
        <v>700</v>
      </c>
      <c r="D39" s="11" t="s">
        <v>719</v>
      </c>
      <c r="F39" s="10">
        <f t="shared" si="0"/>
        <v>2</v>
      </c>
    </row>
    <row r="40" spans="1:6" x14ac:dyDescent="0.3">
      <c r="A40" s="11" t="s">
        <v>253</v>
      </c>
      <c r="B40" s="11" t="s">
        <v>610</v>
      </c>
      <c r="C40" s="11" t="s">
        <v>718</v>
      </c>
      <c r="D40" s="11" t="s">
        <v>700</v>
      </c>
      <c r="F40" s="10">
        <f t="shared" si="0"/>
        <v>1</v>
      </c>
    </row>
    <row r="41" spans="1:6" x14ac:dyDescent="0.3">
      <c r="A41" s="11" t="s">
        <v>254</v>
      </c>
      <c r="B41" s="11" t="s">
        <v>717</v>
      </c>
      <c r="C41" s="11" t="s">
        <v>716</v>
      </c>
      <c r="D41" s="11" t="s">
        <v>715</v>
      </c>
      <c r="F41" s="10">
        <f t="shared" si="0"/>
        <v>1</v>
      </c>
    </row>
    <row r="42" spans="1:6" x14ac:dyDescent="0.3">
      <c r="A42" s="11" t="s">
        <v>256</v>
      </c>
      <c r="B42" s="11" t="s">
        <v>714</v>
      </c>
      <c r="C42" s="11" t="s">
        <v>713</v>
      </c>
      <c r="D42" s="11" t="s">
        <v>700</v>
      </c>
      <c r="F42" s="10">
        <f t="shared" si="0"/>
        <v>1</v>
      </c>
    </row>
    <row r="43" spans="1:6" x14ac:dyDescent="0.3">
      <c r="A43" s="11" t="s">
        <v>257</v>
      </c>
      <c r="B43" s="11" t="s">
        <v>165</v>
      </c>
      <c r="C43" s="11" t="s">
        <v>712</v>
      </c>
      <c r="D43" s="11" t="s">
        <v>700</v>
      </c>
      <c r="F43" s="10">
        <f t="shared" si="0"/>
        <v>1</v>
      </c>
    </row>
    <row r="44" spans="1:6" x14ac:dyDescent="0.3">
      <c r="A44" s="11" t="s">
        <v>258</v>
      </c>
      <c r="B44" s="11" t="s">
        <v>95</v>
      </c>
      <c r="C44" s="11" t="s">
        <v>708</v>
      </c>
      <c r="D44" s="11" t="s">
        <v>707</v>
      </c>
      <c r="F44" s="10">
        <f t="shared" si="0"/>
        <v>1</v>
      </c>
    </row>
    <row r="45" spans="1:6" x14ac:dyDescent="0.3">
      <c r="A45" s="11" t="s">
        <v>258</v>
      </c>
      <c r="B45" s="11" t="s">
        <v>22</v>
      </c>
      <c r="C45" s="11" t="s">
        <v>710</v>
      </c>
      <c r="D45" s="11" t="s">
        <v>709</v>
      </c>
      <c r="F45" s="10">
        <f t="shared" si="0"/>
        <v>2</v>
      </c>
    </row>
    <row r="46" spans="1:6" x14ac:dyDescent="0.3">
      <c r="A46" s="11" t="s">
        <v>259</v>
      </c>
      <c r="B46" s="11" t="s">
        <v>169</v>
      </c>
      <c r="C46" s="11" t="s">
        <v>706</v>
      </c>
      <c r="D46" s="11" t="s">
        <v>700</v>
      </c>
      <c r="F46" s="10">
        <f t="shared" si="0"/>
        <v>1</v>
      </c>
    </row>
    <row r="47" spans="1:6" x14ac:dyDescent="0.3">
      <c r="A47" s="11" t="s">
        <v>303</v>
      </c>
      <c r="B47" s="11" t="s">
        <v>286</v>
      </c>
      <c r="C47" s="11" t="s">
        <v>705</v>
      </c>
      <c r="D47" s="11" t="s">
        <v>700</v>
      </c>
      <c r="F47" s="10">
        <f t="shared" si="0"/>
        <v>1</v>
      </c>
    </row>
    <row r="48" spans="1:6" x14ac:dyDescent="0.3">
      <c r="A48" s="11" t="s">
        <v>262</v>
      </c>
      <c r="B48" s="11" t="s">
        <v>704</v>
      </c>
      <c r="C48" s="11" t="s">
        <v>703</v>
      </c>
      <c r="D48" s="11" t="s">
        <v>700</v>
      </c>
      <c r="F48" s="10">
        <f t="shared" si="0"/>
        <v>1</v>
      </c>
    </row>
    <row r="49" spans="1:6" x14ac:dyDescent="0.3">
      <c r="A49" s="11" t="s">
        <v>263</v>
      </c>
      <c r="B49" s="11" t="s">
        <v>182</v>
      </c>
      <c r="C49" s="11" t="s">
        <v>702</v>
      </c>
      <c r="D49" s="11" t="s">
        <v>700</v>
      </c>
      <c r="F49" s="10">
        <f t="shared" si="0"/>
        <v>1</v>
      </c>
    </row>
    <row r="50" spans="1:6" x14ac:dyDescent="0.3">
      <c r="A50" s="11" t="s">
        <v>267</v>
      </c>
      <c r="B50" s="11" t="s">
        <v>197</v>
      </c>
      <c r="C50" s="11" t="s">
        <v>701</v>
      </c>
      <c r="D50" s="11" t="s">
        <v>700</v>
      </c>
      <c r="F50" s="10">
        <f t="shared" si="0"/>
        <v>1</v>
      </c>
    </row>
  </sheetData>
  <sortState xmlns:xlrd2="http://schemas.microsoft.com/office/spreadsheetml/2017/richdata2" ref="B2:E50">
    <sortCondition ref="B2:B5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6786F-940E-4B9A-82D5-F3C5BA1CEBCF}">
  <dimension ref="A1:N86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8" x14ac:dyDescent="0.3"/>
  <cols>
    <col min="1" max="1" width="16.5546875" style="10" customWidth="1"/>
    <col min="2" max="2" width="27.5546875" style="10" customWidth="1"/>
    <col min="3" max="3" width="18.21875" style="10" bestFit="1" customWidth="1"/>
    <col min="4" max="8" width="8.88671875" style="10"/>
    <col min="9" max="9" width="28.6640625" style="10" bestFit="1" customWidth="1"/>
    <col min="10" max="16384" width="8.88671875" style="10"/>
  </cols>
  <sheetData>
    <row r="1" spans="1:14" x14ac:dyDescent="0.3">
      <c r="A1" s="13" t="s">
        <v>0</v>
      </c>
      <c r="B1" s="13" t="s">
        <v>2565</v>
      </c>
      <c r="C1" s="13" t="s">
        <v>2564</v>
      </c>
      <c r="D1" s="13" t="s">
        <v>2563</v>
      </c>
      <c r="E1" s="13" t="s">
        <v>2562</v>
      </c>
      <c r="F1" s="10" t="s">
        <v>692</v>
      </c>
      <c r="G1" s="10" t="s">
        <v>2561</v>
      </c>
      <c r="H1" s="10" t="s">
        <v>2560</v>
      </c>
      <c r="I1" s="10" t="s">
        <v>2559</v>
      </c>
      <c r="J1" s="10" t="s">
        <v>2558</v>
      </c>
      <c r="K1" s="10" t="s">
        <v>2557</v>
      </c>
      <c r="L1" s="10" t="s">
        <v>2556</v>
      </c>
      <c r="M1" s="10" t="s">
        <v>2555</v>
      </c>
      <c r="N1" s="10" t="s">
        <v>2554</v>
      </c>
    </row>
    <row r="2" spans="1:14" x14ac:dyDescent="0.3">
      <c r="A2" s="10" t="s">
        <v>2550</v>
      </c>
      <c r="B2" s="10" t="s">
        <v>1140</v>
      </c>
      <c r="C2" s="10" t="s">
        <v>794</v>
      </c>
      <c r="D2" s="10" t="s">
        <v>2553</v>
      </c>
      <c r="E2" s="10" t="s">
        <v>793</v>
      </c>
      <c r="F2" s="10">
        <v>2</v>
      </c>
      <c r="G2" s="10">
        <f>_xlfn.XLOOKUP(E2,'Win locale releases'!$A$2:$A$17,'Win locale releases'!$D$2:$D$17,"?",)</f>
        <v>2015</v>
      </c>
      <c r="I2" s="10" t="str">
        <f t="shared" ref="I2:I65" si="0">IF(H2="",A2,H2)</f>
        <v>Afar</v>
      </c>
      <c r="J2" s="10" t="s">
        <v>2549</v>
      </c>
      <c r="K2" s="10" t="s">
        <v>1138</v>
      </c>
      <c r="M2" s="10">
        <f t="shared" ref="M2:M65" si="1">IF(_xlfn.XOR(I2&lt;&gt;I1,J2&lt;&gt;J1),1,0)</f>
        <v>0</v>
      </c>
    </row>
    <row r="3" spans="1:14" x14ac:dyDescent="0.3">
      <c r="A3" s="10" t="s">
        <v>2550</v>
      </c>
      <c r="B3" s="10" t="s">
        <v>501</v>
      </c>
      <c r="C3" s="10" t="s">
        <v>794</v>
      </c>
      <c r="D3" s="10" t="s">
        <v>2552</v>
      </c>
      <c r="E3" s="10" t="s">
        <v>793</v>
      </c>
      <c r="F3" s="10">
        <v>3</v>
      </c>
      <c r="G3" s="10">
        <f>_xlfn.XLOOKUP(E3,'Win locale releases'!$A$2:$A$17,'Win locale releases'!$D$2:$D$17,"?",)</f>
        <v>2015</v>
      </c>
      <c r="I3" s="10" t="str">
        <f t="shared" si="0"/>
        <v>Afar</v>
      </c>
      <c r="J3" s="10" t="s">
        <v>2549</v>
      </c>
      <c r="K3" s="10" t="s">
        <v>938</v>
      </c>
      <c r="M3" s="10">
        <f t="shared" si="1"/>
        <v>0</v>
      </c>
    </row>
    <row r="4" spans="1:14" x14ac:dyDescent="0.3">
      <c r="A4" s="10" t="s">
        <v>2550</v>
      </c>
      <c r="B4" s="10" t="s">
        <v>368</v>
      </c>
      <c r="C4" s="10" t="s">
        <v>794</v>
      </c>
      <c r="D4" s="10" t="s">
        <v>2551</v>
      </c>
      <c r="E4" s="10" t="s">
        <v>793</v>
      </c>
      <c r="F4" s="10">
        <v>4</v>
      </c>
      <c r="G4" s="10">
        <f>_xlfn.XLOOKUP(E4,'Win locale releases'!$A$2:$A$17,'Win locale releases'!$D$2:$D$17,"?",)</f>
        <v>2015</v>
      </c>
      <c r="I4" s="10" t="str">
        <f t="shared" si="0"/>
        <v>Afar</v>
      </c>
      <c r="J4" s="10" t="s">
        <v>2549</v>
      </c>
      <c r="K4" s="10" t="s">
        <v>341</v>
      </c>
      <c r="M4" s="10">
        <f t="shared" si="1"/>
        <v>0</v>
      </c>
    </row>
    <row r="5" spans="1:14" x14ac:dyDescent="0.3">
      <c r="A5" s="10" t="s">
        <v>2550</v>
      </c>
      <c r="C5" s="10" t="s">
        <v>794</v>
      </c>
      <c r="D5" s="10" t="s">
        <v>2549</v>
      </c>
      <c r="E5" s="10" t="s">
        <v>793</v>
      </c>
      <c r="F5" s="10">
        <v>1</v>
      </c>
      <c r="G5" s="10">
        <f>_xlfn.XLOOKUP(E5,'Win locale releases'!$A$2:$A$17,'Win locale releases'!$D$2:$D$17,"?",)</f>
        <v>2015</v>
      </c>
      <c r="I5" s="10" t="str">
        <f t="shared" si="0"/>
        <v>Afar</v>
      </c>
      <c r="J5" s="10" t="s">
        <v>2549</v>
      </c>
      <c r="M5" s="10">
        <f t="shared" si="1"/>
        <v>0</v>
      </c>
    </row>
    <row r="6" spans="1:14" x14ac:dyDescent="0.3">
      <c r="A6" s="10" t="s">
        <v>1</v>
      </c>
      <c r="B6" s="10" t="s">
        <v>402</v>
      </c>
      <c r="C6" s="10" t="s">
        <v>2548</v>
      </c>
      <c r="D6" s="10" t="s">
        <v>2547</v>
      </c>
      <c r="E6" s="10" t="s">
        <v>853</v>
      </c>
      <c r="F6" s="10">
        <v>7</v>
      </c>
      <c r="G6" s="10">
        <f>_xlfn.XLOOKUP(E6,'Win locale releases'!$A$2:$A$17,'Win locale releases'!$D$2:$D$17,"?",)</f>
        <v>1996</v>
      </c>
      <c r="I6" s="10" t="str">
        <f t="shared" si="0"/>
        <v>Afrikaans</v>
      </c>
      <c r="J6" s="10" t="s">
        <v>207</v>
      </c>
      <c r="K6" s="10" t="s">
        <v>788</v>
      </c>
      <c r="M6" s="10">
        <f t="shared" si="1"/>
        <v>0</v>
      </c>
    </row>
    <row r="7" spans="1:14" x14ac:dyDescent="0.3">
      <c r="A7" s="10" t="s">
        <v>1</v>
      </c>
      <c r="C7" s="10" t="s">
        <v>2546</v>
      </c>
      <c r="D7" s="10" t="s">
        <v>207</v>
      </c>
      <c r="E7" s="10" t="s">
        <v>785</v>
      </c>
      <c r="F7" s="10">
        <v>5</v>
      </c>
      <c r="G7" s="10">
        <f>_xlfn.XLOOKUP(E7,'Win locale releases'!$A$2:$A$17,'Win locale releases'!$D$2:$D$17,"?",)</f>
        <v>2009</v>
      </c>
      <c r="I7" s="10" t="str">
        <f t="shared" si="0"/>
        <v>Afrikaans</v>
      </c>
      <c r="J7" s="10" t="s">
        <v>207</v>
      </c>
      <c r="M7" s="10">
        <f t="shared" si="1"/>
        <v>0</v>
      </c>
    </row>
    <row r="8" spans="1:14" x14ac:dyDescent="0.3">
      <c r="A8" s="10" t="s">
        <v>1</v>
      </c>
      <c r="B8" s="10" t="s">
        <v>1489</v>
      </c>
      <c r="C8" s="10" t="s">
        <v>794</v>
      </c>
      <c r="D8" s="10" t="s">
        <v>2545</v>
      </c>
      <c r="E8" s="10" t="s">
        <v>793</v>
      </c>
      <c r="F8" s="10">
        <v>6</v>
      </c>
      <c r="G8" s="10">
        <f>_xlfn.XLOOKUP(E8,'Win locale releases'!$A$2:$A$17,'Win locale releases'!$D$2:$D$17,"?",)</f>
        <v>2015</v>
      </c>
      <c r="I8" s="10" t="str">
        <f t="shared" si="0"/>
        <v>Afrikaans</v>
      </c>
      <c r="J8" s="10" t="s">
        <v>207</v>
      </c>
      <c r="K8" s="10" t="s">
        <v>1487</v>
      </c>
      <c r="M8" s="10">
        <f t="shared" si="1"/>
        <v>0</v>
      </c>
    </row>
    <row r="9" spans="1:14" x14ac:dyDescent="0.3">
      <c r="A9" s="10" t="s">
        <v>2543</v>
      </c>
      <c r="B9" s="10" t="s">
        <v>823</v>
      </c>
      <c r="C9" s="10" t="s">
        <v>794</v>
      </c>
      <c r="D9" s="10" t="s">
        <v>2544</v>
      </c>
      <c r="E9" s="10" t="s">
        <v>793</v>
      </c>
      <c r="F9" s="10">
        <v>9</v>
      </c>
      <c r="G9" s="10">
        <f>_xlfn.XLOOKUP(E9,'Win locale releases'!$A$2:$A$17,'Win locale releases'!$D$2:$D$17,"?",)</f>
        <v>2015</v>
      </c>
      <c r="I9" s="10" t="str">
        <f t="shared" si="0"/>
        <v>Aghem</v>
      </c>
      <c r="J9" s="10" t="s">
        <v>2542</v>
      </c>
      <c r="K9" s="10" t="s">
        <v>821</v>
      </c>
      <c r="M9" s="10">
        <f t="shared" si="1"/>
        <v>0</v>
      </c>
    </row>
    <row r="10" spans="1:14" x14ac:dyDescent="0.3">
      <c r="A10" s="10" t="s">
        <v>2543</v>
      </c>
      <c r="C10" s="10" t="s">
        <v>794</v>
      </c>
      <c r="D10" s="10" t="s">
        <v>2542</v>
      </c>
      <c r="E10" s="10" t="s">
        <v>793</v>
      </c>
      <c r="F10" s="10">
        <v>8</v>
      </c>
      <c r="G10" s="10">
        <f>_xlfn.XLOOKUP(E10,'Win locale releases'!$A$2:$A$17,'Win locale releases'!$D$2:$D$17,"?",)</f>
        <v>2015</v>
      </c>
      <c r="I10" s="10" t="str">
        <f t="shared" si="0"/>
        <v>Aghem</v>
      </c>
      <c r="J10" s="10" t="s">
        <v>2542</v>
      </c>
      <c r="M10" s="10">
        <f t="shared" si="1"/>
        <v>0</v>
      </c>
    </row>
    <row r="11" spans="1:14" x14ac:dyDescent="0.3">
      <c r="A11" s="10" t="s">
        <v>2540</v>
      </c>
      <c r="B11" s="10" t="s">
        <v>1812</v>
      </c>
      <c r="C11" s="10" t="s">
        <v>794</v>
      </c>
      <c r="D11" s="10" t="s">
        <v>2541</v>
      </c>
      <c r="E11" s="10" t="s">
        <v>793</v>
      </c>
      <c r="F11" s="10">
        <v>11</v>
      </c>
      <c r="G11" s="10">
        <f>_xlfn.XLOOKUP(E11,'Win locale releases'!$A$2:$A$17,'Win locale releases'!$D$2:$D$17,"?",)</f>
        <v>2015</v>
      </c>
      <c r="I11" s="10" t="str">
        <f t="shared" si="0"/>
        <v>Akan</v>
      </c>
      <c r="J11" s="10" t="s">
        <v>2539</v>
      </c>
      <c r="K11" s="10" t="s">
        <v>1810</v>
      </c>
      <c r="M11" s="10">
        <f t="shared" si="1"/>
        <v>0</v>
      </c>
    </row>
    <row r="12" spans="1:14" x14ac:dyDescent="0.3">
      <c r="A12" s="10" t="s">
        <v>2540</v>
      </c>
      <c r="C12" s="10" t="s">
        <v>794</v>
      </c>
      <c r="D12" s="10" t="s">
        <v>2539</v>
      </c>
      <c r="E12" s="10" t="s">
        <v>793</v>
      </c>
      <c r="F12" s="10">
        <v>10</v>
      </c>
      <c r="G12" s="10">
        <f>_xlfn.XLOOKUP(E12,'Win locale releases'!$A$2:$A$17,'Win locale releases'!$D$2:$D$17,"?",)</f>
        <v>2015</v>
      </c>
      <c r="I12" s="10" t="str">
        <f t="shared" si="0"/>
        <v>Akan</v>
      </c>
      <c r="J12" s="10" t="s">
        <v>2539</v>
      </c>
      <c r="M12" s="10">
        <f t="shared" si="1"/>
        <v>0</v>
      </c>
    </row>
    <row r="13" spans="1:14" x14ac:dyDescent="0.3">
      <c r="A13" s="10" t="s">
        <v>3</v>
      </c>
      <c r="B13" s="10" t="s">
        <v>2538</v>
      </c>
      <c r="C13" s="10" t="s">
        <v>2537</v>
      </c>
      <c r="D13" s="10" t="s">
        <v>2536</v>
      </c>
      <c r="E13" s="10" t="s">
        <v>853</v>
      </c>
      <c r="F13" s="10">
        <v>13</v>
      </c>
      <c r="G13" s="10">
        <f>_xlfn.XLOOKUP(E13,'Win locale releases'!$A$2:$A$17,'Win locale releases'!$D$2:$D$17,"?",)</f>
        <v>1996</v>
      </c>
      <c r="I13" s="10" t="str">
        <f t="shared" si="0"/>
        <v>Albanian</v>
      </c>
      <c r="J13" s="10" t="s">
        <v>208</v>
      </c>
      <c r="K13" s="10" t="s">
        <v>2535</v>
      </c>
      <c r="M13" s="10">
        <f t="shared" si="1"/>
        <v>0</v>
      </c>
    </row>
    <row r="14" spans="1:14" x14ac:dyDescent="0.3">
      <c r="A14" s="10" t="s">
        <v>3</v>
      </c>
      <c r="C14" s="10" t="s">
        <v>2534</v>
      </c>
      <c r="D14" s="10" t="s">
        <v>208</v>
      </c>
      <c r="E14" s="10" t="s">
        <v>785</v>
      </c>
      <c r="F14" s="10">
        <v>12</v>
      </c>
      <c r="G14" s="10">
        <f>_xlfn.XLOOKUP(E14,'Win locale releases'!$A$2:$A$17,'Win locale releases'!$D$2:$D$17,"?",)</f>
        <v>2009</v>
      </c>
      <c r="I14" s="10" t="str">
        <f t="shared" si="0"/>
        <v>Albanian</v>
      </c>
      <c r="J14" s="10" t="s">
        <v>208</v>
      </c>
      <c r="M14" s="10">
        <f t="shared" si="1"/>
        <v>0</v>
      </c>
    </row>
    <row r="15" spans="1:14" x14ac:dyDescent="0.3">
      <c r="A15" s="10" t="s">
        <v>3</v>
      </c>
      <c r="B15" s="10" t="s">
        <v>1578</v>
      </c>
      <c r="C15" s="10" t="s">
        <v>794</v>
      </c>
      <c r="D15" s="10" t="s">
        <v>2533</v>
      </c>
      <c r="E15" s="10" t="s">
        <v>793</v>
      </c>
      <c r="F15" s="10">
        <v>14</v>
      </c>
      <c r="G15" s="10">
        <f>_xlfn.XLOOKUP(E15,'Win locale releases'!$A$2:$A$17,'Win locale releases'!$D$2:$D$17,"?",)</f>
        <v>2015</v>
      </c>
      <c r="I15" s="10" t="str">
        <f t="shared" si="0"/>
        <v>Albanian</v>
      </c>
      <c r="J15" s="10" t="s">
        <v>208</v>
      </c>
      <c r="K15" s="10" t="s">
        <v>1575</v>
      </c>
      <c r="M15" s="10">
        <f t="shared" si="1"/>
        <v>0</v>
      </c>
    </row>
    <row r="16" spans="1:14" x14ac:dyDescent="0.3">
      <c r="A16" s="10" t="s">
        <v>342</v>
      </c>
      <c r="B16" s="10" t="s">
        <v>408</v>
      </c>
      <c r="C16" s="10" t="s">
        <v>2532</v>
      </c>
      <c r="D16" s="10" t="s">
        <v>2531</v>
      </c>
      <c r="E16" s="10" t="s">
        <v>804</v>
      </c>
      <c r="F16" s="10">
        <v>16</v>
      </c>
      <c r="G16" s="10">
        <f>_xlfn.XLOOKUP(E16,'Win locale releases'!$A$2:$A$17,'Win locale releases'!$D$2:$D$17,"?",)</f>
        <v>2007</v>
      </c>
      <c r="I16" s="10" t="str">
        <f t="shared" si="0"/>
        <v>Alsatian</v>
      </c>
      <c r="J16" s="10" t="s">
        <v>651</v>
      </c>
      <c r="K16" s="10" t="s">
        <v>652</v>
      </c>
      <c r="M16" s="10">
        <f t="shared" si="1"/>
        <v>0</v>
      </c>
    </row>
    <row r="17" spans="1:13" x14ac:dyDescent="0.3">
      <c r="A17" s="10" t="s">
        <v>342</v>
      </c>
      <c r="C17" s="10" t="s">
        <v>2530</v>
      </c>
      <c r="D17" s="10" t="s">
        <v>651</v>
      </c>
      <c r="E17" s="10" t="s">
        <v>785</v>
      </c>
      <c r="F17" s="10">
        <v>15</v>
      </c>
      <c r="G17" s="10">
        <f>_xlfn.XLOOKUP(E17,'Win locale releases'!$A$2:$A$17,'Win locale releases'!$D$2:$D$17,"?",)</f>
        <v>2009</v>
      </c>
      <c r="I17" s="10" t="str">
        <f t="shared" si="0"/>
        <v>Alsatian</v>
      </c>
      <c r="J17" s="10" t="s">
        <v>651</v>
      </c>
      <c r="M17" s="10">
        <f t="shared" si="1"/>
        <v>0</v>
      </c>
    </row>
    <row r="18" spans="1:13" x14ac:dyDescent="0.3">
      <c r="A18" s="10" t="s">
        <v>342</v>
      </c>
      <c r="B18" s="10" t="s">
        <v>433</v>
      </c>
      <c r="C18" s="10" t="s">
        <v>794</v>
      </c>
      <c r="D18" s="10" t="s">
        <v>2529</v>
      </c>
      <c r="E18" s="10" t="s">
        <v>793</v>
      </c>
      <c r="F18" s="10">
        <v>17</v>
      </c>
      <c r="G18" s="10">
        <f>_xlfn.XLOOKUP(E18,'Win locale releases'!$A$2:$A$17,'Win locale releases'!$D$2:$D$17,"?",)</f>
        <v>2015</v>
      </c>
      <c r="I18" s="10" t="str">
        <f t="shared" si="0"/>
        <v>Alsatian</v>
      </c>
      <c r="J18" s="10" t="s">
        <v>651</v>
      </c>
      <c r="K18" s="10" t="s">
        <v>659</v>
      </c>
      <c r="M18" s="10">
        <f t="shared" si="1"/>
        <v>0</v>
      </c>
    </row>
    <row r="19" spans="1:13" x14ac:dyDescent="0.3">
      <c r="A19" s="10" t="s">
        <v>342</v>
      </c>
      <c r="B19" s="10" t="s">
        <v>411</v>
      </c>
      <c r="C19" s="10" t="s">
        <v>794</v>
      </c>
      <c r="D19" s="10" t="s">
        <v>2528</v>
      </c>
      <c r="E19" s="10" t="s">
        <v>793</v>
      </c>
      <c r="F19" s="10">
        <v>18</v>
      </c>
      <c r="G19" s="10">
        <f>_xlfn.XLOOKUP(E19,'Win locale releases'!$A$2:$A$17,'Win locale releases'!$D$2:$D$17,"?",)</f>
        <v>2015</v>
      </c>
      <c r="I19" s="10" t="str">
        <f t="shared" si="0"/>
        <v>Alsatian</v>
      </c>
      <c r="J19" s="10" t="s">
        <v>651</v>
      </c>
      <c r="K19" s="10" t="s">
        <v>654</v>
      </c>
      <c r="M19" s="10">
        <f t="shared" si="1"/>
        <v>0</v>
      </c>
    </row>
    <row r="20" spans="1:13" x14ac:dyDescent="0.3">
      <c r="A20" s="10" t="s">
        <v>5</v>
      </c>
      <c r="B20" s="10" t="s">
        <v>368</v>
      </c>
      <c r="C20" s="10" t="s">
        <v>2527</v>
      </c>
      <c r="D20" s="10" t="s">
        <v>2526</v>
      </c>
      <c r="E20" s="10" t="s">
        <v>804</v>
      </c>
      <c r="F20" s="10">
        <v>20</v>
      </c>
      <c r="G20" s="10">
        <f>_xlfn.XLOOKUP(E20,'Win locale releases'!$A$2:$A$17,'Win locale releases'!$D$2:$D$17,"?",)</f>
        <v>2007</v>
      </c>
      <c r="I20" s="10" t="str">
        <f t="shared" si="0"/>
        <v>Amharic</v>
      </c>
      <c r="J20" s="10" t="s">
        <v>209</v>
      </c>
      <c r="K20" s="10" t="s">
        <v>341</v>
      </c>
      <c r="M20" s="10">
        <f t="shared" si="1"/>
        <v>0</v>
      </c>
    </row>
    <row r="21" spans="1:13" x14ac:dyDescent="0.3">
      <c r="A21" s="10" t="s">
        <v>5</v>
      </c>
      <c r="C21" s="10" t="s">
        <v>2525</v>
      </c>
      <c r="D21" s="10" t="s">
        <v>209</v>
      </c>
      <c r="E21" s="10" t="s">
        <v>785</v>
      </c>
      <c r="F21" s="10">
        <v>19</v>
      </c>
      <c r="G21" s="10">
        <f>_xlfn.XLOOKUP(E21,'Win locale releases'!$A$2:$A$17,'Win locale releases'!$D$2:$D$17,"?",)</f>
        <v>2009</v>
      </c>
      <c r="I21" s="10" t="str">
        <f t="shared" si="0"/>
        <v>Amharic</v>
      </c>
      <c r="J21" s="10" t="s">
        <v>209</v>
      </c>
      <c r="M21" s="10">
        <f t="shared" si="1"/>
        <v>0</v>
      </c>
    </row>
    <row r="22" spans="1:13" x14ac:dyDescent="0.3">
      <c r="A22" s="10" t="s">
        <v>8</v>
      </c>
      <c r="B22" s="10" t="s">
        <v>343</v>
      </c>
      <c r="C22" s="10" t="s">
        <v>2524</v>
      </c>
      <c r="D22" s="10" t="s">
        <v>2523</v>
      </c>
      <c r="E22" s="10" t="s">
        <v>853</v>
      </c>
      <c r="F22" s="10">
        <v>22</v>
      </c>
      <c r="G22" s="10">
        <f>_xlfn.XLOOKUP(E22,'Win locale releases'!$A$2:$A$17,'Win locale releases'!$D$2:$D$17,"?",)</f>
        <v>1996</v>
      </c>
      <c r="I22" s="10" t="str">
        <f t="shared" si="0"/>
        <v>Arabic</v>
      </c>
      <c r="J22" s="10" t="s">
        <v>210</v>
      </c>
      <c r="K22" s="10" t="s">
        <v>664</v>
      </c>
      <c r="M22" s="10">
        <f t="shared" si="1"/>
        <v>0</v>
      </c>
    </row>
    <row r="23" spans="1:13" x14ac:dyDescent="0.3">
      <c r="A23" s="10" t="s">
        <v>8</v>
      </c>
      <c r="B23" s="10" t="s">
        <v>344</v>
      </c>
      <c r="C23" s="10" t="s">
        <v>2522</v>
      </c>
      <c r="D23" s="10" t="s">
        <v>2521</v>
      </c>
      <c r="E23" s="10" t="s">
        <v>853</v>
      </c>
      <c r="F23" s="10">
        <v>23</v>
      </c>
      <c r="G23" s="10">
        <f>_xlfn.XLOOKUP(E23,'Win locale releases'!$A$2:$A$17,'Win locale releases'!$D$2:$D$17,"?",)</f>
        <v>1996</v>
      </c>
      <c r="I23" s="10" t="str">
        <f t="shared" si="0"/>
        <v>Arabic</v>
      </c>
      <c r="J23" s="10" t="s">
        <v>210</v>
      </c>
      <c r="K23" s="10" t="s">
        <v>665</v>
      </c>
      <c r="M23" s="10">
        <f t="shared" si="1"/>
        <v>0</v>
      </c>
    </row>
    <row r="24" spans="1:13" x14ac:dyDescent="0.3">
      <c r="A24" s="10" t="s">
        <v>8</v>
      </c>
      <c r="B24" s="10" t="s">
        <v>345</v>
      </c>
      <c r="C24" s="10" t="s">
        <v>2520</v>
      </c>
      <c r="D24" s="10" t="s">
        <v>2519</v>
      </c>
      <c r="E24" s="10" t="s">
        <v>853</v>
      </c>
      <c r="F24" s="10">
        <v>27</v>
      </c>
      <c r="G24" s="10">
        <f>_xlfn.XLOOKUP(E24,'Win locale releases'!$A$2:$A$17,'Win locale releases'!$D$2:$D$17,"?",)</f>
        <v>1996</v>
      </c>
      <c r="I24" s="10" t="str">
        <f t="shared" si="0"/>
        <v>Arabic</v>
      </c>
      <c r="J24" s="10" t="s">
        <v>210</v>
      </c>
      <c r="K24" s="10" t="s">
        <v>666</v>
      </c>
      <c r="M24" s="10">
        <f t="shared" si="1"/>
        <v>0</v>
      </c>
    </row>
    <row r="25" spans="1:13" x14ac:dyDescent="0.3">
      <c r="A25" s="10" t="s">
        <v>8</v>
      </c>
      <c r="B25" s="10" t="s">
        <v>346</v>
      </c>
      <c r="C25" s="10" t="s">
        <v>2518</v>
      </c>
      <c r="D25" s="10" t="s">
        <v>2517</v>
      </c>
      <c r="E25" s="10" t="s">
        <v>853</v>
      </c>
      <c r="F25" s="10">
        <v>29</v>
      </c>
      <c r="G25" s="10">
        <f>_xlfn.XLOOKUP(E25,'Win locale releases'!$A$2:$A$17,'Win locale releases'!$D$2:$D$17,"?",)</f>
        <v>1996</v>
      </c>
      <c r="I25" s="10" t="str">
        <f t="shared" si="0"/>
        <v>Arabic</v>
      </c>
      <c r="J25" s="10" t="s">
        <v>210</v>
      </c>
      <c r="K25" s="10" t="s">
        <v>663</v>
      </c>
      <c r="M25" s="10">
        <f t="shared" si="1"/>
        <v>0</v>
      </c>
    </row>
    <row r="26" spans="1:13" x14ac:dyDescent="0.3">
      <c r="A26" s="10" t="s">
        <v>8</v>
      </c>
      <c r="B26" s="10" t="s">
        <v>347</v>
      </c>
      <c r="C26" s="10" t="s">
        <v>2516</v>
      </c>
      <c r="D26" s="10" t="s">
        <v>2515</v>
      </c>
      <c r="E26" s="10" t="s">
        <v>853</v>
      </c>
      <c r="F26" s="10">
        <v>31</v>
      </c>
      <c r="G26" s="10">
        <f>_xlfn.XLOOKUP(E26,'Win locale releases'!$A$2:$A$17,'Win locale releases'!$D$2:$D$17,"?",)</f>
        <v>1996</v>
      </c>
      <c r="I26" s="10" t="str">
        <f t="shared" si="0"/>
        <v>Arabic</v>
      </c>
      <c r="J26" s="10" t="s">
        <v>210</v>
      </c>
      <c r="K26" s="10" t="s">
        <v>667</v>
      </c>
      <c r="M26" s="10">
        <f t="shared" si="1"/>
        <v>0</v>
      </c>
    </row>
    <row r="27" spans="1:13" x14ac:dyDescent="0.3">
      <c r="A27" s="10" t="s">
        <v>8</v>
      </c>
      <c r="B27" s="10" t="s">
        <v>348</v>
      </c>
      <c r="C27" s="10" t="s">
        <v>2514</v>
      </c>
      <c r="D27" s="10" t="s">
        <v>2513</v>
      </c>
      <c r="E27" s="10" t="s">
        <v>853</v>
      </c>
      <c r="F27" s="10">
        <v>32</v>
      </c>
      <c r="G27" s="10">
        <f>_xlfn.XLOOKUP(E27,'Win locale releases'!$A$2:$A$17,'Win locale releases'!$D$2:$D$17,"?",)</f>
        <v>1996</v>
      </c>
      <c r="I27" s="10" t="str">
        <f t="shared" si="0"/>
        <v>Arabic</v>
      </c>
      <c r="J27" s="10" t="s">
        <v>210</v>
      </c>
      <c r="K27" s="10" t="s">
        <v>668</v>
      </c>
      <c r="M27" s="10">
        <f t="shared" si="1"/>
        <v>0</v>
      </c>
    </row>
    <row r="28" spans="1:13" x14ac:dyDescent="0.3">
      <c r="A28" s="10" t="s">
        <v>8</v>
      </c>
      <c r="B28" s="10" t="s">
        <v>349</v>
      </c>
      <c r="C28" s="10" t="s">
        <v>2512</v>
      </c>
      <c r="D28" s="10" t="s">
        <v>2511</v>
      </c>
      <c r="E28" s="10" t="s">
        <v>853</v>
      </c>
      <c r="F28" s="10">
        <v>33</v>
      </c>
      <c r="G28" s="10">
        <f>_xlfn.XLOOKUP(E28,'Win locale releases'!$A$2:$A$17,'Win locale releases'!$D$2:$D$17,"?",)</f>
        <v>1996</v>
      </c>
      <c r="I28" s="10" t="str">
        <f t="shared" si="0"/>
        <v>Arabic</v>
      </c>
      <c r="J28" s="10" t="s">
        <v>210</v>
      </c>
      <c r="K28" s="10" t="s">
        <v>669</v>
      </c>
      <c r="M28" s="10">
        <f t="shared" si="1"/>
        <v>0</v>
      </c>
    </row>
    <row r="29" spans="1:13" x14ac:dyDescent="0.3">
      <c r="A29" s="10" t="s">
        <v>8</v>
      </c>
      <c r="B29" s="10" t="s">
        <v>350</v>
      </c>
      <c r="C29" s="10" t="s">
        <v>2510</v>
      </c>
      <c r="D29" s="10" t="s">
        <v>2509</v>
      </c>
      <c r="E29" s="10" t="s">
        <v>853</v>
      </c>
      <c r="F29" s="10">
        <v>34</v>
      </c>
      <c r="G29" s="10">
        <f>_xlfn.XLOOKUP(E29,'Win locale releases'!$A$2:$A$17,'Win locale releases'!$D$2:$D$17,"?",)</f>
        <v>1996</v>
      </c>
      <c r="I29" s="10" t="str">
        <f t="shared" si="0"/>
        <v>Arabic</v>
      </c>
      <c r="J29" s="10" t="s">
        <v>210</v>
      </c>
      <c r="K29" s="10" t="s">
        <v>670</v>
      </c>
      <c r="M29" s="10">
        <f t="shared" si="1"/>
        <v>0</v>
      </c>
    </row>
    <row r="30" spans="1:13" x14ac:dyDescent="0.3">
      <c r="A30" s="10" t="s">
        <v>8</v>
      </c>
      <c r="B30" s="10" t="s">
        <v>351</v>
      </c>
      <c r="C30" s="10" t="s">
        <v>2508</v>
      </c>
      <c r="D30" s="10" t="s">
        <v>2507</v>
      </c>
      <c r="E30" s="10" t="s">
        <v>853</v>
      </c>
      <c r="F30" s="10">
        <v>36</v>
      </c>
      <c r="G30" s="10">
        <f>_xlfn.XLOOKUP(E30,'Win locale releases'!$A$2:$A$17,'Win locale releases'!$D$2:$D$17,"?",)</f>
        <v>1996</v>
      </c>
      <c r="I30" s="10" t="str">
        <f t="shared" si="0"/>
        <v>Arabic</v>
      </c>
      <c r="J30" s="10" t="s">
        <v>210</v>
      </c>
      <c r="K30" s="10" t="s">
        <v>671</v>
      </c>
      <c r="M30" s="10">
        <f t="shared" si="1"/>
        <v>0</v>
      </c>
    </row>
    <row r="31" spans="1:13" x14ac:dyDescent="0.3">
      <c r="A31" s="10" t="s">
        <v>8</v>
      </c>
      <c r="B31" s="10" t="s">
        <v>352</v>
      </c>
      <c r="C31" s="10" t="s">
        <v>2506</v>
      </c>
      <c r="D31" s="10" t="s">
        <v>2505</v>
      </c>
      <c r="E31" s="10" t="s">
        <v>853</v>
      </c>
      <c r="F31" s="10">
        <v>37</v>
      </c>
      <c r="G31" s="10">
        <f>_xlfn.XLOOKUP(E31,'Win locale releases'!$A$2:$A$17,'Win locale releases'!$D$2:$D$17,"?",)</f>
        <v>1996</v>
      </c>
      <c r="I31" s="10" t="str">
        <f t="shared" si="0"/>
        <v>Arabic</v>
      </c>
      <c r="J31" s="10" t="s">
        <v>210</v>
      </c>
      <c r="K31" s="10" t="s">
        <v>672</v>
      </c>
      <c r="M31" s="10">
        <f t="shared" si="1"/>
        <v>0</v>
      </c>
    </row>
    <row r="32" spans="1:13" x14ac:dyDescent="0.3">
      <c r="A32" s="10" t="s">
        <v>8</v>
      </c>
      <c r="B32" s="10" t="s">
        <v>353</v>
      </c>
      <c r="C32" s="10" t="s">
        <v>2504</v>
      </c>
      <c r="D32" s="10" t="s">
        <v>2503</v>
      </c>
      <c r="E32" s="10" t="s">
        <v>853</v>
      </c>
      <c r="F32" s="10">
        <v>39</v>
      </c>
      <c r="G32" s="10">
        <f>_xlfn.XLOOKUP(E32,'Win locale releases'!$A$2:$A$17,'Win locale releases'!$D$2:$D$17,"?",)</f>
        <v>1996</v>
      </c>
      <c r="I32" s="10" t="str">
        <f t="shared" si="0"/>
        <v>Arabic</v>
      </c>
      <c r="J32" s="10" t="s">
        <v>210</v>
      </c>
      <c r="K32" s="10" t="s">
        <v>673</v>
      </c>
      <c r="M32" s="10">
        <f t="shared" si="1"/>
        <v>0</v>
      </c>
    </row>
    <row r="33" spans="1:13" x14ac:dyDescent="0.3">
      <c r="A33" s="10" t="s">
        <v>8</v>
      </c>
      <c r="B33" s="10" t="s">
        <v>354</v>
      </c>
      <c r="C33" s="10" t="s">
        <v>2502</v>
      </c>
      <c r="D33" s="10" t="s">
        <v>2501</v>
      </c>
      <c r="E33" s="10" t="s">
        <v>853</v>
      </c>
      <c r="F33" s="10">
        <v>40</v>
      </c>
      <c r="G33" s="10">
        <f>_xlfn.XLOOKUP(E33,'Win locale releases'!$A$2:$A$17,'Win locale releases'!$D$2:$D$17,"?",)</f>
        <v>1996</v>
      </c>
      <c r="I33" s="10" t="str">
        <f t="shared" si="0"/>
        <v>Arabic</v>
      </c>
      <c r="J33" s="10" t="s">
        <v>210</v>
      </c>
      <c r="K33" s="10" t="s">
        <v>656</v>
      </c>
      <c r="M33" s="10">
        <f t="shared" si="1"/>
        <v>0</v>
      </c>
    </row>
    <row r="34" spans="1:13" x14ac:dyDescent="0.3">
      <c r="A34" s="10" t="s">
        <v>8</v>
      </c>
      <c r="B34" s="10" t="s">
        <v>355</v>
      </c>
      <c r="C34" s="10" t="s">
        <v>2500</v>
      </c>
      <c r="D34" s="10" t="s">
        <v>2499</v>
      </c>
      <c r="E34" s="10" t="s">
        <v>853</v>
      </c>
      <c r="F34" s="10">
        <v>44</v>
      </c>
      <c r="G34" s="10">
        <f>_xlfn.XLOOKUP(E34,'Win locale releases'!$A$2:$A$17,'Win locale releases'!$D$2:$D$17,"?",)</f>
        <v>1996</v>
      </c>
      <c r="I34" s="10" t="str">
        <f t="shared" si="0"/>
        <v>Arabic</v>
      </c>
      <c r="J34" s="10" t="s">
        <v>210</v>
      </c>
      <c r="K34" s="10" t="s">
        <v>674</v>
      </c>
      <c r="M34" s="10">
        <f t="shared" si="1"/>
        <v>0</v>
      </c>
    </row>
    <row r="35" spans="1:13" x14ac:dyDescent="0.3">
      <c r="A35" s="10" t="s">
        <v>8</v>
      </c>
      <c r="B35" s="10" t="s">
        <v>356</v>
      </c>
      <c r="C35" s="10" t="s">
        <v>2498</v>
      </c>
      <c r="D35" s="10" t="s">
        <v>2497</v>
      </c>
      <c r="E35" s="10" t="s">
        <v>853</v>
      </c>
      <c r="F35" s="10">
        <v>45</v>
      </c>
      <c r="G35" s="10">
        <f>_xlfn.XLOOKUP(E35,'Win locale releases'!$A$2:$A$17,'Win locale releases'!$D$2:$D$17,"?",)</f>
        <v>1996</v>
      </c>
      <c r="I35" s="10" t="str">
        <f t="shared" si="0"/>
        <v>Arabic</v>
      </c>
      <c r="J35" s="10" t="s">
        <v>210</v>
      </c>
      <c r="K35" s="10" t="s">
        <v>675</v>
      </c>
      <c r="M35" s="10">
        <f t="shared" si="1"/>
        <v>0</v>
      </c>
    </row>
    <row r="36" spans="1:13" x14ac:dyDescent="0.3">
      <c r="A36" s="10" t="s">
        <v>8</v>
      </c>
      <c r="B36" s="10" t="s">
        <v>2496</v>
      </c>
      <c r="C36" s="10" t="s">
        <v>2495</v>
      </c>
      <c r="D36" s="10" t="s">
        <v>2494</v>
      </c>
      <c r="E36" s="10" t="s">
        <v>853</v>
      </c>
      <c r="F36" s="10">
        <v>46</v>
      </c>
      <c r="G36" s="10">
        <f>_xlfn.XLOOKUP(E36,'Win locale releases'!$A$2:$A$17,'Win locale releases'!$D$2:$D$17,"?",)</f>
        <v>1996</v>
      </c>
      <c r="I36" s="10" t="str">
        <f t="shared" si="0"/>
        <v>Arabic</v>
      </c>
      <c r="J36" s="10" t="s">
        <v>210</v>
      </c>
      <c r="K36" s="10" t="s">
        <v>676</v>
      </c>
      <c r="M36" s="10">
        <f t="shared" si="1"/>
        <v>0</v>
      </c>
    </row>
    <row r="37" spans="1:13" x14ac:dyDescent="0.3">
      <c r="A37" s="10" t="s">
        <v>8</v>
      </c>
      <c r="B37" s="10" t="s">
        <v>358</v>
      </c>
      <c r="C37" s="10" t="s">
        <v>2493</v>
      </c>
      <c r="D37" s="10" t="s">
        <v>2492</v>
      </c>
      <c r="E37" s="10" t="s">
        <v>853</v>
      </c>
      <c r="F37" s="10">
        <v>48</v>
      </c>
      <c r="G37" s="10">
        <f>_xlfn.XLOOKUP(E37,'Win locale releases'!$A$2:$A$17,'Win locale releases'!$D$2:$D$17,"?",)</f>
        <v>1996</v>
      </c>
      <c r="I37" s="10" t="str">
        <f t="shared" si="0"/>
        <v>Arabic</v>
      </c>
      <c r="J37" s="10" t="s">
        <v>210</v>
      </c>
      <c r="K37" s="10" t="s">
        <v>677</v>
      </c>
      <c r="M37" s="10">
        <f t="shared" si="1"/>
        <v>0</v>
      </c>
    </row>
    <row r="38" spans="1:13" x14ac:dyDescent="0.3">
      <c r="A38" s="10" t="s">
        <v>8</v>
      </c>
      <c r="C38" s="10" t="s">
        <v>2491</v>
      </c>
      <c r="D38" s="10" t="s">
        <v>210</v>
      </c>
      <c r="E38" s="10" t="s">
        <v>785</v>
      </c>
      <c r="F38" s="10">
        <v>21</v>
      </c>
      <c r="G38" s="10">
        <f>_xlfn.XLOOKUP(E38,'Win locale releases'!$A$2:$A$17,'Win locale releases'!$D$2:$D$17,"?",)</f>
        <v>2009</v>
      </c>
      <c r="I38" s="10" t="str">
        <f t="shared" si="0"/>
        <v>Arabic</v>
      </c>
      <c r="J38" s="10" t="s">
        <v>210</v>
      </c>
      <c r="M38" s="10">
        <f t="shared" si="1"/>
        <v>0</v>
      </c>
    </row>
    <row r="39" spans="1:13" x14ac:dyDescent="0.3">
      <c r="A39" s="10" t="s">
        <v>8</v>
      </c>
      <c r="B39" s="10" t="s">
        <v>1966</v>
      </c>
      <c r="C39" s="10" t="s">
        <v>794</v>
      </c>
      <c r="D39" s="10" t="s">
        <v>2490</v>
      </c>
      <c r="E39" s="10" t="s">
        <v>793</v>
      </c>
      <c r="F39" s="10">
        <v>24</v>
      </c>
      <c r="G39" s="10">
        <f>_xlfn.XLOOKUP(E39,'Win locale releases'!$A$2:$A$17,'Win locale releases'!$D$2:$D$17,"?",)</f>
        <v>2015</v>
      </c>
      <c r="I39" s="10" t="str">
        <f t="shared" si="0"/>
        <v>Arabic</v>
      </c>
      <c r="J39" s="10" t="s">
        <v>210</v>
      </c>
      <c r="K39" s="10" t="s">
        <v>1964</v>
      </c>
      <c r="M39" s="10">
        <f t="shared" si="1"/>
        <v>0</v>
      </c>
    </row>
    <row r="40" spans="1:13" x14ac:dyDescent="0.3">
      <c r="A40" s="10" t="s">
        <v>8</v>
      </c>
      <c r="B40" s="10" t="s">
        <v>1963</v>
      </c>
      <c r="C40" s="10" t="s">
        <v>794</v>
      </c>
      <c r="D40" s="10" t="s">
        <v>2489</v>
      </c>
      <c r="E40" s="10" t="s">
        <v>793</v>
      </c>
      <c r="F40" s="10">
        <v>25</v>
      </c>
      <c r="G40" s="10">
        <f>_xlfn.XLOOKUP(E40,'Win locale releases'!$A$2:$A$17,'Win locale releases'!$D$2:$D$17,"?",)</f>
        <v>2015</v>
      </c>
      <c r="I40" s="10" t="str">
        <f t="shared" si="0"/>
        <v>Arabic</v>
      </c>
      <c r="J40" s="10" t="s">
        <v>210</v>
      </c>
      <c r="K40" s="10" t="s">
        <v>1961</v>
      </c>
      <c r="M40" s="10">
        <f t="shared" si="1"/>
        <v>0</v>
      </c>
    </row>
    <row r="41" spans="1:13" x14ac:dyDescent="0.3">
      <c r="A41" s="10" t="s">
        <v>8</v>
      </c>
      <c r="B41" s="10" t="s">
        <v>1140</v>
      </c>
      <c r="C41" s="10" t="s">
        <v>794</v>
      </c>
      <c r="D41" s="10" t="s">
        <v>2488</v>
      </c>
      <c r="E41" s="10" t="s">
        <v>793</v>
      </c>
      <c r="F41" s="10">
        <v>26</v>
      </c>
      <c r="G41" s="10">
        <f>_xlfn.XLOOKUP(E41,'Win locale releases'!$A$2:$A$17,'Win locale releases'!$D$2:$D$17,"?",)</f>
        <v>2015</v>
      </c>
      <c r="I41" s="10" t="str">
        <f t="shared" si="0"/>
        <v>Arabic</v>
      </c>
      <c r="J41" s="10" t="s">
        <v>210</v>
      </c>
      <c r="K41" s="10" t="s">
        <v>1138</v>
      </c>
      <c r="M41" s="10">
        <f t="shared" si="1"/>
        <v>0</v>
      </c>
    </row>
    <row r="42" spans="1:13" x14ac:dyDescent="0.3">
      <c r="A42" s="10" t="s">
        <v>8</v>
      </c>
      <c r="B42" s="10" t="s">
        <v>501</v>
      </c>
      <c r="C42" s="10" t="s">
        <v>794</v>
      </c>
      <c r="D42" s="10" t="s">
        <v>2487</v>
      </c>
      <c r="E42" s="10" t="s">
        <v>793</v>
      </c>
      <c r="F42" s="10">
        <v>28</v>
      </c>
      <c r="G42" s="10">
        <f>_xlfn.XLOOKUP(E42,'Win locale releases'!$A$2:$A$17,'Win locale releases'!$D$2:$D$17,"?",)</f>
        <v>2015</v>
      </c>
      <c r="I42" s="10" t="str">
        <f t="shared" si="0"/>
        <v>Arabic</v>
      </c>
      <c r="J42" s="10" t="s">
        <v>210</v>
      </c>
      <c r="K42" s="10" t="s">
        <v>938</v>
      </c>
      <c r="M42" s="10">
        <f t="shared" si="1"/>
        <v>0</v>
      </c>
    </row>
    <row r="43" spans="1:13" x14ac:dyDescent="0.3">
      <c r="A43" s="10" t="s">
        <v>8</v>
      </c>
      <c r="B43" s="10" t="s">
        <v>1802</v>
      </c>
      <c r="C43" s="10" t="s">
        <v>794</v>
      </c>
      <c r="D43" s="10" t="s">
        <v>2486</v>
      </c>
      <c r="E43" s="10" t="s">
        <v>793</v>
      </c>
      <c r="F43" s="10">
        <v>30</v>
      </c>
      <c r="G43" s="10">
        <f>_xlfn.XLOOKUP(E43,'Win locale releases'!$A$2:$A$17,'Win locale releases'!$D$2:$D$17,"?",)</f>
        <v>2015</v>
      </c>
      <c r="I43" s="10" t="str">
        <f t="shared" si="0"/>
        <v>Arabic</v>
      </c>
      <c r="J43" s="10" t="s">
        <v>210</v>
      </c>
      <c r="K43" s="10" t="s">
        <v>1799</v>
      </c>
      <c r="M43" s="10">
        <f t="shared" si="1"/>
        <v>0</v>
      </c>
    </row>
    <row r="44" spans="1:13" x14ac:dyDescent="0.3">
      <c r="A44" s="10" t="s">
        <v>8</v>
      </c>
      <c r="B44" s="10" t="s">
        <v>1880</v>
      </c>
      <c r="C44" s="10" t="s">
        <v>794</v>
      </c>
      <c r="D44" s="10" t="s">
        <v>2485</v>
      </c>
      <c r="E44" s="10" t="s">
        <v>793</v>
      </c>
      <c r="F44" s="10">
        <v>35</v>
      </c>
      <c r="G44" s="10">
        <f>_xlfn.XLOOKUP(E44,'Win locale releases'!$A$2:$A$17,'Win locale releases'!$D$2:$D$17,"?",)</f>
        <v>2015</v>
      </c>
      <c r="I44" s="10" t="str">
        <f t="shared" si="0"/>
        <v>Arabic</v>
      </c>
      <c r="J44" s="10" t="s">
        <v>210</v>
      </c>
      <c r="K44" s="10" t="s">
        <v>1878</v>
      </c>
      <c r="M44" s="10">
        <f t="shared" si="1"/>
        <v>0</v>
      </c>
    </row>
    <row r="45" spans="1:13" x14ac:dyDescent="0.3">
      <c r="A45" s="10" t="s">
        <v>8</v>
      </c>
      <c r="B45" s="10" t="s">
        <v>2484</v>
      </c>
      <c r="C45" s="10" t="s">
        <v>794</v>
      </c>
      <c r="D45" s="10" t="s">
        <v>2483</v>
      </c>
      <c r="E45" s="10" t="s">
        <v>793</v>
      </c>
      <c r="F45" s="10">
        <v>38</v>
      </c>
      <c r="G45" s="10">
        <f>_xlfn.XLOOKUP(E45,'Win locale releases'!$A$2:$A$17,'Win locale releases'!$D$2:$D$17,"?",)</f>
        <v>2015</v>
      </c>
      <c r="I45" s="10" t="str">
        <f t="shared" si="0"/>
        <v>Arabic</v>
      </c>
      <c r="J45" s="10" t="s">
        <v>210</v>
      </c>
      <c r="K45" s="10" t="s">
        <v>2482</v>
      </c>
      <c r="M45" s="10">
        <f t="shared" si="1"/>
        <v>0</v>
      </c>
    </row>
    <row r="46" spans="1:13" x14ac:dyDescent="0.3">
      <c r="A46" s="10" t="s">
        <v>8</v>
      </c>
      <c r="B46" s="10" t="s">
        <v>1145</v>
      </c>
      <c r="C46" s="10" t="s">
        <v>794</v>
      </c>
      <c r="D46" s="10" t="s">
        <v>2481</v>
      </c>
      <c r="E46" s="10" t="s">
        <v>793</v>
      </c>
      <c r="F46" s="10">
        <v>41</v>
      </c>
      <c r="G46" s="10">
        <f>_xlfn.XLOOKUP(E46,'Win locale releases'!$A$2:$A$17,'Win locale releases'!$D$2:$D$17,"?",)</f>
        <v>2015</v>
      </c>
      <c r="I46" s="10" t="str">
        <f t="shared" si="0"/>
        <v>Arabic</v>
      </c>
      <c r="J46" s="10" t="s">
        <v>210</v>
      </c>
      <c r="K46" s="10" t="s">
        <v>1142</v>
      </c>
      <c r="M46" s="10">
        <f t="shared" si="1"/>
        <v>0</v>
      </c>
    </row>
    <row r="47" spans="1:13" x14ac:dyDescent="0.3">
      <c r="A47" s="10" t="s">
        <v>8</v>
      </c>
      <c r="B47" s="10" t="s">
        <v>1437</v>
      </c>
      <c r="C47" s="10" t="s">
        <v>794</v>
      </c>
      <c r="D47" s="10" t="s">
        <v>2480</v>
      </c>
      <c r="E47" s="10" t="s">
        <v>793</v>
      </c>
      <c r="F47" s="10">
        <v>42</v>
      </c>
      <c r="G47" s="10">
        <f>_xlfn.XLOOKUP(E47,'Win locale releases'!$A$2:$A$17,'Win locale releases'!$D$2:$D$17,"?",)</f>
        <v>2015</v>
      </c>
      <c r="I47" s="10" t="str">
        <f t="shared" si="0"/>
        <v>Arabic</v>
      </c>
      <c r="J47" s="10" t="s">
        <v>210</v>
      </c>
      <c r="K47" s="10" t="s">
        <v>1434</v>
      </c>
      <c r="M47" s="10">
        <f t="shared" si="1"/>
        <v>0</v>
      </c>
    </row>
    <row r="48" spans="1:13" x14ac:dyDescent="0.3">
      <c r="A48" s="10" t="s">
        <v>8</v>
      </c>
      <c r="B48" s="10" t="s">
        <v>1441</v>
      </c>
      <c r="C48" s="10" t="s">
        <v>794</v>
      </c>
      <c r="D48" s="10" t="s">
        <v>2479</v>
      </c>
      <c r="E48" s="10" t="s">
        <v>793</v>
      </c>
      <c r="F48" s="10">
        <v>43</v>
      </c>
      <c r="G48" s="10">
        <f>_xlfn.XLOOKUP(E48,'Win locale releases'!$A$2:$A$17,'Win locale releases'!$D$2:$D$17,"?",)</f>
        <v>2015</v>
      </c>
      <c r="I48" s="10" t="str">
        <f t="shared" si="0"/>
        <v>Arabic</v>
      </c>
      <c r="J48" s="10" t="s">
        <v>210</v>
      </c>
      <c r="K48" s="10" t="s">
        <v>1439</v>
      </c>
      <c r="M48" s="10">
        <f t="shared" si="1"/>
        <v>0</v>
      </c>
    </row>
    <row r="49" spans="1:13" x14ac:dyDescent="0.3">
      <c r="A49" s="10" t="s">
        <v>8</v>
      </c>
      <c r="B49" s="10" t="s">
        <v>811</v>
      </c>
      <c r="C49" s="10" t="s">
        <v>794</v>
      </c>
      <c r="D49" s="10" t="s">
        <v>2478</v>
      </c>
      <c r="E49" s="10" t="s">
        <v>793</v>
      </c>
      <c r="F49" s="10">
        <v>47</v>
      </c>
      <c r="G49" s="10">
        <f>_xlfn.XLOOKUP(E49,'Win locale releases'!$A$2:$A$17,'Win locale releases'!$D$2:$D$17,"?",)</f>
        <v>2015</v>
      </c>
      <c r="I49" s="10" t="str">
        <f t="shared" si="0"/>
        <v>Arabic</v>
      </c>
      <c r="J49" s="10" t="s">
        <v>210</v>
      </c>
      <c r="K49" s="10" t="s">
        <v>2477</v>
      </c>
      <c r="M49" s="10">
        <f t="shared" si="1"/>
        <v>0</v>
      </c>
    </row>
    <row r="50" spans="1:13" x14ac:dyDescent="0.3">
      <c r="A50" s="10" t="s">
        <v>11</v>
      </c>
      <c r="B50" s="10" t="s">
        <v>2476</v>
      </c>
      <c r="C50" s="10" t="s">
        <v>2475</v>
      </c>
      <c r="D50" s="10" t="s">
        <v>2474</v>
      </c>
      <c r="E50" s="10" t="s">
        <v>885</v>
      </c>
      <c r="F50" s="10">
        <v>50</v>
      </c>
      <c r="G50" s="10">
        <f>_xlfn.XLOOKUP(E50,'Win locale releases'!$A$2:$A$17,'Win locale releases'!$D$2:$D$17,"?",)</f>
        <v>2000</v>
      </c>
      <c r="I50" s="10" t="str">
        <f t="shared" si="0"/>
        <v>Armenian</v>
      </c>
      <c r="J50" s="10" t="s">
        <v>211</v>
      </c>
      <c r="K50" s="10" t="s">
        <v>2473</v>
      </c>
      <c r="M50" s="10">
        <f t="shared" si="1"/>
        <v>0</v>
      </c>
    </row>
    <row r="51" spans="1:13" x14ac:dyDescent="0.3">
      <c r="A51" s="10" t="s">
        <v>11</v>
      </c>
      <c r="C51" s="10" t="s">
        <v>2472</v>
      </c>
      <c r="D51" s="10" t="s">
        <v>211</v>
      </c>
      <c r="E51" s="10" t="s">
        <v>785</v>
      </c>
      <c r="F51" s="10">
        <v>49</v>
      </c>
      <c r="G51" s="10">
        <f>_xlfn.XLOOKUP(E51,'Win locale releases'!$A$2:$A$17,'Win locale releases'!$D$2:$D$17,"?",)</f>
        <v>2009</v>
      </c>
      <c r="I51" s="10" t="str">
        <f t="shared" si="0"/>
        <v>Armenian</v>
      </c>
      <c r="J51" s="10" t="s">
        <v>211</v>
      </c>
      <c r="M51" s="10">
        <f t="shared" si="1"/>
        <v>0</v>
      </c>
    </row>
    <row r="52" spans="1:13" x14ac:dyDescent="0.3">
      <c r="A52" s="10" t="s">
        <v>13</v>
      </c>
      <c r="B52" s="10" t="s">
        <v>362</v>
      </c>
      <c r="C52" s="10" t="s">
        <v>2471</v>
      </c>
      <c r="D52" s="10" t="s">
        <v>2470</v>
      </c>
      <c r="E52" s="10" t="s">
        <v>804</v>
      </c>
      <c r="F52" s="10">
        <v>52</v>
      </c>
      <c r="G52" s="10">
        <f>_xlfn.XLOOKUP(E52,'Win locale releases'!$A$2:$A$17,'Win locale releases'!$D$2:$D$17,"?",)</f>
        <v>2007</v>
      </c>
      <c r="I52" s="10" t="str">
        <f t="shared" si="0"/>
        <v>Assamese</v>
      </c>
      <c r="J52" s="10" t="s">
        <v>212</v>
      </c>
      <c r="K52" s="10" t="s">
        <v>338</v>
      </c>
      <c r="M52" s="10">
        <f t="shared" si="1"/>
        <v>0</v>
      </c>
    </row>
    <row r="53" spans="1:13" x14ac:dyDescent="0.3">
      <c r="A53" s="10" t="s">
        <v>13</v>
      </c>
      <c r="C53" s="10" t="s">
        <v>2469</v>
      </c>
      <c r="D53" s="10" t="s">
        <v>212</v>
      </c>
      <c r="E53" s="10" t="s">
        <v>785</v>
      </c>
      <c r="F53" s="10">
        <v>51</v>
      </c>
      <c r="G53" s="10">
        <f>_xlfn.XLOOKUP(E53,'Win locale releases'!$A$2:$A$17,'Win locale releases'!$D$2:$D$17,"?",)</f>
        <v>2009</v>
      </c>
      <c r="I53" s="10" t="str">
        <f t="shared" si="0"/>
        <v>Assamese</v>
      </c>
      <c r="J53" s="10" t="s">
        <v>212</v>
      </c>
      <c r="M53" s="10">
        <f t="shared" si="1"/>
        <v>0</v>
      </c>
    </row>
    <row r="54" spans="1:13" x14ac:dyDescent="0.3">
      <c r="A54" s="10" t="s">
        <v>2467</v>
      </c>
      <c r="B54" s="10" t="s">
        <v>494</v>
      </c>
      <c r="C54" s="10" t="s">
        <v>794</v>
      </c>
      <c r="D54" s="10" t="s">
        <v>2468</v>
      </c>
      <c r="E54" s="10" t="s">
        <v>793</v>
      </c>
      <c r="F54" s="10">
        <v>54</v>
      </c>
      <c r="G54" s="10">
        <f>_xlfn.XLOOKUP(E54,'Win locale releases'!$A$2:$A$17,'Win locale releases'!$D$2:$D$17,"?",)</f>
        <v>2015</v>
      </c>
      <c r="I54" s="10" t="str">
        <f t="shared" si="0"/>
        <v>Asturian</v>
      </c>
      <c r="J54" s="10" t="s">
        <v>2466</v>
      </c>
      <c r="K54" s="10" t="s">
        <v>1116</v>
      </c>
      <c r="M54" s="10">
        <f t="shared" si="1"/>
        <v>0</v>
      </c>
    </row>
    <row r="55" spans="1:13" x14ac:dyDescent="0.3">
      <c r="A55" s="10" t="s">
        <v>2467</v>
      </c>
      <c r="C55" s="10" t="s">
        <v>794</v>
      </c>
      <c r="D55" s="10" t="s">
        <v>2466</v>
      </c>
      <c r="E55" s="10" t="s">
        <v>793</v>
      </c>
      <c r="F55" s="10">
        <v>53</v>
      </c>
      <c r="G55" s="10">
        <f>_xlfn.XLOOKUP(E55,'Win locale releases'!$A$2:$A$17,'Win locale releases'!$D$2:$D$17,"?",)</f>
        <v>2015</v>
      </c>
      <c r="I55" s="10" t="str">
        <f t="shared" si="0"/>
        <v>Asturian</v>
      </c>
      <c r="J55" s="10" t="s">
        <v>2466</v>
      </c>
      <c r="M55" s="10">
        <f t="shared" si="1"/>
        <v>0</v>
      </c>
    </row>
    <row r="56" spans="1:13" x14ac:dyDescent="0.3">
      <c r="A56" s="10" t="s">
        <v>2464</v>
      </c>
      <c r="B56" s="10" t="s">
        <v>847</v>
      </c>
      <c r="C56" s="10" t="s">
        <v>794</v>
      </c>
      <c r="D56" s="10" t="s">
        <v>2465</v>
      </c>
      <c r="E56" s="10" t="s">
        <v>793</v>
      </c>
      <c r="F56" s="10">
        <v>56</v>
      </c>
      <c r="G56" s="10">
        <f>_xlfn.XLOOKUP(E56,'Win locale releases'!$A$2:$A$17,'Win locale releases'!$D$2:$D$17,"?",)</f>
        <v>2015</v>
      </c>
      <c r="I56" s="10" t="str">
        <f t="shared" si="0"/>
        <v>Asu</v>
      </c>
      <c r="J56" s="10" t="s">
        <v>2463</v>
      </c>
      <c r="K56" s="10" t="s">
        <v>845</v>
      </c>
      <c r="M56" s="10">
        <f t="shared" si="1"/>
        <v>0</v>
      </c>
    </row>
    <row r="57" spans="1:13" x14ac:dyDescent="0.3">
      <c r="A57" s="10" t="s">
        <v>2464</v>
      </c>
      <c r="C57" s="10" t="s">
        <v>794</v>
      </c>
      <c r="D57" s="10" t="s">
        <v>2463</v>
      </c>
      <c r="E57" s="10" t="s">
        <v>793</v>
      </c>
      <c r="F57" s="10">
        <v>55</v>
      </c>
      <c r="G57" s="10">
        <f>_xlfn.XLOOKUP(E57,'Win locale releases'!$A$2:$A$17,'Win locale releases'!$D$2:$D$17,"?",)</f>
        <v>2015</v>
      </c>
      <c r="I57" s="10" t="str">
        <f t="shared" si="0"/>
        <v>Asu</v>
      </c>
      <c r="J57" s="10" t="s">
        <v>2463</v>
      </c>
      <c r="M57" s="10">
        <f t="shared" si="1"/>
        <v>0</v>
      </c>
    </row>
    <row r="58" spans="1:13" x14ac:dyDescent="0.3">
      <c r="A58" s="10" t="s">
        <v>547</v>
      </c>
      <c r="B58" s="10" t="s">
        <v>2460</v>
      </c>
      <c r="C58" s="10" t="s">
        <v>2462</v>
      </c>
      <c r="D58" s="10" t="s">
        <v>2461</v>
      </c>
      <c r="E58" s="10" t="s">
        <v>885</v>
      </c>
      <c r="F58" s="10">
        <v>58</v>
      </c>
      <c r="G58" s="10">
        <f>_xlfn.XLOOKUP(E58,'Win locale releases'!$A$2:$A$17,'Win locale releases'!$D$2:$D$17,"?",)</f>
        <v>2000</v>
      </c>
      <c r="H58" s="10" t="s">
        <v>510</v>
      </c>
      <c r="I58" s="10" t="str">
        <f t="shared" si="0"/>
        <v>Azerbaijani</v>
      </c>
      <c r="J58" s="10" t="s">
        <v>328</v>
      </c>
      <c r="K58" s="10" t="s">
        <v>333</v>
      </c>
      <c r="L58" s="10" t="s">
        <v>2457</v>
      </c>
      <c r="M58" s="10">
        <f t="shared" si="1"/>
        <v>0</v>
      </c>
    </row>
    <row r="59" spans="1:13" x14ac:dyDescent="0.3">
      <c r="A59" s="10" t="s">
        <v>15</v>
      </c>
      <c r="B59" s="10" t="s">
        <v>2460</v>
      </c>
      <c r="C59" s="10" t="s">
        <v>2459</v>
      </c>
      <c r="D59" s="10" t="s">
        <v>2458</v>
      </c>
      <c r="E59" s="10" t="s">
        <v>885</v>
      </c>
      <c r="F59" s="10">
        <v>61</v>
      </c>
      <c r="G59" s="10">
        <f>_xlfn.XLOOKUP(E59,'Win locale releases'!$A$2:$A$17,'Win locale releases'!$D$2:$D$17,"?",)</f>
        <v>2000</v>
      </c>
      <c r="H59" s="10" t="s">
        <v>510</v>
      </c>
      <c r="I59" s="10" t="str">
        <f t="shared" si="0"/>
        <v>Azerbaijani</v>
      </c>
      <c r="J59" s="10" t="s">
        <v>328</v>
      </c>
      <c r="K59" s="10" t="s">
        <v>331</v>
      </c>
      <c r="L59" s="10" t="s">
        <v>2457</v>
      </c>
      <c r="M59" s="10">
        <f t="shared" si="1"/>
        <v>0</v>
      </c>
    </row>
    <row r="60" spans="1:13" x14ac:dyDescent="0.3">
      <c r="A60" s="10" t="s">
        <v>15</v>
      </c>
      <c r="C60" s="10" t="s">
        <v>2456</v>
      </c>
      <c r="D60" s="10" t="s">
        <v>328</v>
      </c>
      <c r="E60" s="10" t="s">
        <v>785</v>
      </c>
      <c r="F60" s="10">
        <v>59</v>
      </c>
      <c r="G60" s="10">
        <f>_xlfn.XLOOKUP(E60,'Win locale releases'!$A$2:$A$17,'Win locale releases'!$D$2:$D$17,"?",)</f>
        <v>2009</v>
      </c>
      <c r="H60" s="10" t="s">
        <v>510</v>
      </c>
      <c r="I60" s="10" t="str">
        <f t="shared" si="0"/>
        <v>Azerbaijani</v>
      </c>
      <c r="J60" s="10" t="s">
        <v>328</v>
      </c>
      <c r="M60" s="10">
        <f t="shared" si="1"/>
        <v>0</v>
      </c>
    </row>
    <row r="61" spans="1:13" x14ac:dyDescent="0.3">
      <c r="A61" s="10" t="s">
        <v>547</v>
      </c>
      <c r="C61" s="10" t="s">
        <v>2455</v>
      </c>
      <c r="D61" s="10" t="s">
        <v>2454</v>
      </c>
      <c r="E61" s="10" t="s">
        <v>873</v>
      </c>
      <c r="F61" s="10">
        <v>57</v>
      </c>
      <c r="G61" s="10" t="str">
        <f>_xlfn.XLOOKUP(E61,'Win locale releases'!$A$2:$A$17,'Win locale releases'!$D$2:$D$17,"?",)</f>
        <v>?</v>
      </c>
      <c r="H61" s="10" t="s">
        <v>510</v>
      </c>
      <c r="I61" s="10" t="str">
        <f t="shared" si="0"/>
        <v>Azerbaijani</v>
      </c>
      <c r="J61" s="10" t="s">
        <v>328</v>
      </c>
      <c r="K61" s="10" t="s">
        <v>333</v>
      </c>
      <c r="M61" s="10">
        <f t="shared" si="1"/>
        <v>0</v>
      </c>
    </row>
    <row r="62" spans="1:13" x14ac:dyDescent="0.3">
      <c r="A62" s="10" t="s">
        <v>15</v>
      </c>
      <c r="C62" s="10" t="s">
        <v>2453</v>
      </c>
      <c r="D62" s="10" t="s">
        <v>2452</v>
      </c>
      <c r="E62" s="10" t="s">
        <v>873</v>
      </c>
      <c r="F62" s="10">
        <v>60</v>
      </c>
      <c r="G62" s="10" t="str">
        <f>_xlfn.XLOOKUP(E62,'Win locale releases'!$A$2:$A$17,'Win locale releases'!$D$2:$D$17,"?",)</f>
        <v>?</v>
      </c>
      <c r="H62" s="10" t="s">
        <v>510</v>
      </c>
      <c r="I62" s="10" t="str">
        <f t="shared" si="0"/>
        <v>Azerbaijani</v>
      </c>
      <c r="J62" s="10" t="s">
        <v>328</v>
      </c>
      <c r="K62" s="10" t="s">
        <v>331</v>
      </c>
      <c r="M62" s="10">
        <f t="shared" si="1"/>
        <v>0</v>
      </c>
    </row>
    <row r="63" spans="1:13" x14ac:dyDescent="0.3">
      <c r="A63" s="10" t="s">
        <v>2450</v>
      </c>
      <c r="B63" s="10" t="s">
        <v>823</v>
      </c>
      <c r="C63" s="10" t="s">
        <v>794</v>
      </c>
      <c r="D63" s="10" t="s">
        <v>2451</v>
      </c>
      <c r="E63" s="10" t="s">
        <v>793</v>
      </c>
      <c r="F63" s="10">
        <v>63</v>
      </c>
      <c r="G63" s="10">
        <f>_xlfn.XLOOKUP(E63,'Win locale releases'!$A$2:$A$17,'Win locale releases'!$D$2:$D$17,"?",)</f>
        <v>2015</v>
      </c>
      <c r="I63" s="10" t="str">
        <f t="shared" si="0"/>
        <v>Bafia</v>
      </c>
      <c r="J63" s="10" t="s">
        <v>2449</v>
      </c>
      <c r="K63" s="10" t="s">
        <v>821</v>
      </c>
      <c r="M63" s="10">
        <f t="shared" si="1"/>
        <v>0</v>
      </c>
    </row>
    <row r="64" spans="1:13" x14ac:dyDescent="0.3">
      <c r="A64" s="10" t="s">
        <v>2450</v>
      </c>
      <c r="C64" s="10" t="s">
        <v>794</v>
      </c>
      <c r="D64" s="10" t="s">
        <v>2449</v>
      </c>
      <c r="E64" s="10" t="s">
        <v>793</v>
      </c>
      <c r="F64" s="10">
        <v>62</v>
      </c>
      <c r="G64" s="10">
        <f>_xlfn.XLOOKUP(E64,'Win locale releases'!$A$2:$A$17,'Win locale releases'!$D$2:$D$17,"?",)</f>
        <v>2015</v>
      </c>
      <c r="I64" s="10" t="str">
        <f t="shared" si="0"/>
        <v>Bafia</v>
      </c>
      <c r="J64" s="10" t="s">
        <v>2449</v>
      </c>
      <c r="M64" s="10">
        <f t="shared" si="1"/>
        <v>0</v>
      </c>
    </row>
    <row r="65" spans="1:13" x14ac:dyDescent="0.3">
      <c r="A65" s="10" t="s">
        <v>2446</v>
      </c>
      <c r="C65" s="10" t="s">
        <v>794</v>
      </c>
      <c r="D65" s="10" t="s">
        <v>2445</v>
      </c>
      <c r="E65" s="10" t="s">
        <v>793</v>
      </c>
      <c r="F65" s="10">
        <v>64</v>
      </c>
      <c r="G65" s="10">
        <f>_xlfn.XLOOKUP(E65,'Win locale releases'!$A$2:$A$17,'Win locale releases'!$D$2:$D$17,"?",)</f>
        <v>2015</v>
      </c>
      <c r="H65" s="10" t="s">
        <v>2446</v>
      </c>
      <c r="I65" s="10" t="str">
        <f t="shared" si="0"/>
        <v>Bamanankan</v>
      </c>
      <c r="J65" s="10" t="s">
        <v>2445</v>
      </c>
      <c r="M65" s="10">
        <f t="shared" si="1"/>
        <v>0</v>
      </c>
    </row>
    <row r="66" spans="1:13" x14ac:dyDescent="0.3">
      <c r="A66" s="10" t="s">
        <v>2448</v>
      </c>
      <c r="B66" s="10" t="s">
        <v>1655</v>
      </c>
      <c r="C66" s="10" t="s">
        <v>794</v>
      </c>
      <c r="D66" s="10" t="s">
        <v>2447</v>
      </c>
      <c r="E66" s="10" t="s">
        <v>793</v>
      </c>
      <c r="F66" s="10">
        <v>65</v>
      </c>
      <c r="G66" s="10">
        <f>_xlfn.XLOOKUP(E66,'Win locale releases'!$A$2:$A$17,'Win locale releases'!$D$2:$D$17,"?",)</f>
        <v>2015</v>
      </c>
      <c r="H66" s="10" t="s">
        <v>2446</v>
      </c>
      <c r="I66" s="10" t="str">
        <f t="shared" ref="I66:I129" si="2">IF(H66="",A66,H66)</f>
        <v>Bamanankan</v>
      </c>
      <c r="J66" s="10" t="s">
        <v>2445</v>
      </c>
      <c r="K66" s="10" t="s">
        <v>331</v>
      </c>
      <c r="L66" s="10" t="s">
        <v>1653</v>
      </c>
      <c r="M66" s="10">
        <f t="shared" ref="M66:M129" si="3">IF(_xlfn.XOR(I66&lt;&gt;I65,J66&lt;&gt;J65),1,0)</f>
        <v>0</v>
      </c>
    </row>
    <row r="67" spans="1:13" x14ac:dyDescent="0.3">
      <c r="A67" s="10" t="s">
        <v>279</v>
      </c>
      <c r="B67" s="10" t="s">
        <v>362</v>
      </c>
      <c r="C67" s="10" t="s">
        <v>2444</v>
      </c>
      <c r="D67" s="10" t="s">
        <v>2443</v>
      </c>
      <c r="E67" s="10" t="s">
        <v>789</v>
      </c>
      <c r="F67" s="10">
        <v>68</v>
      </c>
      <c r="G67" s="10">
        <f>_xlfn.XLOOKUP(E67,'Win locale releases'!$A$2:$A$17,'Win locale releases'!$D$2:$D$17,"?",)</f>
        <v>2004</v>
      </c>
      <c r="I67" s="10" t="str">
        <f t="shared" si="2"/>
        <v>Bangla</v>
      </c>
      <c r="J67" s="10" t="s">
        <v>327</v>
      </c>
      <c r="K67" s="10" t="s">
        <v>338</v>
      </c>
      <c r="M67" s="10">
        <f t="shared" si="3"/>
        <v>0</v>
      </c>
    </row>
    <row r="68" spans="1:13" x14ac:dyDescent="0.3">
      <c r="A68" s="10" t="s">
        <v>279</v>
      </c>
      <c r="B68" s="10" t="s">
        <v>361</v>
      </c>
      <c r="C68" s="10" t="s">
        <v>2442</v>
      </c>
      <c r="D68" s="10" t="s">
        <v>2441</v>
      </c>
      <c r="E68" s="10" t="s">
        <v>804</v>
      </c>
      <c r="F68" s="10">
        <v>67</v>
      </c>
      <c r="G68" s="10">
        <f>_xlfn.XLOOKUP(E68,'Win locale releases'!$A$2:$A$17,'Win locale releases'!$D$2:$D$17,"?",)</f>
        <v>2007</v>
      </c>
      <c r="I68" s="10" t="str">
        <f t="shared" si="2"/>
        <v>Bangla</v>
      </c>
      <c r="J68" s="10" t="s">
        <v>327</v>
      </c>
      <c r="K68" s="10" t="s">
        <v>337</v>
      </c>
      <c r="M68" s="10">
        <f t="shared" si="3"/>
        <v>0</v>
      </c>
    </row>
    <row r="69" spans="1:13" x14ac:dyDescent="0.3">
      <c r="A69" s="10" t="s">
        <v>279</v>
      </c>
      <c r="C69" s="10" t="s">
        <v>2440</v>
      </c>
      <c r="D69" s="10" t="s">
        <v>327</v>
      </c>
      <c r="E69" s="10" t="s">
        <v>785</v>
      </c>
      <c r="F69" s="10">
        <v>66</v>
      </c>
      <c r="G69" s="10">
        <f>_xlfn.XLOOKUP(E69,'Win locale releases'!$A$2:$A$17,'Win locale releases'!$D$2:$D$17,"?",)</f>
        <v>2009</v>
      </c>
      <c r="I69" s="10" t="str">
        <f t="shared" si="2"/>
        <v>Bangla</v>
      </c>
      <c r="J69" s="10" t="s">
        <v>327</v>
      </c>
      <c r="M69" s="10">
        <f t="shared" si="3"/>
        <v>0</v>
      </c>
    </row>
    <row r="70" spans="1:13" x14ac:dyDescent="0.3">
      <c r="A70" s="10" t="s">
        <v>2438</v>
      </c>
      <c r="B70" s="10" t="s">
        <v>823</v>
      </c>
      <c r="C70" s="10" t="s">
        <v>794</v>
      </c>
      <c r="D70" s="10" t="s">
        <v>2439</v>
      </c>
      <c r="E70" s="10" t="s">
        <v>793</v>
      </c>
      <c r="F70" s="10">
        <v>70</v>
      </c>
      <c r="G70" s="10">
        <f>_xlfn.XLOOKUP(E70,'Win locale releases'!$A$2:$A$17,'Win locale releases'!$D$2:$D$17,"?",)</f>
        <v>2015</v>
      </c>
      <c r="I70" s="10" t="str">
        <f t="shared" si="2"/>
        <v>Basaa</v>
      </c>
      <c r="J70" s="10" t="s">
        <v>2437</v>
      </c>
      <c r="K70" s="10" t="s">
        <v>821</v>
      </c>
      <c r="M70" s="10">
        <f t="shared" si="3"/>
        <v>0</v>
      </c>
    </row>
    <row r="71" spans="1:13" x14ac:dyDescent="0.3">
      <c r="A71" s="10" t="s">
        <v>2438</v>
      </c>
      <c r="C71" s="10" t="s">
        <v>794</v>
      </c>
      <c r="D71" s="10" t="s">
        <v>2437</v>
      </c>
      <c r="E71" s="10" t="s">
        <v>793</v>
      </c>
      <c r="F71" s="10">
        <v>69</v>
      </c>
      <c r="G71" s="10">
        <f>_xlfn.XLOOKUP(E71,'Win locale releases'!$A$2:$A$17,'Win locale releases'!$D$2:$D$17,"?",)</f>
        <v>2015</v>
      </c>
      <c r="I71" s="10" t="str">
        <f t="shared" si="2"/>
        <v>Basaa</v>
      </c>
      <c r="J71" s="10" t="s">
        <v>2437</v>
      </c>
      <c r="M71" s="10">
        <f t="shared" si="3"/>
        <v>0</v>
      </c>
    </row>
    <row r="72" spans="1:13" x14ac:dyDescent="0.3">
      <c r="A72" s="10" t="s">
        <v>369</v>
      </c>
      <c r="B72" s="10" t="s">
        <v>970</v>
      </c>
      <c r="C72" s="10" t="s">
        <v>2436</v>
      </c>
      <c r="D72" s="10" t="s">
        <v>2435</v>
      </c>
      <c r="E72" s="10" t="s">
        <v>804</v>
      </c>
      <c r="F72" s="10">
        <v>72</v>
      </c>
      <c r="G72" s="10">
        <f>_xlfn.XLOOKUP(E72,'Win locale releases'!$A$2:$A$17,'Win locale releases'!$D$2:$D$17,"?",)</f>
        <v>2007</v>
      </c>
      <c r="I72" s="10" t="str">
        <f t="shared" si="2"/>
        <v>Bashkir</v>
      </c>
      <c r="J72" s="10" t="s">
        <v>649</v>
      </c>
      <c r="K72" s="10" t="s">
        <v>967</v>
      </c>
      <c r="M72" s="10">
        <f t="shared" si="3"/>
        <v>0</v>
      </c>
    </row>
    <row r="73" spans="1:13" x14ac:dyDescent="0.3">
      <c r="A73" s="10" t="s">
        <v>369</v>
      </c>
      <c r="C73" s="10" t="s">
        <v>2434</v>
      </c>
      <c r="D73" s="10" t="s">
        <v>649</v>
      </c>
      <c r="E73" s="10" t="s">
        <v>785</v>
      </c>
      <c r="F73" s="10">
        <v>71</v>
      </c>
      <c r="G73" s="10">
        <f>_xlfn.XLOOKUP(E73,'Win locale releases'!$A$2:$A$17,'Win locale releases'!$D$2:$D$17,"?",)</f>
        <v>2009</v>
      </c>
      <c r="I73" s="10" t="str">
        <f t="shared" si="2"/>
        <v>Bashkir</v>
      </c>
      <c r="J73" s="10" t="s">
        <v>649</v>
      </c>
      <c r="M73" s="10">
        <f t="shared" si="3"/>
        <v>0</v>
      </c>
    </row>
    <row r="74" spans="1:13" x14ac:dyDescent="0.3">
      <c r="A74" s="10" t="s">
        <v>20</v>
      </c>
      <c r="B74" s="10" t="s">
        <v>494</v>
      </c>
      <c r="C74" s="10" t="s">
        <v>2433</v>
      </c>
      <c r="D74" s="10" t="s">
        <v>2432</v>
      </c>
      <c r="E74" s="10" t="s">
        <v>853</v>
      </c>
      <c r="F74" s="10">
        <v>74</v>
      </c>
      <c r="G74" s="10">
        <f>_xlfn.XLOOKUP(E74,'Win locale releases'!$A$2:$A$17,'Win locale releases'!$D$2:$D$17,"?",)</f>
        <v>1996</v>
      </c>
      <c r="I74" s="10" t="str">
        <f t="shared" si="2"/>
        <v>Basque</v>
      </c>
      <c r="J74" s="10" t="s">
        <v>213</v>
      </c>
      <c r="K74" s="10" t="s">
        <v>1116</v>
      </c>
      <c r="M74" s="10">
        <f t="shared" si="3"/>
        <v>0</v>
      </c>
    </row>
    <row r="75" spans="1:13" x14ac:dyDescent="0.3">
      <c r="A75" s="10" t="s">
        <v>20</v>
      </c>
      <c r="C75" s="10" t="s">
        <v>2431</v>
      </c>
      <c r="D75" s="10" t="s">
        <v>213</v>
      </c>
      <c r="E75" s="10" t="s">
        <v>785</v>
      </c>
      <c r="F75" s="10">
        <v>73</v>
      </c>
      <c r="G75" s="10">
        <f>_xlfn.XLOOKUP(E75,'Win locale releases'!$A$2:$A$17,'Win locale releases'!$D$2:$D$17,"?",)</f>
        <v>2009</v>
      </c>
      <c r="I75" s="10" t="str">
        <f t="shared" si="2"/>
        <v>Basque</v>
      </c>
      <c r="J75" s="10" t="s">
        <v>213</v>
      </c>
      <c r="M75" s="10">
        <f t="shared" si="3"/>
        <v>0</v>
      </c>
    </row>
    <row r="76" spans="1:13" x14ac:dyDescent="0.3">
      <c r="A76" s="10" t="s">
        <v>23</v>
      </c>
      <c r="B76" s="10" t="s">
        <v>1299</v>
      </c>
      <c r="C76" s="10" t="s">
        <v>2430</v>
      </c>
      <c r="D76" s="10" t="s">
        <v>2429</v>
      </c>
      <c r="E76" s="10" t="s">
        <v>853</v>
      </c>
      <c r="F76" s="10">
        <v>76</v>
      </c>
      <c r="G76" s="10">
        <f>_xlfn.XLOOKUP(E76,'Win locale releases'!$A$2:$A$17,'Win locale releases'!$D$2:$D$17,"?",)</f>
        <v>1996</v>
      </c>
      <c r="I76" s="10" t="str">
        <f t="shared" si="2"/>
        <v>Belarusian</v>
      </c>
      <c r="J76" s="10" t="s">
        <v>214</v>
      </c>
      <c r="K76" s="10" t="s">
        <v>1297</v>
      </c>
      <c r="M76" s="10">
        <f t="shared" si="3"/>
        <v>0</v>
      </c>
    </row>
    <row r="77" spans="1:13" x14ac:dyDescent="0.3">
      <c r="A77" s="10" t="s">
        <v>23</v>
      </c>
      <c r="C77" s="10" t="s">
        <v>2428</v>
      </c>
      <c r="D77" s="10" t="s">
        <v>214</v>
      </c>
      <c r="E77" s="10" t="s">
        <v>785</v>
      </c>
      <c r="F77" s="10">
        <v>75</v>
      </c>
      <c r="G77" s="10">
        <f>_xlfn.XLOOKUP(E77,'Win locale releases'!$A$2:$A$17,'Win locale releases'!$D$2:$D$17,"?",)</f>
        <v>2009</v>
      </c>
      <c r="I77" s="10" t="str">
        <f t="shared" si="2"/>
        <v>Belarusian</v>
      </c>
      <c r="J77" s="10" t="s">
        <v>214</v>
      </c>
      <c r="M77" s="10">
        <f t="shared" si="3"/>
        <v>0</v>
      </c>
    </row>
    <row r="78" spans="1:13" x14ac:dyDescent="0.3">
      <c r="A78" s="10" t="s">
        <v>2426</v>
      </c>
      <c r="B78" s="10" t="s">
        <v>2060</v>
      </c>
      <c r="C78" s="10" t="s">
        <v>794</v>
      </c>
      <c r="D78" s="10" t="s">
        <v>2427</v>
      </c>
      <c r="E78" s="10" t="s">
        <v>793</v>
      </c>
      <c r="F78" s="10">
        <v>78</v>
      </c>
      <c r="G78" s="10">
        <f>_xlfn.XLOOKUP(E78,'Win locale releases'!$A$2:$A$17,'Win locale releases'!$D$2:$D$17,"?",)</f>
        <v>2015</v>
      </c>
      <c r="I78" s="10" t="str">
        <f t="shared" si="2"/>
        <v>Bemba</v>
      </c>
      <c r="J78" s="10" t="s">
        <v>2425</v>
      </c>
      <c r="K78" s="10" t="s">
        <v>2058</v>
      </c>
      <c r="M78" s="10">
        <f t="shared" si="3"/>
        <v>0</v>
      </c>
    </row>
    <row r="79" spans="1:13" x14ac:dyDescent="0.3">
      <c r="A79" s="10" t="s">
        <v>2426</v>
      </c>
      <c r="C79" s="10" t="s">
        <v>794</v>
      </c>
      <c r="D79" s="10" t="s">
        <v>2425</v>
      </c>
      <c r="E79" s="10" t="s">
        <v>793</v>
      </c>
      <c r="F79" s="10">
        <v>77</v>
      </c>
      <c r="G79" s="10">
        <f>_xlfn.XLOOKUP(E79,'Win locale releases'!$A$2:$A$17,'Win locale releases'!$D$2:$D$17,"?",)</f>
        <v>2015</v>
      </c>
      <c r="I79" s="10" t="str">
        <f t="shared" si="2"/>
        <v>Bemba</v>
      </c>
      <c r="J79" s="10" t="s">
        <v>2425</v>
      </c>
      <c r="M79" s="10">
        <f t="shared" si="3"/>
        <v>0</v>
      </c>
    </row>
    <row r="80" spans="1:13" x14ac:dyDescent="0.3">
      <c r="A80" s="10" t="s">
        <v>2423</v>
      </c>
      <c r="B80" s="10" t="s">
        <v>847</v>
      </c>
      <c r="C80" s="10" t="s">
        <v>794</v>
      </c>
      <c r="D80" s="10" t="s">
        <v>2424</v>
      </c>
      <c r="E80" s="10" t="s">
        <v>793</v>
      </c>
      <c r="F80" s="10">
        <v>80</v>
      </c>
      <c r="G80" s="10">
        <f>_xlfn.XLOOKUP(E80,'Win locale releases'!$A$2:$A$17,'Win locale releases'!$D$2:$D$17,"?",)</f>
        <v>2015</v>
      </c>
      <c r="I80" s="10" t="str">
        <f t="shared" si="2"/>
        <v>Bena</v>
      </c>
      <c r="J80" s="10" t="s">
        <v>2422</v>
      </c>
      <c r="K80" s="10" t="s">
        <v>845</v>
      </c>
      <c r="M80" s="10">
        <f t="shared" si="3"/>
        <v>0</v>
      </c>
    </row>
    <row r="81" spans="1:13" x14ac:dyDescent="0.3">
      <c r="A81" s="10" t="s">
        <v>2423</v>
      </c>
      <c r="C81" s="10" t="s">
        <v>794</v>
      </c>
      <c r="D81" s="10" t="s">
        <v>2422</v>
      </c>
      <c r="E81" s="10" t="s">
        <v>793</v>
      </c>
      <c r="F81" s="10">
        <v>79</v>
      </c>
      <c r="G81" s="10">
        <f>_xlfn.XLOOKUP(E81,'Win locale releases'!$A$2:$A$17,'Win locale releases'!$D$2:$D$17,"?",)</f>
        <v>2015</v>
      </c>
      <c r="I81" s="10" t="str">
        <f t="shared" si="2"/>
        <v>Bena</v>
      </c>
      <c r="J81" s="10" t="s">
        <v>2422</v>
      </c>
      <c r="M81" s="10">
        <f t="shared" si="3"/>
        <v>0</v>
      </c>
    </row>
    <row r="82" spans="1:13" x14ac:dyDescent="0.3">
      <c r="A82" s="10" t="s">
        <v>2418</v>
      </c>
      <c r="C82" s="10" t="s">
        <v>794</v>
      </c>
      <c r="D82" s="10" t="s">
        <v>2417</v>
      </c>
      <c r="E82" s="10" t="s">
        <v>1223</v>
      </c>
      <c r="F82" s="10">
        <v>81</v>
      </c>
      <c r="G82" s="10" t="str">
        <f>_xlfn.XLOOKUP(E82,'Win locale releases'!$A$2:$A$17,'Win locale releases'!$D$2:$D$17,"?",)</f>
        <v>?</v>
      </c>
      <c r="H82" s="10" t="s">
        <v>2418</v>
      </c>
      <c r="I82" s="10" t="str">
        <f t="shared" si="2"/>
        <v>Bhojpuri</v>
      </c>
      <c r="J82" s="10" t="s">
        <v>2417</v>
      </c>
      <c r="M82" s="10">
        <f t="shared" si="3"/>
        <v>0</v>
      </c>
    </row>
    <row r="83" spans="1:13" x14ac:dyDescent="0.3">
      <c r="A83" s="10" t="s">
        <v>2420</v>
      </c>
      <c r="B83" s="10" t="s">
        <v>362</v>
      </c>
      <c r="C83" s="10" t="s">
        <v>794</v>
      </c>
      <c r="D83" s="10" t="s">
        <v>2421</v>
      </c>
      <c r="E83" s="10" t="s">
        <v>1223</v>
      </c>
      <c r="F83" s="10">
        <v>83</v>
      </c>
      <c r="G83" s="10" t="str">
        <f>_xlfn.XLOOKUP(E83,'Win locale releases'!$A$2:$A$17,'Win locale releases'!$D$2:$D$17,"?",)</f>
        <v>?</v>
      </c>
      <c r="H83" s="10" t="s">
        <v>2418</v>
      </c>
      <c r="I83" s="10" t="str">
        <f t="shared" si="2"/>
        <v>Bhojpuri</v>
      </c>
      <c r="J83" s="10" t="s">
        <v>2417</v>
      </c>
      <c r="K83" s="10" t="s">
        <v>1325</v>
      </c>
      <c r="L83" s="10" t="s">
        <v>338</v>
      </c>
      <c r="M83" s="10">
        <f t="shared" si="3"/>
        <v>0</v>
      </c>
    </row>
    <row r="84" spans="1:13" x14ac:dyDescent="0.3">
      <c r="A84" s="10" t="s">
        <v>2420</v>
      </c>
      <c r="C84" s="10" t="s">
        <v>794</v>
      </c>
      <c r="D84" s="10" t="s">
        <v>2419</v>
      </c>
      <c r="E84" s="10" t="s">
        <v>1223</v>
      </c>
      <c r="F84" s="10">
        <v>82</v>
      </c>
      <c r="G84" s="10" t="str">
        <f>_xlfn.XLOOKUP(E84,'Win locale releases'!$A$2:$A$17,'Win locale releases'!$D$2:$D$17,"?",)</f>
        <v>?</v>
      </c>
      <c r="H84" s="10" t="s">
        <v>2418</v>
      </c>
      <c r="I84" s="10" t="str">
        <f t="shared" si="2"/>
        <v>Bhojpuri</v>
      </c>
      <c r="J84" s="10" t="s">
        <v>2417</v>
      </c>
      <c r="K84" s="10" t="s">
        <v>1325</v>
      </c>
      <c r="M84" s="10">
        <f t="shared" si="3"/>
        <v>0</v>
      </c>
    </row>
    <row r="85" spans="1:13" x14ac:dyDescent="0.3">
      <c r="A85" s="10" t="s">
        <v>2415</v>
      </c>
      <c r="B85" s="10" t="s">
        <v>501</v>
      </c>
      <c r="C85" s="10" t="s">
        <v>794</v>
      </c>
      <c r="D85" s="10" t="s">
        <v>2416</v>
      </c>
      <c r="E85" s="10" t="s">
        <v>793</v>
      </c>
      <c r="F85" s="10">
        <v>85</v>
      </c>
      <c r="G85" s="10">
        <f>_xlfn.XLOOKUP(E85,'Win locale releases'!$A$2:$A$17,'Win locale releases'!$D$2:$D$17,"?",)</f>
        <v>2015</v>
      </c>
      <c r="I85" s="10" t="str">
        <f t="shared" si="2"/>
        <v>Blin</v>
      </c>
      <c r="J85" s="10" t="s">
        <v>2414</v>
      </c>
      <c r="K85" s="10" t="s">
        <v>938</v>
      </c>
      <c r="M85" s="10">
        <f t="shared" si="3"/>
        <v>0</v>
      </c>
    </row>
    <row r="86" spans="1:13" x14ac:dyDescent="0.3">
      <c r="A86" s="10" t="s">
        <v>2415</v>
      </c>
      <c r="C86" s="10" t="s">
        <v>794</v>
      </c>
      <c r="D86" s="10" t="s">
        <v>2414</v>
      </c>
      <c r="E86" s="10" t="s">
        <v>793</v>
      </c>
      <c r="F86" s="10">
        <v>84</v>
      </c>
      <c r="G86" s="10">
        <f>_xlfn.XLOOKUP(E86,'Win locale releases'!$A$2:$A$17,'Win locale releases'!$D$2:$D$17,"?",)</f>
        <v>2015</v>
      </c>
      <c r="I86" s="10" t="str">
        <f t="shared" si="2"/>
        <v>Blin</v>
      </c>
      <c r="J86" s="10" t="s">
        <v>2414</v>
      </c>
      <c r="M86" s="10">
        <f t="shared" si="3"/>
        <v>0</v>
      </c>
    </row>
    <row r="87" spans="1:13" x14ac:dyDescent="0.3">
      <c r="A87" s="10" t="s">
        <v>2412</v>
      </c>
      <c r="B87" s="10" t="s">
        <v>362</v>
      </c>
      <c r="C87" s="10" t="s">
        <v>794</v>
      </c>
      <c r="D87" s="10" t="s">
        <v>2413</v>
      </c>
      <c r="E87" s="10" t="s">
        <v>793</v>
      </c>
      <c r="F87" s="10">
        <v>87</v>
      </c>
      <c r="G87" s="10">
        <f>_xlfn.XLOOKUP(E87,'Win locale releases'!$A$2:$A$17,'Win locale releases'!$D$2:$D$17,"?",)</f>
        <v>2015</v>
      </c>
      <c r="I87" s="10" t="str">
        <f t="shared" si="2"/>
        <v>Bodo</v>
      </c>
      <c r="J87" s="10" t="s">
        <v>2411</v>
      </c>
      <c r="K87" s="10" t="s">
        <v>338</v>
      </c>
      <c r="M87" s="10">
        <f t="shared" si="3"/>
        <v>0</v>
      </c>
    </row>
    <row r="88" spans="1:13" x14ac:dyDescent="0.3">
      <c r="A88" s="10" t="s">
        <v>2412</v>
      </c>
      <c r="C88" s="10" t="s">
        <v>794</v>
      </c>
      <c r="D88" s="10" t="s">
        <v>2411</v>
      </c>
      <c r="E88" s="10" t="s">
        <v>793</v>
      </c>
      <c r="F88" s="10">
        <v>86</v>
      </c>
      <c r="G88" s="10">
        <f>_xlfn.XLOOKUP(E88,'Win locale releases'!$A$2:$A$17,'Win locale releases'!$D$2:$D$17,"?",)</f>
        <v>2015</v>
      </c>
      <c r="I88" s="10" t="str">
        <f t="shared" si="2"/>
        <v>Bodo</v>
      </c>
      <c r="J88" s="10" t="s">
        <v>2411</v>
      </c>
      <c r="M88" s="10">
        <f t="shared" si="3"/>
        <v>0</v>
      </c>
    </row>
    <row r="89" spans="1:13" x14ac:dyDescent="0.3">
      <c r="A89" s="10" t="s">
        <v>549</v>
      </c>
      <c r="B89" s="10" t="s">
        <v>386</v>
      </c>
      <c r="C89" s="10" t="s">
        <v>2410</v>
      </c>
      <c r="D89" s="10" t="s">
        <v>2409</v>
      </c>
      <c r="E89" s="10" t="s">
        <v>789</v>
      </c>
      <c r="F89" s="10">
        <v>89</v>
      </c>
      <c r="G89" s="10">
        <f>_xlfn.XLOOKUP(E89,'Win locale releases'!$A$2:$A$17,'Win locale releases'!$D$2:$D$17,"?",)</f>
        <v>2004</v>
      </c>
      <c r="H89" s="10" t="s">
        <v>280</v>
      </c>
      <c r="I89" s="10" t="str">
        <f t="shared" si="2"/>
        <v>Bosnian</v>
      </c>
      <c r="J89" s="10" t="s">
        <v>304</v>
      </c>
      <c r="K89" s="10" t="s">
        <v>333</v>
      </c>
      <c r="L89" s="10" t="s">
        <v>1202</v>
      </c>
      <c r="M89" s="10">
        <f t="shared" si="3"/>
        <v>0</v>
      </c>
    </row>
    <row r="90" spans="1:13" x14ac:dyDescent="0.3">
      <c r="A90" s="10" t="s">
        <v>26</v>
      </c>
      <c r="B90" s="10" t="s">
        <v>386</v>
      </c>
      <c r="C90" s="10" t="s">
        <v>2408</v>
      </c>
      <c r="D90" s="10" t="s">
        <v>2407</v>
      </c>
      <c r="E90" s="10" t="s">
        <v>789</v>
      </c>
      <c r="F90" s="10">
        <v>92</v>
      </c>
      <c r="G90" s="10">
        <f>_xlfn.XLOOKUP(E90,'Win locale releases'!$A$2:$A$17,'Win locale releases'!$D$2:$D$17,"?",)</f>
        <v>2004</v>
      </c>
      <c r="H90" s="10" t="s">
        <v>280</v>
      </c>
      <c r="I90" s="10" t="str">
        <f t="shared" si="2"/>
        <v>Bosnian</v>
      </c>
      <c r="J90" s="10" t="s">
        <v>304</v>
      </c>
      <c r="K90" s="10" t="s">
        <v>331</v>
      </c>
      <c r="L90" s="10" t="s">
        <v>1202</v>
      </c>
      <c r="M90" s="10">
        <f t="shared" si="3"/>
        <v>0</v>
      </c>
    </row>
    <row r="91" spans="1:13" x14ac:dyDescent="0.3">
      <c r="A91" s="10" t="s">
        <v>26</v>
      </c>
      <c r="C91" s="10" t="s">
        <v>2406</v>
      </c>
      <c r="D91" s="10" t="s">
        <v>304</v>
      </c>
      <c r="E91" s="10" t="s">
        <v>785</v>
      </c>
      <c r="F91" s="10">
        <v>91</v>
      </c>
      <c r="G91" s="10">
        <f>_xlfn.XLOOKUP(E91,'Win locale releases'!$A$2:$A$17,'Win locale releases'!$D$2:$D$17,"?",)</f>
        <v>2009</v>
      </c>
      <c r="H91" s="10" t="s">
        <v>280</v>
      </c>
      <c r="I91" s="10" t="str">
        <f t="shared" si="2"/>
        <v>Bosnian</v>
      </c>
      <c r="J91" s="10" t="s">
        <v>304</v>
      </c>
      <c r="M91" s="10">
        <f t="shared" si="3"/>
        <v>0</v>
      </c>
    </row>
    <row r="92" spans="1:13" x14ac:dyDescent="0.3">
      <c r="A92" s="10" t="s">
        <v>549</v>
      </c>
      <c r="C92" s="10" t="s">
        <v>2405</v>
      </c>
      <c r="D92" s="10" t="s">
        <v>2404</v>
      </c>
      <c r="E92" s="10" t="s">
        <v>873</v>
      </c>
      <c r="F92" s="10">
        <v>88</v>
      </c>
      <c r="G92" s="10" t="str">
        <f>_xlfn.XLOOKUP(E92,'Win locale releases'!$A$2:$A$17,'Win locale releases'!$D$2:$D$17,"?",)</f>
        <v>?</v>
      </c>
      <c r="H92" s="10" t="s">
        <v>280</v>
      </c>
      <c r="I92" s="10" t="str">
        <f t="shared" si="2"/>
        <v>Bosnian</v>
      </c>
      <c r="J92" s="10" t="s">
        <v>304</v>
      </c>
      <c r="K92" s="10" t="s">
        <v>333</v>
      </c>
      <c r="M92" s="10">
        <f t="shared" si="3"/>
        <v>0</v>
      </c>
    </row>
    <row r="93" spans="1:13" x14ac:dyDescent="0.3">
      <c r="A93" s="10" t="s">
        <v>26</v>
      </c>
      <c r="C93" s="10" t="s">
        <v>2403</v>
      </c>
      <c r="D93" s="10" t="s">
        <v>2402</v>
      </c>
      <c r="E93" s="10" t="s">
        <v>873</v>
      </c>
      <c r="F93" s="10">
        <v>90</v>
      </c>
      <c r="G93" s="10" t="str">
        <f>_xlfn.XLOOKUP(E93,'Win locale releases'!$A$2:$A$17,'Win locale releases'!$D$2:$D$17,"?",)</f>
        <v>?</v>
      </c>
      <c r="H93" s="10" t="s">
        <v>280</v>
      </c>
      <c r="I93" s="10" t="str">
        <f t="shared" si="2"/>
        <v>Bosnian</v>
      </c>
      <c r="J93" s="10" t="s">
        <v>304</v>
      </c>
      <c r="K93" s="10" t="s">
        <v>331</v>
      </c>
      <c r="M93" s="10">
        <f t="shared" si="3"/>
        <v>0</v>
      </c>
    </row>
    <row r="94" spans="1:13" x14ac:dyDescent="0.3">
      <c r="A94" s="10" t="s">
        <v>371</v>
      </c>
      <c r="B94" s="10" t="s">
        <v>408</v>
      </c>
      <c r="C94" s="10" t="s">
        <v>2401</v>
      </c>
      <c r="D94" s="10" t="s">
        <v>2400</v>
      </c>
      <c r="E94" s="10" t="s">
        <v>804</v>
      </c>
      <c r="F94" s="10">
        <v>94</v>
      </c>
      <c r="G94" s="10">
        <f>_xlfn.XLOOKUP(E94,'Win locale releases'!$A$2:$A$17,'Win locale releases'!$D$2:$D$17,"?",)</f>
        <v>2007</v>
      </c>
      <c r="I94" s="10" t="str">
        <f t="shared" si="2"/>
        <v>Breton</v>
      </c>
      <c r="J94" s="10" t="s">
        <v>2398</v>
      </c>
      <c r="K94" s="10" t="s">
        <v>652</v>
      </c>
      <c r="M94" s="10">
        <f t="shared" si="3"/>
        <v>0</v>
      </c>
    </row>
    <row r="95" spans="1:13" x14ac:dyDescent="0.3">
      <c r="A95" s="10" t="s">
        <v>371</v>
      </c>
      <c r="C95" s="10" t="s">
        <v>2399</v>
      </c>
      <c r="D95" s="10" t="s">
        <v>2398</v>
      </c>
      <c r="E95" s="10" t="s">
        <v>785</v>
      </c>
      <c r="F95" s="10">
        <v>93</v>
      </c>
      <c r="G95" s="10">
        <f>_xlfn.XLOOKUP(E95,'Win locale releases'!$A$2:$A$17,'Win locale releases'!$D$2:$D$17,"?",)</f>
        <v>2009</v>
      </c>
      <c r="I95" s="10" t="str">
        <f t="shared" si="2"/>
        <v>Breton</v>
      </c>
      <c r="J95" s="10" t="s">
        <v>2398</v>
      </c>
      <c r="M95" s="10">
        <f t="shared" si="3"/>
        <v>0</v>
      </c>
    </row>
    <row r="96" spans="1:13" x14ac:dyDescent="0.3">
      <c r="A96" s="10" t="s">
        <v>28</v>
      </c>
      <c r="B96" s="10" t="s">
        <v>2397</v>
      </c>
      <c r="C96" s="10" t="s">
        <v>2396</v>
      </c>
      <c r="D96" s="10" t="s">
        <v>2395</v>
      </c>
      <c r="E96" s="10" t="s">
        <v>853</v>
      </c>
      <c r="F96" s="10">
        <v>96</v>
      </c>
      <c r="G96" s="10">
        <f>_xlfn.XLOOKUP(E96,'Win locale releases'!$A$2:$A$17,'Win locale releases'!$D$2:$D$17,"?",)</f>
        <v>1996</v>
      </c>
      <c r="I96" s="10" t="str">
        <f t="shared" si="2"/>
        <v>Bulgarian</v>
      </c>
      <c r="J96" s="10" t="s">
        <v>215</v>
      </c>
      <c r="K96" s="10" t="s">
        <v>2394</v>
      </c>
      <c r="M96" s="10">
        <f t="shared" si="3"/>
        <v>0</v>
      </c>
    </row>
    <row r="97" spans="1:13" x14ac:dyDescent="0.3">
      <c r="A97" s="10" t="s">
        <v>28</v>
      </c>
      <c r="C97" s="10" t="s">
        <v>2393</v>
      </c>
      <c r="D97" s="10" t="s">
        <v>215</v>
      </c>
      <c r="E97" s="10" t="s">
        <v>785</v>
      </c>
      <c r="F97" s="10">
        <v>95</v>
      </c>
      <c r="G97" s="10">
        <f>_xlfn.XLOOKUP(E97,'Win locale releases'!$A$2:$A$17,'Win locale releases'!$D$2:$D$17,"?",)</f>
        <v>2009</v>
      </c>
      <c r="I97" s="10" t="str">
        <f t="shared" si="2"/>
        <v>Bulgarian</v>
      </c>
      <c r="J97" s="10" t="s">
        <v>215</v>
      </c>
      <c r="M97" s="10">
        <f t="shared" si="3"/>
        <v>0</v>
      </c>
    </row>
    <row r="98" spans="1:13" x14ac:dyDescent="0.3">
      <c r="A98" s="10" t="s">
        <v>372</v>
      </c>
      <c r="B98" s="10" t="s">
        <v>2392</v>
      </c>
      <c r="C98" s="10" t="s">
        <v>2391</v>
      </c>
      <c r="D98" s="10" t="s">
        <v>2390</v>
      </c>
      <c r="E98" s="10" t="s">
        <v>894</v>
      </c>
      <c r="F98" s="10">
        <v>98</v>
      </c>
      <c r="G98" s="10">
        <f>_xlfn.XLOOKUP(E98,'Win locale releases'!$A$2:$A$17,'Win locale releases'!$D$2:$D$17,"?",)</f>
        <v>2013</v>
      </c>
      <c r="I98" s="10" t="str">
        <f t="shared" si="2"/>
        <v>Burmese</v>
      </c>
      <c r="J98" s="10" t="s">
        <v>650</v>
      </c>
      <c r="K98" s="10" t="s">
        <v>2389</v>
      </c>
      <c r="M98" s="10">
        <f t="shared" si="3"/>
        <v>0</v>
      </c>
    </row>
    <row r="99" spans="1:13" x14ac:dyDescent="0.3">
      <c r="A99" s="10" t="s">
        <v>372</v>
      </c>
      <c r="C99" s="10" t="s">
        <v>2388</v>
      </c>
      <c r="D99" s="10" t="s">
        <v>650</v>
      </c>
      <c r="E99" s="10" t="s">
        <v>894</v>
      </c>
      <c r="F99" s="10">
        <v>97</v>
      </c>
      <c r="G99" s="10">
        <f>_xlfn.XLOOKUP(E99,'Win locale releases'!$A$2:$A$17,'Win locale releases'!$D$2:$D$17,"?",)</f>
        <v>2013</v>
      </c>
      <c r="I99" s="10" t="str">
        <f t="shared" si="2"/>
        <v>Burmese</v>
      </c>
      <c r="J99" s="10" t="s">
        <v>650</v>
      </c>
      <c r="M99" s="10">
        <f t="shared" si="3"/>
        <v>0</v>
      </c>
    </row>
    <row r="100" spans="1:13" x14ac:dyDescent="0.3">
      <c r="A100" s="10" t="s">
        <v>30</v>
      </c>
      <c r="B100" s="10" t="s">
        <v>494</v>
      </c>
      <c r="C100" s="10" t="s">
        <v>2387</v>
      </c>
      <c r="D100" s="10" t="s">
        <v>2386</v>
      </c>
      <c r="E100" s="10" t="s">
        <v>853</v>
      </c>
      <c r="F100" s="10">
        <v>103</v>
      </c>
      <c r="G100" s="10">
        <f>_xlfn.XLOOKUP(E100,'Win locale releases'!$A$2:$A$17,'Win locale releases'!$D$2:$D$17,"?",)</f>
        <v>1996</v>
      </c>
      <c r="H100" s="10" t="s">
        <v>30</v>
      </c>
      <c r="I100" s="10" t="str">
        <f t="shared" si="2"/>
        <v>Catalan</v>
      </c>
      <c r="J100" s="10" t="s">
        <v>216</v>
      </c>
      <c r="K100" s="10" t="s">
        <v>1116</v>
      </c>
      <c r="M100" s="10">
        <f t="shared" si="3"/>
        <v>0</v>
      </c>
    </row>
    <row r="101" spans="1:13" x14ac:dyDescent="0.3">
      <c r="A101" s="10" t="s">
        <v>30</v>
      </c>
      <c r="C101" s="10" t="s">
        <v>2385</v>
      </c>
      <c r="D101" s="10" t="s">
        <v>216</v>
      </c>
      <c r="E101" s="10" t="s">
        <v>785</v>
      </c>
      <c r="F101" s="10">
        <v>99</v>
      </c>
      <c r="G101" s="10">
        <f>_xlfn.XLOOKUP(E101,'Win locale releases'!$A$2:$A$17,'Win locale releases'!$D$2:$D$17,"?",)</f>
        <v>2009</v>
      </c>
      <c r="H101" s="10" t="s">
        <v>30</v>
      </c>
      <c r="I101" s="10" t="str">
        <f t="shared" si="2"/>
        <v>Catalan</v>
      </c>
      <c r="J101" s="10" t="s">
        <v>216</v>
      </c>
      <c r="M101" s="10">
        <f t="shared" si="3"/>
        <v>0</v>
      </c>
    </row>
    <row r="102" spans="1:13" x14ac:dyDescent="0.3">
      <c r="A102" s="10" t="s">
        <v>195</v>
      </c>
      <c r="B102" s="10" t="s">
        <v>494</v>
      </c>
      <c r="C102" s="10" t="s">
        <v>2384</v>
      </c>
      <c r="D102" s="10" t="s">
        <v>2383</v>
      </c>
      <c r="E102" s="10" t="s">
        <v>934</v>
      </c>
      <c r="F102" s="10">
        <v>832</v>
      </c>
      <c r="G102" s="10">
        <f>_xlfn.XLOOKUP(E102,'Win locale releases'!$A$2:$A$17,'Win locale releases'!$D$2:$D$17,"?",)</f>
        <v>2012</v>
      </c>
      <c r="H102" s="10" t="s">
        <v>30</v>
      </c>
      <c r="I102" s="10" t="str">
        <f t="shared" si="2"/>
        <v>Catalan</v>
      </c>
      <c r="J102" s="10" t="s">
        <v>216</v>
      </c>
      <c r="K102" s="10" t="s">
        <v>1116</v>
      </c>
      <c r="L102" s="10" t="s">
        <v>266</v>
      </c>
      <c r="M102" s="10">
        <f t="shared" si="3"/>
        <v>0</v>
      </c>
    </row>
    <row r="103" spans="1:13" x14ac:dyDescent="0.3">
      <c r="A103" s="10" t="s">
        <v>30</v>
      </c>
      <c r="B103" s="10" t="s">
        <v>2382</v>
      </c>
      <c r="C103" s="10" t="s">
        <v>794</v>
      </c>
      <c r="D103" s="10" t="s">
        <v>2381</v>
      </c>
      <c r="E103" s="10" t="s">
        <v>793</v>
      </c>
      <c r="F103" s="10">
        <v>100</v>
      </c>
      <c r="G103" s="10">
        <f>_xlfn.XLOOKUP(E103,'Win locale releases'!$A$2:$A$17,'Win locale releases'!$D$2:$D$17,"?",)</f>
        <v>2015</v>
      </c>
      <c r="H103" s="10" t="s">
        <v>30</v>
      </c>
      <c r="I103" s="10" t="str">
        <f t="shared" si="2"/>
        <v>Catalan</v>
      </c>
      <c r="J103" s="10" t="s">
        <v>216</v>
      </c>
      <c r="K103" s="10" t="s">
        <v>2380</v>
      </c>
      <c r="M103" s="10">
        <f t="shared" si="3"/>
        <v>0</v>
      </c>
    </row>
    <row r="104" spans="1:13" x14ac:dyDescent="0.3">
      <c r="A104" s="10" t="s">
        <v>30</v>
      </c>
      <c r="B104" s="10" t="s">
        <v>408</v>
      </c>
      <c r="C104" s="10" t="s">
        <v>794</v>
      </c>
      <c r="D104" s="10" t="s">
        <v>2379</v>
      </c>
      <c r="E104" s="10" t="s">
        <v>793</v>
      </c>
      <c r="F104" s="10">
        <v>101</v>
      </c>
      <c r="G104" s="10">
        <f>_xlfn.XLOOKUP(E104,'Win locale releases'!$A$2:$A$17,'Win locale releases'!$D$2:$D$17,"?",)</f>
        <v>2015</v>
      </c>
      <c r="H104" s="10" t="s">
        <v>30</v>
      </c>
      <c r="I104" s="10" t="str">
        <f t="shared" si="2"/>
        <v>Catalan</v>
      </c>
      <c r="J104" s="10" t="s">
        <v>216</v>
      </c>
      <c r="K104" s="10" t="s">
        <v>652</v>
      </c>
      <c r="M104" s="10">
        <f t="shared" si="3"/>
        <v>0</v>
      </c>
    </row>
    <row r="105" spans="1:13" x14ac:dyDescent="0.3">
      <c r="A105" s="10" t="s">
        <v>30</v>
      </c>
      <c r="B105" s="10" t="s">
        <v>441</v>
      </c>
      <c r="C105" s="10" t="s">
        <v>794</v>
      </c>
      <c r="D105" s="10" t="s">
        <v>2378</v>
      </c>
      <c r="E105" s="10" t="s">
        <v>793</v>
      </c>
      <c r="F105" s="10">
        <v>102</v>
      </c>
      <c r="G105" s="10">
        <f>_xlfn.XLOOKUP(E105,'Win locale releases'!$A$2:$A$17,'Win locale releases'!$D$2:$D$17,"?",)</f>
        <v>2015</v>
      </c>
      <c r="H105" s="10" t="s">
        <v>30</v>
      </c>
      <c r="I105" s="10" t="str">
        <f t="shared" si="2"/>
        <v>Catalan</v>
      </c>
      <c r="J105" s="10" t="s">
        <v>216</v>
      </c>
      <c r="K105" s="10" t="s">
        <v>1226</v>
      </c>
      <c r="M105" s="10">
        <f t="shared" si="3"/>
        <v>0</v>
      </c>
    </row>
    <row r="106" spans="1:13" x14ac:dyDescent="0.3">
      <c r="A106" s="10" t="s">
        <v>2376</v>
      </c>
      <c r="B106" s="10" t="s">
        <v>400</v>
      </c>
      <c r="C106" s="10" t="s">
        <v>794</v>
      </c>
      <c r="D106" s="10" t="s">
        <v>2377</v>
      </c>
      <c r="E106" s="10" t="s">
        <v>1404</v>
      </c>
      <c r="F106" s="10">
        <v>106</v>
      </c>
      <c r="G106" s="10">
        <f>_xlfn.XLOOKUP(E106,'Win locale releases'!$A$2:$A$17,'Win locale releases'!$D$2:$D$17,"?",)</f>
        <v>2020</v>
      </c>
      <c r="H106" s="10" t="s">
        <v>373</v>
      </c>
      <c r="I106" s="10" t="str">
        <f t="shared" si="2"/>
        <v>Cebuano</v>
      </c>
      <c r="J106" s="10" t="s">
        <v>2374</v>
      </c>
      <c r="K106" s="10" t="s">
        <v>331</v>
      </c>
      <c r="L106" s="10" t="s">
        <v>1046</v>
      </c>
      <c r="M106" s="10">
        <f t="shared" si="3"/>
        <v>0</v>
      </c>
    </row>
    <row r="107" spans="1:13" x14ac:dyDescent="0.3">
      <c r="A107" s="10" t="s">
        <v>2376</v>
      </c>
      <c r="C107" s="10" t="s">
        <v>794</v>
      </c>
      <c r="D107" s="10" t="s">
        <v>2375</v>
      </c>
      <c r="E107" s="10" t="s">
        <v>1404</v>
      </c>
      <c r="F107" s="10">
        <v>105</v>
      </c>
      <c r="G107" s="10">
        <f>_xlfn.XLOOKUP(E107,'Win locale releases'!$A$2:$A$17,'Win locale releases'!$D$2:$D$17,"?",)</f>
        <v>2020</v>
      </c>
      <c r="H107" s="10" t="s">
        <v>373</v>
      </c>
      <c r="I107" s="10" t="str">
        <f t="shared" si="2"/>
        <v>Cebuano</v>
      </c>
      <c r="J107" s="10" t="s">
        <v>2374</v>
      </c>
      <c r="K107" s="10" t="s">
        <v>331</v>
      </c>
      <c r="M107" s="10">
        <f t="shared" si="3"/>
        <v>0</v>
      </c>
    </row>
    <row r="108" spans="1:13" x14ac:dyDescent="0.3">
      <c r="A108" s="10" t="s">
        <v>373</v>
      </c>
      <c r="C108" s="10" t="s">
        <v>794</v>
      </c>
      <c r="D108" s="10" t="s">
        <v>2374</v>
      </c>
      <c r="E108" s="10" t="s">
        <v>1404</v>
      </c>
      <c r="F108" s="10">
        <v>104</v>
      </c>
      <c r="G108" s="10">
        <f>_xlfn.XLOOKUP(E108,'Win locale releases'!$A$2:$A$17,'Win locale releases'!$D$2:$D$17,"?",)</f>
        <v>2020</v>
      </c>
      <c r="H108" s="10" t="s">
        <v>373</v>
      </c>
      <c r="I108" s="10" t="str">
        <f t="shared" si="2"/>
        <v>Cebuano</v>
      </c>
      <c r="J108" s="10" t="s">
        <v>2374</v>
      </c>
      <c r="M108" s="10">
        <f t="shared" si="3"/>
        <v>0</v>
      </c>
    </row>
    <row r="109" spans="1:13" x14ac:dyDescent="0.3">
      <c r="A109" s="10" t="s">
        <v>376</v>
      </c>
      <c r="B109" s="10" t="s">
        <v>361</v>
      </c>
      <c r="C109" s="10" t="s">
        <v>794</v>
      </c>
      <c r="D109" s="10" t="s">
        <v>2373</v>
      </c>
      <c r="E109" s="10" t="s">
        <v>1404</v>
      </c>
      <c r="F109" s="10">
        <v>114</v>
      </c>
      <c r="G109" s="10">
        <f>_xlfn.XLOOKUP(E109,'Win locale releases'!$A$2:$A$17,'Win locale releases'!$D$2:$D$17,"?",)</f>
        <v>2020</v>
      </c>
      <c r="I109" s="10" t="str">
        <f t="shared" si="2"/>
        <v>Chakma</v>
      </c>
      <c r="J109" s="10" t="s">
        <v>2369</v>
      </c>
      <c r="K109" s="10" t="s">
        <v>2370</v>
      </c>
      <c r="L109" s="10" t="s">
        <v>337</v>
      </c>
      <c r="M109" s="10">
        <f t="shared" si="3"/>
        <v>0</v>
      </c>
    </row>
    <row r="110" spans="1:13" x14ac:dyDescent="0.3">
      <c r="A110" s="10" t="s">
        <v>376</v>
      </c>
      <c r="B110" s="10" t="s">
        <v>376</v>
      </c>
      <c r="C110" s="10" t="s">
        <v>794</v>
      </c>
      <c r="D110" s="10" t="s">
        <v>2372</v>
      </c>
      <c r="E110" s="10" t="s">
        <v>1404</v>
      </c>
      <c r="F110" s="10">
        <v>113</v>
      </c>
      <c r="G110" s="10">
        <f>_xlfn.XLOOKUP(E110,'Win locale releases'!$A$2:$A$17,'Win locale releases'!$D$2:$D$17,"?",)</f>
        <v>2020</v>
      </c>
      <c r="I110" s="10" t="str">
        <f t="shared" si="2"/>
        <v>Chakma</v>
      </c>
      <c r="J110" s="10" t="s">
        <v>2369</v>
      </c>
      <c r="K110" s="10" t="s">
        <v>2370</v>
      </c>
      <c r="M110" s="10">
        <f t="shared" si="3"/>
        <v>0</v>
      </c>
    </row>
    <row r="111" spans="1:13" x14ac:dyDescent="0.3">
      <c r="A111" s="10" t="s">
        <v>376</v>
      </c>
      <c r="B111" s="10" t="s">
        <v>362</v>
      </c>
      <c r="C111" s="10" t="s">
        <v>794</v>
      </c>
      <c r="D111" s="10" t="s">
        <v>2371</v>
      </c>
      <c r="E111" s="10" t="s">
        <v>1404</v>
      </c>
      <c r="F111" s="10">
        <v>115</v>
      </c>
      <c r="G111" s="10">
        <f>_xlfn.XLOOKUP(E111,'Win locale releases'!$A$2:$A$17,'Win locale releases'!$D$2:$D$17,"?",)</f>
        <v>2020</v>
      </c>
      <c r="I111" s="10" t="str">
        <f t="shared" si="2"/>
        <v>Chakma</v>
      </c>
      <c r="J111" s="10" t="s">
        <v>2369</v>
      </c>
      <c r="K111" s="10" t="s">
        <v>2370</v>
      </c>
      <c r="L111" s="10" t="s">
        <v>338</v>
      </c>
      <c r="M111" s="10">
        <f t="shared" si="3"/>
        <v>0</v>
      </c>
    </row>
    <row r="112" spans="1:13" x14ac:dyDescent="0.3">
      <c r="A112" s="10" t="s">
        <v>376</v>
      </c>
      <c r="C112" s="10" t="s">
        <v>794</v>
      </c>
      <c r="D112" s="10" t="s">
        <v>2369</v>
      </c>
      <c r="E112" s="10" t="s">
        <v>1404</v>
      </c>
      <c r="F112" s="10">
        <v>112</v>
      </c>
      <c r="G112" s="10">
        <f>_xlfn.XLOOKUP(E112,'Win locale releases'!$A$2:$A$17,'Win locale releases'!$D$2:$D$17,"?",)</f>
        <v>2020</v>
      </c>
      <c r="I112" s="10" t="str">
        <f t="shared" si="2"/>
        <v>Chakma</v>
      </c>
      <c r="J112" s="10" t="s">
        <v>2369</v>
      </c>
      <c r="M112" s="10">
        <f t="shared" si="3"/>
        <v>0</v>
      </c>
    </row>
    <row r="113" spans="1:13" x14ac:dyDescent="0.3">
      <c r="A113" s="10" t="s">
        <v>2368</v>
      </c>
      <c r="B113" s="10" t="s">
        <v>970</v>
      </c>
      <c r="C113" s="10" t="s">
        <v>794</v>
      </c>
      <c r="D113" s="10" t="s">
        <v>2367</v>
      </c>
      <c r="E113" s="10" t="s">
        <v>1361</v>
      </c>
      <c r="F113" s="10">
        <v>116</v>
      </c>
      <c r="G113" s="10">
        <f>_xlfn.XLOOKUP(E113,'Win locale releases'!$A$2:$A$17,'Win locale releases'!$D$2:$D$17,"?",)</f>
        <v>2016</v>
      </c>
      <c r="I113" s="10" t="str">
        <f t="shared" si="2"/>
        <v>Chechen</v>
      </c>
      <c r="J113" s="10" t="s">
        <v>2366</v>
      </c>
      <c r="K113" s="10" t="s">
        <v>967</v>
      </c>
      <c r="M113" s="10">
        <f t="shared" si="3"/>
        <v>0</v>
      </c>
    </row>
    <row r="114" spans="1:13" x14ac:dyDescent="0.3">
      <c r="A114" s="10" t="s">
        <v>281</v>
      </c>
      <c r="B114" s="10" t="s">
        <v>405</v>
      </c>
      <c r="C114" s="10" t="s">
        <v>2365</v>
      </c>
      <c r="D114" s="10" t="s">
        <v>2364</v>
      </c>
      <c r="E114" s="10" t="s">
        <v>934</v>
      </c>
      <c r="F114" s="10">
        <v>119</v>
      </c>
      <c r="G114" s="10">
        <f>_xlfn.XLOOKUP(E114,'Win locale releases'!$A$2:$A$17,'Win locale releases'!$D$2:$D$17,"?",)</f>
        <v>2012</v>
      </c>
      <c r="I114" s="10" t="str">
        <f t="shared" si="2"/>
        <v>Cherokee</v>
      </c>
      <c r="J114" s="10" t="s">
        <v>298</v>
      </c>
      <c r="K114" s="10" t="s">
        <v>332</v>
      </c>
      <c r="L114" s="10" t="s">
        <v>1058</v>
      </c>
      <c r="M114" s="10">
        <f t="shared" si="3"/>
        <v>0</v>
      </c>
    </row>
    <row r="115" spans="1:13" x14ac:dyDescent="0.3">
      <c r="A115" s="10" t="s">
        <v>281</v>
      </c>
      <c r="C115" s="10" t="s">
        <v>2363</v>
      </c>
      <c r="D115" s="10" t="s">
        <v>2362</v>
      </c>
      <c r="E115" s="10" t="s">
        <v>934</v>
      </c>
      <c r="F115" s="10">
        <v>118</v>
      </c>
      <c r="G115" s="10">
        <f>_xlfn.XLOOKUP(E115,'Win locale releases'!$A$2:$A$17,'Win locale releases'!$D$2:$D$17,"?",)</f>
        <v>2012</v>
      </c>
      <c r="I115" s="10" t="str">
        <f t="shared" si="2"/>
        <v>Cherokee</v>
      </c>
      <c r="J115" s="10" t="s">
        <v>298</v>
      </c>
      <c r="K115" s="10" t="s">
        <v>332</v>
      </c>
      <c r="M115" s="10">
        <f t="shared" si="3"/>
        <v>0</v>
      </c>
    </row>
    <row r="116" spans="1:13" x14ac:dyDescent="0.3">
      <c r="A116" s="10" t="s">
        <v>281</v>
      </c>
      <c r="C116" s="10" t="s">
        <v>2361</v>
      </c>
      <c r="D116" s="10" t="s">
        <v>298</v>
      </c>
      <c r="E116" s="10" t="s">
        <v>934</v>
      </c>
      <c r="F116" s="10">
        <v>117</v>
      </c>
      <c r="G116" s="10">
        <f>_xlfn.XLOOKUP(E116,'Win locale releases'!$A$2:$A$17,'Win locale releases'!$D$2:$D$17,"?",)</f>
        <v>2012</v>
      </c>
      <c r="I116" s="10" t="str">
        <f t="shared" si="2"/>
        <v>Cherokee</v>
      </c>
      <c r="J116" s="10" t="s">
        <v>298</v>
      </c>
      <c r="M116" s="10">
        <f t="shared" si="3"/>
        <v>0</v>
      </c>
    </row>
    <row r="117" spans="1:13" x14ac:dyDescent="0.3">
      <c r="A117" s="10" t="s">
        <v>2359</v>
      </c>
      <c r="B117" s="10" t="s">
        <v>958</v>
      </c>
      <c r="C117" s="10" t="s">
        <v>794</v>
      </c>
      <c r="D117" s="10" t="s">
        <v>2360</v>
      </c>
      <c r="E117" s="10" t="s">
        <v>793</v>
      </c>
      <c r="F117" s="10">
        <v>121</v>
      </c>
      <c r="G117" s="10">
        <f>_xlfn.XLOOKUP(E117,'Win locale releases'!$A$2:$A$17,'Win locale releases'!$D$2:$D$17,"?",)</f>
        <v>2015</v>
      </c>
      <c r="I117" s="10" t="str">
        <f t="shared" si="2"/>
        <v>Chiga</v>
      </c>
      <c r="J117" s="10" t="s">
        <v>2358</v>
      </c>
      <c r="K117" s="10" t="s">
        <v>956</v>
      </c>
      <c r="M117" s="10">
        <f t="shared" si="3"/>
        <v>0</v>
      </c>
    </row>
    <row r="118" spans="1:13" x14ac:dyDescent="0.3">
      <c r="A118" s="10" t="s">
        <v>2359</v>
      </c>
      <c r="C118" s="10" t="s">
        <v>794</v>
      </c>
      <c r="D118" s="10" t="s">
        <v>2358</v>
      </c>
      <c r="E118" s="10" t="s">
        <v>793</v>
      </c>
      <c r="F118" s="10">
        <v>120</v>
      </c>
      <c r="G118" s="10">
        <f>_xlfn.XLOOKUP(E118,'Win locale releases'!$A$2:$A$17,'Win locale releases'!$D$2:$D$17,"?",)</f>
        <v>2015</v>
      </c>
      <c r="I118" s="10" t="str">
        <f t="shared" si="2"/>
        <v>Chiga</v>
      </c>
      <c r="J118" s="10" t="s">
        <v>2358</v>
      </c>
      <c r="M118" s="10">
        <f t="shared" si="3"/>
        <v>0</v>
      </c>
    </row>
    <row r="119" spans="1:13" x14ac:dyDescent="0.3">
      <c r="A119" s="10" t="s">
        <v>776</v>
      </c>
      <c r="B119" s="10" t="s">
        <v>818</v>
      </c>
      <c r="C119" s="10" t="s">
        <v>2357</v>
      </c>
      <c r="D119" s="10" t="s">
        <v>2356</v>
      </c>
      <c r="E119" s="10" t="s">
        <v>920</v>
      </c>
      <c r="F119" s="10">
        <v>124</v>
      </c>
      <c r="G119" s="10">
        <f>_xlfn.XLOOKUP(E119,'Win locale releases'!$A$2:$A$17,'Win locale releases'!$D$2:$D$17,"?",)</f>
        <v>1995</v>
      </c>
      <c r="H119" s="10" t="s">
        <v>379</v>
      </c>
      <c r="I119" s="10" t="str">
        <f t="shared" si="2"/>
        <v>Chinese</v>
      </c>
      <c r="J119" s="10" t="s">
        <v>318</v>
      </c>
      <c r="K119" s="10" t="s">
        <v>815</v>
      </c>
      <c r="M119" s="10">
        <f t="shared" si="3"/>
        <v>0</v>
      </c>
    </row>
    <row r="120" spans="1:13" x14ac:dyDescent="0.3">
      <c r="A120" s="10" t="s">
        <v>776</v>
      </c>
      <c r="B120" s="10" t="s">
        <v>401</v>
      </c>
      <c r="C120" s="10" t="s">
        <v>2355</v>
      </c>
      <c r="D120" s="10" t="s">
        <v>2354</v>
      </c>
      <c r="E120" s="10" t="s">
        <v>920</v>
      </c>
      <c r="F120" s="10">
        <v>125</v>
      </c>
      <c r="G120" s="10">
        <f>_xlfn.XLOOKUP(E120,'Win locale releases'!$A$2:$A$17,'Win locale releases'!$D$2:$D$17,"?",)</f>
        <v>1995</v>
      </c>
      <c r="H120" s="10" t="s">
        <v>379</v>
      </c>
      <c r="I120" s="10" t="str">
        <f t="shared" si="2"/>
        <v>Chinese</v>
      </c>
      <c r="J120" s="10" t="s">
        <v>318</v>
      </c>
      <c r="K120" s="10" t="s">
        <v>974</v>
      </c>
      <c r="M120" s="10">
        <f t="shared" si="3"/>
        <v>0</v>
      </c>
    </row>
    <row r="121" spans="1:13" x14ac:dyDescent="0.3">
      <c r="A121" s="10" t="s">
        <v>776</v>
      </c>
      <c r="C121" s="10" t="s">
        <v>2353</v>
      </c>
      <c r="D121" s="10" t="s">
        <v>2352</v>
      </c>
      <c r="E121" s="10" t="s">
        <v>920</v>
      </c>
      <c r="F121" s="10">
        <v>122</v>
      </c>
      <c r="G121" s="10">
        <f>_xlfn.XLOOKUP(E121,'Win locale releases'!$A$2:$A$17,'Win locale releases'!$D$2:$D$17,"?",)</f>
        <v>1995</v>
      </c>
      <c r="H121" s="10" t="s">
        <v>379</v>
      </c>
      <c r="I121" s="10" t="str">
        <f t="shared" si="2"/>
        <v>Chinese</v>
      </c>
      <c r="J121" s="10" t="s">
        <v>318</v>
      </c>
      <c r="K121" s="10" t="s">
        <v>317</v>
      </c>
      <c r="M121" s="10">
        <f t="shared" si="3"/>
        <v>0</v>
      </c>
    </row>
    <row r="122" spans="1:13" x14ac:dyDescent="0.3">
      <c r="A122" s="10" t="s">
        <v>2342</v>
      </c>
      <c r="B122" s="10" t="s">
        <v>2351</v>
      </c>
      <c r="C122" s="10" t="s">
        <v>2350</v>
      </c>
      <c r="D122" s="10" t="s">
        <v>2349</v>
      </c>
      <c r="E122" s="10" t="s">
        <v>920</v>
      </c>
      <c r="F122" s="10">
        <v>127</v>
      </c>
      <c r="G122" s="10">
        <f>_xlfn.XLOOKUP(E122,'Win locale releases'!$A$2:$A$17,'Win locale releases'!$D$2:$D$17,"?",)</f>
        <v>1995</v>
      </c>
      <c r="H122" s="10" t="s">
        <v>379</v>
      </c>
      <c r="I122" s="10" t="str">
        <f t="shared" si="2"/>
        <v>Chinese</v>
      </c>
      <c r="J122" s="10" t="s">
        <v>318</v>
      </c>
      <c r="K122" s="10" t="s">
        <v>2227</v>
      </c>
      <c r="M122" s="10">
        <f t="shared" si="3"/>
        <v>0</v>
      </c>
    </row>
    <row r="123" spans="1:13" x14ac:dyDescent="0.3">
      <c r="A123" s="10" t="s">
        <v>2342</v>
      </c>
      <c r="B123" s="10" t="s">
        <v>2348</v>
      </c>
      <c r="C123" s="10" t="s">
        <v>2347</v>
      </c>
      <c r="D123" s="10" t="s">
        <v>2346</v>
      </c>
      <c r="E123" s="10" t="s">
        <v>920</v>
      </c>
      <c r="F123" s="10">
        <v>129</v>
      </c>
      <c r="G123" s="10">
        <f>_xlfn.XLOOKUP(E123,'Win locale releases'!$A$2:$A$17,'Win locale releases'!$D$2:$D$17,"?",)</f>
        <v>1995</v>
      </c>
      <c r="H123" s="10" t="s">
        <v>379</v>
      </c>
      <c r="I123" s="10" t="str">
        <f t="shared" si="2"/>
        <v>Chinese</v>
      </c>
      <c r="J123" s="10" t="s">
        <v>318</v>
      </c>
      <c r="K123" s="10" t="s">
        <v>2345</v>
      </c>
      <c r="M123" s="10">
        <f t="shared" si="3"/>
        <v>0</v>
      </c>
    </row>
    <row r="124" spans="1:13" x14ac:dyDescent="0.3">
      <c r="A124" s="10" t="s">
        <v>2342</v>
      </c>
      <c r="C124" s="10" t="s">
        <v>2344</v>
      </c>
      <c r="D124" s="10" t="s">
        <v>2343</v>
      </c>
      <c r="E124" s="10" t="s">
        <v>920</v>
      </c>
      <c r="F124" s="10">
        <v>126</v>
      </c>
      <c r="G124" s="10">
        <f>_xlfn.XLOOKUP(E124,'Win locale releases'!$A$2:$A$17,'Win locale releases'!$D$2:$D$17,"?",)</f>
        <v>1995</v>
      </c>
      <c r="H124" s="10" t="s">
        <v>379</v>
      </c>
      <c r="I124" s="10" t="str">
        <f t="shared" si="2"/>
        <v>Chinese</v>
      </c>
      <c r="J124" s="10" t="s">
        <v>318</v>
      </c>
      <c r="K124" s="10" t="s">
        <v>319</v>
      </c>
      <c r="M124" s="10">
        <f t="shared" si="3"/>
        <v>0</v>
      </c>
    </row>
    <row r="125" spans="1:13" x14ac:dyDescent="0.3">
      <c r="A125" s="10" t="s">
        <v>2342</v>
      </c>
      <c r="B125" s="10" t="s">
        <v>2341</v>
      </c>
      <c r="C125" s="10" t="s">
        <v>2340</v>
      </c>
      <c r="D125" s="10" t="s">
        <v>2339</v>
      </c>
      <c r="E125" s="10" t="s">
        <v>963</v>
      </c>
      <c r="F125" s="10">
        <v>128</v>
      </c>
      <c r="G125" s="10">
        <f>_xlfn.XLOOKUP(E125,'Win locale releases'!$A$2:$A$17,'Win locale releases'!$D$2:$D$17,"?",)</f>
        <v>2001</v>
      </c>
      <c r="H125" s="10" t="s">
        <v>379</v>
      </c>
      <c r="I125" s="10" t="str">
        <f t="shared" si="2"/>
        <v>Chinese</v>
      </c>
      <c r="J125" s="10" t="s">
        <v>318</v>
      </c>
      <c r="K125" s="10" t="s">
        <v>1374</v>
      </c>
      <c r="M125" s="10">
        <f t="shared" si="3"/>
        <v>0</v>
      </c>
    </row>
    <row r="126" spans="1:13" x14ac:dyDescent="0.3">
      <c r="A126" s="10" t="s">
        <v>776</v>
      </c>
      <c r="C126" s="10" t="s">
        <v>2338</v>
      </c>
      <c r="D126" s="10" t="s">
        <v>318</v>
      </c>
      <c r="E126" s="10" t="s">
        <v>873</v>
      </c>
      <c r="F126" s="10">
        <v>123</v>
      </c>
      <c r="G126" s="10" t="str">
        <f>_xlfn.XLOOKUP(E126,'Win locale releases'!$A$2:$A$17,'Win locale releases'!$D$2:$D$17,"?",)</f>
        <v>?</v>
      </c>
      <c r="H126" s="10" t="s">
        <v>379</v>
      </c>
      <c r="I126" s="10" t="str">
        <f t="shared" si="2"/>
        <v>Chinese</v>
      </c>
      <c r="J126" s="10" t="s">
        <v>318</v>
      </c>
      <c r="M126" s="10">
        <f t="shared" si="3"/>
        <v>0</v>
      </c>
    </row>
    <row r="127" spans="1:13" x14ac:dyDescent="0.3">
      <c r="A127" s="10" t="s">
        <v>2337</v>
      </c>
      <c r="B127" s="10" t="s">
        <v>970</v>
      </c>
      <c r="C127" s="10" t="s">
        <v>794</v>
      </c>
      <c r="D127" s="10" t="s">
        <v>2336</v>
      </c>
      <c r="E127" s="10" t="s">
        <v>1361</v>
      </c>
      <c r="F127" s="10">
        <v>130</v>
      </c>
      <c r="G127" s="10">
        <f>_xlfn.XLOOKUP(E127,'Win locale releases'!$A$2:$A$17,'Win locale releases'!$D$2:$D$17,"?",)</f>
        <v>2016</v>
      </c>
      <c r="I127" s="10" t="str">
        <f t="shared" si="2"/>
        <v>Church Slavic</v>
      </c>
      <c r="J127" s="10" t="s">
        <v>2335</v>
      </c>
      <c r="K127" s="10" t="s">
        <v>967</v>
      </c>
      <c r="M127" s="10">
        <f t="shared" si="3"/>
        <v>0</v>
      </c>
    </row>
    <row r="128" spans="1:13" x14ac:dyDescent="0.3">
      <c r="A128" s="10" t="s">
        <v>2331</v>
      </c>
      <c r="C128" s="10" t="s">
        <v>794</v>
      </c>
      <c r="D128" s="10" t="s">
        <v>2330</v>
      </c>
      <c r="E128" s="10" t="s">
        <v>1223</v>
      </c>
      <c r="F128" s="10">
        <v>131</v>
      </c>
      <c r="G128" s="10" t="str">
        <f>_xlfn.XLOOKUP(E128,'Win locale releases'!$A$2:$A$17,'Win locale releases'!$D$2:$D$17,"?",)</f>
        <v>?</v>
      </c>
      <c r="H128" s="10" t="s">
        <v>2331</v>
      </c>
      <c r="I128" s="10" t="str">
        <f t="shared" si="2"/>
        <v>Chuvash</v>
      </c>
      <c r="J128" s="10" t="s">
        <v>2330</v>
      </c>
      <c r="M128" s="10">
        <f t="shared" si="3"/>
        <v>0</v>
      </c>
    </row>
    <row r="129" spans="1:13" x14ac:dyDescent="0.3">
      <c r="A129" s="10" t="s">
        <v>2333</v>
      </c>
      <c r="B129" s="10" t="s">
        <v>970</v>
      </c>
      <c r="C129" s="10" t="s">
        <v>794</v>
      </c>
      <c r="D129" s="10" t="s">
        <v>2334</v>
      </c>
      <c r="E129" s="10" t="s">
        <v>1223</v>
      </c>
      <c r="F129" s="10">
        <v>133</v>
      </c>
      <c r="G129" s="10" t="str">
        <f>_xlfn.XLOOKUP(E129,'Win locale releases'!$A$2:$A$17,'Win locale releases'!$D$2:$D$17,"?",)</f>
        <v>?</v>
      </c>
      <c r="H129" s="10" t="s">
        <v>2331</v>
      </c>
      <c r="I129" s="10" t="str">
        <f t="shared" si="2"/>
        <v>Chuvash</v>
      </c>
      <c r="J129" s="10" t="s">
        <v>2330</v>
      </c>
      <c r="K129" s="10" t="s">
        <v>333</v>
      </c>
      <c r="L129" s="10" t="s">
        <v>967</v>
      </c>
      <c r="M129" s="10">
        <f t="shared" si="3"/>
        <v>0</v>
      </c>
    </row>
    <row r="130" spans="1:13" x14ac:dyDescent="0.3">
      <c r="A130" s="10" t="s">
        <v>2333</v>
      </c>
      <c r="C130" s="10" t="s">
        <v>794</v>
      </c>
      <c r="D130" s="10" t="s">
        <v>2332</v>
      </c>
      <c r="E130" s="10" t="s">
        <v>1223</v>
      </c>
      <c r="F130" s="10">
        <v>132</v>
      </c>
      <c r="G130" s="10" t="str">
        <f>_xlfn.XLOOKUP(E130,'Win locale releases'!$A$2:$A$17,'Win locale releases'!$D$2:$D$17,"?",)</f>
        <v>?</v>
      </c>
      <c r="H130" s="10" t="s">
        <v>2331</v>
      </c>
      <c r="I130" s="10" t="str">
        <f t="shared" ref="I130:I193" si="4">IF(H130="",A130,H130)</f>
        <v>Chuvash</v>
      </c>
      <c r="J130" s="10" t="s">
        <v>2330</v>
      </c>
      <c r="K130" s="10" t="s">
        <v>333</v>
      </c>
      <c r="M130" s="10">
        <f t="shared" ref="M130:M193" si="5">IF(_xlfn.XOR(I130&lt;&gt;I129,J130&lt;&gt;J129),1,0)</f>
        <v>0</v>
      </c>
    </row>
    <row r="131" spans="1:13" x14ac:dyDescent="0.3">
      <c r="A131" s="10" t="s">
        <v>2328</v>
      </c>
      <c r="B131" s="10" t="s">
        <v>1592</v>
      </c>
      <c r="C131" s="10" t="s">
        <v>794</v>
      </c>
      <c r="D131" s="10" t="s">
        <v>2329</v>
      </c>
      <c r="E131" s="10" t="s">
        <v>793</v>
      </c>
      <c r="F131" s="10">
        <v>135</v>
      </c>
      <c r="G131" s="10">
        <f>_xlfn.XLOOKUP(E131,'Win locale releases'!$A$2:$A$17,'Win locale releases'!$D$2:$D$17,"?",)</f>
        <v>2015</v>
      </c>
      <c r="I131" s="10" t="str">
        <f t="shared" si="4"/>
        <v>Congo Swahili</v>
      </c>
      <c r="J131" s="10" t="s">
        <v>2327</v>
      </c>
      <c r="K131" s="10" t="s">
        <v>1590</v>
      </c>
      <c r="M131" s="10">
        <f t="shared" si="5"/>
        <v>0</v>
      </c>
    </row>
    <row r="132" spans="1:13" x14ac:dyDescent="0.3">
      <c r="A132" s="10" t="s">
        <v>2328</v>
      </c>
      <c r="C132" s="10" t="s">
        <v>794</v>
      </c>
      <c r="D132" s="10" t="s">
        <v>2327</v>
      </c>
      <c r="E132" s="10" t="s">
        <v>793</v>
      </c>
      <c r="F132" s="10">
        <v>134</v>
      </c>
      <c r="G132" s="10">
        <f>_xlfn.XLOOKUP(E132,'Win locale releases'!$A$2:$A$17,'Win locale releases'!$D$2:$D$17,"?",)</f>
        <v>2015</v>
      </c>
      <c r="I132" s="10" t="str">
        <f t="shared" si="4"/>
        <v>Congo Swahili</v>
      </c>
      <c r="J132" s="10" t="s">
        <v>2327</v>
      </c>
      <c r="M132" s="10">
        <f t="shared" si="5"/>
        <v>0</v>
      </c>
    </row>
    <row r="133" spans="1:13" x14ac:dyDescent="0.3">
      <c r="A133" s="10" t="s">
        <v>2325</v>
      </c>
      <c r="B133" s="10" t="s">
        <v>404</v>
      </c>
      <c r="C133" s="10" t="s">
        <v>794</v>
      </c>
      <c r="D133" s="10" t="s">
        <v>2326</v>
      </c>
      <c r="E133" s="10" t="s">
        <v>793</v>
      </c>
      <c r="F133" s="10">
        <v>137</v>
      </c>
      <c r="G133" s="10">
        <f>_xlfn.XLOOKUP(E133,'Win locale releases'!$A$2:$A$17,'Win locale releases'!$D$2:$D$17,"?",)</f>
        <v>2015</v>
      </c>
      <c r="I133" s="10" t="str">
        <f t="shared" si="4"/>
        <v>Cornish</v>
      </c>
      <c r="J133" s="10" t="s">
        <v>2324</v>
      </c>
      <c r="K133" s="10" t="s">
        <v>837</v>
      </c>
      <c r="M133" s="10">
        <f t="shared" si="5"/>
        <v>0</v>
      </c>
    </row>
    <row r="134" spans="1:13" x14ac:dyDescent="0.3">
      <c r="A134" s="10" t="s">
        <v>2325</v>
      </c>
      <c r="C134" s="10" t="s">
        <v>794</v>
      </c>
      <c r="D134" s="10" t="s">
        <v>2324</v>
      </c>
      <c r="E134" s="10" t="s">
        <v>793</v>
      </c>
      <c r="F134" s="10">
        <v>136</v>
      </c>
      <c r="G134" s="10">
        <f>_xlfn.XLOOKUP(E134,'Win locale releases'!$A$2:$A$17,'Win locale releases'!$D$2:$D$17,"?",)</f>
        <v>2015</v>
      </c>
      <c r="I134" s="10" t="str">
        <f t="shared" si="4"/>
        <v>Cornish</v>
      </c>
      <c r="J134" s="10" t="s">
        <v>2324</v>
      </c>
      <c r="M134" s="10">
        <f t="shared" si="5"/>
        <v>0</v>
      </c>
    </row>
    <row r="135" spans="1:13" x14ac:dyDescent="0.3">
      <c r="A135" s="10" t="s">
        <v>385</v>
      </c>
      <c r="B135" s="10" t="s">
        <v>408</v>
      </c>
      <c r="C135" s="10" t="s">
        <v>2323</v>
      </c>
      <c r="D135" s="10" t="s">
        <v>2322</v>
      </c>
      <c r="E135" s="10" t="s">
        <v>804</v>
      </c>
      <c r="F135" s="10">
        <v>139</v>
      </c>
      <c r="G135" s="10">
        <f>_xlfn.XLOOKUP(E135,'Win locale releases'!$A$2:$A$17,'Win locale releases'!$D$2:$D$17,"?",)</f>
        <v>2007</v>
      </c>
      <c r="I135" s="10" t="str">
        <f t="shared" si="4"/>
        <v>Corsican</v>
      </c>
      <c r="J135" s="10" t="s">
        <v>2320</v>
      </c>
      <c r="K135" s="10" t="s">
        <v>652</v>
      </c>
      <c r="M135" s="10">
        <f t="shared" si="5"/>
        <v>0</v>
      </c>
    </row>
    <row r="136" spans="1:13" x14ac:dyDescent="0.3">
      <c r="A136" s="10" t="s">
        <v>385</v>
      </c>
      <c r="C136" s="10" t="s">
        <v>2321</v>
      </c>
      <c r="D136" s="10" t="s">
        <v>2320</v>
      </c>
      <c r="E136" s="10" t="s">
        <v>785</v>
      </c>
      <c r="F136" s="10">
        <v>138</v>
      </c>
      <c r="G136" s="10">
        <f>_xlfn.XLOOKUP(E136,'Win locale releases'!$A$2:$A$17,'Win locale releases'!$D$2:$D$17,"?",)</f>
        <v>2009</v>
      </c>
      <c r="I136" s="10" t="str">
        <f t="shared" si="4"/>
        <v>Corsican</v>
      </c>
      <c r="J136" s="10" t="s">
        <v>2320</v>
      </c>
      <c r="M136" s="10">
        <f t="shared" si="5"/>
        <v>0</v>
      </c>
    </row>
    <row r="137" spans="1:13" x14ac:dyDescent="0.3">
      <c r="A137" s="10" t="s">
        <v>37</v>
      </c>
      <c r="B137" s="10" t="s">
        <v>387</v>
      </c>
      <c r="C137" s="10" t="s">
        <v>2319</v>
      </c>
      <c r="D137" s="10" t="s">
        <v>2318</v>
      </c>
      <c r="E137" s="10" t="s">
        <v>920</v>
      </c>
      <c r="F137" s="10">
        <v>141</v>
      </c>
      <c r="G137" s="10">
        <f>_xlfn.XLOOKUP(E137,'Win locale releases'!$A$2:$A$17,'Win locale releases'!$D$2:$D$17,"?",)</f>
        <v>1995</v>
      </c>
      <c r="H137" s="10" t="s">
        <v>37</v>
      </c>
      <c r="I137" s="10" t="str">
        <f t="shared" si="4"/>
        <v>Croatian</v>
      </c>
      <c r="J137" s="10" t="s">
        <v>217</v>
      </c>
      <c r="K137" s="10" t="s">
        <v>2317</v>
      </c>
      <c r="M137" s="10">
        <f t="shared" si="5"/>
        <v>0</v>
      </c>
    </row>
    <row r="138" spans="1:13" x14ac:dyDescent="0.3">
      <c r="A138" s="10" t="s">
        <v>2316</v>
      </c>
      <c r="B138" s="10" t="s">
        <v>386</v>
      </c>
      <c r="C138" s="10" t="s">
        <v>2315</v>
      </c>
      <c r="D138" s="10" t="s">
        <v>2314</v>
      </c>
      <c r="E138" s="10" t="s">
        <v>789</v>
      </c>
      <c r="F138" s="10">
        <v>142</v>
      </c>
      <c r="G138" s="10">
        <f>_xlfn.XLOOKUP(E138,'Win locale releases'!$A$2:$A$17,'Win locale releases'!$D$2:$D$17,"?",)</f>
        <v>2004</v>
      </c>
      <c r="H138" s="10" t="s">
        <v>37</v>
      </c>
      <c r="I138" s="10" t="str">
        <f t="shared" si="4"/>
        <v>Croatian</v>
      </c>
      <c r="J138" s="10" t="s">
        <v>217</v>
      </c>
      <c r="K138" s="10" t="s">
        <v>1202</v>
      </c>
      <c r="M138" s="10">
        <f t="shared" si="5"/>
        <v>0</v>
      </c>
    </row>
    <row r="139" spans="1:13" x14ac:dyDescent="0.3">
      <c r="A139" s="10" t="s">
        <v>37</v>
      </c>
      <c r="C139" s="10" t="s">
        <v>2313</v>
      </c>
      <c r="D139" s="10" t="s">
        <v>217</v>
      </c>
      <c r="E139" s="10" t="s">
        <v>785</v>
      </c>
      <c r="F139" s="10">
        <v>140</v>
      </c>
      <c r="G139" s="10">
        <f>_xlfn.XLOOKUP(E139,'Win locale releases'!$A$2:$A$17,'Win locale releases'!$D$2:$D$17,"?",)</f>
        <v>2009</v>
      </c>
      <c r="H139" s="10" t="s">
        <v>37</v>
      </c>
      <c r="I139" s="10" t="str">
        <f t="shared" si="4"/>
        <v>Croatian</v>
      </c>
      <c r="J139" s="10" t="s">
        <v>217</v>
      </c>
      <c r="M139" s="10">
        <f t="shared" si="5"/>
        <v>0</v>
      </c>
    </row>
    <row r="140" spans="1:13" x14ac:dyDescent="0.3">
      <c r="A140" s="10" t="s">
        <v>39</v>
      </c>
      <c r="B140" s="10" t="s">
        <v>2312</v>
      </c>
      <c r="C140" s="10" t="s">
        <v>2311</v>
      </c>
      <c r="D140" s="10" t="s">
        <v>2310</v>
      </c>
      <c r="E140" s="10" t="s">
        <v>920</v>
      </c>
      <c r="F140" s="10">
        <v>144</v>
      </c>
      <c r="G140" s="10">
        <f>_xlfn.XLOOKUP(E140,'Win locale releases'!$A$2:$A$17,'Win locale releases'!$D$2:$D$17,"?",)</f>
        <v>1995</v>
      </c>
      <c r="I140" s="10" t="str">
        <f t="shared" si="4"/>
        <v>Czech</v>
      </c>
      <c r="J140" s="10" t="s">
        <v>218</v>
      </c>
      <c r="K140" s="10" t="s">
        <v>2309</v>
      </c>
      <c r="M140" s="10">
        <f t="shared" si="5"/>
        <v>0</v>
      </c>
    </row>
    <row r="141" spans="1:13" x14ac:dyDescent="0.3">
      <c r="A141" s="10" t="s">
        <v>39</v>
      </c>
      <c r="C141" s="10" t="s">
        <v>2308</v>
      </c>
      <c r="D141" s="10" t="s">
        <v>218</v>
      </c>
      <c r="E141" s="10" t="s">
        <v>785</v>
      </c>
      <c r="F141" s="10">
        <v>143</v>
      </c>
      <c r="G141" s="10">
        <f>_xlfn.XLOOKUP(E141,'Win locale releases'!$A$2:$A$17,'Win locale releases'!$D$2:$D$17,"?",)</f>
        <v>2009</v>
      </c>
      <c r="I141" s="10" t="str">
        <f t="shared" si="4"/>
        <v>Czech</v>
      </c>
      <c r="J141" s="10" t="s">
        <v>218</v>
      </c>
      <c r="M141" s="10">
        <f t="shared" si="5"/>
        <v>0</v>
      </c>
    </row>
    <row r="142" spans="1:13" x14ac:dyDescent="0.3">
      <c r="A142" s="10" t="s">
        <v>41</v>
      </c>
      <c r="B142" s="10" t="s">
        <v>2021</v>
      </c>
      <c r="C142" s="10" t="s">
        <v>2307</v>
      </c>
      <c r="D142" s="10" t="s">
        <v>2306</v>
      </c>
      <c r="E142" s="10" t="s">
        <v>920</v>
      </c>
      <c r="F142" s="10">
        <v>146</v>
      </c>
      <c r="G142" s="10">
        <f>_xlfn.XLOOKUP(E142,'Win locale releases'!$A$2:$A$17,'Win locale releases'!$D$2:$D$17,"?",)</f>
        <v>1995</v>
      </c>
      <c r="I142" s="10" t="str">
        <f t="shared" si="4"/>
        <v>Danish</v>
      </c>
      <c r="J142" s="10" t="s">
        <v>219</v>
      </c>
      <c r="K142" s="10" t="s">
        <v>2018</v>
      </c>
      <c r="M142" s="10">
        <f t="shared" si="5"/>
        <v>0</v>
      </c>
    </row>
    <row r="143" spans="1:13" x14ac:dyDescent="0.3">
      <c r="A143" s="10" t="s">
        <v>41</v>
      </c>
      <c r="C143" s="10" t="s">
        <v>2305</v>
      </c>
      <c r="D143" s="10" t="s">
        <v>219</v>
      </c>
      <c r="E143" s="10" t="s">
        <v>785</v>
      </c>
      <c r="F143" s="10">
        <v>145</v>
      </c>
      <c r="G143" s="10">
        <f>_xlfn.XLOOKUP(E143,'Win locale releases'!$A$2:$A$17,'Win locale releases'!$D$2:$D$17,"?",)</f>
        <v>2009</v>
      </c>
      <c r="I143" s="10" t="str">
        <f t="shared" si="4"/>
        <v>Danish</v>
      </c>
      <c r="J143" s="10" t="s">
        <v>219</v>
      </c>
      <c r="M143" s="10">
        <f t="shared" si="5"/>
        <v>0</v>
      </c>
    </row>
    <row r="144" spans="1:13" x14ac:dyDescent="0.3">
      <c r="A144" s="10" t="s">
        <v>41</v>
      </c>
      <c r="B144" s="10" t="s">
        <v>1838</v>
      </c>
      <c r="C144" s="10" t="s">
        <v>794</v>
      </c>
      <c r="D144" s="10" t="s">
        <v>2304</v>
      </c>
      <c r="E144" s="10" t="s">
        <v>793</v>
      </c>
      <c r="F144" s="10">
        <v>147</v>
      </c>
      <c r="G144" s="10">
        <f>_xlfn.XLOOKUP(E144,'Win locale releases'!$A$2:$A$17,'Win locale releases'!$D$2:$D$17,"?",)</f>
        <v>2015</v>
      </c>
      <c r="I144" s="10" t="str">
        <f t="shared" si="4"/>
        <v>Danish</v>
      </c>
      <c r="J144" s="10" t="s">
        <v>219</v>
      </c>
      <c r="K144" s="10" t="s">
        <v>1835</v>
      </c>
      <c r="M144" s="10">
        <f t="shared" si="5"/>
        <v>0</v>
      </c>
    </row>
    <row r="145" spans="1:13" x14ac:dyDescent="0.3">
      <c r="A145" s="10" t="s">
        <v>43</v>
      </c>
      <c r="B145" s="10" t="s">
        <v>1397</v>
      </c>
      <c r="C145" s="10" t="s">
        <v>2303</v>
      </c>
      <c r="D145" s="10" t="s">
        <v>2302</v>
      </c>
      <c r="E145" s="10" t="s">
        <v>804</v>
      </c>
      <c r="F145" s="10">
        <v>149</v>
      </c>
      <c r="G145" s="10">
        <f>_xlfn.XLOOKUP(E145,'Win locale releases'!$A$2:$A$17,'Win locale releases'!$D$2:$D$17,"?",)</f>
        <v>2007</v>
      </c>
      <c r="I145" s="10" t="str">
        <f t="shared" si="4"/>
        <v>Dari</v>
      </c>
      <c r="J145" s="10" t="s">
        <v>269</v>
      </c>
      <c r="K145" s="10" t="s">
        <v>878</v>
      </c>
      <c r="M145" s="10">
        <f t="shared" si="5"/>
        <v>0</v>
      </c>
    </row>
    <row r="146" spans="1:13" x14ac:dyDescent="0.3">
      <c r="A146" s="10" t="s">
        <v>43</v>
      </c>
      <c r="C146" s="10" t="s">
        <v>2301</v>
      </c>
      <c r="D146" s="10" t="s">
        <v>269</v>
      </c>
      <c r="E146" s="10" t="s">
        <v>785</v>
      </c>
      <c r="F146" s="10">
        <v>148</v>
      </c>
      <c r="G146" s="10">
        <f>_xlfn.XLOOKUP(E146,'Win locale releases'!$A$2:$A$17,'Win locale releases'!$D$2:$D$17,"?",)</f>
        <v>2009</v>
      </c>
      <c r="I146" s="10" t="str">
        <f t="shared" si="4"/>
        <v>Dari</v>
      </c>
      <c r="J146" s="10" t="s">
        <v>269</v>
      </c>
      <c r="M146" s="10">
        <f t="shared" si="5"/>
        <v>0</v>
      </c>
    </row>
    <row r="147" spans="1:13" x14ac:dyDescent="0.3">
      <c r="A147" s="10" t="s">
        <v>388</v>
      </c>
      <c r="B147" s="10" t="s">
        <v>2044</v>
      </c>
      <c r="C147" s="10" t="s">
        <v>2300</v>
      </c>
      <c r="D147" s="10" t="s">
        <v>2299</v>
      </c>
      <c r="E147" s="10" t="s">
        <v>963</v>
      </c>
      <c r="F147" s="10">
        <v>151</v>
      </c>
      <c r="G147" s="10">
        <f>_xlfn.XLOOKUP(E147,'Win locale releases'!$A$2:$A$17,'Win locale releases'!$D$2:$D$17,"?",)</f>
        <v>2001</v>
      </c>
      <c r="I147" s="10" t="str">
        <f t="shared" si="4"/>
        <v>Divehi</v>
      </c>
      <c r="J147" s="10" t="s">
        <v>2297</v>
      </c>
      <c r="K147" s="10" t="s">
        <v>2042</v>
      </c>
      <c r="M147" s="10">
        <f t="shared" si="5"/>
        <v>0</v>
      </c>
    </row>
    <row r="148" spans="1:13" x14ac:dyDescent="0.3">
      <c r="A148" s="10" t="s">
        <v>388</v>
      </c>
      <c r="C148" s="10" t="s">
        <v>2298</v>
      </c>
      <c r="D148" s="10" t="s">
        <v>2297</v>
      </c>
      <c r="E148" s="10" t="s">
        <v>785</v>
      </c>
      <c r="F148" s="10">
        <v>150</v>
      </c>
      <c r="G148" s="10">
        <f>_xlfn.XLOOKUP(E148,'Win locale releases'!$A$2:$A$17,'Win locale releases'!$D$2:$D$17,"?",)</f>
        <v>2009</v>
      </c>
      <c r="I148" s="10" t="str">
        <f t="shared" si="4"/>
        <v>Divehi</v>
      </c>
      <c r="J148" s="10" t="s">
        <v>2297</v>
      </c>
      <c r="M148" s="10">
        <f t="shared" si="5"/>
        <v>0</v>
      </c>
    </row>
    <row r="149" spans="1:13" x14ac:dyDescent="0.3">
      <c r="A149" s="10" t="s">
        <v>2295</v>
      </c>
      <c r="B149" s="10" t="s">
        <v>823</v>
      </c>
      <c r="C149" s="10" t="s">
        <v>794</v>
      </c>
      <c r="D149" s="10" t="s">
        <v>2296</v>
      </c>
      <c r="E149" s="10" t="s">
        <v>793</v>
      </c>
      <c r="F149" s="10">
        <v>153</v>
      </c>
      <c r="G149" s="10">
        <f>_xlfn.XLOOKUP(E149,'Win locale releases'!$A$2:$A$17,'Win locale releases'!$D$2:$D$17,"?",)</f>
        <v>2015</v>
      </c>
      <c r="I149" s="10" t="str">
        <f t="shared" si="4"/>
        <v>Duala</v>
      </c>
      <c r="J149" s="10" t="s">
        <v>2294</v>
      </c>
      <c r="K149" s="10" t="s">
        <v>821</v>
      </c>
      <c r="M149" s="10">
        <f t="shared" si="5"/>
        <v>0</v>
      </c>
    </row>
    <row r="150" spans="1:13" x14ac:dyDescent="0.3">
      <c r="A150" s="10" t="s">
        <v>2295</v>
      </c>
      <c r="C150" s="10" t="s">
        <v>794</v>
      </c>
      <c r="D150" s="10" t="s">
        <v>2294</v>
      </c>
      <c r="E150" s="10" t="s">
        <v>793</v>
      </c>
      <c r="F150" s="10">
        <v>152</v>
      </c>
      <c r="G150" s="10">
        <f>_xlfn.XLOOKUP(E150,'Win locale releases'!$A$2:$A$17,'Win locale releases'!$D$2:$D$17,"?",)</f>
        <v>2015</v>
      </c>
      <c r="I150" s="10" t="str">
        <f t="shared" si="4"/>
        <v>Duala</v>
      </c>
      <c r="J150" s="10" t="s">
        <v>2294</v>
      </c>
      <c r="M150" s="10">
        <f t="shared" si="5"/>
        <v>0</v>
      </c>
    </row>
    <row r="151" spans="1:13" x14ac:dyDescent="0.3">
      <c r="A151" s="10" t="s">
        <v>45</v>
      </c>
      <c r="B151" s="10" t="s">
        <v>389</v>
      </c>
      <c r="C151" s="10" t="s">
        <v>2293</v>
      </c>
      <c r="D151" s="10" t="s">
        <v>2292</v>
      </c>
      <c r="E151" s="10" t="s">
        <v>920</v>
      </c>
      <c r="F151" s="10">
        <v>156</v>
      </c>
      <c r="G151" s="10">
        <f>_xlfn.XLOOKUP(E151,'Win locale releases'!$A$2:$A$17,'Win locale releases'!$D$2:$D$17,"?",)</f>
        <v>1995</v>
      </c>
      <c r="I151" s="10" t="str">
        <f t="shared" si="4"/>
        <v>Dutch</v>
      </c>
      <c r="J151" s="10" t="s">
        <v>220</v>
      </c>
      <c r="K151" s="10" t="s">
        <v>1846</v>
      </c>
      <c r="M151" s="10">
        <f t="shared" si="5"/>
        <v>0</v>
      </c>
    </row>
    <row r="152" spans="1:13" x14ac:dyDescent="0.3">
      <c r="A152" s="10" t="s">
        <v>45</v>
      </c>
      <c r="B152" s="10" t="s">
        <v>390</v>
      </c>
      <c r="C152" s="10" t="s">
        <v>2291</v>
      </c>
      <c r="D152" s="10" t="s">
        <v>2290</v>
      </c>
      <c r="E152" s="10" t="s">
        <v>920</v>
      </c>
      <c r="F152" s="10">
        <v>159</v>
      </c>
      <c r="G152" s="10">
        <f>_xlfn.XLOOKUP(E152,'Win locale releases'!$A$2:$A$17,'Win locale releases'!$D$2:$D$17,"?",)</f>
        <v>1995</v>
      </c>
      <c r="I152" s="10" t="str">
        <f t="shared" si="4"/>
        <v>Dutch</v>
      </c>
      <c r="J152" s="10" t="s">
        <v>220</v>
      </c>
      <c r="K152" s="10" t="s">
        <v>1598</v>
      </c>
      <c r="M152" s="10">
        <f t="shared" si="5"/>
        <v>0</v>
      </c>
    </row>
    <row r="153" spans="1:13" x14ac:dyDescent="0.3">
      <c r="A153" s="10" t="s">
        <v>45</v>
      </c>
      <c r="C153" s="10" t="s">
        <v>2289</v>
      </c>
      <c r="D153" s="10" t="s">
        <v>220</v>
      </c>
      <c r="E153" s="10" t="s">
        <v>785</v>
      </c>
      <c r="F153" s="10">
        <v>154</v>
      </c>
      <c r="G153" s="10">
        <f>_xlfn.XLOOKUP(E153,'Win locale releases'!$A$2:$A$17,'Win locale releases'!$D$2:$D$17,"?",)</f>
        <v>2009</v>
      </c>
      <c r="I153" s="10" t="str">
        <f t="shared" si="4"/>
        <v>Dutch</v>
      </c>
      <c r="J153" s="10" t="s">
        <v>220</v>
      </c>
      <c r="M153" s="10">
        <f t="shared" si="5"/>
        <v>0</v>
      </c>
    </row>
    <row r="154" spans="1:13" x14ac:dyDescent="0.3">
      <c r="A154" s="10" t="s">
        <v>45</v>
      </c>
      <c r="B154" s="10" t="s">
        <v>2288</v>
      </c>
      <c r="C154" s="10" t="s">
        <v>794</v>
      </c>
      <c r="D154" s="10" t="s">
        <v>2287</v>
      </c>
      <c r="E154" s="10" t="s">
        <v>793</v>
      </c>
      <c r="F154" s="10">
        <v>155</v>
      </c>
      <c r="G154" s="10">
        <f>_xlfn.XLOOKUP(E154,'Win locale releases'!$A$2:$A$17,'Win locale releases'!$D$2:$D$17,"?",)</f>
        <v>2015</v>
      </c>
      <c r="I154" s="10" t="str">
        <f t="shared" si="4"/>
        <v>Dutch</v>
      </c>
      <c r="J154" s="10" t="s">
        <v>220</v>
      </c>
      <c r="K154" s="10" t="s">
        <v>2286</v>
      </c>
      <c r="M154" s="10">
        <f t="shared" si="5"/>
        <v>0</v>
      </c>
    </row>
    <row r="155" spans="1:13" x14ac:dyDescent="0.3">
      <c r="A155" s="10" t="s">
        <v>45</v>
      </c>
      <c r="B155" s="10" t="s">
        <v>2285</v>
      </c>
      <c r="C155" s="10" t="s">
        <v>794</v>
      </c>
      <c r="D155" s="10" t="s">
        <v>2284</v>
      </c>
      <c r="E155" s="10" t="s">
        <v>793</v>
      </c>
      <c r="F155" s="10">
        <v>157</v>
      </c>
      <c r="G155" s="10">
        <f>_xlfn.XLOOKUP(E155,'Win locale releases'!$A$2:$A$17,'Win locale releases'!$D$2:$D$17,"?",)</f>
        <v>2015</v>
      </c>
      <c r="I155" s="10" t="str">
        <f t="shared" si="4"/>
        <v>Dutch</v>
      </c>
      <c r="J155" s="10" t="s">
        <v>220</v>
      </c>
      <c r="K155" s="10" t="s">
        <v>2283</v>
      </c>
      <c r="M155" s="10">
        <f t="shared" si="5"/>
        <v>0</v>
      </c>
    </row>
    <row r="156" spans="1:13" x14ac:dyDescent="0.3">
      <c r="A156" s="10" t="s">
        <v>45</v>
      </c>
      <c r="B156" s="10" t="s">
        <v>2282</v>
      </c>
      <c r="C156" s="10" t="s">
        <v>794</v>
      </c>
      <c r="D156" s="10" t="s">
        <v>2281</v>
      </c>
      <c r="E156" s="10" t="s">
        <v>793</v>
      </c>
      <c r="F156" s="10">
        <v>158</v>
      </c>
      <c r="G156" s="10">
        <f>_xlfn.XLOOKUP(E156,'Win locale releases'!$A$2:$A$17,'Win locale releases'!$D$2:$D$17,"?",)</f>
        <v>2015</v>
      </c>
      <c r="I156" s="10" t="str">
        <f t="shared" si="4"/>
        <v>Dutch</v>
      </c>
      <c r="J156" s="10" t="s">
        <v>220</v>
      </c>
      <c r="K156" s="10" t="s">
        <v>2280</v>
      </c>
      <c r="M156" s="10">
        <f t="shared" si="5"/>
        <v>0</v>
      </c>
    </row>
    <row r="157" spans="1:13" x14ac:dyDescent="0.3">
      <c r="A157" s="10" t="s">
        <v>45</v>
      </c>
      <c r="B157" s="10" t="s">
        <v>2092</v>
      </c>
      <c r="C157" s="10" t="s">
        <v>794</v>
      </c>
      <c r="D157" s="10" t="s">
        <v>2279</v>
      </c>
      <c r="E157" s="10" t="s">
        <v>793</v>
      </c>
      <c r="F157" s="10">
        <v>160</v>
      </c>
      <c r="G157" s="10">
        <f>_xlfn.XLOOKUP(E157,'Win locale releases'!$A$2:$A$17,'Win locale releases'!$D$2:$D$17,"?",)</f>
        <v>2015</v>
      </c>
      <c r="I157" s="10" t="str">
        <f t="shared" si="4"/>
        <v>Dutch</v>
      </c>
      <c r="J157" s="10" t="s">
        <v>220</v>
      </c>
      <c r="K157" s="10" t="s">
        <v>2090</v>
      </c>
      <c r="M157" s="10">
        <f t="shared" si="5"/>
        <v>0</v>
      </c>
    </row>
    <row r="158" spans="1:13" x14ac:dyDescent="0.3">
      <c r="A158" s="10" t="s">
        <v>45</v>
      </c>
      <c r="B158" s="10" t="s">
        <v>2278</v>
      </c>
      <c r="C158" s="10" t="s">
        <v>794</v>
      </c>
      <c r="D158" s="10" t="s">
        <v>2277</v>
      </c>
      <c r="E158" s="10" t="s">
        <v>793</v>
      </c>
      <c r="F158" s="10">
        <v>161</v>
      </c>
      <c r="G158" s="10">
        <f>_xlfn.XLOOKUP(E158,'Win locale releases'!$A$2:$A$17,'Win locale releases'!$D$2:$D$17,"?",)</f>
        <v>2015</v>
      </c>
      <c r="I158" s="10" t="str">
        <f t="shared" si="4"/>
        <v>Dutch</v>
      </c>
      <c r="J158" s="10" t="s">
        <v>220</v>
      </c>
      <c r="K158" s="10" t="s">
        <v>2276</v>
      </c>
      <c r="M158" s="10">
        <f t="shared" si="5"/>
        <v>0</v>
      </c>
    </row>
    <row r="159" spans="1:13" x14ac:dyDescent="0.3">
      <c r="A159" s="10" t="s">
        <v>391</v>
      </c>
      <c r="B159" s="10" t="s">
        <v>2275</v>
      </c>
      <c r="C159" s="10" t="s">
        <v>2274</v>
      </c>
      <c r="D159" s="10" t="s">
        <v>2273</v>
      </c>
      <c r="E159" s="10" t="s">
        <v>793</v>
      </c>
      <c r="F159" s="10">
        <v>163</v>
      </c>
      <c r="G159" s="10">
        <f>_xlfn.XLOOKUP(E159,'Win locale releases'!$A$2:$A$17,'Win locale releases'!$D$2:$D$17,"?",)</f>
        <v>2015</v>
      </c>
      <c r="I159" s="10" t="str">
        <f t="shared" si="4"/>
        <v>Dzongkha</v>
      </c>
      <c r="J159" s="10" t="s">
        <v>2271</v>
      </c>
      <c r="K159" s="10" t="s">
        <v>2272</v>
      </c>
      <c r="M159" s="10">
        <f t="shared" si="5"/>
        <v>0</v>
      </c>
    </row>
    <row r="160" spans="1:13" x14ac:dyDescent="0.3">
      <c r="A160" s="10" t="s">
        <v>391</v>
      </c>
      <c r="C160" s="10" t="s">
        <v>794</v>
      </c>
      <c r="D160" s="10" t="s">
        <v>2271</v>
      </c>
      <c r="E160" s="10" t="s">
        <v>793</v>
      </c>
      <c r="F160" s="10">
        <v>162</v>
      </c>
      <c r="G160" s="10">
        <f>_xlfn.XLOOKUP(E160,'Win locale releases'!$A$2:$A$17,'Win locale releases'!$D$2:$D$17,"?",)</f>
        <v>2015</v>
      </c>
      <c r="I160" s="10" t="str">
        <f t="shared" si="4"/>
        <v>Dzongkha</v>
      </c>
      <c r="J160" s="10" t="s">
        <v>2271</v>
      </c>
      <c r="M160" s="10">
        <f t="shared" si="5"/>
        <v>0</v>
      </c>
    </row>
    <row r="161" spans="1:13" x14ac:dyDescent="0.3">
      <c r="A161" s="10" t="s">
        <v>2269</v>
      </c>
      <c r="B161" s="10" t="s">
        <v>961</v>
      </c>
      <c r="C161" s="10" t="s">
        <v>794</v>
      </c>
      <c r="D161" s="10" t="s">
        <v>2270</v>
      </c>
      <c r="E161" s="10" t="s">
        <v>793</v>
      </c>
      <c r="F161" s="10">
        <v>165</v>
      </c>
      <c r="G161" s="10">
        <f>_xlfn.XLOOKUP(E161,'Win locale releases'!$A$2:$A$17,'Win locale releases'!$D$2:$D$17,"?",)</f>
        <v>2015</v>
      </c>
      <c r="I161" s="10" t="str">
        <f t="shared" si="4"/>
        <v>Embu</v>
      </c>
      <c r="J161" s="10" t="s">
        <v>2268</v>
      </c>
      <c r="K161" s="10" t="s">
        <v>959</v>
      </c>
      <c r="M161" s="10">
        <f t="shared" si="5"/>
        <v>0</v>
      </c>
    </row>
    <row r="162" spans="1:13" x14ac:dyDescent="0.3">
      <c r="A162" s="10" t="s">
        <v>2269</v>
      </c>
      <c r="C162" s="10" t="s">
        <v>794</v>
      </c>
      <c r="D162" s="10" t="s">
        <v>2268</v>
      </c>
      <c r="E162" s="10" t="s">
        <v>793</v>
      </c>
      <c r="F162" s="10">
        <v>164</v>
      </c>
      <c r="G162" s="10">
        <f>_xlfn.XLOOKUP(E162,'Win locale releases'!$A$2:$A$17,'Win locale releases'!$D$2:$D$17,"?",)</f>
        <v>2015</v>
      </c>
      <c r="I162" s="10" t="str">
        <f t="shared" si="4"/>
        <v>Embu</v>
      </c>
      <c r="J162" s="10" t="s">
        <v>2268</v>
      </c>
      <c r="M162" s="10">
        <f t="shared" si="5"/>
        <v>0</v>
      </c>
    </row>
    <row r="163" spans="1:13" x14ac:dyDescent="0.3">
      <c r="A163" s="10" t="s">
        <v>47</v>
      </c>
      <c r="B163" s="10" t="s">
        <v>392</v>
      </c>
      <c r="C163" s="10" t="s">
        <v>2267</v>
      </c>
      <c r="D163" s="10" t="s">
        <v>2266</v>
      </c>
      <c r="E163" s="10" t="s">
        <v>920</v>
      </c>
      <c r="F163" s="10">
        <v>170</v>
      </c>
      <c r="G163" s="10">
        <f>_xlfn.XLOOKUP(E163,'Win locale releases'!$A$2:$A$17,'Win locale releases'!$D$2:$D$17,"?",)</f>
        <v>1995</v>
      </c>
      <c r="I163" s="10" t="str">
        <f t="shared" si="4"/>
        <v>English</v>
      </c>
      <c r="J163" s="10" t="s">
        <v>221</v>
      </c>
      <c r="K163" s="10" t="s">
        <v>2265</v>
      </c>
      <c r="M163" s="10">
        <f t="shared" si="5"/>
        <v>0</v>
      </c>
    </row>
    <row r="164" spans="1:13" x14ac:dyDescent="0.3">
      <c r="A164" s="10" t="s">
        <v>47</v>
      </c>
      <c r="B164" s="10" t="s">
        <v>394</v>
      </c>
      <c r="C164" s="10" t="s">
        <v>2264</v>
      </c>
      <c r="D164" s="10" t="s">
        <v>2263</v>
      </c>
      <c r="E164" s="10" t="s">
        <v>920</v>
      </c>
      <c r="F164" s="10">
        <v>182</v>
      </c>
      <c r="G164" s="10">
        <f>_xlfn.XLOOKUP(E164,'Win locale releases'!$A$2:$A$17,'Win locale releases'!$D$2:$D$17,"?",)</f>
        <v>1995</v>
      </c>
      <c r="I164" s="10" t="str">
        <f t="shared" si="4"/>
        <v>English</v>
      </c>
      <c r="J164" s="10" t="s">
        <v>221</v>
      </c>
      <c r="K164" s="10" t="s">
        <v>1514</v>
      </c>
      <c r="M164" s="10">
        <f t="shared" si="5"/>
        <v>0</v>
      </c>
    </row>
    <row r="165" spans="1:13" x14ac:dyDescent="0.3">
      <c r="A165" s="10" t="s">
        <v>47</v>
      </c>
      <c r="B165" s="10" t="s">
        <v>396</v>
      </c>
      <c r="C165" s="10" t="s">
        <v>2262</v>
      </c>
      <c r="D165" s="10" t="s">
        <v>2261</v>
      </c>
      <c r="E165" s="10" t="s">
        <v>920</v>
      </c>
      <c r="F165" s="10">
        <v>206</v>
      </c>
      <c r="G165" s="10">
        <f>_xlfn.XLOOKUP(E165,'Win locale releases'!$A$2:$A$17,'Win locale releases'!$D$2:$D$17,"?",)</f>
        <v>1995</v>
      </c>
      <c r="I165" s="10" t="str">
        <f t="shared" si="4"/>
        <v>English</v>
      </c>
      <c r="J165" s="10" t="s">
        <v>221</v>
      </c>
      <c r="K165" s="10" t="s">
        <v>1756</v>
      </c>
      <c r="M165" s="10">
        <f t="shared" si="5"/>
        <v>0</v>
      </c>
    </row>
    <row r="166" spans="1:13" x14ac:dyDescent="0.3">
      <c r="A166" s="10" t="s">
        <v>47</v>
      </c>
      <c r="B166" s="10" t="s">
        <v>399</v>
      </c>
      <c r="C166" s="10" t="s">
        <v>2260</v>
      </c>
      <c r="D166" s="10" t="s">
        <v>2259</v>
      </c>
      <c r="E166" s="10" t="s">
        <v>920</v>
      </c>
      <c r="F166" s="10">
        <v>228</v>
      </c>
      <c r="G166" s="10">
        <f>_xlfn.XLOOKUP(E166,'Win locale releases'!$A$2:$A$17,'Win locale releases'!$D$2:$D$17,"?",)</f>
        <v>1995</v>
      </c>
      <c r="I166" s="10" t="str">
        <f t="shared" si="4"/>
        <v>English</v>
      </c>
      <c r="J166" s="10" t="s">
        <v>221</v>
      </c>
      <c r="K166" s="10" t="s">
        <v>1538</v>
      </c>
      <c r="M166" s="10">
        <f t="shared" si="5"/>
        <v>0</v>
      </c>
    </row>
    <row r="167" spans="1:13" x14ac:dyDescent="0.3">
      <c r="A167" s="10" t="s">
        <v>47</v>
      </c>
      <c r="B167" s="10" t="s">
        <v>404</v>
      </c>
      <c r="C167" s="10" t="s">
        <v>2258</v>
      </c>
      <c r="D167" s="10" t="s">
        <v>2257</v>
      </c>
      <c r="E167" s="10" t="s">
        <v>920</v>
      </c>
      <c r="F167" s="10">
        <v>265</v>
      </c>
      <c r="G167" s="10">
        <f>_xlfn.XLOOKUP(E167,'Win locale releases'!$A$2:$A$17,'Win locale releases'!$D$2:$D$17,"?",)</f>
        <v>1995</v>
      </c>
      <c r="I167" s="10" t="str">
        <f t="shared" si="4"/>
        <v>English</v>
      </c>
      <c r="J167" s="10" t="s">
        <v>221</v>
      </c>
      <c r="K167" s="10" t="s">
        <v>837</v>
      </c>
      <c r="M167" s="10">
        <f t="shared" si="5"/>
        <v>0</v>
      </c>
    </row>
    <row r="168" spans="1:13" x14ac:dyDescent="0.3">
      <c r="A168" s="10" t="s">
        <v>47</v>
      </c>
      <c r="B168" s="10" t="s">
        <v>405</v>
      </c>
      <c r="C168" s="10" t="s">
        <v>2256</v>
      </c>
      <c r="D168" s="10" t="s">
        <v>2255</v>
      </c>
      <c r="E168" s="10" t="s">
        <v>920</v>
      </c>
      <c r="F168" s="10">
        <v>266</v>
      </c>
      <c r="G168" s="10">
        <f>_xlfn.XLOOKUP(E168,'Win locale releases'!$A$2:$A$17,'Win locale releases'!$D$2:$D$17,"?",)</f>
        <v>1995</v>
      </c>
      <c r="I168" s="10" t="str">
        <f t="shared" si="4"/>
        <v>English</v>
      </c>
      <c r="J168" s="10" t="s">
        <v>221</v>
      </c>
      <c r="K168" s="10" t="s">
        <v>1058</v>
      </c>
      <c r="M168" s="10">
        <f t="shared" si="5"/>
        <v>0</v>
      </c>
    </row>
    <row r="169" spans="1:13" x14ac:dyDescent="0.3">
      <c r="A169" s="10" t="s">
        <v>47</v>
      </c>
      <c r="B169" s="10" t="s">
        <v>393</v>
      </c>
      <c r="C169" s="10" t="s">
        <v>2254</v>
      </c>
      <c r="D169" s="10" t="s">
        <v>2253</v>
      </c>
      <c r="E169" s="10" t="s">
        <v>853</v>
      </c>
      <c r="F169" s="10">
        <v>175</v>
      </c>
      <c r="G169" s="10">
        <f>_xlfn.XLOOKUP(E169,'Win locale releases'!$A$2:$A$17,'Win locale releases'!$D$2:$D$17,"?",)</f>
        <v>1996</v>
      </c>
      <c r="I169" s="10" t="str">
        <f t="shared" si="4"/>
        <v>English</v>
      </c>
      <c r="J169" s="10" t="s">
        <v>221</v>
      </c>
      <c r="K169" s="10" t="s">
        <v>1043</v>
      </c>
      <c r="M169" s="10">
        <f t="shared" si="5"/>
        <v>0</v>
      </c>
    </row>
    <row r="170" spans="1:13" x14ac:dyDescent="0.3">
      <c r="A170" s="10" t="s">
        <v>47</v>
      </c>
      <c r="B170" s="10" t="s">
        <v>395</v>
      </c>
      <c r="C170" s="10" t="s">
        <v>2252</v>
      </c>
      <c r="D170" s="10" t="s">
        <v>2251</v>
      </c>
      <c r="E170" s="10" t="s">
        <v>853</v>
      </c>
      <c r="F170" s="10">
        <v>183</v>
      </c>
      <c r="G170" s="10">
        <f>_xlfn.XLOOKUP(E170,'Win locale releases'!$A$2:$A$17,'Win locale releases'!$D$2:$D$17,"?",)</f>
        <v>1996</v>
      </c>
      <c r="I170" s="10" t="str">
        <f t="shared" si="4"/>
        <v>English</v>
      </c>
      <c r="J170" s="10" t="s">
        <v>221</v>
      </c>
      <c r="K170" s="10">
        <v>29</v>
      </c>
      <c r="M170" s="10">
        <f t="shared" si="5"/>
        <v>0</v>
      </c>
    </row>
    <row r="171" spans="1:13" x14ac:dyDescent="0.3">
      <c r="A171" s="10" t="s">
        <v>47</v>
      </c>
      <c r="B171" s="10" t="s">
        <v>397</v>
      </c>
      <c r="C171" s="10" t="s">
        <v>2250</v>
      </c>
      <c r="D171" s="10" t="s">
        <v>2249</v>
      </c>
      <c r="E171" s="10" t="s">
        <v>853</v>
      </c>
      <c r="F171" s="10">
        <v>209</v>
      </c>
      <c r="G171" s="10">
        <f>_xlfn.XLOOKUP(E171,'Win locale releases'!$A$2:$A$17,'Win locale releases'!$D$2:$D$17,"?",)</f>
        <v>1996</v>
      </c>
      <c r="I171" s="10" t="str">
        <f t="shared" si="4"/>
        <v>English</v>
      </c>
      <c r="J171" s="10" t="s">
        <v>221</v>
      </c>
      <c r="K171" s="10" t="s">
        <v>2248</v>
      </c>
      <c r="M171" s="10">
        <f t="shared" si="5"/>
        <v>0</v>
      </c>
    </row>
    <row r="172" spans="1:13" x14ac:dyDescent="0.3">
      <c r="A172" s="10" t="s">
        <v>47</v>
      </c>
      <c r="B172" s="10" t="s">
        <v>402</v>
      </c>
      <c r="C172" s="10" t="s">
        <v>2247</v>
      </c>
      <c r="D172" s="10" t="s">
        <v>2246</v>
      </c>
      <c r="E172" s="10" t="s">
        <v>853</v>
      </c>
      <c r="F172" s="10">
        <v>250</v>
      </c>
      <c r="G172" s="10">
        <f>_xlfn.XLOOKUP(E172,'Win locale releases'!$A$2:$A$17,'Win locale releases'!$D$2:$D$17,"?",)</f>
        <v>1996</v>
      </c>
      <c r="I172" s="10" t="str">
        <f t="shared" si="4"/>
        <v>English</v>
      </c>
      <c r="J172" s="10" t="s">
        <v>221</v>
      </c>
      <c r="K172" s="10" t="s">
        <v>788</v>
      </c>
      <c r="M172" s="10">
        <f t="shared" si="5"/>
        <v>0</v>
      </c>
    </row>
    <row r="173" spans="1:13" x14ac:dyDescent="0.3">
      <c r="A173" s="10" t="s">
        <v>47</v>
      </c>
      <c r="B173" s="10" t="s">
        <v>403</v>
      </c>
      <c r="C173" s="10" t="s">
        <v>2245</v>
      </c>
      <c r="D173" s="10" t="s">
        <v>2244</v>
      </c>
      <c r="E173" s="10" t="s">
        <v>853</v>
      </c>
      <c r="F173" s="10">
        <v>260</v>
      </c>
      <c r="G173" s="10">
        <f>_xlfn.XLOOKUP(E173,'Win locale releases'!$A$2:$A$17,'Win locale releases'!$D$2:$D$17,"?",)</f>
        <v>1996</v>
      </c>
      <c r="I173" s="10" t="str">
        <f t="shared" si="4"/>
        <v>English</v>
      </c>
      <c r="J173" s="10" t="s">
        <v>221</v>
      </c>
      <c r="K173" s="10" t="s">
        <v>2243</v>
      </c>
      <c r="M173" s="10">
        <f t="shared" si="5"/>
        <v>0</v>
      </c>
    </row>
    <row r="174" spans="1:13" x14ac:dyDescent="0.3">
      <c r="A174" s="10" t="s">
        <v>47</v>
      </c>
      <c r="B174" s="10" t="s">
        <v>2242</v>
      </c>
      <c r="C174" s="10" t="s">
        <v>2241</v>
      </c>
      <c r="D174" s="10" t="s">
        <v>2240</v>
      </c>
      <c r="E174" s="10" t="s">
        <v>885</v>
      </c>
      <c r="F174" s="10">
        <v>238</v>
      </c>
      <c r="G174" s="10">
        <f>_xlfn.XLOOKUP(E174,'Win locale releases'!$A$2:$A$17,'Win locale releases'!$D$2:$D$17,"?",)</f>
        <v>2000</v>
      </c>
      <c r="I174" s="10" t="str">
        <f t="shared" si="4"/>
        <v>English</v>
      </c>
      <c r="J174" s="10" t="s">
        <v>221</v>
      </c>
      <c r="K174" s="10" t="s">
        <v>1046</v>
      </c>
      <c r="M174" s="10">
        <f t="shared" si="5"/>
        <v>0</v>
      </c>
    </row>
    <row r="175" spans="1:13" x14ac:dyDescent="0.3">
      <c r="A175" s="10" t="s">
        <v>47</v>
      </c>
      <c r="B175" s="10" t="s">
        <v>406</v>
      </c>
      <c r="C175" s="10" t="s">
        <v>2239</v>
      </c>
      <c r="D175" s="10" t="s">
        <v>2238</v>
      </c>
      <c r="E175" s="10" t="s">
        <v>885</v>
      </c>
      <c r="F175" s="10">
        <v>272</v>
      </c>
      <c r="G175" s="10">
        <f>_xlfn.XLOOKUP(E175,'Win locale releases'!$A$2:$A$17,'Win locale releases'!$D$2:$D$17,"?",)</f>
        <v>2000</v>
      </c>
      <c r="I175" s="10" t="str">
        <f t="shared" si="4"/>
        <v>English</v>
      </c>
      <c r="J175" s="10" t="s">
        <v>221</v>
      </c>
      <c r="K175" s="10" t="s">
        <v>1169</v>
      </c>
      <c r="M175" s="10">
        <f t="shared" si="5"/>
        <v>0</v>
      </c>
    </row>
    <row r="176" spans="1:13" x14ac:dyDescent="0.3">
      <c r="A176" s="10" t="s">
        <v>47</v>
      </c>
      <c r="B176" s="10" t="s">
        <v>362</v>
      </c>
      <c r="C176" s="10" t="s">
        <v>2237</v>
      </c>
      <c r="D176" s="10" t="s">
        <v>2236</v>
      </c>
      <c r="E176" s="10" t="s">
        <v>804</v>
      </c>
      <c r="F176" s="10">
        <v>205</v>
      </c>
      <c r="G176" s="10">
        <f>_xlfn.XLOOKUP(E176,'Win locale releases'!$A$2:$A$17,'Win locale releases'!$D$2:$D$17,"?",)</f>
        <v>2007</v>
      </c>
      <c r="I176" s="10" t="str">
        <f t="shared" si="4"/>
        <v>English</v>
      </c>
      <c r="J176" s="10" t="s">
        <v>221</v>
      </c>
      <c r="K176" s="10" t="s">
        <v>338</v>
      </c>
      <c r="M176" s="10">
        <f t="shared" si="5"/>
        <v>0</v>
      </c>
    </row>
    <row r="177" spans="1:13" x14ac:dyDescent="0.3">
      <c r="A177" s="10" t="s">
        <v>47</v>
      </c>
      <c r="B177" s="10" t="s">
        <v>398</v>
      </c>
      <c r="C177" s="10" t="s">
        <v>2235</v>
      </c>
      <c r="D177" s="10" t="s">
        <v>2234</v>
      </c>
      <c r="E177" s="10" t="s">
        <v>804</v>
      </c>
      <c r="F177" s="10">
        <v>218</v>
      </c>
      <c r="G177" s="10">
        <f>_xlfn.XLOOKUP(E177,'Win locale releases'!$A$2:$A$17,'Win locale releases'!$D$2:$D$17,"?",)</f>
        <v>2007</v>
      </c>
      <c r="I177" s="10" t="str">
        <f t="shared" si="4"/>
        <v>English</v>
      </c>
      <c r="J177" s="10" t="s">
        <v>221</v>
      </c>
      <c r="K177" s="10" t="s">
        <v>976</v>
      </c>
      <c r="M177" s="10">
        <f t="shared" si="5"/>
        <v>0</v>
      </c>
    </row>
    <row r="178" spans="1:13" x14ac:dyDescent="0.3">
      <c r="A178" s="10" t="s">
        <v>47</v>
      </c>
      <c r="B178" s="10" t="s">
        <v>401</v>
      </c>
      <c r="C178" s="10" t="s">
        <v>2233</v>
      </c>
      <c r="D178" s="10" t="s">
        <v>2232</v>
      </c>
      <c r="E178" s="10" t="s">
        <v>804</v>
      </c>
      <c r="F178" s="10">
        <v>246</v>
      </c>
      <c r="G178" s="10">
        <f>_xlfn.XLOOKUP(E178,'Win locale releases'!$A$2:$A$17,'Win locale releases'!$D$2:$D$17,"?",)</f>
        <v>2007</v>
      </c>
      <c r="I178" s="10" t="str">
        <f t="shared" si="4"/>
        <v>English</v>
      </c>
      <c r="J178" s="10" t="s">
        <v>221</v>
      </c>
      <c r="K178" s="10" t="s">
        <v>974</v>
      </c>
      <c r="M178" s="10">
        <f t="shared" si="5"/>
        <v>0</v>
      </c>
    </row>
    <row r="179" spans="1:13" x14ac:dyDescent="0.3">
      <c r="A179" s="10" t="s">
        <v>47</v>
      </c>
      <c r="C179" s="10" t="s">
        <v>2231</v>
      </c>
      <c r="D179" s="10" t="s">
        <v>221</v>
      </c>
      <c r="E179" s="10" t="s">
        <v>785</v>
      </c>
      <c r="F179" s="10">
        <v>166</v>
      </c>
      <c r="G179" s="10">
        <f>_xlfn.XLOOKUP(E179,'Win locale releases'!$A$2:$A$17,'Win locale releases'!$D$2:$D$17,"?",)</f>
        <v>2009</v>
      </c>
      <c r="I179" s="10" t="str">
        <f t="shared" si="4"/>
        <v>English</v>
      </c>
      <c r="J179" s="10" t="s">
        <v>221</v>
      </c>
      <c r="M179" s="10">
        <f t="shared" si="5"/>
        <v>0</v>
      </c>
    </row>
    <row r="180" spans="1:13" x14ac:dyDescent="0.3">
      <c r="A180" s="10" t="s">
        <v>47</v>
      </c>
      <c r="B180" s="10" t="s">
        <v>2230</v>
      </c>
      <c r="C180" s="10" t="s">
        <v>2229</v>
      </c>
      <c r="D180" s="10" t="s">
        <v>2228</v>
      </c>
      <c r="E180" s="10" t="s">
        <v>894</v>
      </c>
      <c r="F180" s="10">
        <v>204</v>
      </c>
      <c r="G180" s="10">
        <f>_xlfn.XLOOKUP(E180,'Win locale releases'!$A$2:$A$17,'Win locale releases'!$D$2:$D$17,"?",)</f>
        <v>2013</v>
      </c>
      <c r="I180" s="10" t="str">
        <f t="shared" si="4"/>
        <v>English</v>
      </c>
      <c r="J180" s="10" t="s">
        <v>221</v>
      </c>
      <c r="K180" s="10" t="s">
        <v>2227</v>
      </c>
      <c r="M180" s="10">
        <f t="shared" si="5"/>
        <v>0</v>
      </c>
    </row>
    <row r="181" spans="1:13" x14ac:dyDescent="0.3">
      <c r="A181" s="10" t="s">
        <v>47</v>
      </c>
      <c r="B181" s="10" t="s">
        <v>2226</v>
      </c>
      <c r="C181" s="10" t="s">
        <v>794</v>
      </c>
      <c r="D181" s="10" t="s">
        <v>2225</v>
      </c>
      <c r="E181" s="10" t="s">
        <v>793</v>
      </c>
      <c r="F181" s="10">
        <v>167</v>
      </c>
      <c r="G181" s="10">
        <f>_xlfn.XLOOKUP(E181,'Win locale releases'!$A$2:$A$17,'Win locale releases'!$D$2:$D$17,"?",)</f>
        <v>2015</v>
      </c>
      <c r="I181" s="10" t="str">
        <f t="shared" si="4"/>
        <v>English</v>
      </c>
      <c r="J181" s="10" t="s">
        <v>221</v>
      </c>
      <c r="K181" s="10" t="s">
        <v>2224</v>
      </c>
      <c r="M181" s="10">
        <f t="shared" si="5"/>
        <v>0</v>
      </c>
    </row>
    <row r="182" spans="1:13" x14ac:dyDescent="0.3">
      <c r="A182" s="10" t="s">
        <v>47</v>
      </c>
      <c r="B182" s="10" t="s">
        <v>2223</v>
      </c>
      <c r="C182" s="10" t="s">
        <v>794</v>
      </c>
      <c r="D182" s="10" t="s">
        <v>2222</v>
      </c>
      <c r="E182" s="10" t="s">
        <v>793</v>
      </c>
      <c r="F182" s="10">
        <v>168</v>
      </c>
      <c r="G182" s="10">
        <f>_xlfn.XLOOKUP(E182,'Win locale releases'!$A$2:$A$17,'Win locale releases'!$D$2:$D$17,"?",)</f>
        <v>2015</v>
      </c>
      <c r="I182" s="10" t="str">
        <f t="shared" si="4"/>
        <v>English</v>
      </c>
      <c r="J182" s="10" t="s">
        <v>221</v>
      </c>
      <c r="K182" s="10" t="s">
        <v>2221</v>
      </c>
      <c r="M182" s="10">
        <f t="shared" si="5"/>
        <v>0</v>
      </c>
    </row>
    <row r="183" spans="1:13" x14ac:dyDescent="0.3">
      <c r="A183" s="10" t="s">
        <v>47</v>
      </c>
      <c r="B183" s="10" t="s">
        <v>2220</v>
      </c>
      <c r="C183" s="10" t="s">
        <v>794</v>
      </c>
      <c r="D183" s="10" t="s">
        <v>2219</v>
      </c>
      <c r="E183" s="10" t="s">
        <v>793</v>
      </c>
      <c r="F183" s="10">
        <v>169</v>
      </c>
      <c r="G183" s="10">
        <f>_xlfn.XLOOKUP(E183,'Win locale releases'!$A$2:$A$17,'Win locale releases'!$D$2:$D$17,"?",)</f>
        <v>2015</v>
      </c>
      <c r="I183" s="10" t="str">
        <f t="shared" si="4"/>
        <v>English</v>
      </c>
      <c r="J183" s="10" t="s">
        <v>221</v>
      </c>
      <c r="K183" s="10" t="s">
        <v>2218</v>
      </c>
      <c r="M183" s="10">
        <f t="shared" si="5"/>
        <v>0</v>
      </c>
    </row>
    <row r="184" spans="1:13" x14ac:dyDescent="0.3">
      <c r="A184" s="10" t="s">
        <v>47</v>
      </c>
      <c r="B184" s="10" t="s">
        <v>2217</v>
      </c>
      <c r="C184" s="10" t="s">
        <v>794</v>
      </c>
      <c r="D184" s="10" t="s">
        <v>2216</v>
      </c>
      <c r="E184" s="10" t="s">
        <v>793</v>
      </c>
      <c r="F184" s="10">
        <v>172</v>
      </c>
      <c r="G184" s="10">
        <f>_xlfn.XLOOKUP(E184,'Win locale releases'!$A$2:$A$17,'Win locale releases'!$D$2:$D$17,"?",)</f>
        <v>2015</v>
      </c>
      <c r="I184" s="10" t="str">
        <f t="shared" si="4"/>
        <v>English</v>
      </c>
      <c r="J184" s="10" t="s">
        <v>221</v>
      </c>
      <c r="K184" s="10" t="s">
        <v>2215</v>
      </c>
      <c r="M184" s="10">
        <f t="shared" si="5"/>
        <v>0</v>
      </c>
    </row>
    <row r="185" spans="1:13" x14ac:dyDescent="0.3">
      <c r="A185" s="10" t="s">
        <v>47</v>
      </c>
      <c r="B185" s="10" t="s">
        <v>2214</v>
      </c>
      <c r="C185" s="10" t="s">
        <v>794</v>
      </c>
      <c r="D185" s="10" t="s">
        <v>2213</v>
      </c>
      <c r="E185" s="10" t="s">
        <v>793</v>
      </c>
      <c r="F185" s="10">
        <v>173</v>
      </c>
      <c r="G185" s="10">
        <f>_xlfn.XLOOKUP(E185,'Win locale releases'!$A$2:$A$17,'Win locale releases'!$D$2:$D$17,"?",)</f>
        <v>2015</v>
      </c>
      <c r="I185" s="10" t="str">
        <f t="shared" si="4"/>
        <v>English</v>
      </c>
      <c r="J185" s="10" t="s">
        <v>221</v>
      </c>
      <c r="K185" s="10" t="s">
        <v>2212</v>
      </c>
      <c r="M185" s="10">
        <f t="shared" si="5"/>
        <v>0</v>
      </c>
    </row>
    <row r="186" spans="1:13" x14ac:dyDescent="0.3">
      <c r="A186" s="10" t="s">
        <v>47</v>
      </c>
      <c r="B186" s="10" t="s">
        <v>389</v>
      </c>
      <c r="C186" s="10" t="s">
        <v>794</v>
      </c>
      <c r="D186" s="10" t="s">
        <v>2211</v>
      </c>
      <c r="E186" s="10" t="s">
        <v>793</v>
      </c>
      <c r="F186" s="10">
        <v>174</v>
      </c>
      <c r="G186" s="10">
        <f>_xlfn.XLOOKUP(E186,'Win locale releases'!$A$2:$A$17,'Win locale releases'!$D$2:$D$17,"?",)</f>
        <v>2015</v>
      </c>
      <c r="I186" s="10" t="str">
        <f t="shared" si="4"/>
        <v>English</v>
      </c>
      <c r="J186" s="10" t="s">
        <v>221</v>
      </c>
      <c r="K186" s="10" t="s">
        <v>1846</v>
      </c>
      <c r="M186" s="10">
        <f t="shared" si="5"/>
        <v>0</v>
      </c>
    </row>
    <row r="187" spans="1:13" x14ac:dyDescent="0.3">
      <c r="A187" s="10" t="s">
        <v>47</v>
      </c>
      <c r="B187" s="10" t="s">
        <v>2210</v>
      </c>
      <c r="C187" s="10" t="s">
        <v>794</v>
      </c>
      <c r="D187" s="10" t="s">
        <v>2209</v>
      </c>
      <c r="E187" s="10" t="s">
        <v>793</v>
      </c>
      <c r="F187" s="10">
        <v>176</v>
      </c>
      <c r="G187" s="10">
        <f>_xlfn.XLOOKUP(E187,'Win locale releases'!$A$2:$A$17,'Win locale releases'!$D$2:$D$17,"?",)</f>
        <v>2015</v>
      </c>
      <c r="I187" s="10" t="str">
        <f t="shared" si="4"/>
        <v>English</v>
      </c>
      <c r="J187" s="10" t="s">
        <v>221</v>
      </c>
      <c r="K187" s="10" t="s">
        <v>2208</v>
      </c>
      <c r="M187" s="10">
        <f t="shared" si="5"/>
        <v>0</v>
      </c>
    </row>
    <row r="188" spans="1:13" x14ac:dyDescent="0.3">
      <c r="A188" s="10" t="s">
        <v>47</v>
      </c>
      <c r="B188" s="10" t="s">
        <v>476</v>
      </c>
      <c r="C188" s="10" t="s">
        <v>794</v>
      </c>
      <c r="D188" s="10" t="s">
        <v>2207</v>
      </c>
      <c r="E188" s="10" t="s">
        <v>793</v>
      </c>
      <c r="F188" s="10">
        <v>177</v>
      </c>
      <c r="G188" s="10">
        <f>_xlfn.XLOOKUP(E188,'Win locale releases'!$A$2:$A$17,'Win locale releases'!$D$2:$D$17,"?",)</f>
        <v>2015</v>
      </c>
      <c r="I188" s="10" t="str">
        <f t="shared" si="4"/>
        <v>English</v>
      </c>
      <c r="J188" s="10" t="s">
        <v>221</v>
      </c>
      <c r="K188" s="10" t="s">
        <v>1175</v>
      </c>
      <c r="M188" s="10">
        <f t="shared" si="5"/>
        <v>0</v>
      </c>
    </row>
    <row r="189" spans="1:13" x14ac:dyDescent="0.3">
      <c r="A189" s="10" t="s">
        <v>47</v>
      </c>
      <c r="B189" s="10" t="s">
        <v>2206</v>
      </c>
      <c r="C189" s="10" t="s">
        <v>794</v>
      </c>
      <c r="D189" s="10" t="s">
        <v>2205</v>
      </c>
      <c r="E189" s="10" t="s">
        <v>793</v>
      </c>
      <c r="F189" s="10">
        <v>178</v>
      </c>
      <c r="G189" s="10">
        <f>_xlfn.XLOOKUP(E189,'Win locale releases'!$A$2:$A$17,'Win locale releases'!$D$2:$D$17,"?",)</f>
        <v>2015</v>
      </c>
      <c r="I189" s="10" t="str">
        <f t="shared" si="4"/>
        <v>English</v>
      </c>
      <c r="J189" s="10" t="s">
        <v>221</v>
      </c>
      <c r="K189" s="10" t="s">
        <v>2204</v>
      </c>
      <c r="M189" s="10">
        <f t="shared" si="5"/>
        <v>0</v>
      </c>
    </row>
    <row r="190" spans="1:13" x14ac:dyDescent="0.3">
      <c r="A190" s="10" t="s">
        <v>47</v>
      </c>
      <c r="B190" s="10" t="s">
        <v>2203</v>
      </c>
      <c r="C190" s="10" t="s">
        <v>794</v>
      </c>
      <c r="D190" s="10" t="s">
        <v>2202</v>
      </c>
      <c r="E190" s="10" t="s">
        <v>793</v>
      </c>
      <c r="F190" s="10">
        <v>179</v>
      </c>
      <c r="G190" s="10">
        <f>_xlfn.XLOOKUP(E190,'Win locale releases'!$A$2:$A$17,'Win locale releases'!$D$2:$D$17,"?",)</f>
        <v>2015</v>
      </c>
      <c r="I190" s="10" t="str">
        <f t="shared" si="4"/>
        <v>English</v>
      </c>
      <c r="J190" s="10" t="s">
        <v>221</v>
      </c>
      <c r="K190" s="10" t="s">
        <v>2201</v>
      </c>
      <c r="M190" s="10">
        <f t="shared" si="5"/>
        <v>0</v>
      </c>
    </row>
    <row r="191" spans="1:13" x14ac:dyDescent="0.3">
      <c r="A191" s="10" t="s">
        <v>47</v>
      </c>
      <c r="B191" s="10" t="s">
        <v>823</v>
      </c>
      <c r="C191" s="10" t="s">
        <v>794</v>
      </c>
      <c r="D191" s="10" t="s">
        <v>2200</v>
      </c>
      <c r="E191" s="10" t="s">
        <v>793</v>
      </c>
      <c r="F191" s="10">
        <v>181</v>
      </c>
      <c r="G191" s="10">
        <f>_xlfn.XLOOKUP(E191,'Win locale releases'!$A$2:$A$17,'Win locale releases'!$D$2:$D$17,"?",)</f>
        <v>2015</v>
      </c>
      <c r="I191" s="10" t="str">
        <f t="shared" si="4"/>
        <v>English</v>
      </c>
      <c r="J191" s="10" t="s">
        <v>221</v>
      </c>
      <c r="K191" s="10" t="s">
        <v>821</v>
      </c>
      <c r="M191" s="10">
        <f t="shared" si="5"/>
        <v>0</v>
      </c>
    </row>
    <row r="192" spans="1:13" x14ac:dyDescent="0.3">
      <c r="A192" s="10" t="s">
        <v>47</v>
      </c>
      <c r="B192" s="10" t="s">
        <v>2199</v>
      </c>
      <c r="C192" s="10" t="s">
        <v>794</v>
      </c>
      <c r="D192" s="10" t="s">
        <v>2198</v>
      </c>
      <c r="E192" s="10" t="s">
        <v>793</v>
      </c>
      <c r="F192" s="10">
        <v>184</v>
      </c>
      <c r="G192" s="10">
        <f>_xlfn.XLOOKUP(E192,'Win locale releases'!$A$2:$A$17,'Win locale releases'!$D$2:$D$17,"?",)</f>
        <v>2015</v>
      </c>
      <c r="I192" s="10" t="str">
        <f t="shared" si="4"/>
        <v>English</v>
      </c>
      <c r="J192" s="10" t="s">
        <v>221</v>
      </c>
      <c r="K192" s="10" t="s">
        <v>2197</v>
      </c>
      <c r="M192" s="10">
        <f t="shared" si="5"/>
        <v>0</v>
      </c>
    </row>
    <row r="193" spans="1:13" x14ac:dyDescent="0.3">
      <c r="A193" s="10" t="s">
        <v>47</v>
      </c>
      <c r="B193" s="10" t="s">
        <v>2196</v>
      </c>
      <c r="C193" s="10" t="s">
        <v>794</v>
      </c>
      <c r="D193" s="10" t="s">
        <v>2195</v>
      </c>
      <c r="E193" s="10" t="s">
        <v>793</v>
      </c>
      <c r="F193" s="10">
        <v>185</v>
      </c>
      <c r="G193" s="10">
        <f>_xlfn.XLOOKUP(E193,'Win locale releases'!$A$2:$A$17,'Win locale releases'!$D$2:$D$17,"?",)</f>
        <v>2015</v>
      </c>
      <c r="I193" s="10" t="str">
        <f t="shared" si="4"/>
        <v>English</v>
      </c>
      <c r="J193" s="10" t="s">
        <v>221</v>
      </c>
      <c r="K193" s="10" t="s">
        <v>2194</v>
      </c>
      <c r="M193" s="10">
        <f t="shared" si="5"/>
        <v>0</v>
      </c>
    </row>
    <row r="194" spans="1:13" x14ac:dyDescent="0.3">
      <c r="A194" s="10" t="s">
        <v>47</v>
      </c>
      <c r="B194" s="10" t="s">
        <v>2193</v>
      </c>
      <c r="C194" s="10" t="s">
        <v>794</v>
      </c>
      <c r="D194" s="10" t="s">
        <v>2192</v>
      </c>
      <c r="E194" s="10" t="s">
        <v>793</v>
      </c>
      <c r="F194" s="10">
        <v>186</v>
      </c>
      <c r="G194" s="10">
        <f>_xlfn.XLOOKUP(E194,'Win locale releases'!$A$2:$A$17,'Win locale releases'!$D$2:$D$17,"?",)</f>
        <v>2015</v>
      </c>
      <c r="I194" s="10" t="str">
        <f t="shared" ref="I194:I257" si="6">IF(H194="",A194,H194)</f>
        <v>English</v>
      </c>
      <c r="J194" s="10" t="s">
        <v>221</v>
      </c>
      <c r="K194" s="10" t="s">
        <v>2191</v>
      </c>
      <c r="M194" s="10">
        <f t="shared" ref="M194:M257" si="7">IF(_xlfn.XOR(I194&lt;&gt;I193,J194&lt;&gt;J193),1,0)</f>
        <v>0</v>
      </c>
    </row>
    <row r="195" spans="1:13" x14ac:dyDescent="0.3">
      <c r="A195" s="10" t="s">
        <v>47</v>
      </c>
      <c r="B195" s="10" t="s">
        <v>2190</v>
      </c>
      <c r="C195" s="10" t="s">
        <v>794</v>
      </c>
      <c r="D195" s="10" t="s">
        <v>2189</v>
      </c>
      <c r="E195" s="10" t="s">
        <v>793</v>
      </c>
      <c r="F195" s="10">
        <v>187</v>
      </c>
      <c r="G195" s="10">
        <f>_xlfn.XLOOKUP(E195,'Win locale releases'!$A$2:$A$17,'Win locale releases'!$D$2:$D$17,"?",)</f>
        <v>2015</v>
      </c>
      <c r="I195" s="10" t="str">
        <f t="shared" si="6"/>
        <v>English</v>
      </c>
      <c r="J195" s="10" t="s">
        <v>221</v>
      </c>
      <c r="K195" s="10" t="s">
        <v>2188</v>
      </c>
      <c r="M195" s="10">
        <f t="shared" si="7"/>
        <v>0</v>
      </c>
    </row>
    <row r="196" spans="1:13" x14ac:dyDescent="0.3">
      <c r="A196" s="10" t="s">
        <v>47</v>
      </c>
      <c r="B196" s="10" t="s">
        <v>2187</v>
      </c>
      <c r="C196" s="10" t="s">
        <v>794</v>
      </c>
      <c r="D196" s="10" t="s">
        <v>2186</v>
      </c>
      <c r="E196" s="10" t="s">
        <v>793</v>
      </c>
      <c r="F196" s="10">
        <v>190</v>
      </c>
      <c r="G196" s="10">
        <f>_xlfn.XLOOKUP(E196,'Win locale releases'!$A$2:$A$17,'Win locale releases'!$D$2:$D$17,"?",)</f>
        <v>2015</v>
      </c>
      <c r="I196" s="10" t="str">
        <f t="shared" si="6"/>
        <v>English</v>
      </c>
      <c r="J196" s="10" t="s">
        <v>221</v>
      </c>
      <c r="K196" s="10" t="s">
        <v>2185</v>
      </c>
      <c r="M196" s="10">
        <f t="shared" si="7"/>
        <v>0</v>
      </c>
    </row>
    <row r="197" spans="1:13" x14ac:dyDescent="0.3">
      <c r="A197" s="10" t="s">
        <v>47</v>
      </c>
      <c r="B197" s="10" t="s">
        <v>501</v>
      </c>
      <c r="C197" s="10" t="s">
        <v>794</v>
      </c>
      <c r="D197" s="10" t="s">
        <v>2184</v>
      </c>
      <c r="E197" s="10" t="s">
        <v>793</v>
      </c>
      <c r="F197" s="10">
        <v>191</v>
      </c>
      <c r="G197" s="10">
        <f>_xlfn.XLOOKUP(E197,'Win locale releases'!$A$2:$A$17,'Win locale releases'!$D$2:$D$17,"?",)</f>
        <v>2015</v>
      </c>
      <c r="I197" s="10" t="str">
        <f t="shared" si="6"/>
        <v>English</v>
      </c>
      <c r="J197" s="10" t="s">
        <v>221</v>
      </c>
      <c r="K197" s="10" t="s">
        <v>938</v>
      </c>
      <c r="M197" s="10">
        <f t="shared" si="7"/>
        <v>0</v>
      </c>
    </row>
    <row r="198" spans="1:13" x14ac:dyDescent="0.3">
      <c r="A198" s="10" t="s">
        <v>47</v>
      </c>
      <c r="B198" s="10" t="s">
        <v>2183</v>
      </c>
      <c r="C198" s="10" t="s">
        <v>794</v>
      </c>
      <c r="D198" s="10" t="s">
        <v>2182</v>
      </c>
      <c r="E198" s="10" t="s">
        <v>793</v>
      </c>
      <c r="F198" s="10">
        <v>192</v>
      </c>
      <c r="G198" s="10">
        <f>_xlfn.XLOOKUP(E198,'Win locale releases'!$A$2:$A$17,'Win locale releases'!$D$2:$D$17,"?",)</f>
        <v>2015</v>
      </c>
      <c r="I198" s="10" t="str">
        <f t="shared" si="6"/>
        <v>English</v>
      </c>
      <c r="J198" s="10" t="s">
        <v>221</v>
      </c>
      <c r="K198" s="10">
        <v>150</v>
      </c>
      <c r="M198" s="10">
        <f t="shared" si="7"/>
        <v>0</v>
      </c>
    </row>
    <row r="199" spans="1:13" x14ac:dyDescent="0.3">
      <c r="A199" s="10" t="s">
        <v>47</v>
      </c>
      <c r="B199" s="10" t="s">
        <v>2181</v>
      </c>
      <c r="C199" s="10" t="s">
        <v>794</v>
      </c>
      <c r="D199" s="10" t="s">
        <v>2180</v>
      </c>
      <c r="E199" s="10" t="s">
        <v>793</v>
      </c>
      <c r="F199" s="10">
        <v>193</v>
      </c>
      <c r="G199" s="10">
        <f>_xlfn.XLOOKUP(E199,'Win locale releases'!$A$2:$A$17,'Win locale releases'!$D$2:$D$17,"?",)</f>
        <v>2015</v>
      </c>
      <c r="I199" s="10" t="str">
        <f t="shared" si="6"/>
        <v>English</v>
      </c>
      <c r="J199" s="10" t="s">
        <v>221</v>
      </c>
      <c r="K199" s="10" t="s">
        <v>2179</v>
      </c>
      <c r="M199" s="10">
        <f t="shared" si="7"/>
        <v>0</v>
      </c>
    </row>
    <row r="200" spans="1:13" x14ac:dyDescent="0.3">
      <c r="A200" s="10" t="s">
        <v>47</v>
      </c>
      <c r="B200" s="10" t="s">
        <v>2178</v>
      </c>
      <c r="C200" s="10" t="s">
        <v>794</v>
      </c>
      <c r="D200" s="10" t="s">
        <v>2177</v>
      </c>
      <c r="E200" s="10" t="s">
        <v>793</v>
      </c>
      <c r="F200" s="10">
        <v>195</v>
      </c>
      <c r="G200" s="10">
        <f>_xlfn.XLOOKUP(E200,'Win locale releases'!$A$2:$A$17,'Win locale releases'!$D$2:$D$17,"?",)</f>
        <v>2015</v>
      </c>
      <c r="I200" s="10" t="str">
        <f t="shared" si="6"/>
        <v>English</v>
      </c>
      <c r="J200" s="10" t="s">
        <v>221</v>
      </c>
      <c r="K200" s="10" t="s">
        <v>2176</v>
      </c>
      <c r="M200" s="10">
        <f t="shared" si="7"/>
        <v>0</v>
      </c>
    </row>
    <row r="201" spans="1:13" x14ac:dyDescent="0.3">
      <c r="A201" s="10" t="s">
        <v>47</v>
      </c>
      <c r="B201" s="10" t="s">
        <v>1887</v>
      </c>
      <c r="C201" s="10" t="s">
        <v>794</v>
      </c>
      <c r="D201" s="10" t="s">
        <v>2175</v>
      </c>
      <c r="E201" s="10" t="s">
        <v>793</v>
      </c>
      <c r="F201" s="10">
        <v>196</v>
      </c>
      <c r="G201" s="10">
        <f>_xlfn.XLOOKUP(E201,'Win locale releases'!$A$2:$A$17,'Win locale releases'!$D$2:$D$17,"?",)</f>
        <v>2015</v>
      </c>
      <c r="I201" s="10" t="str">
        <f t="shared" si="6"/>
        <v>English</v>
      </c>
      <c r="J201" s="10" t="s">
        <v>221</v>
      </c>
      <c r="K201" s="10" t="s">
        <v>1885</v>
      </c>
      <c r="M201" s="10">
        <f t="shared" si="7"/>
        <v>0</v>
      </c>
    </row>
    <row r="202" spans="1:13" x14ac:dyDescent="0.3">
      <c r="A202" s="10" t="s">
        <v>47</v>
      </c>
      <c r="B202" s="10" t="s">
        <v>1812</v>
      </c>
      <c r="C202" s="10" t="s">
        <v>794</v>
      </c>
      <c r="D202" s="10" t="s">
        <v>2174</v>
      </c>
      <c r="E202" s="10" t="s">
        <v>793</v>
      </c>
      <c r="F202" s="10">
        <v>198</v>
      </c>
      <c r="G202" s="10">
        <f>_xlfn.XLOOKUP(E202,'Win locale releases'!$A$2:$A$17,'Win locale releases'!$D$2:$D$17,"?",)</f>
        <v>2015</v>
      </c>
      <c r="I202" s="10" t="str">
        <f t="shared" si="6"/>
        <v>English</v>
      </c>
      <c r="J202" s="10" t="s">
        <v>221</v>
      </c>
      <c r="K202" s="10" t="s">
        <v>1810</v>
      </c>
      <c r="M202" s="10">
        <f t="shared" si="7"/>
        <v>0</v>
      </c>
    </row>
    <row r="203" spans="1:13" x14ac:dyDescent="0.3">
      <c r="A203" s="10" t="s">
        <v>47</v>
      </c>
      <c r="B203" s="10" t="s">
        <v>2173</v>
      </c>
      <c r="C203" s="10" t="s">
        <v>794</v>
      </c>
      <c r="D203" s="10" t="s">
        <v>2172</v>
      </c>
      <c r="E203" s="10" t="s">
        <v>793</v>
      </c>
      <c r="F203" s="10">
        <v>199</v>
      </c>
      <c r="G203" s="10">
        <f>_xlfn.XLOOKUP(E203,'Win locale releases'!$A$2:$A$17,'Win locale releases'!$D$2:$D$17,"?",)</f>
        <v>2015</v>
      </c>
      <c r="I203" s="10" t="str">
        <f t="shared" si="6"/>
        <v>English</v>
      </c>
      <c r="J203" s="10" t="s">
        <v>221</v>
      </c>
      <c r="K203" s="10" t="s">
        <v>2171</v>
      </c>
      <c r="M203" s="10">
        <f t="shared" si="7"/>
        <v>0</v>
      </c>
    </row>
    <row r="204" spans="1:13" x14ac:dyDescent="0.3">
      <c r="A204" s="10" t="s">
        <v>47</v>
      </c>
      <c r="B204" s="10" t="s">
        <v>2170</v>
      </c>
      <c r="C204" s="10" t="s">
        <v>794</v>
      </c>
      <c r="D204" s="10" t="s">
        <v>2169</v>
      </c>
      <c r="E204" s="10" t="s">
        <v>793</v>
      </c>
      <c r="F204" s="10">
        <v>200</v>
      </c>
      <c r="G204" s="10">
        <f>_xlfn.XLOOKUP(E204,'Win locale releases'!$A$2:$A$17,'Win locale releases'!$D$2:$D$17,"?",)</f>
        <v>2015</v>
      </c>
      <c r="I204" s="10" t="str">
        <f t="shared" si="6"/>
        <v>English</v>
      </c>
      <c r="J204" s="10" t="s">
        <v>221</v>
      </c>
      <c r="K204" s="10" t="s">
        <v>2168</v>
      </c>
      <c r="M204" s="10">
        <f t="shared" si="7"/>
        <v>0</v>
      </c>
    </row>
    <row r="205" spans="1:13" x14ac:dyDescent="0.3">
      <c r="A205" s="10" t="s">
        <v>47</v>
      </c>
      <c r="B205" s="10" t="s">
        <v>2167</v>
      </c>
      <c r="C205" s="10" t="s">
        <v>794</v>
      </c>
      <c r="D205" s="10" t="s">
        <v>2166</v>
      </c>
      <c r="E205" s="10" t="s">
        <v>793</v>
      </c>
      <c r="F205" s="10">
        <v>201</v>
      </c>
      <c r="G205" s="10">
        <f>_xlfn.XLOOKUP(E205,'Win locale releases'!$A$2:$A$17,'Win locale releases'!$D$2:$D$17,"?",)</f>
        <v>2015</v>
      </c>
      <c r="I205" s="10" t="str">
        <f t="shared" si="6"/>
        <v>English</v>
      </c>
      <c r="J205" s="10" t="s">
        <v>221</v>
      </c>
      <c r="K205" s="10" t="s">
        <v>2165</v>
      </c>
      <c r="M205" s="10">
        <f t="shared" si="7"/>
        <v>0</v>
      </c>
    </row>
    <row r="206" spans="1:13" x14ac:dyDescent="0.3">
      <c r="A206" s="10" t="s">
        <v>47</v>
      </c>
      <c r="B206" s="10" t="s">
        <v>2164</v>
      </c>
      <c r="C206" s="10" t="s">
        <v>794</v>
      </c>
      <c r="D206" s="10" t="s">
        <v>2163</v>
      </c>
      <c r="E206" s="10" t="s">
        <v>793</v>
      </c>
      <c r="F206" s="10">
        <v>202</v>
      </c>
      <c r="G206" s="10">
        <f>_xlfn.XLOOKUP(E206,'Win locale releases'!$A$2:$A$17,'Win locale releases'!$D$2:$D$17,"?",)</f>
        <v>2015</v>
      </c>
      <c r="I206" s="10" t="str">
        <f t="shared" si="6"/>
        <v>English</v>
      </c>
      <c r="J206" s="10" t="s">
        <v>221</v>
      </c>
      <c r="K206" s="10" t="s">
        <v>2162</v>
      </c>
      <c r="M206" s="10">
        <f t="shared" si="7"/>
        <v>0</v>
      </c>
    </row>
    <row r="207" spans="1:13" x14ac:dyDescent="0.3">
      <c r="A207" s="10" t="s">
        <v>47</v>
      </c>
      <c r="B207" s="10" t="s">
        <v>2161</v>
      </c>
      <c r="C207" s="10" t="s">
        <v>794</v>
      </c>
      <c r="D207" s="10" t="s">
        <v>2160</v>
      </c>
      <c r="E207" s="10" t="s">
        <v>793</v>
      </c>
      <c r="F207" s="10">
        <v>203</v>
      </c>
      <c r="G207" s="10">
        <f>_xlfn.XLOOKUP(E207,'Win locale releases'!$A$2:$A$17,'Win locale releases'!$D$2:$D$17,"?",)</f>
        <v>2015</v>
      </c>
      <c r="I207" s="10" t="str">
        <f t="shared" si="6"/>
        <v>English</v>
      </c>
      <c r="J207" s="10" t="s">
        <v>221</v>
      </c>
      <c r="K207" s="10" t="s">
        <v>2159</v>
      </c>
      <c r="M207" s="10">
        <f t="shared" si="7"/>
        <v>0</v>
      </c>
    </row>
    <row r="208" spans="1:13" x14ac:dyDescent="0.3">
      <c r="A208" s="10" t="s">
        <v>47</v>
      </c>
      <c r="B208" s="10" t="s">
        <v>1545</v>
      </c>
      <c r="C208" s="10" t="s">
        <v>794</v>
      </c>
      <c r="D208" s="10" t="s">
        <v>2158</v>
      </c>
      <c r="E208" s="10" t="s">
        <v>793</v>
      </c>
      <c r="F208" s="10">
        <v>207</v>
      </c>
      <c r="G208" s="10">
        <f>_xlfn.XLOOKUP(E208,'Win locale releases'!$A$2:$A$17,'Win locale releases'!$D$2:$D$17,"?",)</f>
        <v>2015</v>
      </c>
      <c r="I208" s="10" t="str">
        <f t="shared" si="6"/>
        <v>English</v>
      </c>
      <c r="J208" s="10" t="s">
        <v>221</v>
      </c>
      <c r="K208" s="10" t="s">
        <v>1543</v>
      </c>
      <c r="M208" s="10">
        <f t="shared" si="7"/>
        <v>0</v>
      </c>
    </row>
    <row r="209" spans="1:13" x14ac:dyDescent="0.3">
      <c r="A209" s="10" t="s">
        <v>47</v>
      </c>
      <c r="B209" s="10" t="s">
        <v>2157</v>
      </c>
      <c r="C209" s="10" t="s">
        <v>794</v>
      </c>
      <c r="D209" s="10" t="s">
        <v>2156</v>
      </c>
      <c r="E209" s="10" t="s">
        <v>793</v>
      </c>
      <c r="F209" s="10">
        <v>210</v>
      </c>
      <c r="G209" s="10">
        <f>_xlfn.XLOOKUP(E209,'Win locale releases'!$A$2:$A$17,'Win locale releases'!$D$2:$D$17,"?",)</f>
        <v>2015</v>
      </c>
      <c r="I209" s="10" t="str">
        <f t="shared" si="6"/>
        <v>English</v>
      </c>
      <c r="J209" s="10" t="s">
        <v>221</v>
      </c>
      <c r="K209" s="10" t="s">
        <v>2155</v>
      </c>
      <c r="M209" s="10">
        <f t="shared" si="7"/>
        <v>0</v>
      </c>
    </row>
    <row r="210" spans="1:13" x14ac:dyDescent="0.3">
      <c r="A210" s="10" t="s">
        <v>47</v>
      </c>
      <c r="B210" s="10" t="s">
        <v>961</v>
      </c>
      <c r="C210" s="10" t="s">
        <v>794</v>
      </c>
      <c r="D210" s="10" t="s">
        <v>2154</v>
      </c>
      <c r="E210" s="10" t="s">
        <v>793</v>
      </c>
      <c r="F210" s="10">
        <v>211</v>
      </c>
      <c r="G210" s="10">
        <f>_xlfn.XLOOKUP(E210,'Win locale releases'!$A$2:$A$17,'Win locale releases'!$D$2:$D$17,"?",)</f>
        <v>2015</v>
      </c>
      <c r="I210" s="10" t="str">
        <f t="shared" si="6"/>
        <v>English</v>
      </c>
      <c r="J210" s="10" t="s">
        <v>221</v>
      </c>
      <c r="K210" s="10" t="s">
        <v>959</v>
      </c>
      <c r="M210" s="10">
        <f t="shared" si="7"/>
        <v>0</v>
      </c>
    </row>
    <row r="211" spans="1:13" x14ac:dyDescent="0.3">
      <c r="A211" s="10" t="s">
        <v>47</v>
      </c>
      <c r="B211" s="10" t="s">
        <v>2153</v>
      </c>
      <c r="C211" s="10" t="s">
        <v>794</v>
      </c>
      <c r="D211" s="10" t="s">
        <v>2152</v>
      </c>
      <c r="E211" s="10" t="s">
        <v>793</v>
      </c>
      <c r="F211" s="10">
        <v>212</v>
      </c>
      <c r="G211" s="10">
        <f>_xlfn.XLOOKUP(E211,'Win locale releases'!$A$2:$A$17,'Win locale releases'!$D$2:$D$17,"?",)</f>
        <v>2015</v>
      </c>
      <c r="I211" s="10" t="str">
        <f t="shared" si="6"/>
        <v>English</v>
      </c>
      <c r="J211" s="10" t="s">
        <v>221</v>
      </c>
      <c r="K211" s="10" t="s">
        <v>2151</v>
      </c>
      <c r="M211" s="10">
        <f t="shared" si="7"/>
        <v>0</v>
      </c>
    </row>
    <row r="212" spans="1:13" x14ac:dyDescent="0.3">
      <c r="A212" s="10" t="s">
        <v>47</v>
      </c>
      <c r="B212" s="10" t="s">
        <v>1129</v>
      </c>
      <c r="C212" s="10" t="s">
        <v>794</v>
      </c>
      <c r="D212" s="10" t="s">
        <v>2150</v>
      </c>
      <c r="E212" s="10" t="s">
        <v>793</v>
      </c>
      <c r="F212" s="10">
        <v>213</v>
      </c>
      <c r="G212" s="10">
        <f>_xlfn.XLOOKUP(E212,'Win locale releases'!$A$2:$A$17,'Win locale releases'!$D$2:$D$17,"?",)</f>
        <v>2015</v>
      </c>
      <c r="I212" s="10" t="str">
        <f t="shared" si="6"/>
        <v>English</v>
      </c>
      <c r="J212" s="10" t="s">
        <v>221</v>
      </c>
      <c r="K212" s="10" t="s">
        <v>1125</v>
      </c>
      <c r="M212" s="10">
        <f t="shared" si="7"/>
        <v>0</v>
      </c>
    </row>
    <row r="213" spans="1:13" x14ac:dyDescent="0.3">
      <c r="A213" s="10" t="s">
        <v>47</v>
      </c>
      <c r="B213" s="10" t="s">
        <v>872</v>
      </c>
      <c r="C213" s="10" t="s">
        <v>794</v>
      </c>
      <c r="D213" s="10" t="s">
        <v>2149</v>
      </c>
      <c r="E213" s="10" t="s">
        <v>793</v>
      </c>
      <c r="F213" s="10">
        <v>214</v>
      </c>
      <c r="G213" s="10">
        <f>_xlfn.XLOOKUP(E213,'Win locale releases'!$A$2:$A$17,'Win locale releases'!$D$2:$D$17,"?",)</f>
        <v>2015</v>
      </c>
      <c r="I213" s="10" t="str">
        <f t="shared" si="6"/>
        <v>English</v>
      </c>
      <c r="J213" s="10" t="s">
        <v>221</v>
      </c>
      <c r="K213" s="10" t="s">
        <v>866</v>
      </c>
      <c r="M213" s="10">
        <f t="shared" si="7"/>
        <v>0</v>
      </c>
    </row>
    <row r="214" spans="1:13" x14ac:dyDescent="0.3">
      <c r="A214" s="10" t="s">
        <v>47</v>
      </c>
      <c r="B214" s="10" t="s">
        <v>1376</v>
      </c>
      <c r="C214" s="10" t="s">
        <v>794</v>
      </c>
      <c r="D214" s="10" t="s">
        <v>2148</v>
      </c>
      <c r="E214" s="10" t="s">
        <v>793</v>
      </c>
      <c r="F214" s="10">
        <v>215</v>
      </c>
      <c r="G214" s="10">
        <f>_xlfn.XLOOKUP(E214,'Win locale releases'!$A$2:$A$17,'Win locale releases'!$D$2:$D$17,"?",)</f>
        <v>2015</v>
      </c>
      <c r="I214" s="10" t="str">
        <f t="shared" si="6"/>
        <v>English</v>
      </c>
      <c r="J214" s="10" t="s">
        <v>221</v>
      </c>
      <c r="K214" s="10" t="s">
        <v>1374</v>
      </c>
      <c r="M214" s="10">
        <f t="shared" si="7"/>
        <v>0</v>
      </c>
    </row>
    <row r="215" spans="1:13" x14ac:dyDescent="0.3">
      <c r="A215" s="10" t="s">
        <v>47</v>
      </c>
      <c r="B215" s="10" t="s">
        <v>1564</v>
      </c>
      <c r="C215" s="10" t="s">
        <v>794</v>
      </c>
      <c r="D215" s="10" t="s">
        <v>2147</v>
      </c>
      <c r="E215" s="10" t="s">
        <v>793</v>
      </c>
      <c r="F215" s="10">
        <v>216</v>
      </c>
      <c r="G215" s="10">
        <f>_xlfn.XLOOKUP(E215,'Win locale releases'!$A$2:$A$17,'Win locale releases'!$D$2:$D$17,"?",)</f>
        <v>2015</v>
      </c>
      <c r="I215" s="10" t="str">
        <f t="shared" si="6"/>
        <v>English</v>
      </c>
      <c r="J215" s="10" t="s">
        <v>221</v>
      </c>
      <c r="K215" s="10" t="s">
        <v>1562</v>
      </c>
      <c r="M215" s="10">
        <f t="shared" si="7"/>
        <v>0</v>
      </c>
    </row>
    <row r="216" spans="1:13" x14ac:dyDescent="0.3">
      <c r="A216" s="10" t="s">
        <v>47</v>
      </c>
      <c r="B216" s="10" t="s">
        <v>2146</v>
      </c>
      <c r="C216" s="10" t="s">
        <v>794</v>
      </c>
      <c r="D216" s="10" t="s">
        <v>2145</v>
      </c>
      <c r="E216" s="10" t="s">
        <v>793</v>
      </c>
      <c r="F216" s="10">
        <v>217</v>
      </c>
      <c r="G216" s="10">
        <f>_xlfn.XLOOKUP(E216,'Win locale releases'!$A$2:$A$17,'Win locale releases'!$D$2:$D$17,"?",)</f>
        <v>2015</v>
      </c>
      <c r="I216" s="10" t="str">
        <f t="shared" si="6"/>
        <v>English</v>
      </c>
      <c r="J216" s="10" t="s">
        <v>221</v>
      </c>
      <c r="K216" s="10" t="s">
        <v>2144</v>
      </c>
      <c r="M216" s="10">
        <f t="shared" si="7"/>
        <v>0</v>
      </c>
    </row>
    <row r="217" spans="1:13" x14ac:dyDescent="0.3">
      <c r="A217" s="10" t="s">
        <v>47</v>
      </c>
      <c r="B217" s="10" t="s">
        <v>1550</v>
      </c>
      <c r="C217" s="10" t="s">
        <v>794</v>
      </c>
      <c r="D217" s="10" t="s">
        <v>2143</v>
      </c>
      <c r="E217" s="10" t="s">
        <v>793</v>
      </c>
      <c r="F217" s="10">
        <v>220</v>
      </c>
      <c r="G217" s="10">
        <f>_xlfn.XLOOKUP(E217,'Win locale releases'!$A$2:$A$17,'Win locale releases'!$D$2:$D$17,"?",)</f>
        <v>2015</v>
      </c>
      <c r="I217" s="10" t="str">
        <f t="shared" si="6"/>
        <v>English</v>
      </c>
      <c r="J217" s="10" t="s">
        <v>221</v>
      </c>
      <c r="K217" s="10" t="s">
        <v>1547</v>
      </c>
      <c r="M217" s="10">
        <f t="shared" si="7"/>
        <v>0</v>
      </c>
    </row>
    <row r="218" spans="1:13" x14ac:dyDescent="0.3">
      <c r="A218" s="10" t="s">
        <v>47</v>
      </c>
      <c r="B218" s="10" t="s">
        <v>2142</v>
      </c>
      <c r="C218" s="10" t="s">
        <v>794</v>
      </c>
      <c r="D218" s="10" t="s">
        <v>2141</v>
      </c>
      <c r="E218" s="10" t="s">
        <v>793</v>
      </c>
      <c r="F218" s="10">
        <v>221</v>
      </c>
      <c r="G218" s="10">
        <f>_xlfn.XLOOKUP(E218,'Win locale releases'!$A$2:$A$17,'Win locale releases'!$D$2:$D$17,"?",)</f>
        <v>2015</v>
      </c>
      <c r="I218" s="10" t="str">
        <f t="shared" si="6"/>
        <v>English</v>
      </c>
      <c r="J218" s="10" t="s">
        <v>221</v>
      </c>
      <c r="K218" s="10" t="s">
        <v>2140</v>
      </c>
      <c r="M218" s="10">
        <f t="shared" si="7"/>
        <v>0</v>
      </c>
    </row>
    <row r="219" spans="1:13" x14ac:dyDescent="0.3">
      <c r="A219" s="10" t="s">
        <v>47</v>
      </c>
      <c r="B219" s="10" t="s">
        <v>1497</v>
      </c>
      <c r="C219" s="10" t="s">
        <v>794</v>
      </c>
      <c r="D219" s="10" t="s">
        <v>2139</v>
      </c>
      <c r="E219" s="10" t="s">
        <v>793</v>
      </c>
      <c r="F219" s="10">
        <v>222</v>
      </c>
      <c r="G219" s="10">
        <f>_xlfn.XLOOKUP(E219,'Win locale releases'!$A$2:$A$17,'Win locale releases'!$D$2:$D$17,"?",)</f>
        <v>2015</v>
      </c>
      <c r="I219" s="10" t="str">
        <f t="shared" si="6"/>
        <v>English</v>
      </c>
      <c r="J219" s="10" t="s">
        <v>221</v>
      </c>
      <c r="K219" s="10" t="s">
        <v>1495</v>
      </c>
      <c r="M219" s="10">
        <f t="shared" si="7"/>
        <v>0</v>
      </c>
    </row>
    <row r="220" spans="1:13" x14ac:dyDescent="0.3">
      <c r="A220" s="10" t="s">
        <v>47</v>
      </c>
      <c r="B220" s="10" t="s">
        <v>2138</v>
      </c>
      <c r="C220" s="10" t="s">
        <v>794</v>
      </c>
      <c r="D220" s="10" t="s">
        <v>2137</v>
      </c>
      <c r="E220" s="10" t="s">
        <v>793</v>
      </c>
      <c r="F220" s="10">
        <v>223</v>
      </c>
      <c r="G220" s="10">
        <f>_xlfn.XLOOKUP(E220,'Win locale releases'!$A$2:$A$17,'Win locale releases'!$D$2:$D$17,"?",)</f>
        <v>2015</v>
      </c>
      <c r="I220" s="10" t="str">
        <f t="shared" si="6"/>
        <v>English</v>
      </c>
      <c r="J220" s="10" t="s">
        <v>221</v>
      </c>
      <c r="K220" s="10" t="s">
        <v>2136</v>
      </c>
      <c r="M220" s="10">
        <f t="shared" si="7"/>
        <v>0</v>
      </c>
    </row>
    <row r="221" spans="1:13" x14ac:dyDescent="0.3">
      <c r="A221" s="10" t="s">
        <v>47</v>
      </c>
      <c r="B221" s="10" t="s">
        <v>2135</v>
      </c>
      <c r="C221" s="10" t="s">
        <v>794</v>
      </c>
      <c r="D221" s="10" t="s">
        <v>2134</v>
      </c>
      <c r="E221" s="10" t="s">
        <v>793</v>
      </c>
      <c r="F221" s="10">
        <v>224</v>
      </c>
      <c r="G221" s="10">
        <f>_xlfn.XLOOKUP(E221,'Win locale releases'!$A$2:$A$17,'Win locale releases'!$D$2:$D$17,"?",)</f>
        <v>2015</v>
      </c>
      <c r="I221" s="10" t="str">
        <f t="shared" si="6"/>
        <v>English</v>
      </c>
      <c r="J221" s="10" t="s">
        <v>221</v>
      </c>
      <c r="K221" s="10" t="s">
        <v>2133</v>
      </c>
      <c r="M221" s="10">
        <f t="shared" si="7"/>
        <v>0</v>
      </c>
    </row>
    <row r="222" spans="1:13" x14ac:dyDescent="0.3">
      <c r="A222" s="10" t="s">
        <v>47</v>
      </c>
      <c r="B222" s="10" t="s">
        <v>1489</v>
      </c>
      <c r="C222" s="10" t="s">
        <v>794</v>
      </c>
      <c r="D222" s="10" t="s">
        <v>2132</v>
      </c>
      <c r="E222" s="10" t="s">
        <v>793</v>
      </c>
      <c r="F222" s="10">
        <v>225</v>
      </c>
      <c r="G222" s="10">
        <f>_xlfn.XLOOKUP(E222,'Win locale releases'!$A$2:$A$17,'Win locale releases'!$D$2:$D$17,"?",)</f>
        <v>2015</v>
      </c>
      <c r="I222" s="10" t="str">
        <f t="shared" si="6"/>
        <v>English</v>
      </c>
      <c r="J222" s="10" t="s">
        <v>221</v>
      </c>
      <c r="K222" s="10" t="s">
        <v>1487</v>
      </c>
      <c r="M222" s="10">
        <f t="shared" si="7"/>
        <v>0</v>
      </c>
    </row>
    <row r="223" spans="1:13" x14ac:dyDescent="0.3">
      <c r="A223" s="10" t="s">
        <v>47</v>
      </c>
      <c r="B223" s="10" t="s">
        <v>2131</v>
      </c>
      <c r="C223" s="10" t="s">
        <v>794</v>
      </c>
      <c r="D223" s="10" t="s">
        <v>2130</v>
      </c>
      <c r="E223" s="10" t="s">
        <v>793</v>
      </c>
      <c r="F223" s="10">
        <v>226</v>
      </c>
      <c r="G223" s="10">
        <f>_xlfn.XLOOKUP(E223,'Win locale releases'!$A$2:$A$17,'Win locale releases'!$D$2:$D$17,"?",)</f>
        <v>2015</v>
      </c>
      <c r="I223" s="10" t="str">
        <f t="shared" si="6"/>
        <v>English</v>
      </c>
      <c r="J223" s="10" t="s">
        <v>221</v>
      </c>
      <c r="K223" s="10" t="s">
        <v>2129</v>
      </c>
      <c r="M223" s="10">
        <f t="shared" si="7"/>
        <v>0</v>
      </c>
    </row>
    <row r="224" spans="1:13" x14ac:dyDescent="0.3">
      <c r="A224" s="10" t="s">
        <v>47</v>
      </c>
      <c r="B224" s="10" t="s">
        <v>807</v>
      </c>
      <c r="C224" s="10" t="s">
        <v>794</v>
      </c>
      <c r="D224" s="10" t="s">
        <v>2128</v>
      </c>
      <c r="E224" s="10" t="s">
        <v>793</v>
      </c>
      <c r="F224" s="10">
        <v>229</v>
      </c>
      <c r="G224" s="10">
        <f>_xlfn.XLOOKUP(E224,'Win locale releases'!$A$2:$A$17,'Win locale releases'!$D$2:$D$17,"?",)</f>
        <v>2015</v>
      </c>
      <c r="I224" s="10" t="str">
        <f t="shared" si="6"/>
        <v>English</v>
      </c>
      <c r="J224" s="10" t="s">
        <v>221</v>
      </c>
      <c r="K224" s="10" t="s">
        <v>803</v>
      </c>
      <c r="M224" s="10">
        <f t="shared" si="7"/>
        <v>0</v>
      </c>
    </row>
    <row r="225" spans="1:13" x14ac:dyDescent="0.3">
      <c r="A225" s="10" t="s">
        <v>47</v>
      </c>
      <c r="B225" s="10" t="s">
        <v>2127</v>
      </c>
      <c r="C225" s="10" t="s">
        <v>794</v>
      </c>
      <c r="D225" s="10" t="s">
        <v>2126</v>
      </c>
      <c r="E225" s="10" t="s">
        <v>793</v>
      </c>
      <c r="F225" s="10">
        <v>230</v>
      </c>
      <c r="G225" s="10">
        <f>_xlfn.XLOOKUP(E225,'Win locale releases'!$A$2:$A$17,'Win locale releases'!$D$2:$D$17,"?",)</f>
        <v>2015</v>
      </c>
      <c r="I225" s="10" t="str">
        <f t="shared" si="6"/>
        <v>English</v>
      </c>
      <c r="J225" s="10" t="s">
        <v>221</v>
      </c>
      <c r="K225" s="10" t="s">
        <v>2125</v>
      </c>
      <c r="M225" s="10">
        <f t="shared" si="7"/>
        <v>0</v>
      </c>
    </row>
    <row r="226" spans="1:13" x14ac:dyDescent="0.3">
      <c r="A226" s="10" t="s">
        <v>47</v>
      </c>
      <c r="B226" s="10" t="s">
        <v>2124</v>
      </c>
      <c r="C226" s="10" t="s">
        <v>794</v>
      </c>
      <c r="D226" s="10" t="s">
        <v>2123</v>
      </c>
      <c r="E226" s="10" t="s">
        <v>793</v>
      </c>
      <c r="F226" s="10">
        <v>231</v>
      </c>
      <c r="G226" s="10">
        <f>_xlfn.XLOOKUP(E226,'Win locale releases'!$A$2:$A$17,'Win locale releases'!$D$2:$D$17,"?",)</f>
        <v>2015</v>
      </c>
      <c r="I226" s="10" t="str">
        <f t="shared" si="6"/>
        <v>English</v>
      </c>
      <c r="J226" s="10" t="s">
        <v>221</v>
      </c>
      <c r="K226" s="10" t="s">
        <v>2122</v>
      </c>
      <c r="M226" s="10">
        <f t="shared" si="7"/>
        <v>0</v>
      </c>
    </row>
    <row r="227" spans="1:13" x14ac:dyDescent="0.3">
      <c r="A227" s="10" t="s">
        <v>47</v>
      </c>
      <c r="B227" s="10" t="s">
        <v>2121</v>
      </c>
      <c r="C227" s="10" t="s">
        <v>794</v>
      </c>
      <c r="D227" s="10" t="s">
        <v>2120</v>
      </c>
      <c r="E227" s="10" t="s">
        <v>793</v>
      </c>
      <c r="F227" s="10">
        <v>232</v>
      </c>
      <c r="G227" s="10">
        <f>_xlfn.XLOOKUP(E227,'Win locale releases'!$A$2:$A$17,'Win locale releases'!$D$2:$D$17,"?",)</f>
        <v>2015</v>
      </c>
      <c r="I227" s="10" t="str">
        <f t="shared" si="6"/>
        <v>English</v>
      </c>
      <c r="J227" s="10" t="s">
        <v>221</v>
      </c>
      <c r="K227" s="10" t="s">
        <v>2119</v>
      </c>
      <c r="M227" s="10">
        <f t="shared" si="7"/>
        <v>0</v>
      </c>
    </row>
    <row r="228" spans="1:13" x14ac:dyDescent="0.3">
      <c r="A228" s="10" t="s">
        <v>47</v>
      </c>
      <c r="B228" s="10" t="s">
        <v>460</v>
      </c>
      <c r="C228" s="10" t="s">
        <v>794</v>
      </c>
      <c r="D228" s="10" t="s">
        <v>2118</v>
      </c>
      <c r="E228" s="10" t="s">
        <v>793</v>
      </c>
      <c r="F228" s="10">
        <v>233</v>
      </c>
      <c r="G228" s="10">
        <f>_xlfn.XLOOKUP(E228,'Win locale releases'!$A$2:$A$17,'Win locale releases'!$D$2:$D$17,"?",)</f>
        <v>2015</v>
      </c>
      <c r="I228" s="10" t="str">
        <f t="shared" si="6"/>
        <v>English</v>
      </c>
      <c r="J228" s="10" t="s">
        <v>221</v>
      </c>
      <c r="K228" s="10" t="s">
        <v>898</v>
      </c>
      <c r="M228" s="10">
        <f t="shared" si="7"/>
        <v>0</v>
      </c>
    </row>
    <row r="229" spans="1:13" x14ac:dyDescent="0.3">
      <c r="A229" s="10" t="s">
        <v>47</v>
      </c>
      <c r="B229" s="10" t="s">
        <v>2117</v>
      </c>
      <c r="C229" s="10" t="s">
        <v>794</v>
      </c>
      <c r="D229" s="10" t="s">
        <v>2116</v>
      </c>
      <c r="E229" s="10" t="s">
        <v>793</v>
      </c>
      <c r="F229" s="10">
        <v>234</v>
      </c>
      <c r="G229" s="10">
        <f>_xlfn.XLOOKUP(E229,'Win locale releases'!$A$2:$A$17,'Win locale releases'!$D$2:$D$17,"?",)</f>
        <v>2015</v>
      </c>
      <c r="I229" s="10" t="str">
        <f t="shared" si="6"/>
        <v>English</v>
      </c>
      <c r="J229" s="10" t="s">
        <v>221</v>
      </c>
      <c r="K229" s="10" t="s">
        <v>2115</v>
      </c>
      <c r="M229" s="10">
        <f t="shared" si="7"/>
        <v>0</v>
      </c>
    </row>
    <row r="230" spans="1:13" x14ac:dyDescent="0.3">
      <c r="A230" s="10" t="s">
        <v>47</v>
      </c>
      <c r="B230" s="10" t="s">
        <v>2114</v>
      </c>
      <c r="C230" s="10" t="s">
        <v>794</v>
      </c>
      <c r="D230" s="10" t="s">
        <v>2113</v>
      </c>
      <c r="E230" s="10" t="s">
        <v>793</v>
      </c>
      <c r="F230" s="10">
        <v>235</v>
      </c>
      <c r="G230" s="10">
        <f>_xlfn.XLOOKUP(E230,'Win locale releases'!$A$2:$A$17,'Win locale releases'!$D$2:$D$17,"?",)</f>
        <v>2015</v>
      </c>
      <c r="I230" s="10" t="str">
        <f t="shared" si="6"/>
        <v>English</v>
      </c>
      <c r="J230" s="10" t="s">
        <v>221</v>
      </c>
      <c r="K230" s="10" t="s">
        <v>2112</v>
      </c>
      <c r="M230" s="10">
        <f t="shared" si="7"/>
        <v>0</v>
      </c>
    </row>
    <row r="231" spans="1:13" x14ac:dyDescent="0.3">
      <c r="A231" s="10" t="s">
        <v>47</v>
      </c>
      <c r="B231" s="10" t="s">
        <v>2111</v>
      </c>
      <c r="C231" s="10" t="s">
        <v>794</v>
      </c>
      <c r="D231" s="10" t="s">
        <v>2110</v>
      </c>
      <c r="E231" s="10" t="s">
        <v>793</v>
      </c>
      <c r="F231" s="10">
        <v>236</v>
      </c>
      <c r="G231" s="10">
        <f>_xlfn.XLOOKUP(E231,'Win locale releases'!$A$2:$A$17,'Win locale releases'!$D$2:$D$17,"?",)</f>
        <v>2015</v>
      </c>
      <c r="I231" s="10" t="str">
        <f t="shared" si="6"/>
        <v>English</v>
      </c>
      <c r="J231" s="10" t="s">
        <v>221</v>
      </c>
      <c r="K231" s="10" t="s">
        <v>2109</v>
      </c>
      <c r="M231" s="10">
        <f t="shared" si="7"/>
        <v>0</v>
      </c>
    </row>
    <row r="232" spans="1:13" x14ac:dyDescent="0.3">
      <c r="A232" s="10" t="s">
        <v>47</v>
      </c>
      <c r="B232" s="10" t="s">
        <v>493</v>
      </c>
      <c r="C232" s="10" t="s">
        <v>794</v>
      </c>
      <c r="D232" s="10" t="s">
        <v>2108</v>
      </c>
      <c r="E232" s="10" t="s">
        <v>793</v>
      </c>
      <c r="F232" s="10">
        <v>237</v>
      </c>
      <c r="G232" s="10">
        <f>_xlfn.XLOOKUP(E232,'Win locale releases'!$A$2:$A$17,'Win locale releases'!$D$2:$D$17,"?",)</f>
        <v>2015</v>
      </c>
      <c r="I232" s="10" t="str">
        <f t="shared" si="6"/>
        <v>English</v>
      </c>
      <c r="J232" s="10" t="s">
        <v>221</v>
      </c>
      <c r="K232" s="10" t="s">
        <v>1064</v>
      </c>
      <c r="M232" s="10">
        <f t="shared" si="7"/>
        <v>0</v>
      </c>
    </row>
    <row r="233" spans="1:13" x14ac:dyDescent="0.3">
      <c r="A233" s="10" t="s">
        <v>47</v>
      </c>
      <c r="B233" s="10" t="s">
        <v>1680</v>
      </c>
      <c r="C233" s="10" t="s">
        <v>794</v>
      </c>
      <c r="D233" s="10" t="s">
        <v>2107</v>
      </c>
      <c r="E233" s="10" t="s">
        <v>793</v>
      </c>
      <c r="F233" s="10">
        <v>239</v>
      </c>
      <c r="G233" s="10">
        <f>_xlfn.XLOOKUP(E233,'Win locale releases'!$A$2:$A$17,'Win locale releases'!$D$2:$D$17,"?",)</f>
        <v>2015</v>
      </c>
      <c r="I233" s="10" t="str">
        <f t="shared" si="6"/>
        <v>English</v>
      </c>
      <c r="J233" s="10" t="s">
        <v>221</v>
      </c>
      <c r="K233" s="10" t="s">
        <v>1677</v>
      </c>
      <c r="M233" s="10">
        <f t="shared" si="7"/>
        <v>0</v>
      </c>
    </row>
    <row r="234" spans="1:13" x14ac:dyDescent="0.3">
      <c r="A234" s="10" t="s">
        <v>47</v>
      </c>
      <c r="B234" s="10" t="s">
        <v>2106</v>
      </c>
      <c r="C234" s="10" t="s">
        <v>794</v>
      </c>
      <c r="D234" s="10" t="s">
        <v>2105</v>
      </c>
      <c r="E234" s="10" t="s">
        <v>793</v>
      </c>
      <c r="F234" s="10">
        <v>240</v>
      </c>
      <c r="G234" s="10">
        <f>_xlfn.XLOOKUP(E234,'Win locale releases'!$A$2:$A$17,'Win locale releases'!$D$2:$D$17,"?",)</f>
        <v>2015</v>
      </c>
      <c r="I234" s="10" t="str">
        <f t="shared" si="6"/>
        <v>English</v>
      </c>
      <c r="J234" s="10" t="s">
        <v>221</v>
      </c>
      <c r="K234" s="10" t="s">
        <v>2104</v>
      </c>
      <c r="M234" s="10">
        <f t="shared" si="7"/>
        <v>0</v>
      </c>
    </row>
    <row r="235" spans="1:13" x14ac:dyDescent="0.3">
      <c r="A235" s="10" t="s">
        <v>47</v>
      </c>
      <c r="B235" s="10" t="s">
        <v>2103</v>
      </c>
      <c r="C235" s="10" t="s">
        <v>794</v>
      </c>
      <c r="D235" s="10" t="s">
        <v>2102</v>
      </c>
      <c r="E235" s="10" t="s">
        <v>793</v>
      </c>
      <c r="F235" s="10">
        <v>241</v>
      </c>
      <c r="G235" s="10">
        <f>_xlfn.XLOOKUP(E235,'Win locale releases'!$A$2:$A$17,'Win locale releases'!$D$2:$D$17,"?",)</f>
        <v>2015</v>
      </c>
      <c r="I235" s="10" t="str">
        <f t="shared" si="6"/>
        <v>English</v>
      </c>
      <c r="J235" s="10" t="s">
        <v>221</v>
      </c>
      <c r="K235" s="10" t="s">
        <v>2101</v>
      </c>
      <c r="M235" s="10">
        <f t="shared" si="7"/>
        <v>0</v>
      </c>
    </row>
    <row r="236" spans="1:13" x14ac:dyDescent="0.3">
      <c r="A236" s="10" t="s">
        <v>47</v>
      </c>
      <c r="B236" s="10" t="s">
        <v>2100</v>
      </c>
      <c r="C236" s="10" t="s">
        <v>794</v>
      </c>
      <c r="D236" s="10" t="s">
        <v>2099</v>
      </c>
      <c r="E236" s="10" t="s">
        <v>793</v>
      </c>
      <c r="F236" s="10">
        <v>242</v>
      </c>
      <c r="G236" s="10">
        <f>_xlfn.XLOOKUP(E236,'Win locale releases'!$A$2:$A$17,'Win locale releases'!$D$2:$D$17,"?",)</f>
        <v>2015</v>
      </c>
      <c r="I236" s="10" t="str">
        <f t="shared" si="6"/>
        <v>English</v>
      </c>
      <c r="J236" s="10" t="s">
        <v>221</v>
      </c>
      <c r="K236" s="10" t="s">
        <v>2098</v>
      </c>
      <c r="M236" s="10">
        <f t="shared" si="7"/>
        <v>0</v>
      </c>
    </row>
    <row r="237" spans="1:13" x14ac:dyDescent="0.3">
      <c r="A237" s="10" t="s">
        <v>47</v>
      </c>
      <c r="B237" s="10" t="s">
        <v>2097</v>
      </c>
      <c r="C237" s="10" t="s">
        <v>794</v>
      </c>
      <c r="D237" s="10" t="s">
        <v>2096</v>
      </c>
      <c r="E237" s="10" t="s">
        <v>793</v>
      </c>
      <c r="F237" s="10">
        <v>243</v>
      </c>
      <c r="G237" s="10">
        <f>_xlfn.XLOOKUP(E237,'Win locale releases'!$A$2:$A$17,'Win locale releases'!$D$2:$D$17,"?",)</f>
        <v>2015</v>
      </c>
      <c r="I237" s="10" t="str">
        <f t="shared" si="6"/>
        <v>English</v>
      </c>
      <c r="J237" s="10" t="s">
        <v>221</v>
      </c>
      <c r="K237" s="10" t="s">
        <v>2095</v>
      </c>
      <c r="M237" s="10">
        <f t="shared" si="7"/>
        <v>0</v>
      </c>
    </row>
    <row r="238" spans="1:13" x14ac:dyDescent="0.3">
      <c r="A238" s="10" t="s">
        <v>47</v>
      </c>
      <c r="B238" s="10" t="s">
        <v>1921</v>
      </c>
      <c r="C238" s="10" t="s">
        <v>794</v>
      </c>
      <c r="D238" s="10" t="s">
        <v>2094</v>
      </c>
      <c r="E238" s="10" t="s">
        <v>793</v>
      </c>
      <c r="F238" s="10">
        <v>244</v>
      </c>
      <c r="G238" s="10">
        <f>_xlfn.XLOOKUP(E238,'Win locale releases'!$A$2:$A$17,'Win locale releases'!$D$2:$D$17,"?",)</f>
        <v>2015</v>
      </c>
      <c r="I238" s="10" t="str">
        <f t="shared" si="6"/>
        <v>English</v>
      </c>
      <c r="J238" s="10" t="s">
        <v>221</v>
      </c>
      <c r="K238" s="10" t="s">
        <v>1919</v>
      </c>
      <c r="M238" s="10">
        <f t="shared" si="7"/>
        <v>0</v>
      </c>
    </row>
    <row r="239" spans="1:13" x14ac:dyDescent="0.3">
      <c r="A239" s="10" t="s">
        <v>47</v>
      </c>
      <c r="B239" s="10" t="s">
        <v>1873</v>
      </c>
      <c r="C239" s="10" t="s">
        <v>794</v>
      </c>
      <c r="D239" s="10" t="s">
        <v>2093</v>
      </c>
      <c r="E239" s="10" t="s">
        <v>793</v>
      </c>
      <c r="F239" s="10">
        <v>245</v>
      </c>
      <c r="G239" s="10">
        <f>_xlfn.XLOOKUP(E239,'Win locale releases'!$A$2:$A$17,'Win locale releases'!$D$2:$D$17,"?",)</f>
        <v>2015</v>
      </c>
      <c r="I239" s="10" t="str">
        <f t="shared" si="6"/>
        <v>English</v>
      </c>
      <c r="J239" s="10" t="s">
        <v>221</v>
      </c>
      <c r="K239" s="10" t="s">
        <v>1869</v>
      </c>
      <c r="M239" s="10">
        <f t="shared" si="7"/>
        <v>0</v>
      </c>
    </row>
    <row r="240" spans="1:13" x14ac:dyDescent="0.3">
      <c r="A240" s="10" t="s">
        <v>47</v>
      </c>
      <c r="B240" s="10" t="s">
        <v>2092</v>
      </c>
      <c r="C240" s="10" t="s">
        <v>794</v>
      </c>
      <c r="D240" s="10" t="s">
        <v>2091</v>
      </c>
      <c r="E240" s="10" t="s">
        <v>793</v>
      </c>
      <c r="F240" s="10">
        <v>247</v>
      </c>
      <c r="G240" s="10">
        <f>_xlfn.XLOOKUP(E240,'Win locale releases'!$A$2:$A$17,'Win locale releases'!$D$2:$D$17,"?",)</f>
        <v>2015</v>
      </c>
      <c r="I240" s="10" t="str">
        <f t="shared" si="6"/>
        <v>English</v>
      </c>
      <c r="J240" s="10" t="s">
        <v>221</v>
      </c>
      <c r="K240" s="10" t="s">
        <v>2090</v>
      </c>
      <c r="M240" s="10">
        <f t="shared" si="7"/>
        <v>0</v>
      </c>
    </row>
    <row r="241" spans="1:13" x14ac:dyDescent="0.3">
      <c r="A241" s="10" t="s">
        <v>47</v>
      </c>
      <c r="B241" s="10" t="s">
        <v>2089</v>
      </c>
      <c r="C241" s="10" t="s">
        <v>794</v>
      </c>
      <c r="D241" s="10" t="s">
        <v>2088</v>
      </c>
      <c r="E241" s="10" t="s">
        <v>793</v>
      </c>
      <c r="F241" s="10">
        <v>249</v>
      </c>
      <c r="G241" s="10">
        <f>_xlfn.XLOOKUP(E241,'Win locale releases'!$A$2:$A$17,'Win locale releases'!$D$2:$D$17,"?",)</f>
        <v>2015</v>
      </c>
      <c r="I241" s="10" t="str">
        <f t="shared" si="6"/>
        <v>English</v>
      </c>
      <c r="J241" s="10" t="s">
        <v>221</v>
      </c>
      <c r="K241" s="10" t="s">
        <v>2087</v>
      </c>
      <c r="M241" s="10">
        <f t="shared" si="7"/>
        <v>0</v>
      </c>
    </row>
    <row r="242" spans="1:13" x14ac:dyDescent="0.3">
      <c r="A242" s="10" t="s">
        <v>47</v>
      </c>
      <c r="B242" s="10" t="s">
        <v>1437</v>
      </c>
      <c r="C242" s="10" t="s">
        <v>794</v>
      </c>
      <c r="D242" s="10" t="s">
        <v>2086</v>
      </c>
      <c r="E242" s="10" t="s">
        <v>793</v>
      </c>
      <c r="F242" s="10">
        <v>251</v>
      </c>
      <c r="G242" s="10">
        <f>_xlfn.XLOOKUP(E242,'Win locale releases'!$A$2:$A$17,'Win locale releases'!$D$2:$D$17,"?",)</f>
        <v>2015</v>
      </c>
      <c r="I242" s="10" t="str">
        <f t="shared" si="6"/>
        <v>English</v>
      </c>
      <c r="J242" s="10" t="s">
        <v>221</v>
      </c>
      <c r="K242" s="10" t="s">
        <v>1434</v>
      </c>
      <c r="M242" s="10">
        <f t="shared" si="7"/>
        <v>0</v>
      </c>
    </row>
    <row r="243" spans="1:13" x14ac:dyDescent="0.3">
      <c r="A243" s="10" t="s">
        <v>47</v>
      </c>
      <c r="B243" s="10" t="s">
        <v>2085</v>
      </c>
      <c r="C243" s="10" t="s">
        <v>794</v>
      </c>
      <c r="D243" s="10" t="s">
        <v>2084</v>
      </c>
      <c r="E243" s="10" t="s">
        <v>793</v>
      </c>
      <c r="F243" s="10">
        <v>252</v>
      </c>
      <c r="G243" s="10">
        <f>_xlfn.XLOOKUP(E243,'Win locale releases'!$A$2:$A$17,'Win locale releases'!$D$2:$D$17,"?",)</f>
        <v>2015</v>
      </c>
      <c r="I243" s="10" t="str">
        <f t="shared" si="6"/>
        <v>English</v>
      </c>
      <c r="J243" s="10" t="s">
        <v>221</v>
      </c>
      <c r="K243" s="10" t="s">
        <v>2083</v>
      </c>
      <c r="M243" s="10">
        <f t="shared" si="7"/>
        <v>0</v>
      </c>
    </row>
    <row r="244" spans="1:13" x14ac:dyDescent="0.3">
      <c r="A244" s="10" t="s">
        <v>47</v>
      </c>
      <c r="B244" s="10" t="s">
        <v>1441</v>
      </c>
      <c r="C244" s="10" t="s">
        <v>794</v>
      </c>
      <c r="D244" s="10" t="s">
        <v>2082</v>
      </c>
      <c r="E244" s="10" t="s">
        <v>793</v>
      </c>
      <c r="F244" s="10">
        <v>253</v>
      </c>
      <c r="G244" s="10">
        <f>_xlfn.XLOOKUP(E244,'Win locale releases'!$A$2:$A$17,'Win locale releases'!$D$2:$D$17,"?",)</f>
        <v>2015</v>
      </c>
      <c r="I244" s="10" t="str">
        <f t="shared" si="6"/>
        <v>English</v>
      </c>
      <c r="J244" s="10" t="s">
        <v>221</v>
      </c>
      <c r="K244" s="10" t="s">
        <v>1439</v>
      </c>
      <c r="M244" s="10">
        <f t="shared" si="7"/>
        <v>0</v>
      </c>
    </row>
    <row r="245" spans="1:13" x14ac:dyDescent="0.3">
      <c r="A245" s="10" t="s">
        <v>47</v>
      </c>
      <c r="B245" s="10" t="s">
        <v>1036</v>
      </c>
      <c r="C245" s="10" t="s">
        <v>794</v>
      </c>
      <c r="D245" s="10" t="s">
        <v>2081</v>
      </c>
      <c r="E245" s="10" t="s">
        <v>793</v>
      </c>
      <c r="F245" s="10">
        <v>254</v>
      </c>
      <c r="G245" s="10">
        <f>_xlfn.XLOOKUP(E245,'Win locale releases'!$A$2:$A$17,'Win locale releases'!$D$2:$D$17,"?",)</f>
        <v>2015</v>
      </c>
      <c r="I245" s="10" t="str">
        <f t="shared" si="6"/>
        <v>English</v>
      </c>
      <c r="J245" s="10" t="s">
        <v>221</v>
      </c>
      <c r="K245" s="10" t="s">
        <v>1034</v>
      </c>
      <c r="M245" s="10">
        <f t="shared" si="7"/>
        <v>0</v>
      </c>
    </row>
    <row r="246" spans="1:13" x14ac:dyDescent="0.3">
      <c r="A246" s="10" t="s">
        <v>47</v>
      </c>
      <c r="B246" s="10" t="s">
        <v>847</v>
      </c>
      <c r="C246" s="10" t="s">
        <v>794</v>
      </c>
      <c r="D246" s="10" t="s">
        <v>2080</v>
      </c>
      <c r="E246" s="10" t="s">
        <v>793</v>
      </c>
      <c r="F246" s="10">
        <v>257</v>
      </c>
      <c r="G246" s="10">
        <f>_xlfn.XLOOKUP(E246,'Win locale releases'!$A$2:$A$17,'Win locale releases'!$D$2:$D$17,"?",)</f>
        <v>2015</v>
      </c>
      <c r="I246" s="10" t="str">
        <f t="shared" si="6"/>
        <v>English</v>
      </c>
      <c r="J246" s="10" t="s">
        <v>221</v>
      </c>
      <c r="K246" s="10" t="s">
        <v>845</v>
      </c>
      <c r="M246" s="10">
        <f t="shared" si="7"/>
        <v>0</v>
      </c>
    </row>
    <row r="247" spans="1:13" x14ac:dyDescent="0.3">
      <c r="A247" s="10" t="s">
        <v>47</v>
      </c>
      <c r="B247" s="10" t="s">
        <v>2079</v>
      </c>
      <c r="C247" s="10" t="s">
        <v>794</v>
      </c>
      <c r="D247" s="10" t="s">
        <v>2078</v>
      </c>
      <c r="E247" s="10" t="s">
        <v>793</v>
      </c>
      <c r="F247" s="10">
        <v>258</v>
      </c>
      <c r="G247" s="10">
        <f>_xlfn.XLOOKUP(E247,'Win locale releases'!$A$2:$A$17,'Win locale releases'!$D$2:$D$17,"?",)</f>
        <v>2015</v>
      </c>
      <c r="I247" s="10" t="str">
        <f t="shared" si="6"/>
        <v>English</v>
      </c>
      <c r="J247" s="10" t="s">
        <v>221</v>
      </c>
      <c r="K247" s="10" t="s">
        <v>2077</v>
      </c>
      <c r="M247" s="10">
        <f t="shared" si="7"/>
        <v>0</v>
      </c>
    </row>
    <row r="248" spans="1:13" x14ac:dyDescent="0.3">
      <c r="A248" s="10" t="s">
        <v>47</v>
      </c>
      <c r="B248" s="10" t="s">
        <v>933</v>
      </c>
      <c r="C248" s="10" t="s">
        <v>794</v>
      </c>
      <c r="D248" s="10" t="s">
        <v>2076</v>
      </c>
      <c r="E248" s="10" t="s">
        <v>793</v>
      </c>
      <c r="F248" s="10">
        <v>259</v>
      </c>
      <c r="G248" s="10">
        <f>_xlfn.XLOOKUP(E248,'Win locale releases'!$A$2:$A$17,'Win locale releases'!$D$2:$D$17,"?",)</f>
        <v>2015</v>
      </c>
      <c r="I248" s="10" t="str">
        <f t="shared" si="6"/>
        <v>English</v>
      </c>
      <c r="J248" s="10" t="s">
        <v>221</v>
      </c>
      <c r="K248" s="10" t="s">
        <v>931</v>
      </c>
      <c r="M248" s="10">
        <f t="shared" si="7"/>
        <v>0</v>
      </c>
    </row>
    <row r="249" spans="1:13" x14ac:dyDescent="0.3">
      <c r="A249" s="10" t="s">
        <v>47</v>
      </c>
      <c r="B249" s="10" t="s">
        <v>2075</v>
      </c>
      <c r="C249" s="10" t="s">
        <v>794</v>
      </c>
      <c r="D249" s="10" t="s">
        <v>2074</v>
      </c>
      <c r="E249" s="10" t="s">
        <v>793</v>
      </c>
      <c r="F249" s="10">
        <v>261</v>
      </c>
      <c r="G249" s="10">
        <f>_xlfn.XLOOKUP(E249,'Win locale releases'!$A$2:$A$17,'Win locale releases'!$D$2:$D$17,"?",)</f>
        <v>2015</v>
      </c>
      <c r="I249" s="10" t="str">
        <f t="shared" si="6"/>
        <v>English</v>
      </c>
      <c r="J249" s="10" t="s">
        <v>221</v>
      </c>
      <c r="K249" s="10" t="s">
        <v>2073</v>
      </c>
      <c r="M249" s="10">
        <f t="shared" si="7"/>
        <v>0</v>
      </c>
    </row>
    <row r="250" spans="1:13" x14ac:dyDescent="0.3">
      <c r="A250" s="10" t="s">
        <v>47</v>
      </c>
      <c r="B250" s="10" t="s">
        <v>2072</v>
      </c>
      <c r="C250" s="10" t="s">
        <v>794</v>
      </c>
      <c r="D250" s="10" t="s">
        <v>2071</v>
      </c>
      <c r="E250" s="10" t="s">
        <v>793</v>
      </c>
      <c r="F250" s="10">
        <v>262</v>
      </c>
      <c r="G250" s="10">
        <f>_xlfn.XLOOKUP(E250,'Win locale releases'!$A$2:$A$17,'Win locale releases'!$D$2:$D$17,"?",)</f>
        <v>2015</v>
      </c>
      <c r="I250" s="10" t="str">
        <f t="shared" si="6"/>
        <v>English</v>
      </c>
      <c r="J250" s="10" t="s">
        <v>221</v>
      </c>
      <c r="K250" s="10" t="s">
        <v>2070</v>
      </c>
      <c r="M250" s="10">
        <f t="shared" si="7"/>
        <v>0</v>
      </c>
    </row>
    <row r="251" spans="1:13" x14ac:dyDescent="0.3">
      <c r="A251" s="10" t="s">
        <v>47</v>
      </c>
      <c r="B251" s="10" t="s">
        <v>958</v>
      </c>
      <c r="C251" s="10" t="s">
        <v>794</v>
      </c>
      <c r="D251" s="10" t="s">
        <v>2069</v>
      </c>
      <c r="E251" s="10" t="s">
        <v>793</v>
      </c>
      <c r="F251" s="10">
        <v>263</v>
      </c>
      <c r="G251" s="10">
        <f>_xlfn.XLOOKUP(E251,'Win locale releases'!$A$2:$A$17,'Win locale releases'!$D$2:$D$17,"?",)</f>
        <v>2015</v>
      </c>
      <c r="I251" s="10" t="str">
        <f t="shared" si="6"/>
        <v>English</v>
      </c>
      <c r="J251" s="10" t="s">
        <v>221</v>
      </c>
      <c r="K251" s="10" t="s">
        <v>956</v>
      </c>
      <c r="M251" s="10">
        <f t="shared" si="7"/>
        <v>0</v>
      </c>
    </row>
    <row r="252" spans="1:13" x14ac:dyDescent="0.3">
      <c r="A252" s="10" t="s">
        <v>47</v>
      </c>
      <c r="B252" s="10" t="s">
        <v>2068</v>
      </c>
      <c r="C252" s="10" t="s">
        <v>794</v>
      </c>
      <c r="D252" s="10" t="s">
        <v>2067</v>
      </c>
      <c r="E252" s="10" t="s">
        <v>793</v>
      </c>
      <c r="F252" s="10">
        <v>267</v>
      </c>
      <c r="G252" s="10">
        <f>_xlfn.XLOOKUP(E252,'Win locale releases'!$A$2:$A$17,'Win locale releases'!$D$2:$D$17,"?",)</f>
        <v>2015</v>
      </c>
      <c r="I252" s="10" t="str">
        <f t="shared" si="6"/>
        <v>English</v>
      </c>
      <c r="J252" s="10" t="s">
        <v>221</v>
      </c>
      <c r="K252" s="10" t="s">
        <v>2066</v>
      </c>
      <c r="M252" s="10">
        <f t="shared" si="7"/>
        <v>0</v>
      </c>
    </row>
    <row r="253" spans="1:13" x14ac:dyDescent="0.3">
      <c r="A253" s="10" t="s">
        <v>47</v>
      </c>
      <c r="B253" s="10" t="s">
        <v>2065</v>
      </c>
      <c r="C253" s="10" t="s">
        <v>794</v>
      </c>
      <c r="D253" s="10" t="s">
        <v>2064</v>
      </c>
      <c r="E253" s="10" t="s">
        <v>793</v>
      </c>
      <c r="F253" s="10">
        <v>268</v>
      </c>
      <c r="G253" s="10">
        <f>_xlfn.XLOOKUP(E253,'Win locale releases'!$A$2:$A$17,'Win locale releases'!$D$2:$D$17,"?",)</f>
        <v>2015</v>
      </c>
      <c r="I253" s="10" t="str">
        <f t="shared" si="6"/>
        <v>English</v>
      </c>
      <c r="J253" s="10" t="s">
        <v>221</v>
      </c>
      <c r="K253" s="10" t="s">
        <v>2063</v>
      </c>
      <c r="M253" s="10">
        <f t="shared" si="7"/>
        <v>0</v>
      </c>
    </row>
    <row r="254" spans="1:13" x14ac:dyDescent="0.3">
      <c r="A254" s="10" t="s">
        <v>47</v>
      </c>
      <c r="B254" s="10" t="s">
        <v>1913</v>
      </c>
      <c r="C254" s="10" t="s">
        <v>794</v>
      </c>
      <c r="D254" s="10" t="s">
        <v>2062</v>
      </c>
      <c r="E254" s="10" t="s">
        <v>793</v>
      </c>
      <c r="F254" s="10">
        <v>269</v>
      </c>
      <c r="G254" s="10">
        <f>_xlfn.XLOOKUP(E254,'Win locale releases'!$A$2:$A$17,'Win locale releases'!$D$2:$D$17,"?",)</f>
        <v>2015</v>
      </c>
      <c r="I254" s="10" t="str">
        <f t="shared" si="6"/>
        <v>English</v>
      </c>
      <c r="J254" s="10" t="s">
        <v>221</v>
      </c>
      <c r="K254" s="10" t="s">
        <v>1911</v>
      </c>
      <c r="M254" s="10">
        <f t="shared" si="7"/>
        <v>0</v>
      </c>
    </row>
    <row r="255" spans="1:13" x14ac:dyDescent="0.3">
      <c r="A255" s="10" t="s">
        <v>47</v>
      </c>
      <c r="B255" s="10" t="s">
        <v>811</v>
      </c>
      <c r="C255" s="10" t="s">
        <v>794</v>
      </c>
      <c r="D255" s="10" t="s">
        <v>2061</v>
      </c>
      <c r="E255" s="10" t="s">
        <v>793</v>
      </c>
      <c r="F255" s="10">
        <v>270</v>
      </c>
      <c r="G255" s="10">
        <f>_xlfn.XLOOKUP(E255,'Win locale releases'!$A$2:$A$17,'Win locale releases'!$D$2:$D$17,"?",)</f>
        <v>2015</v>
      </c>
      <c r="I255" s="10" t="str">
        <f t="shared" si="6"/>
        <v>English</v>
      </c>
      <c r="J255" s="10" t="s">
        <v>221</v>
      </c>
      <c r="K255" s="10">
        <v>1</v>
      </c>
      <c r="M255" s="10">
        <f t="shared" si="7"/>
        <v>0</v>
      </c>
    </row>
    <row r="256" spans="1:13" x14ac:dyDescent="0.3">
      <c r="A256" s="10" t="s">
        <v>47</v>
      </c>
      <c r="B256" s="10" t="s">
        <v>2060</v>
      </c>
      <c r="C256" s="10" t="s">
        <v>794</v>
      </c>
      <c r="D256" s="10" t="s">
        <v>2059</v>
      </c>
      <c r="E256" s="10" t="s">
        <v>793</v>
      </c>
      <c r="F256" s="10">
        <v>271</v>
      </c>
      <c r="G256" s="10">
        <f>_xlfn.XLOOKUP(E256,'Win locale releases'!$A$2:$A$17,'Win locale releases'!$D$2:$D$17,"?",)</f>
        <v>2015</v>
      </c>
      <c r="I256" s="10" t="str">
        <f t="shared" si="6"/>
        <v>English</v>
      </c>
      <c r="J256" s="10" t="s">
        <v>221</v>
      </c>
      <c r="K256" s="10" t="s">
        <v>2058</v>
      </c>
      <c r="M256" s="10">
        <f t="shared" si="7"/>
        <v>0</v>
      </c>
    </row>
    <row r="257" spans="1:13" x14ac:dyDescent="0.3">
      <c r="A257" s="10" t="s">
        <v>47</v>
      </c>
      <c r="B257" s="10" t="s">
        <v>431</v>
      </c>
      <c r="C257" s="10" t="s">
        <v>794</v>
      </c>
      <c r="D257" s="10" t="s">
        <v>2057</v>
      </c>
      <c r="E257" s="10" t="s">
        <v>1361</v>
      </c>
      <c r="F257" s="10">
        <v>171</v>
      </c>
      <c r="G257" s="10">
        <f>_xlfn.XLOOKUP(E257,'Win locale releases'!$A$2:$A$17,'Win locale releases'!$D$2:$D$17,"?",)</f>
        <v>2016</v>
      </c>
      <c r="I257" s="10" t="str">
        <f t="shared" si="6"/>
        <v>English</v>
      </c>
      <c r="J257" s="10" t="s">
        <v>221</v>
      </c>
      <c r="K257" s="10" t="s">
        <v>655</v>
      </c>
      <c r="M257" s="10">
        <f t="shared" si="7"/>
        <v>0</v>
      </c>
    </row>
    <row r="258" spans="1:13" x14ac:dyDescent="0.3">
      <c r="A258" s="10" t="s">
        <v>47</v>
      </c>
      <c r="B258" s="10" t="s">
        <v>1307</v>
      </c>
      <c r="C258" s="10" t="s">
        <v>794</v>
      </c>
      <c r="D258" s="10" t="s">
        <v>2056</v>
      </c>
      <c r="E258" s="10" t="s">
        <v>1361</v>
      </c>
      <c r="F258" s="10">
        <v>180</v>
      </c>
      <c r="G258" s="10">
        <f>_xlfn.XLOOKUP(E258,'Win locale releases'!$A$2:$A$17,'Win locale releases'!$D$2:$D$17,"?",)</f>
        <v>2016</v>
      </c>
      <c r="I258" s="10" t="str">
        <f t="shared" ref="I258:I321" si="8">IF(H258="",A258,H258)</f>
        <v>English</v>
      </c>
      <c r="J258" s="10" t="s">
        <v>221</v>
      </c>
      <c r="K258" s="10" t="s">
        <v>1305</v>
      </c>
      <c r="M258" s="10">
        <f t="shared" ref="M258:M321" si="9">IF(_xlfn.XOR(I258&lt;&gt;I257,J258&lt;&gt;J257),1,0)</f>
        <v>0</v>
      </c>
    </row>
    <row r="259" spans="1:13" x14ac:dyDescent="0.3">
      <c r="A259" s="10" t="s">
        <v>47</v>
      </c>
      <c r="B259" s="10" t="s">
        <v>917</v>
      </c>
      <c r="C259" s="10" t="s">
        <v>794</v>
      </c>
      <c r="D259" s="10" t="s">
        <v>2055</v>
      </c>
      <c r="E259" s="10" t="s">
        <v>1361</v>
      </c>
      <c r="F259" s="10">
        <v>188</v>
      </c>
      <c r="G259" s="10">
        <f>_xlfn.XLOOKUP(E259,'Win locale releases'!$A$2:$A$17,'Win locale releases'!$D$2:$D$17,"?",)</f>
        <v>2016</v>
      </c>
      <c r="I259" s="10" t="str">
        <f t="shared" si="8"/>
        <v>English</v>
      </c>
      <c r="J259" s="10" t="s">
        <v>221</v>
      </c>
      <c r="K259" s="10" t="s">
        <v>915</v>
      </c>
      <c r="M259" s="10">
        <f t="shared" si="9"/>
        <v>0</v>
      </c>
    </row>
    <row r="260" spans="1:13" x14ac:dyDescent="0.3">
      <c r="A260" s="10" t="s">
        <v>47</v>
      </c>
      <c r="B260" s="10" t="s">
        <v>2021</v>
      </c>
      <c r="C260" s="10" t="s">
        <v>794</v>
      </c>
      <c r="D260" s="10" t="s">
        <v>2054</v>
      </c>
      <c r="E260" s="10" t="s">
        <v>1361</v>
      </c>
      <c r="F260" s="10">
        <v>189</v>
      </c>
      <c r="G260" s="10">
        <f>_xlfn.XLOOKUP(E260,'Win locale releases'!$A$2:$A$17,'Win locale releases'!$D$2:$D$17,"?",)</f>
        <v>2016</v>
      </c>
      <c r="I260" s="10" t="str">
        <f t="shared" si="8"/>
        <v>English</v>
      </c>
      <c r="J260" s="10" t="s">
        <v>221</v>
      </c>
      <c r="K260" s="10" t="s">
        <v>2018</v>
      </c>
      <c r="M260" s="10">
        <f t="shared" si="9"/>
        <v>0</v>
      </c>
    </row>
    <row r="261" spans="1:13" x14ac:dyDescent="0.3">
      <c r="A261" s="10" t="s">
        <v>47</v>
      </c>
      <c r="B261" s="10" t="s">
        <v>455</v>
      </c>
      <c r="C261" s="10" t="s">
        <v>794</v>
      </c>
      <c r="D261" s="10" t="s">
        <v>2053</v>
      </c>
      <c r="E261" s="10" t="s">
        <v>1361</v>
      </c>
      <c r="F261" s="10">
        <v>194</v>
      </c>
      <c r="G261" s="10">
        <f>_xlfn.XLOOKUP(E261,'Win locale releases'!$A$2:$A$17,'Win locale releases'!$D$2:$D$17,"?",)</f>
        <v>2016</v>
      </c>
      <c r="I261" s="10" t="str">
        <f t="shared" si="8"/>
        <v>English</v>
      </c>
      <c r="J261" s="10" t="s">
        <v>221</v>
      </c>
      <c r="K261" s="10" t="s">
        <v>1026</v>
      </c>
      <c r="M261" s="10">
        <f t="shared" si="9"/>
        <v>0</v>
      </c>
    </row>
    <row r="262" spans="1:13" x14ac:dyDescent="0.3">
      <c r="A262" s="10" t="s">
        <v>47</v>
      </c>
      <c r="B262" s="10" t="s">
        <v>432</v>
      </c>
      <c r="C262" s="10" t="s">
        <v>794</v>
      </c>
      <c r="D262" s="10" t="s">
        <v>2052</v>
      </c>
      <c r="E262" s="10" t="s">
        <v>1361</v>
      </c>
      <c r="F262" s="10">
        <v>197</v>
      </c>
      <c r="G262" s="10">
        <f>_xlfn.XLOOKUP(E262,'Win locale releases'!$A$2:$A$17,'Win locale releases'!$D$2:$D$17,"?",)</f>
        <v>2016</v>
      </c>
      <c r="I262" s="10" t="str">
        <f t="shared" si="8"/>
        <v>English</v>
      </c>
      <c r="J262" s="10" t="s">
        <v>221</v>
      </c>
      <c r="K262" s="10" t="s">
        <v>657</v>
      </c>
      <c r="M262" s="10">
        <f t="shared" si="9"/>
        <v>0</v>
      </c>
    </row>
    <row r="263" spans="1:13" x14ac:dyDescent="0.3">
      <c r="A263" s="10" t="s">
        <v>47</v>
      </c>
      <c r="B263" s="10" t="s">
        <v>1802</v>
      </c>
      <c r="C263" s="10" t="s">
        <v>794</v>
      </c>
      <c r="D263" s="10" t="s">
        <v>2051</v>
      </c>
      <c r="E263" s="10" t="s">
        <v>1361</v>
      </c>
      <c r="F263" s="10">
        <v>208</v>
      </c>
      <c r="G263" s="10">
        <f>_xlfn.XLOOKUP(E263,'Win locale releases'!$A$2:$A$17,'Win locale releases'!$D$2:$D$17,"?",)</f>
        <v>2016</v>
      </c>
      <c r="I263" s="10" t="str">
        <f t="shared" si="8"/>
        <v>English</v>
      </c>
      <c r="J263" s="10" t="s">
        <v>221</v>
      </c>
      <c r="K263" s="10" t="s">
        <v>1799</v>
      </c>
      <c r="M263" s="10">
        <f t="shared" si="9"/>
        <v>0</v>
      </c>
    </row>
    <row r="264" spans="1:13" x14ac:dyDescent="0.3">
      <c r="A264" s="10" t="s">
        <v>47</v>
      </c>
      <c r="B264" s="10" t="s">
        <v>390</v>
      </c>
      <c r="C264" s="10" t="s">
        <v>794</v>
      </c>
      <c r="D264" s="10" t="s">
        <v>2050</v>
      </c>
      <c r="E264" s="10" t="s">
        <v>1361</v>
      </c>
      <c r="F264" s="10">
        <v>227</v>
      </c>
      <c r="G264" s="10">
        <f>_xlfn.XLOOKUP(E264,'Win locale releases'!$A$2:$A$17,'Win locale releases'!$D$2:$D$17,"?",)</f>
        <v>2016</v>
      </c>
      <c r="I264" s="10" t="str">
        <f t="shared" si="8"/>
        <v>English</v>
      </c>
      <c r="J264" s="10" t="s">
        <v>221</v>
      </c>
      <c r="K264" s="10" t="s">
        <v>1598</v>
      </c>
      <c r="M264" s="10">
        <f t="shared" si="9"/>
        <v>0</v>
      </c>
    </row>
    <row r="265" spans="1:13" x14ac:dyDescent="0.3">
      <c r="A265" s="10" t="s">
        <v>47</v>
      </c>
      <c r="B265" s="10" t="s">
        <v>1153</v>
      </c>
      <c r="C265" s="10" t="s">
        <v>794</v>
      </c>
      <c r="D265" s="10" t="s">
        <v>2049</v>
      </c>
      <c r="E265" s="10" t="s">
        <v>1361</v>
      </c>
      <c r="F265" s="10">
        <v>248</v>
      </c>
      <c r="G265" s="10">
        <f>_xlfn.XLOOKUP(E265,'Win locale releases'!$A$2:$A$17,'Win locale releases'!$D$2:$D$17,"?",)</f>
        <v>2016</v>
      </c>
      <c r="I265" s="10" t="str">
        <f t="shared" si="8"/>
        <v>English</v>
      </c>
      <c r="J265" s="10" t="s">
        <v>221</v>
      </c>
      <c r="K265" s="10" t="s">
        <v>1150</v>
      </c>
      <c r="M265" s="10">
        <f t="shared" si="9"/>
        <v>0</v>
      </c>
    </row>
    <row r="266" spans="1:13" x14ac:dyDescent="0.3">
      <c r="A266" s="10" t="s">
        <v>47</v>
      </c>
      <c r="B266" s="10" t="s">
        <v>448</v>
      </c>
      <c r="C266" s="10" t="s">
        <v>794</v>
      </c>
      <c r="D266" s="10" t="s">
        <v>2048</v>
      </c>
      <c r="E266" s="10" t="s">
        <v>1361</v>
      </c>
      <c r="F266" s="10">
        <v>255</v>
      </c>
      <c r="G266" s="10">
        <f>_xlfn.XLOOKUP(E266,'Win locale releases'!$A$2:$A$17,'Win locale releases'!$D$2:$D$17,"?",)</f>
        <v>2016</v>
      </c>
      <c r="I266" s="10" t="str">
        <f t="shared" si="8"/>
        <v>English</v>
      </c>
      <c r="J266" s="10" t="s">
        <v>221</v>
      </c>
      <c r="K266" s="10" t="s">
        <v>1029</v>
      </c>
      <c r="M266" s="10">
        <f t="shared" si="9"/>
        <v>0</v>
      </c>
    </row>
    <row r="267" spans="1:13" x14ac:dyDescent="0.3">
      <c r="A267" s="10" t="s">
        <v>47</v>
      </c>
      <c r="B267" s="10" t="s">
        <v>411</v>
      </c>
      <c r="C267" s="10" t="s">
        <v>794</v>
      </c>
      <c r="D267" s="10" t="s">
        <v>2047</v>
      </c>
      <c r="E267" s="10" t="s">
        <v>1361</v>
      </c>
      <c r="F267" s="10">
        <v>256</v>
      </c>
      <c r="G267" s="10">
        <f>_xlfn.XLOOKUP(E267,'Win locale releases'!$A$2:$A$17,'Win locale releases'!$D$2:$D$17,"?",)</f>
        <v>2016</v>
      </c>
      <c r="I267" s="10" t="str">
        <f t="shared" si="8"/>
        <v>English</v>
      </c>
      <c r="J267" s="10" t="s">
        <v>221</v>
      </c>
      <c r="K267" s="10" t="s">
        <v>654</v>
      </c>
      <c r="M267" s="10">
        <f t="shared" si="9"/>
        <v>0</v>
      </c>
    </row>
    <row r="268" spans="1:13" x14ac:dyDescent="0.3">
      <c r="A268" s="10" t="s">
        <v>47</v>
      </c>
      <c r="B268" s="10" t="s">
        <v>357</v>
      </c>
      <c r="C268" s="10" t="s">
        <v>2046</v>
      </c>
      <c r="D268" s="10" t="s">
        <v>2045</v>
      </c>
      <c r="E268" s="10" t="s">
        <v>1404</v>
      </c>
      <c r="F268" s="10">
        <v>264</v>
      </c>
      <c r="G268" s="10">
        <f>_xlfn.XLOOKUP(E268,'Win locale releases'!$A$2:$A$17,'Win locale releases'!$D$2:$D$17,"?",)</f>
        <v>2020</v>
      </c>
      <c r="I268" s="10" t="str">
        <f t="shared" si="8"/>
        <v>English</v>
      </c>
      <c r="J268" s="10" t="s">
        <v>221</v>
      </c>
      <c r="K268" s="10" t="s">
        <v>676</v>
      </c>
      <c r="M268" s="10">
        <f t="shared" si="9"/>
        <v>0</v>
      </c>
    </row>
    <row r="269" spans="1:13" x14ac:dyDescent="0.3">
      <c r="A269" s="10" t="s">
        <v>47</v>
      </c>
      <c r="B269" s="10" t="s">
        <v>2044</v>
      </c>
      <c r="C269" s="10" t="s">
        <v>794</v>
      </c>
      <c r="D269" s="10" t="s">
        <v>2043</v>
      </c>
      <c r="E269" s="10" t="s">
        <v>1223</v>
      </c>
      <c r="F269" s="10">
        <v>219</v>
      </c>
      <c r="G269" s="10" t="str">
        <f>_xlfn.XLOOKUP(E269,'Win locale releases'!$A$2:$A$17,'Win locale releases'!$D$2:$D$17,"?",)</f>
        <v>?</v>
      </c>
      <c r="I269" s="10" t="str">
        <f t="shared" si="8"/>
        <v>English</v>
      </c>
      <c r="J269" s="10" t="s">
        <v>221</v>
      </c>
      <c r="K269" s="10" t="s">
        <v>2042</v>
      </c>
      <c r="M269" s="10">
        <f t="shared" si="9"/>
        <v>0</v>
      </c>
    </row>
    <row r="270" spans="1:13" x14ac:dyDescent="0.3">
      <c r="A270" s="10" t="s">
        <v>2040</v>
      </c>
      <c r="B270" s="10" t="s">
        <v>811</v>
      </c>
      <c r="C270" s="10" t="s">
        <v>794</v>
      </c>
      <c r="D270" s="10" t="s">
        <v>2041</v>
      </c>
      <c r="E270" s="10" t="s">
        <v>793</v>
      </c>
      <c r="F270" s="10">
        <v>274</v>
      </c>
      <c r="G270" s="10">
        <f>_xlfn.XLOOKUP(E270,'Win locale releases'!$A$2:$A$17,'Win locale releases'!$D$2:$D$17,"?",)</f>
        <v>2015</v>
      </c>
      <c r="I270" s="10" t="str">
        <f t="shared" si="8"/>
        <v>Esperanto</v>
      </c>
      <c r="J270" s="10" t="s">
        <v>2039</v>
      </c>
      <c r="K270" s="10">
        <v>1</v>
      </c>
      <c r="M270" s="10">
        <f t="shared" si="9"/>
        <v>0</v>
      </c>
    </row>
    <row r="271" spans="1:13" x14ac:dyDescent="0.3">
      <c r="A271" s="10" t="s">
        <v>2040</v>
      </c>
      <c r="C271" s="10" t="s">
        <v>794</v>
      </c>
      <c r="D271" s="10" t="s">
        <v>2039</v>
      </c>
      <c r="E271" s="10" t="s">
        <v>793</v>
      </c>
      <c r="F271" s="10">
        <v>273</v>
      </c>
      <c r="G271" s="10">
        <f>_xlfn.XLOOKUP(E271,'Win locale releases'!$A$2:$A$17,'Win locale releases'!$D$2:$D$17,"?",)</f>
        <v>2015</v>
      </c>
      <c r="I271" s="10" t="str">
        <f t="shared" si="8"/>
        <v>Esperanto</v>
      </c>
      <c r="J271" s="10" t="s">
        <v>2039</v>
      </c>
      <c r="M271" s="10">
        <f t="shared" si="9"/>
        <v>0</v>
      </c>
    </row>
    <row r="272" spans="1:13" x14ac:dyDescent="0.3">
      <c r="A272" s="10" t="s">
        <v>48</v>
      </c>
      <c r="B272" s="10" t="s">
        <v>2038</v>
      </c>
      <c r="C272" s="10" t="s">
        <v>2037</v>
      </c>
      <c r="D272" s="10" t="s">
        <v>2036</v>
      </c>
      <c r="E272" s="10" t="s">
        <v>853</v>
      </c>
      <c r="F272" s="10">
        <v>276</v>
      </c>
      <c r="G272" s="10">
        <f>_xlfn.XLOOKUP(E272,'Win locale releases'!$A$2:$A$17,'Win locale releases'!$D$2:$D$17,"?",)</f>
        <v>1996</v>
      </c>
      <c r="I272" s="10" t="str">
        <f t="shared" si="8"/>
        <v>Estonian</v>
      </c>
      <c r="J272" s="10" t="s">
        <v>222</v>
      </c>
      <c r="K272" s="10" t="s">
        <v>2035</v>
      </c>
      <c r="M272" s="10">
        <f t="shared" si="9"/>
        <v>0</v>
      </c>
    </row>
    <row r="273" spans="1:13" x14ac:dyDescent="0.3">
      <c r="A273" s="10" t="s">
        <v>48</v>
      </c>
      <c r="C273" s="10" t="s">
        <v>2034</v>
      </c>
      <c r="D273" s="10" t="s">
        <v>222</v>
      </c>
      <c r="E273" s="10" t="s">
        <v>785</v>
      </c>
      <c r="F273" s="10">
        <v>275</v>
      </c>
      <c r="G273" s="10">
        <f>_xlfn.XLOOKUP(E273,'Win locale releases'!$A$2:$A$17,'Win locale releases'!$D$2:$D$17,"?",)</f>
        <v>2009</v>
      </c>
      <c r="I273" s="10" t="str">
        <f t="shared" si="8"/>
        <v>Estonian</v>
      </c>
      <c r="J273" s="10" t="s">
        <v>222</v>
      </c>
      <c r="M273" s="10">
        <f t="shared" si="9"/>
        <v>0</v>
      </c>
    </row>
    <row r="274" spans="1:13" x14ac:dyDescent="0.3">
      <c r="A274" s="10" t="s">
        <v>2031</v>
      </c>
      <c r="B274" s="10" t="s">
        <v>1812</v>
      </c>
      <c r="C274" s="10" t="s">
        <v>794</v>
      </c>
      <c r="D274" s="10" t="s">
        <v>2033</v>
      </c>
      <c r="E274" s="10" t="s">
        <v>793</v>
      </c>
      <c r="F274" s="10">
        <v>278</v>
      </c>
      <c r="G274" s="10">
        <f>_xlfn.XLOOKUP(E274,'Win locale releases'!$A$2:$A$17,'Win locale releases'!$D$2:$D$17,"?",)</f>
        <v>2015</v>
      </c>
      <c r="I274" s="10" t="str">
        <f t="shared" si="8"/>
        <v>Ewe</v>
      </c>
      <c r="J274" s="10" t="s">
        <v>2030</v>
      </c>
      <c r="K274" s="10" t="s">
        <v>1810</v>
      </c>
      <c r="M274" s="10">
        <f t="shared" si="9"/>
        <v>0</v>
      </c>
    </row>
    <row r="275" spans="1:13" x14ac:dyDescent="0.3">
      <c r="A275" s="10" t="s">
        <v>2031</v>
      </c>
      <c r="B275" s="10" t="s">
        <v>1917</v>
      </c>
      <c r="C275" s="10" t="s">
        <v>794</v>
      </c>
      <c r="D275" s="10" t="s">
        <v>2032</v>
      </c>
      <c r="E275" s="10" t="s">
        <v>793</v>
      </c>
      <c r="F275" s="10">
        <v>279</v>
      </c>
      <c r="G275" s="10">
        <f>_xlfn.XLOOKUP(E275,'Win locale releases'!$A$2:$A$17,'Win locale releases'!$D$2:$D$17,"?",)</f>
        <v>2015</v>
      </c>
      <c r="I275" s="10" t="str">
        <f t="shared" si="8"/>
        <v>Ewe</v>
      </c>
      <c r="J275" s="10" t="s">
        <v>2030</v>
      </c>
      <c r="K275" s="10" t="s">
        <v>1915</v>
      </c>
      <c r="M275" s="10">
        <f t="shared" si="9"/>
        <v>0</v>
      </c>
    </row>
    <row r="276" spans="1:13" x14ac:dyDescent="0.3">
      <c r="A276" s="10" t="s">
        <v>2031</v>
      </c>
      <c r="C276" s="10" t="s">
        <v>794</v>
      </c>
      <c r="D276" s="10" t="s">
        <v>2030</v>
      </c>
      <c r="E276" s="10" t="s">
        <v>793</v>
      </c>
      <c r="F276" s="10">
        <v>277</v>
      </c>
      <c r="G276" s="10">
        <f>_xlfn.XLOOKUP(E276,'Win locale releases'!$A$2:$A$17,'Win locale releases'!$D$2:$D$17,"?",)</f>
        <v>2015</v>
      </c>
      <c r="I276" s="10" t="str">
        <f t="shared" si="8"/>
        <v>Ewe</v>
      </c>
      <c r="J276" s="10" t="s">
        <v>2030</v>
      </c>
      <c r="M276" s="10">
        <f t="shared" si="9"/>
        <v>0</v>
      </c>
    </row>
    <row r="277" spans="1:13" x14ac:dyDescent="0.3">
      <c r="A277" s="10" t="s">
        <v>2028</v>
      </c>
      <c r="B277" s="10" t="s">
        <v>823</v>
      </c>
      <c r="C277" s="10" t="s">
        <v>794</v>
      </c>
      <c r="D277" s="10" t="s">
        <v>2029</v>
      </c>
      <c r="E277" s="10" t="s">
        <v>793</v>
      </c>
      <c r="F277" s="10">
        <v>281</v>
      </c>
      <c r="G277" s="10">
        <f>_xlfn.XLOOKUP(E277,'Win locale releases'!$A$2:$A$17,'Win locale releases'!$D$2:$D$17,"?",)</f>
        <v>2015</v>
      </c>
      <c r="I277" s="10" t="str">
        <f t="shared" si="8"/>
        <v>Ewondo</v>
      </c>
      <c r="J277" s="10" t="s">
        <v>2027</v>
      </c>
      <c r="K277" s="10" t="s">
        <v>821</v>
      </c>
      <c r="M277" s="10">
        <f t="shared" si="9"/>
        <v>0</v>
      </c>
    </row>
    <row r="278" spans="1:13" x14ac:dyDescent="0.3">
      <c r="A278" s="10" t="s">
        <v>2028</v>
      </c>
      <c r="C278" s="10" t="s">
        <v>794</v>
      </c>
      <c r="D278" s="10" t="s">
        <v>2027</v>
      </c>
      <c r="E278" s="10" t="s">
        <v>793</v>
      </c>
      <c r="F278" s="10">
        <v>280</v>
      </c>
      <c r="G278" s="10">
        <f>_xlfn.XLOOKUP(E278,'Win locale releases'!$A$2:$A$17,'Win locale releases'!$D$2:$D$17,"?",)</f>
        <v>2015</v>
      </c>
      <c r="I278" s="10" t="str">
        <f t="shared" si="8"/>
        <v>Ewondo</v>
      </c>
      <c r="J278" s="10" t="s">
        <v>2027</v>
      </c>
      <c r="M278" s="10">
        <f t="shared" si="9"/>
        <v>0</v>
      </c>
    </row>
    <row r="279" spans="1:13" x14ac:dyDescent="0.3">
      <c r="A279" s="10" t="s">
        <v>407</v>
      </c>
      <c r="B279" s="10" t="s">
        <v>2026</v>
      </c>
      <c r="C279" s="10" t="s">
        <v>2025</v>
      </c>
      <c r="D279" s="10" t="s">
        <v>2024</v>
      </c>
      <c r="E279" s="10" t="s">
        <v>853</v>
      </c>
      <c r="F279" s="10">
        <v>284</v>
      </c>
      <c r="G279" s="10">
        <f>_xlfn.XLOOKUP(E279,'Win locale releases'!$A$2:$A$17,'Win locale releases'!$D$2:$D$17,"?",)</f>
        <v>1996</v>
      </c>
      <c r="I279" s="10" t="str">
        <f t="shared" si="8"/>
        <v>Faroese</v>
      </c>
      <c r="J279" s="10" t="s">
        <v>2019</v>
      </c>
      <c r="K279" s="10" t="s">
        <v>2023</v>
      </c>
      <c r="M279" s="10">
        <f t="shared" si="9"/>
        <v>0</v>
      </c>
    </row>
    <row r="280" spans="1:13" x14ac:dyDescent="0.3">
      <c r="A280" s="10" t="s">
        <v>407</v>
      </c>
      <c r="C280" s="10" t="s">
        <v>2022</v>
      </c>
      <c r="D280" s="10" t="s">
        <v>2019</v>
      </c>
      <c r="E280" s="10" t="s">
        <v>785</v>
      </c>
      <c r="F280" s="10">
        <v>282</v>
      </c>
      <c r="G280" s="10">
        <f>_xlfn.XLOOKUP(E280,'Win locale releases'!$A$2:$A$17,'Win locale releases'!$D$2:$D$17,"?",)</f>
        <v>2009</v>
      </c>
      <c r="I280" s="10" t="str">
        <f t="shared" si="8"/>
        <v>Faroese</v>
      </c>
      <c r="J280" s="10" t="s">
        <v>2019</v>
      </c>
      <c r="M280" s="10">
        <f t="shared" si="9"/>
        <v>0</v>
      </c>
    </row>
    <row r="281" spans="1:13" x14ac:dyDescent="0.3">
      <c r="A281" s="10" t="s">
        <v>407</v>
      </c>
      <c r="B281" s="10" t="s">
        <v>2021</v>
      </c>
      <c r="C281" s="10" t="s">
        <v>794</v>
      </c>
      <c r="D281" s="10" t="s">
        <v>2020</v>
      </c>
      <c r="E281" s="10" t="s">
        <v>1361</v>
      </c>
      <c r="F281" s="10">
        <v>283</v>
      </c>
      <c r="G281" s="10">
        <f>_xlfn.XLOOKUP(E281,'Win locale releases'!$A$2:$A$17,'Win locale releases'!$D$2:$D$17,"?",)</f>
        <v>2016</v>
      </c>
      <c r="I281" s="10" t="str">
        <f t="shared" si="8"/>
        <v>Faroese</v>
      </c>
      <c r="J281" s="10" t="s">
        <v>2019</v>
      </c>
      <c r="K281" s="10" t="s">
        <v>2018</v>
      </c>
      <c r="M281" s="10">
        <f t="shared" si="9"/>
        <v>0</v>
      </c>
    </row>
    <row r="282" spans="1:13" x14ac:dyDescent="0.3">
      <c r="A282" s="10" t="s">
        <v>50</v>
      </c>
      <c r="B282" s="10" t="s">
        <v>400</v>
      </c>
      <c r="C282" s="10" t="s">
        <v>2017</v>
      </c>
      <c r="D282" s="10" t="s">
        <v>2016</v>
      </c>
      <c r="E282" s="10" t="s">
        <v>1313</v>
      </c>
      <c r="F282" s="10">
        <v>286</v>
      </c>
      <c r="G282" s="10">
        <f>_xlfn.XLOOKUP(E282,'Win locale releases'!$A$2:$A$17,'Win locale releases'!$D$2:$D$17,"?",)</f>
        <v>2004</v>
      </c>
      <c r="I282" s="10" t="str">
        <f t="shared" si="8"/>
        <v>Filipino</v>
      </c>
      <c r="J282" s="10" t="s">
        <v>223</v>
      </c>
      <c r="K282" s="10" t="s">
        <v>1046</v>
      </c>
      <c r="M282" s="10">
        <f t="shared" si="9"/>
        <v>0</v>
      </c>
    </row>
    <row r="283" spans="1:13" x14ac:dyDescent="0.3">
      <c r="A283" s="10" t="s">
        <v>50</v>
      </c>
      <c r="C283" s="10" t="s">
        <v>2015</v>
      </c>
      <c r="D283" s="10" t="s">
        <v>223</v>
      </c>
      <c r="E283" s="10" t="s">
        <v>785</v>
      </c>
      <c r="F283" s="10">
        <v>285</v>
      </c>
      <c r="G283" s="10">
        <f>_xlfn.XLOOKUP(E283,'Win locale releases'!$A$2:$A$17,'Win locale releases'!$D$2:$D$17,"?",)</f>
        <v>2009</v>
      </c>
      <c r="I283" s="10" t="str">
        <f t="shared" si="8"/>
        <v>Filipino</v>
      </c>
      <c r="J283" s="10" t="s">
        <v>223</v>
      </c>
      <c r="M283" s="10">
        <f t="shared" si="9"/>
        <v>0</v>
      </c>
    </row>
    <row r="284" spans="1:13" x14ac:dyDescent="0.3">
      <c r="A284" s="10" t="s">
        <v>51</v>
      </c>
      <c r="B284" s="10" t="s">
        <v>455</v>
      </c>
      <c r="C284" s="10" t="s">
        <v>2014</v>
      </c>
      <c r="D284" s="10" t="s">
        <v>2013</v>
      </c>
      <c r="E284" s="10" t="s">
        <v>920</v>
      </c>
      <c r="F284" s="10">
        <v>288</v>
      </c>
      <c r="G284" s="10">
        <f>_xlfn.XLOOKUP(E284,'Win locale releases'!$A$2:$A$17,'Win locale releases'!$D$2:$D$17,"?",)</f>
        <v>1995</v>
      </c>
      <c r="I284" s="10" t="str">
        <f t="shared" si="8"/>
        <v>Finnish</v>
      </c>
      <c r="J284" s="10" t="s">
        <v>224</v>
      </c>
      <c r="K284" s="10" t="s">
        <v>1026</v>
      </c>
      <c r="M284" s="10">
        <f t="shared" si="9"/>
        <v>0</v>
      </c>
    </row>
    <row r="285" spans="1:13" x14ac:dyDescent="0.3">
      <c r="A285" s="10" t="s">
        <v>51</v>
      </c>
      <c r="C285" s="10" t="s">
        <v>2012</v>
      </c>
      <c r="D285" s="10" t="s">
        <v>224</v>
      </c>
      <c r="E285" s="10" t="s">
        <v>785</v>
      </c>
      <c r="F285" s="10">
        <v>287</v>
      </c>
      <c r="G285" s="10">
        <f>_xlfn.XLOOKUP(E285,'Win locale releases'!$A$2:$A$17,'Win locale releases'!$D$2:$D$17,"?",)</f>
        <v>2009</v>
      </c>
      <c r="I285" s="10" t="str">
        <f t="shared" si="8"/>
        <v>Finnish</v>
      </c>
      <c r="J285" s="10" t="s">
        <v>224</v>
      </c>
      <c r="M285" s="10">
        <f t="shared" si="9"/>
        <v>0</v>
      </c>
    </row>
    <row r="286" spans="1:13" x14ac:dyDescent="0.3">
      <c r="A286" s="10" t="s">
        <v>53</v>
      </c>
      <c r="B286" s="10" t="s">
        <v>389</v>
      </c>
      <c r="C286" s="10" t="s">
        <v>2011</v>
      </c>
      <c r="D286" s="10" t="s">
        <v>2010</v>
      </c>
      <c r="E286" s="10" t="s">
        <v>920</v>
      </c>
      <c r="F286" s="10">
        <v>291</v>
      </c>
      <c r="G286" s="10">
        <f>_xlfn.XLOOKUP(E286,'Win locale releases'!$A$2:$A$17,'Win locale releases'!$D$2:$D$17,"?",)</f>
        <v>1995</v>
      </c>
      <c r="I286" s="10" t="str">
        <f t="shared" si="8"/>
        <v>French</v>
      </c>
      <c r="J286" s="10" t="s">
        <v>225</v>
      </c>
      <c r="K286" s="10" t="s">
        <v>1846</v>
      </c>
      <c r="M286" s="10">
        <f t="shared" si="9"/>
        <v>0</v>
      </c>
    </row>
    <row r="287" spans="1:13" x14ac:dyDescent="0.3">
      <c r="A287" s="10" t="s">
        <v>53</v>
      </c>
      <c r="B287" s="10" t="s">
        <v>394</v>
      </c>
      <c r="C287" s="10" t="s">
        <v>2009</v>
      </c>
      <c r="D287" s="10" t="s">
        <v>2008</v>
      </c>
      <c r="E287" s="10" t="s">
        <v>920</v>
      </c>
      <c r="F287" s="10">
        <v>296</v>
      </c>
      <c r="G287" s="10">
        <f>_xlfn.XLOOKUP(E287,'Win locale releases'!$A$2:$A$17,'Win locale releases'!$D$2:$D$17,"?",)</f>
        <v>1995</v>
      </c>
      <c r="I287" s="10" t="str">
        <f t="shared" si="8"/>
        <v>French</v>
      </c>
      <c r="J287" s="10" t="s">
        <v>225</v>
      </c>
      <c r="K287" s="10" t="s">
        <v>1514</v>
      </c>
      <c r="M287" s="10">
        <f t="shared" si="9"/>
        <v>0</v>
      </c>
    </row>
    <row r="288" spans="1:13" x14ac:dyDescent="0.3">
      <c r="A288" s="10" t="s">
        <v>53</v>
      </c>
      <c r="B288" s="10" t="s">
        <v>408</v>
      </c>
      <c r="C288" s="10" t="s">
        <v>2007</v>
      </c>
      <c r="D288" s="10" t="s">
        <v>2006</v>
      </c>
      <c r="E288" s="10" t="s">
        <v>920</v>
      </c>
      <c r="F288" s="10">
        <v>306</v>
      </c>
      <c r="G288" s="10">
        <f>_xlfn.XLOOKUP(E288,'Win locale releases'!$A$2:$A$17,'Win locale releases'!$D$2:$D$17,"?",)</f>
        <v>1995</v>
      </c>
      <c r="I288" s="10" t="str">
        <f t="shared" si="8"/>
        <v>French</v>
      </c>
      <c r="J288" s="10" t="s">
        <v>225</v>
      </c>
      <c r="K288" s="10" t="s">
        <v>652</v>
      </c>
      <c r="M288" s="10">
        <f t="shared" si="9"/>
        <v>0</v>
      </c>
    </row>
    <row r="289" spans="1:13" x14ac:dyDescent="0.3">
      <c r="A289" s="10" t="s">
        <v>53</v>
      </c>
      <c r="B289" s="10" t="s">
        <v>409</v>
      </c>
      <c r="C289" s="10" t="s">
        <v>2005</v>
      </c>
      <c r="D289" s="10" t="s">
        <v>2004</v>
      </c>
      <c r="E289" s="10" t="s">
        <v>920</v>
      </c>
      <c r="F289" s="10">
        <v>313</v>
      </c>
      <c r="G289" s="10">
        <f>_xlfn.XLOOKUP(E289,'Win locale releases'!$A$2:$A$17,'Win locale releases'!$D$2:$D$17,"?",)</f>
        <v>1995</v>
      </c>
      <c r="I289" s="10" t="str">
        <f t="shared" si="8"/>
        <v>French</v>
      </c>
      <c r="J289" s="10" t="s">
        <v>225</v>
      </c>
      <c r="K289" s="10" t="s">
        <v>660</v>
      </c>
      <c r="M289" s="10">
        <f t="shared" si="9"/>
        <v>0</v>
      </c>
    </row>
    <row r="290" spans="1:13" x14ac:dyDescent="0.3">
      <c r="A290" s="10" t="s">
        <v>53</v>
      </c>
      <c r="B290" s="10" t="s">
        <v>2003</v>
      </c>
      <c r="C290" s="10" t="s">
        <v>2002</v>
      </c>
      <c r="D290" s="10" t="s">
        <v>2001</v>
      </c>
      <c r="E290" s="10" t="s">
        <v>920</v>
      </c>
      <c r="F290" s="10">
        <v>323</v>
      </c>
      <c r="G290" s="10">
        <f>_xlfn.XLOOKUP(E290,'Win locale releases'!$A$2:$A$17,'Win locale releases'!$D$2:$D$17,"?",)</f>
        <v>1995</v>
      </c>
      <c r="I290" s="10" t="str">
        <f t="shared" si="8"/>
        <v>French</v>
      </c>
      <c r="J290" s="10" t="s">
        <v>225</v>
      </c>
      <c r="K290" s="10" t="s">
        <v>2000</v>
      </c>
      <c r="M290" s="10">
        <f t="shared" si="9"/>
        <v>0</v>
      </c>
    </row>
    <row r="291" spans="1:13" x14ac:dyDescent="0.3">
      <c r="A291" s="10" t="s">
        <v>53</v>
      </c>
      <c r="B291" s="10" t="s">
        <v>411</v>
      </c>
      <c r="C291" s="10" t="s">
        <v>1999</v>
      </c>
      <c r="D291" s="10" t="s">
        <v>1998</v>
      </c>
      <c r="E291" s="10" t="s">
        <v>920</v>
      </c>
      <c r="F291" s="10">
        <v>331</v>
      </c>
      <c r="G291" s="10">
        <f>_xlfn.XLOOKUP(E291,'Win locale releases'!$A$2:$A$17,'Win locale releases'!$D$2:$D$17,"?",)</f>
        <v>1995</v>
      </c>
      <c r="I291" s="10" t="str">
        <f t="shared" si="8"/>
        <v>French</v>
      </c>
      <c r="J291" s="10" t="s">
        <v>225</v>
      </c>
      <c r="K291" s="10" t="s">
        <v>654</v>
      </c>
      <c r="M291" s="10">
        <f t="shared" si="9"/>
        <v>0</v>
      </c>
    </row>
    <row r="292" spans="1:13" x14ac:dyDescent="0.3">
      <c r="A292" s="10" t="s">
        <v>53</v>
      </c>
      <c r="C292" s="10" t="s">
        <v>1997</v>
      </c>
      <c r="D292" s="10" t="s">
        <v>225</v>
      </c>
      <c r="E292" s="10" t="s">
        <v>785</v>
      </c>
      <c r="F292" s="10">
        <v>289</v>
      </c>
      <c r="G292" s="10">
        <f>_xlfn.XLOOKUP(E292,'Win locale releases'!$A$2:$A$17,'Win locale releases'!$D$2:$D$17,"?",)</f>
        <v>2009</v>
      </c>
      <c r="I292" s="10" t="str">
        <f t="shared" si="8"/>
        <v>French</v>
      </c>
      <c r="J292" s="10" t="s">
        <v>225</v>
      </c>
      <c r="M292" s="10">
        <f t="shared" si="9"/>
        <v>0</v>
      </c>
    </row>
    <row r="293" spans="1:13" x14ac:dyDescent="0.3">
      <c r="A293" s="10" t="s">
        <v>53</v>
      </c>
      <c r="B293" s="10" t="s">
        <v>823</v>
      </c>
      <c r="C293" s="10" t="s">
        <v>1996</v>
      </c>
      <c r="D293" s="10" t="s">
        <v>1995</v>
      </c>
      <c r="E293" s="10" t="s">
        <v>894</v>
      </c>
      <c r="F293" s="10">
        <v>295</v>
      </c>
      <c r="G293" s="10">
        <f>_xlfn.XLOOKUP(E293,'Win locale releases'!$A$2:$A$17,'Win locale releases'!$D$2:$D$17,"?",)</f>
        <v>2013</v>
      </c>
      <c r="I293" s="10" t="str">
        <f t="shared" si="8"/>
        <v>French</v>
      </c>
      <c r="J293" s="10" t="s">
        <v>225</v>
      </c>
      <c r="K293" s="10" t="s">
        <v>821</v>
      </c>
      <c r="M293" s="10">
        <f t="shared" si="9"/>
        <v>0</v>
      </c>
    </row>
    <row r="294" spans="1:13" x14ac:dyDescent="0.3">
      <c r="A294" s="10" t="s">
        <v>53</v>
      </c>
      <c r="B294" s="10" t="s">
        <v>1994</v>
      </c>
      <c r="C294" s="10" t="s">
        <v>1993</v>
      </c>
      <c r="D294" s="10" t="s">
        <v>1992</v>
      </c>
      <c r="E294" s="10" t="s">
        <v>894</v>
      </c>
      <c r="F294" s="10">
        <v>302</v>
      </c>
      <c r="G294" s="10">
        <f>_xlfn.XLOOKUP(E294,'Win locale releases'!$A$2:$A$17,'Win locale releases'!$D$2:$D$17,"?",)</f>
        <v>2013</v>
      </c>
      <c r="I294" s="10" t="str">
        <f t="shared" si="8"/>
        <v>French</v>
      </c>
      <c r="J294" s="10" t="s">
        <v>225</v>
      </c>
      <c r="K294" s="10" t="s">
        <v>1590</v>
      </c>
      <c r="M294" s="10">
        <f t="shared" si="9"/>
        <v>0</v>
      </c>
    </row>
    <row r="295" spans="1:13" x14ac:dyDescent="0.3">
      <c r="A295" s="10" t="s">
        <v>53</v>
      </c>
      <c r="B295" s="10" t="s">
        <v>1991</v>
      </c>
      <c r="C295" s="10" t="s">
        <v>1990</v>
      </c>
      <c r="D295" s="10" t="s">
        <v>1989</v>
      </c>
      <c r="E295" s="10" t="s">
        <v>894</v>
      </c>
      <c r="F295" s="10">
        <v>303</v>
      </c>
      <c r="G295" s="10">
        <f>_xlfn.XLOOKUP(E295,'Win locale releases'!$A$2:$A$17,'Win locale releases'!$D$2:$D$17,"?",)</f>
        <v>2013</v>
      </c>
      <c r="I295" s="10" t="str">
        <f t="shared" si="8"/>
        <v>French</v>
      </c>
      <c r="J295" s="10" t="s">
        <v>225</v>
      </c>
      <c r="K295" s="10" t="s">
        <v>1988</v>
      </c>
      <c r="M295" s="10">
        <f t="shared" si="9"/>
        <v>0</v>
      </c>
    </row>
    <row r="296" spans="1:13" x14ac:dyDescent="0.3">
      <c r="A296" s="10" t="s">
        <v>53</v>
      </c>
      <c r="B296" s="10" t="s">
        <v>1987</v>
      </c>
      <c r="C296" s="10" t="s">
        <v>1986</v>
      </c>
      <c r="D296" s="10" t="s">
        <v>1985</v>
      </c>
      <c r="E296" s="10" t="s">
        <v>894</v>
      </c>
      <c r="F296" s="10">
        <v>312</v>
      </c>
      <c r="G296" s="10">
        <f>_xlfn.XLOOKUP(E296,'Win locale releases'!$A$2:$A$17,'Win locale releases'!$D$2:$D$17,"?",)</f>
        <v>2013</v>
      </c>
      <c r="I296" s="10" t="str">
        <f t="shared" si="8"/>
        <v>French</v>
      </c>
      <c r="J296" s="10" t="s">
        <v>225</v>
      </c>
      <c r="K296" s="10" t="s">
        <v>1984</v>
      </c>
      <c r="M296" s="10">
        <f t="shared" si="9"/>
        <v>0</v>
      </c>
    </row>
    <row r="297" spans="1:13" x14ac:dyDescent="0.3">
      <c r="A297" s="10" t="s">
        <v>53</v>
      </c>
      <c r="B297" s="10" t="s">
        <v>1655</v>
      </c>
      <c r="C297" s="10" t="s">
        <v>1983</v>
      </c>
      <c r="D297" s="10" t="s">
        <v>1982</v>
      </c>
      <c r="E297" s="10" t="s">
        <v>894</v>
      </c>
      <c r="F297" s="10">
        <v>315</v>
      </c>
      <c r="G297" s="10">
        <f>_xlfn.XLOOKUP(E297,'Win locale releases'!$A$2:$A$17,'Win locale releases'!$D$2:$D$17,"?",)</f>
        <v>2013</v>
      </c>
      <c r="I297" s="10" t="str">
        <f t="shared" si="8"/>
        <v>French</v>
      </c>
      <c r="J297" s="10" t="s">
        <v>225</v>
      </c>
      <c r="K297" s="10" t="s">
        <v>1653</v>
      </c>
      <c r="M297" s="10">
        <f t="shared" si="9"/>
        <v>0</v>
      </c>
    </row>
    <row r="298" spans="1:13" x14ac:dyDescent="0.3">
      <c r="A298" s="10" t="s">
        <v>53</v>
      </c>
      <c r="B298" s="10" t="s">
        <v>351</v>
      </c>
      <c r="C298" s="10" t="s">
        <v>1981</v>
      </c>
      <c r="D298" s="10" t="s">
        <v>1980</v>
      </c>
      <c r="E298" s="10" t="s">
        <v>894</v>
      </c>
      <c r="F298" s="10">
        <v>320</v>
      </c>
      <c r="G298" s="10">
        <f>_xlfn.XLOOKUP(E298,'Win locale releases'!$A$2:$A$17,'Win locale releases'!$D$2:$D$17,"?",)</f>
        <v>2013</v>
      </c>
      <c r="I298" s="10" t="str">
        <f t="shared" si="8"/>
        <v>French</v>
      </c>
      <c r="J298" s="10" t="s">
        <v>225</v>
      </c>
      <c r="K298" s="10" t="s">
        <v>671</v>
      </c>
      <c r="M298" s="10">
        <f t="shared" si="9"/>
        <v>0</v>
      </c>
    </row>
    <row r="299" spans="1:13" x14ac:dyDescent="0.3">
      <c r="A299" s="10" t="s">
        <v>53</v>
      </c>
      <c r="B299" s="10" t="s">
        <v>1979</v>
      </c>
      <c r="C299" s="10" t="s">
        <v>1978</v>
      </c>
      <c r="D299" s="10" t="s">
        <v>1977</v>
      </c>
      <c r="E299" s="10" t="s">
        <v>894</v>
      </c>
      <c r="F299" s="10">
        <v>324</v>
      </c>
      <c r="G299" s="10">
        <f>_xlfn.XLOOKUP(E299,'Win locale releases'!$A$2:$A$17,'Win locale releases'!$D$2:$D$17,"?",)</f>
        <v>2013</v>
      </c>
      <c r="I299" s="10" t="str">
        <f t="shared" si="8"/>
        <v>French</v>
      </c>
      <c r="J299" s="10" t="s">
        <v>225</v>
      </c>
      <c r="K299" s="10" t="s">
        <v>1976</v>
      </c>
      <c r="M299" s="10">
        <f t="shared" si="9"/>
        <v>0</v>
      </c>
    </row>
    <row r="300" spans="1:13" x14ac:dyDescent="0.3">
      <c r="A300" s="10" t="s">
        <v>53</v>
      </c>
      <c r="B300" s="10" t="s">
        <v>832</v>
      </c>
      <c r="C300" s="10" t="s">
        <v>1975</v>
      </c>
      <c r="D300" s="10" t="s">
        <v>1974</v>
      </c>
      <c r="E300" s="10" t="s">
        <v>894</v>
      </c>
      <c r="F300" s="10">
        <v>329</v>
      </c>
      <c r="G300" s="10">
        <f>_xlfn.XLOOKUP(E300,'Win locale releases'!$A$2:$A$17,'Win locale releases'!$D$2:$D$17,"?",)</f>
        <v>2013</v>
      </c>
      <c r="I300" s="10" t="str">
        <f t="shared" si="8"/>
        <v>French</v>
      </c>
      <c r="J300" s="10" t="s">
        <v>225</v>
      </c>
      <c r="K300" s="10" t="s">
        <v>829</v>
      </c>
      <c r="M300" s="10">
        <f t="shared" si="9"/>
        <v>0</v>
      </c>
    </row>
    <row r="301" spans="1:13" x14ac:dyDescent="0.3">
      <c r="A301" s="10" t="s">
        <v>53</v>
      </c>
      <c r="B301" s="10" t="s">
        <v>343</v>
      </c>
      <c r="C301" s="10" t="s">
        <v>794</v>
      </c>
      <c r="D301" s="10" t="s">
        <v>1973</v>
      </c>
      <c r="E301" s="10" t="s">
        <v>793</v>
      </c>
      <c r="F301" s="10">
        <v>290</v>
      </c>
      <c r="G301" s="10">
        <f>_xlfn.XLOOKUP(E301,'Win locale releases'!$A$2:$A$17,'Win locale releases'!$D$2:$D$17,"?",)</f>
        <v>2015</v>
      </c>
      <c r="I301" s="10" t="str">
        <f t="shared" si="8"/>
        <v>French</v>
      </c>
      <c r="J301" s="10" t="s">
        <v>225</v>
      </c>
      <c r="K301" s="10" t="s">
        <v>664</v>
      </c>
      <c r="M301" s="10">
        <f t="shared" si="9"/>
        <v>0</v>
      </c>
    </row>
    <row r="302" spans="1:13" x14ac:dyDescent="0.3">
      <c r="A302" s="10" t="s">
        <v>53</v>
      </c>
      <c r="B302" s="10" t="s">
        <v>801</v>
      </c>
      <c r="C302" s="10" t="s">
        <v>794</v>
      </c>
      <c r="D302" s="10" t="s">
        <v>1972</v>
      </c>
      <c r="E302" s="10" t="s">
        <v>793</v>
      </c>
      <c r="F302" s="10">
        <v>292</v>
      </c>
      <c r="G302" s="10">
        <f>_xlfn.XLOOKUP(E302,'Win locale releases'!$A$2:$A$17,'Win locale releases'!$D$2:$D$17,"?",)</f>
        <v>2015</v>
      </c>
      <c r="I302" s="10" t="str">
        <f t="shared" si="8"/>
        <v>French</v>
      </c>
      <c r="J302" s="10" t="s">
        <v>225</v>
      </c>
      <c r="K302" s="10" t="s">
        <v>799</v>
      </c>
      <c r="M302" s="10">
        <f t="shared" si="9"/>
        <v>0</v>
      </c>
    </row>
    <row r="303" spans="1:13" x14ac:dyDescent="0.3">
      <c r="A303" s="10" t="s">
        <v>53</v>
      </c>
      <c r="B303" s="10" t="s">
        <v>1891</v>
      </c>
      <c r="C303" s="10" t="s">
        <v>794</v>
      </c>
      <c r="D303" s="10" t="s">
        <v>1971</v>
      </c>
      <c r="E303" s="10" t="s">
        <v>793</v>
      </c>
      <c r="F303" s="10">
        <v>293</v>
      </c>
      <c r="G303" s="10">
        <f>_xlfn.XLOOKUP(E303,'Win locale releases'!$A$2:$A$17,'Win locale releases'!$D$2:$D$17,"?",)</f>
        <v>2015</v>
      </c>
      <c r="I303" s="10" t="str">
        <f t="shared" si="8"/>
        <v>French</v>
      </c>
      <c r="J303" s="10" t="s">
        <v>225</v>
      </c>
      <c r="K303" s="10" t="s">
        <v>1889</v>
      </c>
      <c r="M303" s="10">
        <f t="shared" si="9"/>
        <v>0</v>
      </c>
    </row>
    <row r="304" spans="1:13" x14ac:dyDescent="0.3">
      <c r="A304" s="10" t="s">
        <v>53</v>
      </c>
      <c r="B304" s="10" t="s">
        <v>1307</v>
      </c>
      <c r="C304" s="10" t="s">
        <v>794</v>
      </c>
      <c r="D304" s="10" t="s">
        <v>1970</v>
      </c>
      <c r="E304" s="10" t="s">
        <v>793</v>
      </c>
      <c r="F304" s="10">
        <v>294</v>
      </c>
      <c r="G304" s="10">
        <f>_xlfn.XLOOKUP(E304,'Win locale releases'!$A$2:$A$17,'Win locale releases'!$D$2:$D$17,"?",)</f>
        <v>2015</v>
      </c>
      <c r="I304" s="10" t="str">
        <f t="shared" si="8"/>
        <v>French</v>
      </c>
      <c r="J304" s="10" t="s">
        <v>225</v>
      </c>
      <c r="K304" s="10" t="s">
        <v>1305</v>
      </c>
      <c r="M304" s="10">
        <f t="shared" si="9"/>
        <v>0</v>
      </c>
    </row>
    <row r="305" spans="1:13" x14ac:dyDescent="0.3">
      <c r="A305" s="10" t="s">
        <v>53</v>
      </c>
      <c r="B305" s="10" t="s">
        <v>395</v>
      </c>
      <c r="C305" s="10" t="s">
        <v>1969</v>
      </c>
      <c r="D305" s="10" t="s">
        <v>1968</v>
      </c>
      <c r="E305" s="10" t="s">
        <v>793</v>
      </c>
      <c r="F305" s="10">
        <v>297</v>
      </c>
      <c r="G305" s="10">
        <f>_xlfn.XLOOKUP(E305,'Win locale releases'!$A$2:$A$17,'Win locale releases'!$D$2:$D$17,"?",)</f>
        <v>2015</v>
      </c>
      <c r="I305" s="10" t="str">
        <f t="shared" si="8"/>
        <v>French</v>
      </c>
      <c r="J305" s="10" t="s">
        <v>225</v>
      </c>
      <c r="K305" s="10">
        <v>29</v>
      </c>
      <c r="M305" s="10">
        <f t="shared" si="9"/>
        <v>0</v>
      </c>
    </row>
    <row r="306" spans="1:13" x14ac:dyDescent="0.3">
      <c r="A306" s="10" t="s">
        <v>53</v>
      </c>
      <c r="B306" s="10" t="s">
        <v>1239</v>
      </c>
      <c r="C306" s="10" t="s">
        <v>794</v>
      </c>
      <c r="D306" s="10" t="s">
        <v>1967</v>
      </c>
      <c r="E306" s="10" t="s">
        <v>793</v>
      </c>
      <c r="F306" s="10">
        <v>298</v>
      </c>
      <c r="G306" s="10">
        <f>_xlfn.XLOOKUP(E306,'Win locale releases'!$A$2:$A$17,'Win locale releases'!$D$2:$D$17,"?",)</f>
        <v>2015</v>
      </c>
      <c r="I306" s="10" t="str">
        <f t="shared" si="8"/>
        <v>French</v>
      </c>
      <c r="J306" s="10" t="s">
        <v>225</v>
      </c>
      <c r="K306" s="10" t="s">
        <v>1237</v>
      </c>
      <c r="M306" s="10">
        <f t="shared" si="9"/>
        <v>0</v>
      </c>
    </row>
    <row r="307" spans="1:13" x14ac:dyDescent="0.3">
      <c r="A307" s="10" t="s">
        <v>53</v>
      </c>
      <c r="B307" s="10" t="s">
        <v>1966</v>
      </c>
      <c r="C307" s="10" t="s">
        <v>794</v>
      </c>
      <c r="D307" s="10" t="s">
        <v>1965</v>
      </c>
      <c r="E307" s="10" t="s">
        <v>793</v>
      </c>
      <c r="F307" s="10">
        <v>299</v>
      </c>
      <c r="G307" s="10">
        <f>_xlfn.XLOOKUP(E307,'Win locale releases'!$A$2:$A$17,'Win locale releases'!$D$2:$D$17,"?",)</f>
        <v>2015</v>
      </c>
      <c r="I307" s="10" t="str">
        <f t="shared" si="8"/>
        <v>French</v>
      </c>
      <c r="J307" s="10" t="s">
        <v>225</v>
      </c>
      <c r="K307" s="10" t="s">
        <v>1964</v>
      </c>
      <c r="M307" s="10">
        <f t="shared" si="9"/>
        <v>0</v>
      </c>
    </row>
    <row r="308" spans="1:13" x14ac:dyDescent="0.3">
      <c r="A308" s="10" t="s">
        <v>53</v>
      </c>
      <c r="B308" s="10" t="s">
        <v>1963</v>
      </c>
      <c r="C308" s="10" t="s">
        <v>794</v>
      </c>
      <c r="D308" s="10" t="s">
        <v>1962</v>
      </c>
      <c r="E308" s="10" t="s">
        <v>793</v>
      </c>
      <c r="F308" s="10">
        <v>300</v>
      </c>
      <c r="G308" s="10">
        <f>_xlfn.XLOOKUP(E308,'Win locale releases'!$A$2:$A$17,'Win locale releases'!$D$2:$D$17,"?",)</f>
        <v>2015</v>
      </c>
      <c r="I308" s="10" t="str">
        <f t="shared" si="8"/>
        <v>French</v>
      </c>
      <c r="J308" s="10" t="s">
        <v>225</v>
      </c>
      <c r="K308" s="10" t="s">
        <v>1961</v>
      </c>
      <c r="M308" s="10">
        <f t="shared" si="9"/>
        <v>0</v>
      </c>
    </row>
    <row r="309" spans="1:13" x14ac:dyDescent="0.3">
      <c r="A309" s="10" t="s">
        <v>53</v>
      </c>
      <c r="B309" s="10" t="s">
        <v>1611</v>
      </c>
      <c r="C309" s="10" t="s">
        <v>794</v>
      </c>
      <c r="D309" s="10" t="s">
        <v>1960</v>
      </c>
      <c r="E309" s="10" t="s">
        <v>793</v>
      </c>
      <c r="F309" s="10">
        <v>301</v>
      </c>
      <c r="G309" s="10">
        <f>_xlfn.XLOOKUP(E309,'Win locale releases'!$A$2:$A$17,'Win locale releases'!$D$2:$D$17,"?",)</f>
        <v>2015</v>
      </c>
      <c r="I309" s="10" t="str">
        <f t="shared" si="8"/>
        <v>French</v>
      </c>
      <c r="J309" s="10" t="s">
        <v>225</v>
      </c>
      <c r="K309" s="10" t="s">
        <v>1609</v>
      </c>
      <c r="M309" s="10">
        <f t="shared" si="9"/>
        <v>0</v>
      </c>
    </row>
    <row r="310" spans="1:13" x14ac:dyDescent="0.3">
      <c r="A310" s="10" t="s">
        <v>53</v>
      </c>
      <c r="B310" s="10" t="s">
        <v>1140</v>
      </c>
      <c r="C310" s="10" t="s">
        <v>794</v>
      </c>
      <c r="D310" s="10" t="s">
        <v>1959</v>
      </c>
      <c r="E310" s="10" t="s">
        <v>793</v>
      </c>
      <c r="F310" s="10">
        <v>304</v>
      </c>
      <c r="G310" s="10">
        <f>_xlfn.XLOOKUP(E310,'Win locale releases'!$A$2:$A$17,'Win locale releases'!$D$2:$D$17,"?",)</f>
        <v>2015</v>
      </c>
      <c r="I310" s="10" t="str">
        <f t="shared" si="8"/>
        <v>French</v>
      </c>
      <c r="J310" s="10" t="s">
        <v>225</v>
      </c>
      <c r="K310" s="10" t="s">
        <v>1138</v>
      </c>
      <c r="M310" s="10">
        <f t="shared" si="9"/>
        <v>0</v>
      </c>
    </row>
    <row r="311" spans="1:13" x14ac:dyDescent="0.3">
      <c r="A311" s="10" t="s">
        <v>53</v>
      </c>
      <c r="B311" s="10" t="s">
        <v>1050</v>
      </c>
      <c r="C311" s="10" t="s">
        <v>794</v>
      </c>
      <c r="D311" s="10" t="s">
        <v>1958</v>
      </c>
      <c r="E311" s="10" t="s">
        <v>793</v>
      </c>
      <c r="F311" s="10">
        <v>305</v>
      </c>
      <c r="G311" s="10">
        <f>_xlfn.XLOOKUP(E311,'Win locale releases'!$A$2:$A$17,'Win locale releases'!$D$2:$D$17,"?",)</f>
        <v>2015</v>
      </c>
      <c r="I311" s="10" t="str">
        <f t="shared" si="8"/>
        <v>French</v>
      </c>
      <c r="J311" s="10" t="s">
        <v>225</v>
      </c>
      <c r="K311" s="10" t="s">
        <v>1048</v>
      </c>
      <c r="M311" s="10">
        <f t="shared" si="9"/>
        <v>0</v>
      </c>
    </row>
    <row r="312" spans="1:13" x14ac:dyDescent="0.3">
      <c r="A312" s="10" t="s">
        <v>53</v>
      </c>
      <c r="B312" s="10" t="s">
        <v>1957</v>
      </c>
      <c r="C312" s="10" t="s">
        <v>794</v>
      </c>
      <c r="D312" s="10" t="s">
        <v>1956</v>
      </c>
      <c r="E312" s="10" t="s">
        <v>793</v>
      </c>
      <c r="F312" s="10">
        <v>307</v>
      </c>
      <c r="G312" s="10">
        <f>_xlfn.XLOOKUP(E312,'Win locale releases'!$A$2:$A$17,'Win locale releases'!$D$2:$D$17,"?",)</f>
        <v>2015</v>
      </c>
      <c r="I312" s="10" t="str">
        <f t="shared" si="8"/>
        <v>French</v>
      </c>
      <c r="J312" s="10" t="s">
        <v>225</v>
      </c>
      <c r="K312" s="10" t="s">
        <v>1955</v>
      </c>
      <c r="M312" s="10">
        <f t="shared" si="9"/>
        <v>0</v>
      </c>
    </row>
    <row r="313" spans="1:13" x14ac:dyDescent="0.3">
      <c r="A313" s="10" t="s">
        <v>53</v>
      </c>
      <c r="B313" s="10" t="s">
        <v>1954</v>
      </c>
      <c r="C313" s="10" t="s">
        <v>794</v>
      </c>
      <c r="D313" s="10" t="s">
        <v>1953</v>
      </c>
      <c r="E313" s="10" t="s">
        <v>793</v>
      </c>
      <c r="F313" s="10">
        <v>308</v>
      </c>
      <c r="G313" s="10">
        <f>_xlfn.XLOOKUP(E313,'Win locale releases'!$A$2:$A$17,'Win locale releases'!$D$2:$D$17,"?",)</f>
        <v>2015</v>
      </c>
      <c r="I313" s="10" t="str">
        <f t="shared" si="8"/>
        <v>French</v>
      </c>
      <c r="J313" s="10" t="s">
        <v>225</v>
      </c>
      <c r="K313" s="10" t="s">
        <v>1952</v>
      </c>
      <c r="M313" s="10">
        <f t="shared" si="9"/>
        <v>0</v>
      </c>
    </row>
    <row r="314" spans="1:13" x14ac:dyDescent="0.3">
      <c r="A314" s="10" t="s">
        <v>53</v>
      </c>
      <c r="B314" s="10" t="s">
        <v>1951</v>
      </c>
      <c r="C314" s="10" t="s">
        <v>794</v>
      </c>
      <c r="D314" s="10" t="s">
        <v>1950</v>
      </c>
      <c r="E314" s="10" t="s">
        <v>793</v>
      </c>
      <c r="F314" s="10">
        <v>309</v>
      </c>
      <c r="G314" s="10">
        <f>_xlfn.XLOOKUP(E314,'Win locale releases'!$A$2:$A$17,'Win locale releases'!$D$2:$D$17,"?",)</f>
        <v>2015</v>
      </c>
      <c r="I314" s="10" t="str">
        <f t="shared" si="8"/>
        <v>French</v>
      </c>
      <c r="J314" s="10" t="s">
        <v>225</v>
      </c>
      <c r="K314" s="10" t="s">
        <v>1949</v>
      </c>
      <c r="M314" s="10">
        <f t="shared" si="9"/>
        <v>0</v>
      </c>
    </row>
    <row r="315" spans="1:13" x14ac:dyDescent="0.3">
      <c r="A315" s="10" t="s">
        <v>53</v>
      </c>
      <c r="B315" s="10" t="s">
        <v>1948</v>
      </c>
      <c r="C315" s="10" t="s">
        <v>794</v>
      </c>
      <c r="D315" s="10" t="s">
        <v>1947</v>
      </c>
      <c r="E315" s="10" t="s">
        <v>793</v>
      </c>
      <c r="F315" s="10">
        <v>310</v>
      </c>
      <c r="G315" s="10">
        <f>_xlfn.XLOOKUP(E315,'Win locale releases'!$A$2:$A$17,'Win locale releases'!$D$2:$D$17,"?",)</f>
        <v>2015</v>
      </c>
      <c r="I315" s="10" t="str">
        <f t="shared" si="8"/>
        <v>French</v>
      </c>
      <c r="J315" s="10" t="s">
        <v>225</v>
      </c>
      <c r="K315" s="10" t="s">
        <v>1946</v>
      </c>
      <c r="M315" s="10">
        <f t="shared" si="9"/>
        <v>0</v>
      </c>
    </row>
    <row r="316" spans="1:13" x14ac:dyDescent="0.3">
      <c r="A316" s="10" t="s">
        <v>53</v>
      </c>
      <c r="B316" s="10" t="s">
        <v>1465</v>
      </c>
      <c r="C316" s="10" t="s">
        <v>794</v>
      </c>
      <c r="D316" s="10" t="s">
        <v>1945</v>
      </c>
      <c r="E316" s="10" t="s">
        <v>793</v>
      </c>
      <c r="F316" s="10">
        <v>311</v>
      </c>
      <c r="G316" s="10">
        <f>_xlfn.XLOOKUP(E316,'Win locale releases'!$A$2:$A$17,'Win locale releases'!$D$2:$D$17,"?",)</f>
        <v>2015</v>
      </c>
      <c r="I316" s="10" t="str">
        <f t="shared" si="8"/>
        <v>French</v>
      </c>
      <c r="J316" s="10" t="s">
        <v>225</v>
      </c>
      <c r="K316" s="10" t="s">
        <v>1463</v>
      </c>
      <c r="M316" s="10">
        <f t="shared" si="9"/>
        <v>0</v>
      </c>
    </row>
    <row r="317" spans="1:13" x14ac:dyDescent="0.3">
      <c r="A317" s="10" t="s">
        <v>53</v>
      </c>
      <c r="B317" s="10" t="s">
        <v>1564</v>
      </c>
      <c r="C317" s="10" t="s">
        <v>794</v>
      </c>
      <c r="D317" s="10" t="s">
        <v>1944</v>
      </c>
      <c r="E317" s="10" t="s">
        <v>793</v>
      </c>
      <c r="F317" s="10">
        <v>314</v>
      </c>
      <c r="G317" s="10">
        <f>_xlfn.XLOOKUP(E317,'Win locale releases'!$A$2:$A$17,'Win locale releases'!$D$2:$D$17,"?",)</f>
        <v>2015</v>
      </c>
      <c r="I317" s="10" t="str">
        <f t="shared" si="8"/>
        <v>French</v>
      </c>
      <c r="J317" s="10" t="s">
        <v>225</v>
      </c>
      <c r="K317" s="10" t="s">
        <v>1562</v>
      </c>
      <c r="M317" s="10">
        <f t="shared" si="9"/>
        <v>0</v>
      </c>
    </row>
    <row r="318" spans="1:13" x14ac:dyDescent="0.3">
      <c r="A318" s="10" t="s">
        <v>53</v>
      </c>
      <c r="B318" s="10" t="s">
        <v>1943</v>
      </c>
      <c r="C318" s="10" t="s">
        <v>794</v>
      </c>
      <c r="D318" s="10" t="s">
        <v>1942</v>
      </c>
      <c r="E318" s="10" t="s">
        <v>793</v>
      </c>
      <c r="F318" s="10">
        <v>316</v>
      </c>
      <c r="G318" s="10">
        <f>_xlfn.XLOOKUP(E318,'Win locale releases'!$A$2:$A$17,'Win locale releases'!$D$2:$D$17,"?",)</f>
        <v>2015</v>
      </c>
      <c r="I318" s="10" t="str">
        <f t="shared" si="8"/>
        <v>French</v>
      </c>
      <c r="J318" s="10" t="s">
        <v>225</v>
      </c>
      <c r="K318" s="10" t="s">
        <v>1941</v>
      </c>
      <c r="M318" s="10">
        <f t="shared" si="9"/>
        <v>0</v>
      </c>
    </row>
    <row r="319" spans="1:13" x14ac:dyDescent="0.3">
      <c r="A319" s="10" t="s">
        <v>53</v>
      </c>
      <c r="B319" s="10" t="s">
        <v>1880</v>
      </c>
      <c r="C319" s="10" t="s">
        <v>794</v>
      </c>
      <c r="D319" s="10" t="s">
        <v>1940</v>
      </c>
      <c r="E319" s="10" t="s">
        <v>793</v>
      </c>
      <c r="F319" s="10">
        <v>317</v>
      </c>
      <c r="G319" s="10">
        <f>_xlfn.XLOOKUP(E319,'Win locale releases'!$A$2:$A$17,'Win locale releases'!$D$2:$D$17,"?",)</f>
        <v>2015</v>
      </c>
      <c r="I319" s="10" t="str">
        <f t="shared" si="8"/>
        <v>French</v>
      </c>
      <c r="J319" s="10" t="s">
        <v>225</v>
      </c>
      <c r="K319" s="10" t="s">
        <v>1878</v>
      </c>
      <c r="M319" s="10">
        <f t="shared" si="9"/>
        <v>0</v>
      </c>
    </row>
    <row r="320" spans="1:13" x14ac:dyDescent="0.3">
      <c r="A320" s="10" t="s">
        <v>53</v>
      </c>
      <c r="B320" s="10" t="s">
        <v>1497</v>
      </c>
      <c r="C320" s="10" t="s">
        <v>794</v>
      </c>
      <c r="D320" s="10" t="s">
        <v>1939</v>
      </c>
      <c r="E320" s="10" t="s">
        <v>793</v>
      </c>
      <c r="F320" s="10">
        <v>318</v>
      </c>
      <c r="G320" s="10">
        <f>_xlfn.XLOOKUP(E320,'Win locale releases'!$A$2:$A$17,'Win locale releases'!$D$2:$D$17,"?",)</f>
        <v>2015</v>
      </c>
      <c r="I320" s="10" t="str">
        <f t="shared" si="8"/>
        <v>French</v>
      </c>
      <c r="J320" s="10" t="s">
        <v>225</v>
      </c>
      <c r="K320" s="10" t="s">
        <v>1495</v>
      </c>
      <c r="M320" s="10">
        <f t="shared" si="9"/>
        <v>0</v>
      </c>
    </row>
    <row r="321" spans="1:13" x14ac:dyDescent="0.3">
      <c r="A321" s="10" t="s">
        <v>53</v>
      </c>
      <c r="B321" s="10" t="s">
        <v>1938</v>
      </c>
      <c r="C321" s="10" t="s">
        <v>794</v>
      </c>
      <c r="D321" s="10" t="s">
        <v>1937</v>
      </c>
      <c r="E321" s="10" t="s">
        <v>793</v>
      </c>
      <c r="F321" s="10">
        <v>319</v>
      </c>
      <c r="G321" s="10">
        <f>_xlfn.XLOOKUP(E321,'Win locale releases'!$A$2:$A$17,'Win locale releases'!$D$2:$D$17,"?",)</f>
        <v>2015</v>
      </c>
      <c r="I321" s="10" t="str">
        <f t="shared" si="8"/>
        <v>French</v>
      </c>
      <c r="J321" s="10" t="s">
        <v>225</v>
      </c>
      <c r="K321" s="10" t="s">
        <v>1936</v>
      </c>
      <c r="M321" s="10">
        <f t="shared" si="9"/>
        <v>0</v>
      </c>
    </row>
    <row r="322" spans="1:13" x14ac:dyDescent="0.3">
      <c r="A322" s="10" t="s">
        <v>53</v>
      </c>
      <c r="B322" s="10" t="s">
        <v>1935</v>
      </c>
      <c r="C322" s="10" t="s">
        <v>794</v>
      </c>
      <c r="D322" s="10" t="s">
        <v>1934</v>
      </c>
      <c r="E322" s="10" t="s">
        <v>793</v>
      </c>
      <c r="F322" s="10">
        <v>321</v>
      </c>
      <c r="G322" s="10">
        <f>_xlfn.XLOOKUP(E322,'Win locale releases'!$A$2:$A$17,'Win locale releases'!$D$2:$D$17,"?",)</f>
        <v>2015</v>
      </c>
      <c r="I322" s="10" t="str">
        <f t="shared" ref="I322:I385" si="10">IF(H322="",A322,H322)</f>
        <v>French</v>
      </c>
      <c r="J322" s="10" t="s">
        <v>225</v>
      </c>
      <c r="K322" s="10" t="s">
        <v>1933</v>
      </c>
      <c r="M322" s="10">
        <f t="shared" ref="M322:M385" si="11">IF(_xlfn.XOR(I322&lt;&gt;I321,J322&lt;&gt;J321),1,0)</f>
        <v>0</v>
      </c>
    </row>
    <row r="323" spans="1:13" x14ac:dyDescent="0.3">
      <c r="A323" s="10" t="s">
        <v>53</v>
      </c>
      <c r="B323" s="10" t="s">
        <v>798</v>
      </c>
      <c r="C323" s="10" t="s">
        <v>794</v>
      </c>
      <c r="D323" s="10" t="s">
        <v>1932</v>
      </c>
      <c r="E323" s="10" t="s">
        <v>793</v>
      </c>
      <c r="F323" s="10">
        <v>322</v>
      </c>
      <c r="G323" s="10">
        <f>_xlfn.XLOOKUP(E323,'Win locale releases'!$A$2:$A$17,'Win locale releases'!$D$2:$D$17,"?",)</f>
        <v>2015</v>
      </c>
      <c r="I323" s="10" t="str">
        <f t="shared" si="10"/>
        <v>French</v>
      </c>
      <c r="J323" s="10" t="s">
        <v>225</v>
      </c>
      <c r="K323" s="10" t="s">
        <v>796</v>
      </c>
      <c r="M323" s="10">
        <f t="shared" si="11"/>
        <v>0</v>
      </c>
    </row>
    <row r="324" spans="1:13" x14ac:dyDescent="0.3">
      <c r="A324" s="10" t="s">
        <v>53</v>
      </c>
      <c r="B324" s="10" t="s">
        <v>1680</v>
      </c>
      <c r="C324" s="10" t="s">
        <v>794</v>
      </c>
      <c r="D324" s="10" t="s">
        <v>1931</v>
      </c>
      <c r="E324" s="10" t="s">
        <v>793</v>
      </c>
      <c r="F324" s="10">
        <v>325</v>
      </c>
      <c r="G324" s="10">
        <f>_xlfn.XLOOKUP(E324,'Win locale releases'!$A$2:$A$17,'Win locale releases'!$D$2:$D$17,"?",)</f>
        <v>2015</v>
      </c>
      <c r="I324" s="10" t="str">
        <f t="shared" si="10"/>
        <v>French</v>
      </c>
      <c r="J324" s="10" t="s">
        <v>225</v>
      </c>
      <c r="K324" s="10" t="s">
        <v>1677</v>
      </c>
      <c r="M324" s="10">
        <f t="shared" si="11"/>
        <v>0</v>
      </c>
    </row>
    <row r="325" spans="1:13" x14ac:dyDescent="0.3">
      <c r="A325" s="10" t="s">
        <v>53</v>
      </c>
      <c r="B325" s="10" t="s">
        <v>1930</v>
      </c>
      <c r="C325" s="10" t="s">
        <v>794</v>
      </c>
      <c r="D325" s="10" t="s">
        <v>1929</v>
      </c>
      <c r="E325" s="10" t="s">
        <v>793</v>
      </c>
      <c r="F325" s="10">
        <v>326</v>
      </c>
      <c r="G325" s="10">
        <f>_xlfn.XLOOKUP(E325,'Win locale releases'!$A$2:$A$17,'Win locale releases'!$D$2:$D$17,"?",)</f>
        <v>2015</v>
      </c>
      <c r="I325" s="10" t="str">
        <f t="shared" si="10"/>
        <v>French</v>
      </c>
      <c r="J325" s="10" t="s">
        <v>225</v>
      </c>
      <c r="K325" s="10" t="s">
        <v>1928</v>
      </c>
      <c r="M325" s="10">
        <f t="shared" si="11"/>
        <v>0</v>
      </c>
    </row>
    <row r="326" spans="1:13" x14ac:dyDescent="0.3">
      <c r="A326" s="10" t="s">
        <v>53</v>
      </c>
      <c r="B326" s="10" t="s">
        <v>1927</v>
      </c>
      <c r="C326" s="10" t="s">
        <v>794</v>
      </c>
      <c r="D326" s="10" t="s">
        <v>1926</v>
      </c>
      <c r="E326" s="10" t="s">
        <v>793</v>
      </c>
      <c r="F326" s="10">
        <v>327</v>
      </c>
      <c r="G326" s="10">
        <f>_xlfn.XLOOKUP(E326,'Win locale releases'!$A$2:$A$17,'Win locale releases'!$D$2:$D$17,"?",)</f>
        <v>2015</v>
      </c>
      <c r="I326" s="10" t="str">
        <f t="shared" si="10"/>
        <v>French</v>
      </c>
      <c r="J326" s="10" t="s">
        <v>225</v>
      </c>
      <c r="K326" s="10" t="s">
        <v>1925</v>
      </c>
      <c r="M326" s="10">
        <f t="shared" si="11"/>
        <v>0</v>
      </c>
    </row>
    <row r="327" spans="1:13" x14ac:dyDescent="0.3">
      <c r="A327" s="10" t="s">
        <v>53</v>
      </c>
      <c r="B327" s="10" t="s">
        <v>1924</v>
      </c>
      <c r="C327" s="10" t="s">
        <v>794</v>
      </c>
      <c r="D327" s="10" t="s">
        <v>1923</v>
      </c>
      <c r="E327" s="10" t="s">
        <v>793</v>
      </c>
      <c r="F327" s="10">
        <v>328</v>
      </c>
      <c r="G327" s="10">
        <f>_xlfn.XLOOKUP(E327,'Win locale releases'!$A$2:$A$17,'Win locale releases'!$D$2:$D$17,"?",)</f>
        <v>2015</v>
      </c>
      <c r="I327" s="10" t="str">
        <f t="shared" si="10"/>
        <v>French</v>
      </c>
      <c r="J327" s="10" t="s">
        <v>225</v>
      </c>
      <c r="K327" s="10" t="s">
        <v>1922</v>
      </c>
      <c r="M327" s="10">
        <f t="shared" si="11"/>
        <v>0</v>
      </c>
    </row>
    <row r="328" spans="1:13" x14ac:dyDescent="0.3">
      <c r="A328" s="10" t="s">
        <v>53</v>
      </c>
      <c r="B328" s="10" t="s">
        <v>1921</v>
      </c>
      <c r="C328" s="10" t="s">
        <v>794</v>
      </c>
      <c r="D328" s="10" t="s">
        <v>1920</v>
      </c>
      <c r="E328" s="10" t="s">
        <v>793</v>
      </c>
      <c r="F328" s="10">
        <v>330</v>
      </c>
      <c r="G328" s="10">
        <f>_xlfn.XLOOKUP(E328,'Win locale releases'!$A$2:$A$17,'Win locale releases'!$D$2:$D$17,"?",)</f>
        <v>2015</v>
      </c>
      <c r="I328" s="10" t="str">
        <f t="shared" si="10"/>
        <v>French</v>
      </c>
      <c r="J328" s="10" t="s">
        <v>225</v>
      </c>
      <c r="K328" s="10" t="s">
        <v>1919</v>
      </c>
      <c r="M328" s="10">
        <f t="shared" si="11"/>
        <v>0</v>
      </c>
    </row>
    <row r="329" spans="1:13" x14ac:dyDescent="0.3">
      <c r="A329" s="10" t="s">
        <v>53</v>
      </c>
      <c r="B329" s="10" t="s">
        <v>355</v>
      </c>
      <c r="C329" s="10" t="s">
        <v>794</v>
      </c>
      <c r="D329" s="10" t="s">
        <v>1918</v>
      </c>
      <c r="E329" s="10" t="s">
        <v>793</v>
      </c>
      <c r="F329" s="10">
        <v>332</v>
      </c>
      <c r="G329" s="10">
        <f>_xlfn.XLOOKUP(E329,'Win locale releases'!$A$2:$A$17,'Win locale releases'!$D$2:$D$17,"?",)</f>
        <v>2015</v>
      </c>
      <c r="I329" s="10" t="str">
        <f t="shared" si="10"/>
        <v>French</v>
      </c>
      <c r="J329" s="10" t="s">
        <v>225</v>
      </c>
      <c r="K329" s="10" t="s">
        <v>674</v>
      </c>
      <c r="M329" s="10">
        <f t="shared" si="11"/>
        <v>0</v>
      </c>
    </row>
    <row r="330" spans="1:13" x14ac:dyDescent="0.3">
      <c r="A330" s="10" t="s">
        <v>53</v>
      </c>
      <c r="B330" s="10" t="s">
        <v>1917</v>
      </c>
      <c r="C330" s="10" t="s">
        <v>794</v>
      </c>
      <c r="D330" s="10" t="s">
        <v>1916</v>
      </c>
      <c r="E330" s="10" t="s">
        <v>793</v>
      </c>
      <c r="F330" s="10">
        <v>333</v>
      </c>
      <c r="G330" s="10">
        <f>_xlfn.XLOOKUP(E330,'Win locale releases'!$A$2:$A$17,'Win locale releases'!$D$2:$D$17,"?",)</f>
        <v>2015</v>
      </c>
      <c r="I330" s="10" t="str">
        <f t="shared" si="10"/>
        <v>French</v>
      </c>
      <c r="J330" s="10" t="s">
        <v>225</v>
      </c>
      <c r="K330" s="10" t="s">
        <v>1915</v>
      </c>
      <c r="M330" s="10">
        <f t="shared" si="11"/>
        <v>0</v>
      </c>
    </row>
    <row r="331" spans="1:13" x14ac:dyDescent="0.3">
      <c r="A331" s="10" t="s">
        <v>53</v>
      </c>
      <c r="B331" s="10" t="s">
        <v>356</v>
      </c>
      <c r="C331" s="10" t="s">
        <v>794</v>
      </c>
      <c r="D331" s="10" t="s">
        <v>1914</v>
      </c>
      <c r="E331" s="10" t="s">
        <v>793</v>
      </c>
      <c r="F331" s="10">
        <v>334</v>
      </c>
      <c r="G331" s="10">
        <f>_xlfn.XLOOKUP(E331,'Win locale releases'!$A$2:$A$17,'Win locale releases'!$D$2:$D$17,"?",)</f>
        <v>2015</v>
      </c>
      <c r="I331" s="10" t="str">
        <f t="shared" si="10"/>
        <v>French</v>
      </c>
      <c r="J331" s="10" t="s">
        <v>225</v>
      </c>
      <c r="K331" s="10" t="s">
        <v>675</v>
      </c>
      <c r="M331" s="10">
        <f t="shared" si="11"/>
        <v>0</v>
      </c>
    </row>
    <row r="332" spans="1:13" x14ac:dyDescent="0.3">
      <c r="A332" s="10" t="s">
        <v>53</v>
      </c>
      <c r="B332" s="10" t="s">
        <v>1913</v>
      </c>
      <c r="C332" s="10" t="s">
        <v>794</v>
      </c>
      <c r="D332" s="10" t="s">
        <v>1912</v>
      </c>
      <c r="E332" s="10" t="s">
        <v>793</v>
      </c>
      <c r="F332" s="10">
        <v>335</v>
      </c>
      <c r="G332" s="10">
        <f>_xlfn.XLOOKUP(E332,'Win locale releases'!$A$2:$A$17,'Win locale releases'!$D$2:$D$17,"?",)</f>
        <v>2015</v>
      </c>
      <c r="I332" s="10" t="str">
        <f t="shared" si="10"/>
        <v>French</v>
      </c>
      <c r="J332" s="10" t="s">
        <v>225</v>
      </c>
      <c r="K332" s="10" t="s">
        <v>1911</v>
      </c>
      <c r="M332" s="10">
        <f t="shared" si="11"/>
        <v>0</v>
      </c>
    </row>
    <row r="333" spans="1:13" x14ac:dyDescent="0.3">
      <c r="A333" s="10" t="s">
        <v>53</v>
      </c>
      <c r="B333" s="10" t="s">
        <v>1910</v>
      </c>
      <c r="C333" s="10" t="s">
        <v>794</v>
      </c>
      <c r="D333" s="10" t="s">
        <v>1909</v>
      </c>
      <c r="E333" s="10" t="s">
        <v>793</v>
      </c>
      <c r="F333" s="10">
        <v>336</v>
      </c>
      <c r="G333" s="10">
        <f>_xlfn.XLOOKUP(E333,'Win locale releases'!$A$2:$A$17,'Win locale releases'!$D$2:$D$17,"?",)</f>
        <v>2015</v>
      </c>
      <c r="I333" s="10" t="str">
        <f t="shared" si="10"/>
        <v>French</v>
      </c>
      <c r="J333" s="10" t="s">
        <v>225</v>
      </c>
      <c r="K333" s="10" t="s">
        <v>1908</v>
      </c>
      <c r="M333" s="10">
        <f t="shared" si="11"/>
        <v>0</v>
      </c>
    </row>
    <row r="334" spans="1:13" x14ac:dyDescent="0.3">
      <c r="A334" s="10" t="s">
        <v>412</v>
      </c>
      <c r="B334" s="10" t="s">
        <v>390</v>
      </c>
      <c r="C334" s="10" t="s">
        <v>1907</v>
      </c>
      <c r="D334" s="10" t="s">
        <v>1906</v>
      </c>
      <c r="E334" s="10" t="s">
        <v>1313</v>
      </c>
      <c r="F334" s="10">
        <v>338</v>
      </c>
      <c r="G334" s="10">
        <f>_xlfn.XLOOKUP(E334,'Win locale releases'!$A$2:$A$17,'Win locale releases'!$D$2:$D$17,"?",)</f>
        <v>2004</v>
      </c>
      <c r="I334" s="10" t="str">
        <f t="shared" si="10"/>
        <v>Frisian</v>
      </c>
      <c r="J334" s="10" t="s">
        <v>1904</v>
      </c>
      <c r="K334" s="10" t="s">
        <v>1598</v>
      </c>
      <c r="M334" s="10">
        <f t="shared" si="11"/>
        <v>0</v>
      </c>
    </row>
    <row r="335" spans="1:13" x14ac:dyDescent="0.3">
      <c r="A335" s="10" t="s">
        <v>412</v>
      </c>
      <c r="C335" s="10" t="s">
        <v>1905</v>
      </c>
      <c r="D335" s="10" t="s">
        <v>1904</v>
      </c>
      <c r="E335" s="10" t="s">
        <v>785</v>
      </c>
      <c r="F335" s="10">
        <v>337</v>
      </c>
      <c r="G335" s="10">
        <f>_xlfn.XLOOKUP(E335,'Win locale releases'!$A$2:$A$17,'Win locale releases'!$D$2:$D$17,"?",)</f>
        <v>2009</v>
      </c>
      <c r="I335" s="10" t="str">
        <f t="shared" si="10"/>
        <v>Frisian</v>
      </c>
      <c r="J335" s="10" t="s">
        <v>1904</v>
      </c>
      <c r="M335" s="10">
        <f t="shared" si="11"/>
        <v>0</v>
      </c>
    </row>
    <row r="336" spans="1:13" x14ac:dyDescent="0.3">
      <c r="A336" s="10" t="s">
        <v>1902</v>
      </c>
      <c r="B336" s="10" t="s">
        <v>441</v>
      </c>
      <c r="C336" s="10" t="s">
        <v>794</v>
      </c>
      <c r="D336" s="10" t="s">
        <v>1903</v>
      </c>
      <c r="E336" s="10" t="s">
        <v>793</v>
      </c>
      <c r="F336" s="10">
        <v>340</v>
      </c>
      <c r="G336" s="10">
        <f>_xlfn.XLOOKUP(E336,'Win locale releases'!$A$2:$A$17,'Win locale releases'!$D$2:$D$17,"?",)</f>
        <v>2015</v>
      </c>
      <c r="I336" s="10" t="str">
        <f t="shared" si="10"/>
        <v>Friulian</v>
      </c>
      <c r="J336" s="10" t="s">
        <v>1901</v>
      </c>
      <c r="K336" s="10" t="s">
        <v>1226</v>
      </c>
      <c r="M336" s="10">
        <f t="shared" si="11"/>
        <v>0</v>
      </c>
    </row>
    <row r="337" spans="1:13" x14ac:dyDescent="0.3">
      <c r="A337" s="10" t="s">
        <v>1902</v>
      </c>
      <c r="C337" s="10" t="s">
        <v>794</v>
      </c>
      <c r="D337" s="10" t="s">
        <v>1901</v>
      </c>
      <c r="E337" s="10" t="s">
        <v>793</v>
      </c>
      <c r="F337" s="10">
        <v>339</v>
      </c>
      <c r="G337" s="10">
        <f>_xlfn.XLOOKUP(E337,'Win locale releases'!$A$2:$A$17,'Win locale releases'!$D$2:$D$17,"?",)</f>
        <v>2015</v>
      </c>
      <c r="I337" s="10" t="str">
        <f t="shared" si="10"/>
        <v>Friulian</v>
      </c>
      <c r="J337" s="10" t="s">
        <v>1901</v>
      </c>
      <c r="M337" s="10">
        <f t="shared" si="11"/>
        <v>0</v>
      </c>
    </row>
    <row r="338" spans="1:13" x14ac:dyDescent="0.3">
      <c r="A338" s="10" t="s">
        <v>413</v>
      </c>
      <c r="B338" s="10" t="s">
        <v>832</v>
      </c>
      <c r="C338" s="10" t="s">
        <v>1900</v>
      </c>
      <c r="D338" s="10" t="s">
        <v>1899</v>
      </c>
      <c r="E338" s="10" t="s">
        <v>934</v>
      </c>
      <c r="F338" s="10">
        <v>357</v>
      </c>
      <c r="G338" s="10">
        <f>_xlfn.XLOOKUP(E338,'Win locale releases'!$A$2:$A$17,'Win locale releases'!$D$2:$D$17,"?",)</f>
        <v>2012</v>
      </c>
      <c r="H338" s="10" t="s">
        <v>413</v>
      </c>
      <c r="I338" s="10" t="str">
        <f t="shared" si="10"/>
        <v>Fulah</v>
      </c>
      <c r="J338" s="10" t="s">
        <v>1870</v>
      </c>
      <c r="K338" s="10" t="s">
        <v>331</v>
      </c>
      <c r="L338" s="10" t="s">
        <v>829</v>
      </c>
      <c r="M338" s="10">
        <f t="shared" si="11"/>
        <v>0</v>
      </c>
    </row>
    <row r="339" spans="1:13" x14ac:dyDescent="0.3">
      <c r="A339" s="10" t="s">
        <v>413</v>
      </c>
      <c r="C339" s="10" t="s">
        <v>1898</v>
      </c>
      <c r="D339" s="10" t="s">
        <v>1870</v>
      </c>
      <c r="E339" s="10" t="s">
        <v>934</v>
      </c>
      <c r="F339" s="10">
        <v>341</v>
      </c>
      <c r="G339" s="10">
        <f>_xlfn.XLOOKUP(E339,'Win locale releases'!$A$2:$A$17,'Win locale releases'!$D$2:$D$17,"?",)</f>
        <v>2012</v>
      </c>
      <c r="H339" s="10" t="s">
        <v>413</v>
      </c>
      <c r="I339" s="10" t="str">
        <f t="shared" si="10"/>
        <v>Fulah</v>
      </c>
      <c r="J339" s="10" t="s">
        <v>1870</v>
      </c>
      <c r="M339" s="10">
        <f t="shared" si="11"/>
        <v>0</v>
      </c>
    </row>
    <row r="340" spans="1:13" x14ac:dyDescent="0.3">
      <c r="A340" s="10" t="s">
        <v>1874</v>
      </c>
      <c r="C340" s="10" t="s">
        <v>1897</v>
      </c>
      <c r="D340" s="10" t="s">
        <v>1896</v>
      </c>
      <c r="E340" s="10" t="s">
        <v>934</v>
      </c>
      <c r="F340" s="10">
        <v>342</v>
      </c>
      <c r="G340" s="10">
        <f>_xlfn.XLOOKUP(E340,'Win locale releases'!$A$2:$A$17,'Win locale releases'!$D$2:$D$17,"?",)</f>
        <v>2012</v>
      </c>
      <c r="H340" s="10" t="s">
        <v>413</v>
      </c>
      <c r="I340" s="10" t="str">
        <f t="shared" si="10"/>
        <v>Fulah</v>
      </c>
      <c r="J340" s="10" t="s">
        <v>1870</v>
      </c>
      <c r="K340" s="10" t="s">
        <v>331</v>
      </c>
      <c r="M340" s="10">
        <f t="shared" si="11"/>
        <v>0</v>
      </c>
    </row>
    <row r="341" spans="1:13" x14ac:dyDescent="0.3">
      <c r="A341" s="10" t="s">
        <v>413</v>
      </c>
      <c r="B341" s="10" t="s">
        <v>823</v>
      </c>
      <c r="C341" s="10" t="s">
        <v>794</v>
      </c>
      <c r="D341" s="10" t="s">
        <v>1895</v>
      </c>
      <c r="E341" s="10" t="s">
        <v>793</v>
      </c>
      <c r="F341" s="10">
        <v>344</v>
      </c>
      <c r="G341" s="10">
        <f>_xlfn.XLOOKUP(E341,'Win locale releases'!$A$2:$A$17,'Win locale releases'!$D$2:$D$17,"?",)</f>
        <v>2015</v>
      </c>
      <c r="H341" s="10" t="s">
        <v>413</v>
      </c>
      <c r="I341" s="10" t="str">
        <f t="shared" si="10"/>
        <v>Fulah</v>
      </c>
      <c r="J341" s="10" t="s">
        <v>1870</v>
      </c>
      <c r="K341" s="10" t="s">
        <v>821</v>
      </c>
      <c r="M341" s="10">
        <f t="shared" si="11"/>
        <v>0</v>
      </c>
    </row>
    <row r="342" spans="1:13" x14ac:dyDescent="0.3">
      <c r="A342" s="10" t="s">
        <v>413</v>
      </c>
      <c r="B342" s="10" t="s">
        <v>1465</v>
      </c>
      <c r="C342" s="10" t="s">
        <v>794</v>
      </c>
      <c r="D342" s="10" t="s">
        <v>1894</v>
      </c>
      <c r="E342" s="10" t="s">
        <v>793</v>
      </c>
      <c r="F342" s="10">
        <v>348</v>
      </c>
      <c r="G342" s="10">
        <f>_xlfn.XLOOKUP(E342,'Win locale releases'!$A$2:$A$17,'Win locale releases'!$D$2:$D$17,"?",)</f>
        <v>2015</v>
      </c>
      <c r="H342" s="10" t="s">
        <v>413</v>
      </c>
      <c r="I342" s="10" t="str">
        <f t="shared" si="10"/>
        <v>Fulah</v>
      </c>
      <c r="J342" s="10" t="s">
        <v>1870</v>
      </c>
      <c r="K342" s="10" t="s">
        <v>1463</v>
      </c>
      <c r="M342" s="10">
        <f t="shared" si="11"/>
        <v>0</v>
      </c>
    </row>
    <row r="343" spans="1:13" x14ac:dyDescent="0.3">
      <c r="A343" s="10" t="s">
        <v>413</v>
      </c>
      <c r="B343" s="10" t="s">
        <v>1880</v>
      </c>
      <c r="C343" s="10" t="s">
        <v>794</v>
      </c>
      <c r="D343" s="10" t="s">
        <v>1893</v>
      </c>
      <c r="E343" s="10" t="s">
        <v>793</v>
      </c>
      <c r="F343" s="10">
        <v>352</v>
      </c>
      <c r="G343" s="10">
        <f>_xlfn.XLOOKUP(E343,'Win locale releases'!$A$2:$A$17,'Win locale releases'!$D$2:$D$17,"?",)</f>
        <v>2015</v>
      </c>
      <c r="H343" s="10" t="s">
        <v>413</v>
      </c>
      <c r="I343" s="10" t="str">
        <f t="shared" si="10"/>
        <v>Fulah</v>
      </c>
      <c r="J343" s="10" t="s">
        <v>1870</v>
      </c>
      <c r="K343" s="10" t="s">
        <v>1878</v>
      </c>
      <c r="M343" s="10">
        <f t="shared" si="11"/>
        <v>0</v>
      </c>
    </row>
    <row r="344" spans="1:13" x14ac:dyDescent="0.3">
      <c r="A344" s="10" t="s">
        <v>413</v>
      </c>
      <c r="B344" s="10" t="s">
        <v>807</v>
      </c>
      <c r="C344" s="10" t="s">
        <v>1876</v>
      </c>
      <c r="D344" s="10" t="s">
        <v>1892</v>
      </c>
      <c r="E344" s="10" t="s">
        <v>793</v>
      </c>
      <c r="F344" s="10">
        <v>355</v>
      </c>
      <c r="G344" s="10">
        <f>_xlfn.XLOOKUP(E344,'Win locale releases'!$A$2:$A$17,'Win locale releases'!$D$2:$D$17,"?",)</f>
        <v>2015</v>
      </c>
      <c r="H344" s="10" t="s">
        <v>413</v>
      </c>
      <c r="I344" s="10" t="str">
        <f t="shared" si="10"/>
        <v>Fulah</v>
      </c>
      <c r="J344" s="10" t="s">
        <v>1870</v>
      </c>
      <c r="K344" s="10" t="s">
        <v>803</v>
      </c>
      <c r="M344" s="10">
        <f t="shared" si="11"/>
        <v>0</v>
      </c>
    </row>
    <row r="345" spans="1:13" x14ac:dyDescent="0.3">
      <c r="A345" s="10" t="s">
        <v>1874</v>
      </c>
      <c r="B345" s="10" t="s">
        <v>1891</v>
      </c>
      <c r="C345" s="10" t="s">
        <v>794</v>
      </c>
      <c r="D345" s="10" t="s">
        <v>1890</v>
      </c>
      <c r="E345" s="10" t="s">
        <v>1871</v>
      </c>
      <c r="F345" s="10">
        <v>343</v>
      </c>
      <c r="G345" s="10">
        <f>_xlfn.XLOOKUP(E345,'Win locale releases'!$A$2:$A$17,'Win locale releases'!$D$2:$D$17,"?",)</f>
        <v>2019</v>
      </c>
      <c r="H345" s="10" t="s">
        <v>413</v>
      </c>
      <c r="I345" s="10" t="str">
        <f t="shared" si="10"/>
        <v>Fulah</v>
      </c>
      <c r="J345" s="10" t="s">
        <v>1870</v>
      </c>
      <c r="K345" s="10" t="s">
        <v>331</v>
      </c>
      <c r="L345" s="10" t="s">
        <v>1889</v>
      </c>
      <c r="M345" s="10">
        <f t="shared" si="11"/>
        <v>0</v>
      </c>
    </row>
    <row r="346" spans="1:13" x14ac:dyDescent="0.3">
      <c r="A346" s="10" t="s">
        <v>1874</v>
      </c>
      <c r="B346" s="10" t="s">
        <v>823</v>
      </c>
      <c r="C346" s="10" t="s">
        <v>794</v>
      </c>
      <c r="D346" s="10" t="s">
        <v>1888</v>
      </c>
      <c r="E346" s="10" t="s">
        <v>1871</v>
      </c>
      <c r="F346" s="10">
        <v>345</v>
      </c>
      <c r="G346" s="10">
        <f>_xlfn.XLOOKUP(E346,'Win locale releases'!$A$2:$A$17,'Win locale releases'!$D$2:$D$17,"?",)</f>
        <v>2019</v>
      </c>
      <c r="H346" s="10" t="s">
        <v>413</v>
      </c>
      <c r="I346" s="10" t="str">
        <f t="shared" si="10"/>
        <v>Fulah</v>
      </c>
      <c r="J346" s="10" t="s">
        <v>1870</v>
      </c>
      <c r="K346" s="10" t="s">
        <v>331</v>
      </c>
      <c r="L346" s="10" t="s">
        <v>821</v>
      </c>
      <c r="M346" s="10">
        <f t="shared" si="11"/>
        <v>0</v>
      </c>
    </row>
    <row r="347" spans="1:13" x14ac:dyDescent="0.3">
      <c r="A347" s="10" t="s">
        <v>1874</v>
      </c>
      <c r="B347" s="10" t="s">
        <v>1887</v>
      </c>
      <c r="C347" s="10" t="s">
        <v>794</v>
      </c>
      <c r="D347" s="10" t="s">
        <v>1886</v>
      </c>
      <c r="E347" s="10" t="s">
        <v>1871</v>
      </c>
      <c r="F347" s="10">
        <v>346</v>
      </c>
      <c r="G347" s="10">
        <f>_xlfn.XLOOKUP(E347,'Win locale releases'!$A$2:$A$17,'Win locale releases'!$D$2:$D$17,"?",)</f>
        <v>2019</v>
      </c>
      <c r="H347" s="10" t="s">
        <v>413</v>
      </c>
      <c r="I347" s="10" t="str">
        <f t="shared" si="10"/>
        <v>Fulah</v>
      </c>
      <c r="J347" s="10" t="s">
        <v>1870</v>
      </c>
      <c r="K347" s="10" t="s">
        <v>331</v>
      </c>
      <c r="L347" s="10" t="s">
        <v>1885</v>
      </c>
      <c r="M347" s="10">
        <f t="shared" si="11"/>
        <v>0</v>
      </c>
    </row>
    <row r="348" spans="1:13" x14ac:dyDescent="0.3">
      <c r="A348" s="10" t="s">
        <v>1874</v>
      </c>
      <c r="B348" s="10" t="s">
        <v>1812</v>
      </c>
      <c r="C348" s="10" t="s">
        <v>794</v>
      </c>
      <c r="D348" s="10" t="s">
        <v>1884</v>
      </c>
      <c r="E348" s="10" t="s">
        <v>1871</v>
      </c>
      <c r="F348" s="10">
        <v>347</v>
      </c>
      <c r="G348" s="10">
        <f>_xlfn.XLOOKUP(E348,'Win locale releases'!$A$2:$A$17,'Win locale releases'!$D$2:$D$17,"?",)</f>
        <v>2019</v>
      </c>
      <c r="H348" s="10" t="s">
        <v>413</v>
      </c>
      <c r="I348" s="10" t="str">
        <f t="shared" si="10"/>
        <v>Fulah</v>
      </c>
      <c r="J348" s="10" t="s">
        <v>1870</v>
      </c>
      <c r="K348" s="10" t="s">
        <v>331</v>
      </c>
      <c r="L348" s="10" t="s">
        <v>1810</v>
      </c>
      <c r="M348" s="10">
        <f t="shared" si="11"/>
        <v>0</v>
      </c>
    </row>
    <row r="349" spans="1:13" x14ac:dyDescent="0.3">
      <c r="A349" s="10" t="s">
        <v>1874</v>
      </c>
      <c r="B349" s="10" t="s">
        <v>1465</v>
      </c>
      <c r="C349" s="10" t="s">
        <v>794</v>
      </c>
      <c r="D349" s="10" t="s">
        <v>1883</v>
      </c>
      <c r="E349" s="10" t="s">
        <v>1871</v>
      </c>
      <c r="F349" s="10">
        <v>349</v>
      </c>
      <c r="G349" s="10">
        <f>_xlfn.XLOOKUP(E349,'Win locale releases'!$A$2:$A$17,'Win locale releases'!$D$2:$D$17,"?",)</f>
        <v>2019</v>
      </c>
      <c r="H349" s="10" t="s">
        <v>413</v>
      </c>
      <c r="I349" s="10" t="str">
        <f t="shared" si="10"/>
        <v>Fulah</v>
      </c>
      <c r="J349" s="10" t="s">
        <v>1870</v>
      </c>
      <c r="K349" s="10" t="s">
        <v>331</v>
      </c>
      <c r="L349" s="10" t="s">
        <v>1463</v>
      </c>
      <c r="M349" s="10">
        <f t="shared" si="11"/>
        <v>0</v>
      </c>
    </row>
    <row r="350" spans="1:13" x14ac:dyDescent="0.3">
      <c r="A350" s="10" t="s">
        <v>1874</v>
      </c>
      <c r="B350" s="10" t="s">
        <v>1379</v>
      </c>
      <c r="C350" s="10" t="s">
        <v>794</v>
      </c>
      <c r="D350" s="10" t="s">
        <v>1882</v>
      </c>
      <c r="E350" s="10" t="s">
        <v>1871</v>
      </c>
      <c r="F350" s="10">
        <v>350</v>
      </c>
      <c r="G350" s="10">
        <f>_xlfn.XLOOKUP(E350,'Win locale releases'!$A$2:$A$17,'Win locale releases'!$D$2:$D$17,"?",)</f>
        <v>2019</v>
      </c>
      <c r="H350" s="10" t="s">
        <v>413</v>
      </c>
      <c r="I350" s="10" t="str">
        <f t="shared" si="10"/>
        <v>Fulah</v>
      </c>
      <c r="J350" s="10" t="s">
        <v>1870</v>
      </c>
      <c r="K350" s="10" t="s">
        <v>331</v>
      </c>
      <c r="L350" s="10" t="s">
        <v>1377</v>
      </c>
      <c r="M350" s="10">
        <f t="shared" si="11"/>
        <v>0</v>
      </c>
    </row>
    <row r="351" spans="1:13" x14ac:dyDescent="0.3">
      <c r="A351" s="10" t="s">
        <v>1874</v>
      </c>
      <c r="B351" s="10" t="s">
        <v>872</v>
      </c>
      <c r="C351" s="10" t="s">
        <v>794</v>
      </c>
      <c r="D351" s="10" t="s">
        <v>1881</v>
      </c>
      <c r="E351" s="10" t="s">
        <v>1871</v>
      </c>
      <c r="F351" s="10">
        <v>351</v>
      </c>
      <c r="G351" s="10">
        <f>_xlfn.XLOOKUP(E351,'Win locale releases'!$A$2:$A$17,'Win locale releases'!$D$2:$D$17,"?",)</f>
        <v>2019</v>
      </c>
      <c r="H351" s="10" t="s">
        <v>413</v>
      </c>
      <c r="I351" s="10" t="str">
        <f t="shared" si="10"/>
        <v>Fulah</v>
      </c>
      <c r="J351" s="10" t="s">
        <v>1870</v>
      </c>
      <c r="K351" s="10" t="s">
        <v>331</v>
      </c>
      <c r="L351" s="10" t="s">
        <v>866</v>
      </c>
      <c r="M351" s="10">
        <f t="shared" si="11"/>
        <v>0</v>
      </c>
    </row>
    <row r="352" spans="1:13" x14ac:dyDescent="0.3">
      <c r="A352" s="10" t="s">
        <v>1874</v>
      </c>
      <c r="B352" s="10" t="s">
        <v>1880</v>
      </c>
      <c r="C352" s="10" t="s">
        <v>794</v>
      </c>
      <c r="D352" s="10" t="s">
        <v>1879</v>
      </c>
      <c r="E352" s="10" t="s">
        <v>1871</v>
      </c>
      <c r="F352" s="10">
        <v>353</v>
      </c>
      <c r="G352" s="10">
        <f>_xlfn.XLOOKUP(E352,'Win locale releases'!$A$2:$A$17,'Win locale releases'!$D$2:$D$17,"?",)</f>
        <v>2019</v>
      </c>
      <c r="H352" s="10" t="s">
        <v>413</v>
      </c>
      <c r="I352" s="10" t="str">
        <f t="shared" si="10"/>
        <v>Fulah</v>
      </c>
      <c r="J352" s="10" t="s">
        <v>1870</v>
      </c>
      <c r="K352" s="10" t="s">
        <v>331</v>
      </c>
      <c r="L352" s="10" t="s">
        <v>1878</v>
      </c>
      <c r="M352" s="10">
        <f t="shared" si="11"/>
        <v>0</v>
      </c>
    </row>
    <row r="353" spans="1:13" x14ac:dyDescent="0.3">
      <c r="A353" s="10" t="s">
        <v>1874</v>
      </c>
      <c r="B353" s="10" t="s">
        <v>798</v>
      </c>
      <c r="C353" s="10" t="s">
        <v>794</v>
      </c>
      <c r="D353" s="10" t="s">
        <v>1877</v>
      </c>
      <c r="E353" s="10" t="s">
        <v>1871</v>
      </c>
      <c r="F353" s="10">
        <v>354</v>
      </c>
      <c r="G353" s="10">
        <f>_xlfn.XLOOKUP(E353,'Win locale releases'!$A$2:$A$17,'Win locale releases'!$D$2:$D$17,"?",)</f>
        <v>2019</v>
      </c>
      <c r="H353" s="10" t="s">
        <v>413</v>
      </c>
      <c r="I353" s="10" t="str">
        <f t="shared" si="10"/>
        <v>Fulah</v>
      </c>
      <c r="J353" s="10" t="s">
        <v>1870</v>
      </c>
      <c r="K353" s="10" t="s">
        <v>331</v>
      </c>
      <c r="L353" s="10" t="s">
        <v>796</v>
      </c>
      <c r="M353" s="10">
        <f t="shared" si="11"/>
        <v>0</v>
      </c>
    </row>
    <row r="354" spans="1:13" x14ac:dyDescent="0.3">
      <c r="A354" s="10" t="s">
        <v>1874</v>
      </c>
      <c r="B354" s="10" t="s">
        <v>807</v>
      </c>
      <c r="C354" s="10" t="s">
        <v>1876</v>
      </c>
      <c r="D354" s="10" t="s">
        <v>1875</v>
      </c>
      <c r="E354" s="10" t="s">
        <v>1871</v>
      </c>
      <c r="F354" s="10">
        <v>356</v>
      </c>
      <c r="G354" s="10">
        <f>_xlfn.XLOOKUP(E354,'Win locale releases'!$A$2:$A$17,'Win locale releases'!$D$2:$D$17,"?",)</f>
        <v>2019</v>
      </c>
      <c r="H354" s="10" t="s">
        <v>413</v>
      </c>
      <c r="I354" s="10" t="str">
        <f t="shared" si="10"/>
        <v>Fulah</v>
      </c>
      <c r="J354" s="10" t="s">
        <v>1870</v>
      </c>
      <c r="K354" s="10" t="s">
        <v>331</v>
      </c>
      <c r="L354" s="10" t="s">
        <v>803</v>
      </c>
      <c r="M354" s="10">
        <f t="shared" si="11"/>
        <v>0</v>
      </c>
    </row>
    <row r="355" spans="1:13" x14ac:dyDescent="0.3">
      <c r="A355" s="10" t="s">
        <v>1874</v>
      </c>
      <c r="B355" s="10" t="s">
        <v>1873</v>
      </c>
      <c r="C355" s="10" t="s">
        <v>794</v>
      </c>
      <c r="D355" s="10" t="s">
        <v>1872</v>
      </c>
      <c r="E355" s="10" t="s">
        <v>1871</v>
      </c>
      <c r="F355" s="10">
        <v>358</v>
      </c>
      <c r="G355" s="10">
        <f>_xlfn.XLOOKUP(E355,'Win locale releases'!$A$2:$A$17,'Win locale releases'!$D$2:$D$17,"?",)</f>
        <v>2019</v>
      </c>
      <c r="H355" s="10" t="s">
        <v>413</v>
      </c>
      <c r="I355" s="10" t="str">
        <f t="shared" si="10"/>
        <v>Fulah</v>
      </c>
      <c r="J355" s="10" t="s">
        <v>1870</v>
      </c>
      <c r="K355" s="10" t="s">
        <v>331</v>
      </c>
      <c r="L355" s="10" t="s">
        <v>1869</v>
      </c>
      <c r="M355" s="10">
        <f t="shared" si="11"/>
        <v>0</v>
      </c>
    </row>
    <row r="356" spans="1:13" x14ac:dyDescent="0.3">
      <c r="A356" s="10" t="s">
        <v>55</v>
      </c>
      <c r="B356" s="10" t="s">
        <v>494</v>
      </c>
      <c r="C356" s="10" t="s">
        <v>1868</v>
      </c>
      <c r="D356" s="10" t="s">
        <v>1867</v>
      </c>
      <c r="E356" s="10" t="s">
        <v>963</v>
      </c>
      <c r="F356" s="10">
        <v>360</v>
      </c>
      <c r="G356" s="10">
        <f>_xlfn.XLOOKUP(E356,'Win locale releases'!$A$2:$A$17,'Win locale releases'!$D$2:$D$17,"?",)</f>
        <v>2001</v>
      </c>
      <c r="I356" s="10" t="str">
        <f t="shared" si="10"/>
        <v>Galician</v>
      </c>
      <c r="J356" s="10" t="s">
        <v>226</v>
      </c>
      <c r="K356" s="10" t="s">
        <v>1116</v>
      </c>
      <c r="M356" s="10">
        <f t="shared" si="11"/>
        <v>0</v>
      </c>
    </row>
    <row r="357" spans="1:13" x14ac:dyDescent="0.3">
      <c r="A357" s="10" t="s">
        <v>55</v>
      </c>
      <c r="C357" s="10" t="s">
        <v>1866</v>
      </c>
      <c r="D357" s="10" t="s">
        <v>226</v>
      </c>
      <c r="E357" s="10" t="s">
        <v>785</v>
      </c>
      <c r="F357" s="10">
        <v>359</v>
      </c>
      <c r="G357" s="10">
        <f>_xlfn.XLOOKUP(E357,'Win locale releases'!$A$2:$A$17,'Win locale releases'!$D$2:$D$17,"?",)</f>
        <v>2009</v>
      </c>
      <c r="I357" s="10" t="str">
        <f t="shared" si="10"/>
        <v>Galician</v>
      </c>
      <c r="J357" s="10" t="s">
        <v>226</v>
      </c>
      <c r="M357" s="10">
        <f t="shared" si="11"/>
        <v>0</v>
      </c>
    </row>
    <row r="358" spans="1:13" x14ac:dyDescent="0.3">
      <c r="A358" s="10" t="s">
        <v>1864</v>
      </c>
      <c r="B358" s="10" t="s">
        <v>958</v>
      </c>
      <c r="C358" s="10" t="s">
        <v>794</v>
      </c>
      <c r="D358" s="10" t="s">
        <v>1865</v>
      </c>
      <c r="E358" s="10" t="s">
        <v>793</v>
      </c>
      <c r="F358" s="10">
        <v>362</v>
      </c>
      <c r="G358" s="10">
        <f>_xlfn.XLOOKUP(E358,'Win locale releases'!$A$2:$A$17,'Win locale releases'!$D$2:$D$17,"?",)</f>
        <v>2015</v>
      </c>
      <c r="I358" s="10" t="str">
        <f t="shared" si="10"/>
        <v>Ganda</v>
      </c>
      <c r="J358" s="10" t="s">
        <v>1863</v>
      </c>
      <c r="K358" s="10" t="s">
        <v>956</v>
      </c>
      <c r="M358" s="10">
        <f t="shared" si="11"/>
        <v>0</v>
      </c>
    </row>
    <row r="359" spans="1:13" x14ac:dyDescent="0.3">
      <c r="A359" s="10" t="s">
        <v>1864</v>
      </c>
      <c r="C359" s="10" t="s">
        <v>794</v>
      </c>
      <c r="D359" s="10" t="s">
        <v>1863</v>
      </c>
      <c r="E359" s="10" t="s">
        <v>793</v>
      </c>
      <c r="F359" s="10">
        <v>361</v>
      </c>
      <c r="G359" s="10">
        <f>_xlfn.XLOOKUP(E359,'Win locale releases'!$A$2:$A$17,'Win locale releases'!$D$2:$D$17,"?",)</f>
        <v>2015</v>
      </c>
      <c r="I359" s="10" t="str">
        <f t="shared" si="10"/>
        <v>Ganda</v>
      </c>
      <c r="J359" s="10" t="s">
        <v>1863</v>
      </c>
      <c r="M359" s="10">
        <f t="shared" si="11"/>
        <v>0</v>
      </c>
    </row>
    <row r="360" spans="1:13" x14ac:dyDescent="0.3">
      <c r="A360" s="10" t="s">
        <v>57</v>
      </c>
      <c r="B360" s="10" t="s">
        <v>1862</v>
      </c>
      <c r="C360" s="10" t="s">
        <v>1861</v>
      </c>
      <c r="D360" s="10" t="s">
        <v>1860</v>
      </c>
      <c r="E360" s="10" t="s">
        <v>885</v>
      </c>
      <c r="F360" s="10">
        <v>364</v>
      </c>
      <c r="G360" s="10">
        <f>_xlfn.XLOOKUP(E360,'Win locale releases'!$A$2:$A$17,'Win locale releases'!$D$2:$D$17,"?",)</f>
        <v>2000</v>
      </c>
      <c r="I360" s="10" t="str">
        <f t="shared" si="10"/>
        <v>Georgian</v>
      </c>
      <c r="J360" s="10" t="s">
        <v>227</v>
      </c>
      <c r="K360" s="10" t="s">
        <v>1413</v>
      </c>
      <c r="M360" s="10">
        <f t="shared" si="11"/>
        <v>0</v>
      </c>
    </row>
    <row r="361" spans="1:13" x14ac:dyDescent="0.3">
      <c r="A361" s="10" t="s">
        <v>57</v>
      </c>
      <c r="C361" s="10" t="s">
        <v>1859</v>
      </c>
      <c r="D361" s="10" t="s">
        <v>227</v>
      </c>
      <c r="E361" s="10" t="s">
        <v>785</v>
      </c>
      <c r="F361" s="10">
        <v>363</v>
      </c>
      <c r="G361" s="10">
        <f>_xlfn.XLOOKUP(E361,'Win locale releases'!$A$2:$A$17,'Win locale releases'!$D$2:$D$17,"?",)</f>
        <v>2009</v>
      </c>
      <c r="I361" s="10" t="str">
        <f t="shared" si="10"/>
        <v>Georgian</v>
      </c>
      <c r="J361" s="10" t="s">
        <v>227</v>
      </c>
      <c r="M361" s="10">
        <f t="shared" si="11"/>
        <v>0</v>
      </c>
    </row>
    <row r="362" spans="1:13" x14ac:dyDescent="0.3">
      <c r="A362" s="10" t="s">
        <v>59</v>
      </c>
      <c r="B362" s="10" t="s">
        <v>431</v>
      </c>
      <c r="C362" s="10" t="s">
        <v>1858</v>
      </c>
      <c r="D362" s="10" t="s">
        <v>1857</v>
      </c>
      <c r="E362" s="10" t="s">
        <v>920</v>
      </c>
      <c r="F362" s="10">
        <v>366</v>
      </c>
      <c r="G362" s="10">
        <f>_xlfn.XLOOKUP(E362,'Win locale releases'!$A$2:$A$17,'Win locale releases'!$D$2:$D$17,"?",)</f>
        <v>1995</v>
      </c>
      <c r="I362" s="10" t="str">
        <f t="shared" si="10"/>
        <v>German</v>
      </c>
      <c r="J362" s="10" t="s">
        <v>228</v>
      </c>
      <c r="K362" s="10" t="s">
        <v>655</v>
      </c>
      <c r="M362" s="10">
        <f t="shared" si="11"/>
        <v>0</v>
      </c>
    </row>
    <row r="363" spans="1:13" x14ac:dyDescent="0.3">
      <c r="A363" s="10" t="s">
        <v>59</v>
      </c>
      <c r="B363" s="10" t="s">
        <v>432</v>
      </c>
      <c r="C363" s="10" t="s">
        <v>1856</v>
      </c>
      <c r="D363" s="10" t="s">
        <v>1855</v>
      </c>
      <c r="E363" s="10" t="s">
        <v>920</v>
      </c>
      <c r="F363" s="10">
        <v>368</v>
      </c>
      <c r="G363" s="10">
        <f>_xlfn.XLOOKUP(E363,'Win locale releases'!$A$2:$A$17,'Win locale releases'!$D$2:$D$17,"?",)</f>
        <v>1995</v>
      </c>
      <c r="I363" s="10" t="str">
        <f t="shared" si="10"/>
        <v>German</v>
      </c>
      <c r="J363" s="10" t="s">
        <v>228</v>
      </c>
      <c r="K363" s="10" t="s">
        <v>657</v>
      </c>
      <c r="M363" s="10">
        <f t="shared" si="11"/>
        <v>0</v>
      </c>
    </row>
    <row r="364" spans="1:13" x14ac:dyDescent="0.3">
      <c r="A364" s="10" t="s">
        <v>59</v>
      </c>
      <c r="B364" s="10" t="s">
        <v>411</v>
      </c>
      <c r="C364" s="10" t="s">
        <v>1854</v>
      </c>
      <c r="D364" s="10" t="s">
        <v>1853</v>
      </c>
      <c r="E364" s="10" t="s">
        <v>920</v>
      </c>
      <c r="F364" s="10">
        <v>372</v>
      </c>
      <c r="G364" s="10">
        <f>_xlfn.XLOOKUP(E364,'Win locale releases'!$A$2:$A$17,'Win locale releases'!$D$2:$D$17,"?",)</f>
        <v>1995</v>
      </c>
      <c r="I364" s="10" t="str">
        <f t="shared" si="10"/>
        <v>German</v>
      </c>
      <c r="J364" s="10" t="s">
        <v>228</v>
      </c>
      <c r="K364" s="10" t="s">
        <v>654</v>
      </c>
      <c r="M364" s="10">
        <f t="shared" si="11"/>
        <v>0</v>
      </c>
    </row>
    <row r="365" spans="1:13" x14ac:dyDescent="0.3">
      <c r="A365" s="10" t="s">
        <v>59</v>
      </c>
      <c r="B365" s="10" t="s">
        <v>433</v>
      </c>
      <c r="C365" s="10" t="s">
        <v>1852</v>
      </c>
      <c r="D365" s="10" t="s">
        <v>1851</v>
      </c>
      <c r="E365" s="10" t="s">
        <v>853</v>
      </c>
      <c r="F365" s="10">
        <v>370</v>
      </c>
      <c r="G365" s="10">
        <f>_xlfn.XLOOKUP(E365,'Win locale releases'!$A$2:$A$17,'Win locale releases'!$D$2:$D$17,"?",)</f>
        <v>1996</v>
      </c>
      <c r="I365" s="10" t="str">
        <f t="shared" si="10"/>
        <v>German</v>
      </c>
      <c r="J365" s="10" t="s">
        <v>228</v>
      </c>
      <c r="K365" s="10" t="s">
        <v>659</v>
      </c>
      <c r="M365" s="10">
        <f t="shared" si="11"/>
        <v>0</v>
      </c>
    </row>
    <row r="366" spans="1:13" x14ac:dyDescent="0.3">
      <c r="A366" s="10" t="s">
        <v>59</v>
      </c>
      <c r="B366" s="10" t="s">
        <v>409</v>
      </c>
      <c r="C366" s="10" t="s">
        <v>1850</v>
      </c>
      <c r="D366" s="10" t="s">
        <v>1849</v>
      </c>
      <c r="E366" s="10" t="s">
        <v>853</v>
      </c>
      <c r="F366" s="10">
        <v>371</v>
      </c>
      <c r="G366" s="10">
        <f>_xlfn.XLOOKUP(E366,'Win locale releases'!$A$2:$A$17,'Win locale releases'!$D$2:$D$17,"?",)</f>
        <v>1996</v>
      </c>
      <c r="I366" s="10" t="str">
        <f t="shared" si="10"/>
        <v>German</v>
      </c>
      <c r="J366" s="10" t="s">
        <v>228</v>
      </c>
      <c r="K366" s="10" t="s">
        <v>660</v>
      </c>
      <c r="M366" s="10">
        <f t="shared" si="11"/>
        <v>0</v>
      </c>
    </row>
    <row r="367" spans="1:13" x14ac:dyDescent="0.3">
      <c r="A367" s="10" t="s">
        <v>59</v>
      </c>
      <c r="C367" s="10" t="s">
        <v>1848</v>
      </c>
      <c r="D367" s="10" t="s">
        <v>228</v>
      </c>
      <c r="E367" s="10" t="s">
        <v>785</v>
      </c>
      <c r="F367" s="10">
        <v>365</v>
      </c>
      <c r="G367" s="10">
        <f>_xlfn.XLOOKUP(E367,'Win locale releases'!$A$2:$A$17,'Win locale releases'!$D$2:$D$17,"?",)</f>
        <v>2009</v>
      </c>
      <c r="I367" s="10" t="str">
        <f t="shared" si="10"/>
        <v>German</v>
      </c>
      <c r="J367" s="10" t="s">
        <v>228</v>
      </c>
      <c r="M367" s="10">
        <f t="shared" si="11"/>
        <v>0</v>
      </c>
    </row>
    <row r="368" spans="1:13" x14ac:dyDescent="0.3">
      <c r="A368" s="10" t="s">
        <v>59</v>
      </c>
      <c r="B368" s="10" t="s">
        <v>389</v>
      </c>
      <c r="C368" s="10" t="s">
        <v>794</v>
      </c>
      <c r="D368" s="10" t="s">
        <v>1847</v>
      </c>
      <c r="E368" s="10" t="s">
        <v>793</v>
      </c>
      <c r="F368" s="10">
        <v>367</v>
      </c>
      <c r="G368" s="10">
        <f>_xlfn.XLOOKUP(E368,'Win locale releases'!$A$2:$A$17,'Win locale releases'!$D$2:$D$17,"?",)</f>
        <v>2015</v>
      </c>
      <c r="I368" s="10" t="str">
        <f t="shared" si="10"/>
        <v>German</v>
      </c>
      <c r="J368" s="10" t="s">
        <v>228</v>
      </c>
      <c r="K368" s="10" t="s">
        <v>1846</v>
      </c>
      <c r="M368" s="10">
        <f t="shared" si="11"/>
        <v>0</v>
      </c>
    </row>
    <row r="369" spans="1:13" x14ac:dyDescent="0.3">
      <c r="A369" s="10" t="s">
        <v>59</v>
      </c>
      <c r="B369" s="10" t="s">
        <v>441</v>
      </c>
      <c r="C369" s="10" t="s">
        <v>794</v>
      </c>
      <c r="D369" s="10" t="s">
        <v>1845</v>
      </c>
      <c r="E369" s="10" t="s">
        <v>1041</v>
      </c>
      <c r="F369" s="10">
        <v>369</v>
      </c>
      <c r="G369" s="10">
        <f>_xlfn.XLOOKUP(E369,'Win locale releases'!$A$2:$A$17,'Win locale releases'!$D$2:$D$17,"?",)</f>
        <v>2017</v>
      </c>
      <c r="I369" s="10" t="str">
        <f t="shared" si="10"/>
        <v>German</v>
      </c>
      <c r="J369" s="10" t="s">
        <v>228</v>
      </c>
      <c r="K369" s="10" t="s">
        <v>1226</v>
      </c>
      <c r="M369" s="10">
        <f t="shared" si="11"/>
        <v>0</v>
      </c>
    </row>
    <row r="370" spans="1:13" x14ac:dyDescent="0.3">
      <c r="A370" s="10" t="s">
        <v>61</v>
      </c>
      <c r="B370" s="10" t="s">
        <v>1844</v>
      </c>
      <c r="C370" s="10" t="s">
        <v>1843</v>
      </c>
      <c r="D370" s="10" t="s">
        <v>1842</v>
      </c>
      <c r="E370" s="10" t="s">
        <v>920</v>
      </c>
      <c r="F370" s="10">
        <v>375</v>
      </c>
      <c r="G370" s="10">
        <f>_xlfn.XLOOKUP(E370,'Win locale releases'!$A$2:$A$17,'Win locale releases'!$D$2:$D$17,"?",)</f>
        <v>1995</v>
      </c>
      <c r="I370" s="10" t="str">
        <f t="shared" si="10"/>
        <v>Greek</v>
      </c>
      <c r="J370" s="10" t="s">
        <v>307</v>
      </c>
      <c r="K370" s="10" t="s">
        <v>1841</v>
      </c>
      <c r="M370" s="10">
        <f t="shared" si="11"/>
        <v>0</v>
      </c>
    </row>
    <row r="371" spans="1:13" x14ac:dyDescent="0.3">
      <c r="A371" s="10" t="s">
        <v>61</v>
      </c>
      <c r="C371" s="10" t="s">
        <v>1840</v>
      </c>
      <c r="D371" s="10" t="s">
        <v>307</v>
      </c>
      <c r="E371" s="10" t="s">
        <v>785</v>
      </c>
      <c r="F371" s="10">
        <v>373</v>
      </c>
      <c r="G371" s="10">
        <f>_xlfn.XLOOKUP(E371,'Win locale releases'!$A$2:$A$17,'Win locale releases'!$D$2:$D$17,"?",)</f>
        <v>2009</v>
      </c>
      <c r="I371" s="10" t="str">
        <f t="shared" si="10"/>
        <v>Greek</v>
      </c>
      <c r="J371" s="10" t="s">
        <v>307</v>
      </c>
      <c r="M371" s="10">
        <f t="shared" si="11"/>
        <v>0</v>
      </c>
    </row>
    <row r="372" spans="1:13" x14ac:dyDescent="0.3">
      <c r="A372" s="10" t="s">
        <v>61</v>
      </c>
      <c r="B372" s="10" t="s">
        <v>917</v>
      </c>
      <c r="C372" s="10" t="s">
        <v>794</v>
      </c>
      <c r="D372" s="10" t="s">
        <v>1839</v>
      </c>
      <c r="E372" s="10" t="s">
        <v>793</v>
      </c>
      <c r="F372" s="10">
        <v>374</v>
      </c>
      <c r="G372" s="10">
        <f>_xlfn.XLOOKUP(E372,'Win locale releases'!$A$2:$A$17,'Win locale releases'!$D$2:$D$17,"?",)</f>
        <v>2015</v>
      </c>
      <c r="I372" s="10" t="str">
        <f t="shared" si="10"/>
        <v>Greek</v>
      </c>
      <c r="J372" s="10" t="s">
        <v>307</v>
      </c>
      <c r="K372" s="10" t="s">
        <v>915</v>
      </c>
      <c r="M372" s="10">
        <f t="shared" si="11"/>
        <v>0</v>
      </c>
    </row>
    <row r="373" spans="1:13" x14ac:dyDescent="0.3">
      <c r="A373" s="10" t="s">
        <v>1834</v>
      </c>
      <c r="B373" s="10" t="s">
        <v>1838</v>
      </c>
      <c r="C373" s="10" t="s">
        <v>1837</v>
      </c>
      <c r="D373" s="10" t="s">
        <v>1836</v>
      </c>
      <c r="E373" s="10" t="s">
        <v>804</v>
      </c>
      <c r="F373" s="10">
        <v>377</v>
      </c>
      <c r="G373" s="10">
        <f>_xlfn.XLOOKUP(E373,'Win locale releases'!$A$2:$A$17,'Win locale releases'!$D$2:$D$17,"?",)</f>
        <v>2007</v>
      </c>
      <c r="I373" s="10" t="str">
        <f t="shared" si="10"/>
        <v>Greenlandic</v>
      </c>
      <c r="J373" s="10" t="s">
        <v>1832</v>
      </c>
      <c r="K373" s="10" t="s">
        <v>1835</v>
      </c>
      <c r="M373" s="10">
        <f t="shared" si="11"/>
        <v>0</v>
      </c>
    </row>
    <row r="374" spans="1:13" x14ac:dyDescent="0.3">
      <c r="A374" s="10" t="s">
        <v>1834</v>
      </c>
      <c r="C374" s="10" t="s">
        <v>1833</v>
      </c>
      <c r="D374" s="10" t="s">
        <v>1832</v>
      </c>
      <c r="E374" s="10" t="s">
        <v>785</v>
      </c>
      <c r="F374" s="10">
        <v>376</v>
      </c>
      <c r="G374" s="10">
        <f>_xlfn.XLOOKUP(E374,'Win locale releases'!$A$2:$A$17,'Win locale releases'!$D$2:$D$17,"?",)</f>
        <v>2009</v>
      </c>
      <c r="I374" s="10" t="str">
        <f t="shared" si="10"/>
        <v>Greenlandic</v>
      </c>
      <c r="J374" s="10" t="s">
        <v>1832</v>
      </c>
      <c r="M374" s="10">
        <f t="shared" si="11"/>
        <v>0</v>
      </c>
    </row>
    <row r="375" spans="1:13" x14ac:dyDescent="0.3">
      <c r="A375" s="10" t="s">
        <v>1829</v>
      </c>
      <c r="B375" s="10" t="s">
        <v>492</v>
      </c>
      <c r="C375" s="10" t="s">
        <v>1831</v>
      </c>
      <c r="D375" s="10" t="s">
        <v>1830</v>
      </c>
      <c r="E375" s="10" t="s">
        <v>894</v>
      </c>
      <c r="F375" s="10">
        <v>379</v>
      </c>
      <c r="G375" s="10">
        <f>_xlfn.XLOOKUP(E375,'Win locale releases'!$A$2:$A$17,'Win locale releases'!$D$2:$D$17,"?",)</f>
        <v>2013</v>
      </c>
      <c r="I375" s="10" t="str">
        <f t="shared" si="10"/>
        <v>Guarani</v>
      </c>
      <c r="J375" s="10" t="s">
        <v>1827</v>
      </c>
      <c r="K375" s="10" t="s">
        <v>1070</v>
      </c>
      <c r="M375" s="10">
        <f t="shared" si="11"/>
        <v>0</v>
      </c>
    </row>
    <row r="376" spans="1:13" x14ac:dyDescent="0.3">
      <c r="A376" s="10" t="s">
        <v>1829</v>
      </c>
      <c r="C376" s="10" t="s">
        <v>1828</v>
      </c>
      <c r="D376" s="10" t="s">
        <v>1827</v>
      </c>
      <c r="E376" s="10" t="s">
        <v>894</v>
      </c>
      <c r="F376" s="10">
        <v>378</v>
      </c>
      <c r="G376" s="10">
        <f>_xlfn.XLOOKUP(E376,'Win locale releases'!$A$2:$A$17,'Win locale releases'!$D$2:$D$17,"?",)</f>
        <v>2013</v>
      </c>
      <c r="I376" s="10" t="str">
        <f t="shared" si="10"/>
        <v>Guarani</v>
      </c>
      <c r="J376" s="10" t="s">
        <v>1827</v>
      </c>
      <c r="M376" s="10">
        <f t="shared" si="11"/>
        <v>0</v>
      </c>
    </row>
    <row r="377" spans="1:13" x14ac:dyDescent="0.3">
      <c r="A377" s="10" t="s">
        <v>63</v>
      </c>
      <c r="B377" s="10" t="s">
        <v>362</v>
      </c>
      <c r="C377" s="10" t="s">
        <v>1826</v>
      </c>
      <c r="D377" s="10" t="s">
        <v>1825</v>
      </c>
      <c r="E377" s="10" t="s">
        <v>963</v>
      </c>
      <c r="F377" s="10">
        <v>381</v>
      </c>
      <c r="G377" s="10">
        <f>_xlfn.XLOOKUP(E377,'Win locale releases'!$A$2:$A$17,'Win locale releases'!$D$2:$D$17,"?",)</f>
        <v>2001</v>
      </c>
      <c r="I377" s="10" t="str">
        <f t="shared" si="10"/>
        <v>Gujarati</v>
      </c>
      <c r="J377" s="10" t="s">
        <v>229</v>
      </c>
      <c r="K377" s="10" t="s">
        <v>338</v>
      </c>
      <c r="M377" s="10">
        <f t="shared" si="11"/>
        <v>0</v>
      </c>
    </row>
    <row r="378" spans="1:13" x14ac:dyDescent="0.3">
      <c r="A378" s="10" t="s">
        <v>63</v>
      </c>
      <c r="C378" s="10" t="s">
        <v>1824</v>
      </c>
      <c r="D378" s="10" t="s">
        <v>229</v>
      </c>
      <c r="E378" s="10" t="s">
        <v>785</v>
      </c>
      <c r="F378" s="10">
        <v>380</v>
      </c>
      <c r="G378" s="10">
        <f>_xlfn.XLOOKUP(E378,'Win locale releases'!$A$2:$A$17,'Win locale releases'!$D$2:$D$17,"?",)</f>
        <v>2009</v>
      </c>
      <c r="I378" s="10" t="str">
        <f t="shared" si="10"/>
        <v>Gujarati</v>
      </c>
      <c r="J378" s="10" t="s">
        <v>229</v>
      </c>
      <c r="M378" s="10">
        <f t="shared" si="11"/>
        <v>0</v>
      </c>
    </row>
    <row r="379" spans="1:13" x14ac:dyDescent="0.3">
      <c r="A379" s="10" t="s">
        <v>1822</v>
      </c>
      <c r="B379" s="10" t="s">
        <v>961</v>
      </c>
      <c r="C379" s="10" t="s">
        <v>794</v>
      </c>
      <c r="D379" s="10" t="s">
        <v>1823</v>
      </c>
      <c r="E379" s="10" t="s">
        <v>793</v>
      </c>
      <c r="F379" s="10">
        <v>383</v>
      </c>
      <c r="G379" s="10">
        <f>_xlfn.XLOOKUP(E379,'Win locale releases'!$A$2:$A$17,'Win locale releases'!$D$2:$D$17,"?",)</f>
        <v>2015</v>
      </c>
      <c r="I379" s="10" t="str">
        <f t="shared" si="10"/>
        <v>Gusii</v>
      </c>
      <c r="J379" s="10" t="s">
        <v>1821</v>
      </c>
      <c r="K379" s="10" t="s">
        <v>959</v>
      </c>
      <c r="M379" s="10">
        <f t="shared" si="11"/>
        <v>0</v>
      </c>
    </row>
    <row r="380" spans="1:13" x14ac:dyDescent="0.3">
      <c r="A380" s="10" t="s">
        <v>1822</v>
      </c>
      <c r="C380" s="10" t="s">
        <v>794</v>
      </c>
      <c r="D380" s="10" t="s">
        <v>1821</v>
      </c>
      <c r="E380" s="10" t="s">
        <v>793</v>
      </c>
      <c r="F380" s="10">
        <v>382</v>
      </c>
      <c r="G380" s="10">
        <f>_xlfn.XLOOKUP(E380,'Win locale releases'!$A$2:$A$17,'Win locale releases'!$D$2:$D$17,"?",)</f>
        <v>2015</v>
      </c>
      <c r="I380" s="10" t="str">
        <f t="shared" si="10"/>
        <v>Gusii</v>
      </c>
      <c r="J380" s="10" t="s">
        <v>1821</v>
      </c>
      <c r="M380" s="10">
        <f t="shared" si="11"/>
        <v>0</v>
      </c>
    </row>
    <row r="381" spans="1:13" x14ac:dyDescent="0.3">
      <c r="A381" s="10" t="s">
        <v>1817</v>
      </c>
      <c r="C381" s="10" t="s">
        <v>794</v>
      </c>
      <c r="D381" s="10" t="s">
        <v>1816</v>
      </c>
      <c r="E381" s="10" t="s">
        <v>1223</v>
      </c>
      <c r="F381" s="10">
        <v>384</v>
      </c>
      <c r="G381" s="10" t="str">
        <f>_xlfn.XLOOKUP(E381,'Win locale releases'!$A$2:$A$17,'Win locale releases'!$D$2:$D$17,"?",)</f>
        <v>?</v>
      </c>
      <c r="H381" s="10" t="s">
        <v>1817</v>
      </c>
      <c r="I381" s="10" t="str">
        <f t="shared" si="10"/>
        <v>Haryanvi</v>
      </c>
      <c r="J381" s="10" t="s">
        <v>1816</v>
      </c>
      <c r="M381" s="10">
        <f t="shared" si="11"/>
        <v>0</v>
      </c>
    </row>
    <row r="382" spans="1:13" x14ac:dyDescent="0.3">
      <c r="A382" s="10" t="s">
        <v>1819</v>
      </c>
      <c r="B382" s="10" t="s">
        <v>362</v>
      </c>
      <c r="C382" s="10" t="s">
        <v>794</v>
      </c>
      <c r="D382" s="10" t="s">
        <v>1820</v>
      </c>
      <c r="E382" s="10" t="s">
        <v>1223</v>
      </c>
      <c r="F382" s="10">
        <v>386</v>
      </c>
      <c r="G382" s="10" t="str">
        <f>_xlfn.XLOOKUP(E382,'Win locale releases'!$A$2:$A$17,'Win locale releases'!$D$2:$D$17,"?",)</f>
        <v>?</v>
      </c>
      <c r="H382" s="10" t="s">
        <v>1817</v>
      </c>
      <c r="I382" s="10" t="str">
        <f t="shared" si="10"/>
        <v>Haryanvi</v>
      </c>
      <c r="J382" s="10" t="s">
        <v>1816</v>
      </c>
      <c r="K382" s="10" t="s">
        <v>1325</v>
      </c>
      <c r="L382" s="10" t="s">
        <v>338</v>
      </c>
      <c r="M382" s="10">
        <f t="shared" si="11"/>
        <v>0</v>
      </c>
    </row>
    <row r="383" spans="1:13" x14ac:dyDescent="0.3">
      <c r="A383" s="10" t="s">
        <v>1819</v>
      </c>
      <c r="C383" s="10" t="s">
        <v>794</v>
      </c>
      <c r="D383" s="10" t="s">
        <v>1818</v>
      </c>
      <c r="E383" s="10" t="s">
        <v>1223</v>
      </c>
      <c r="F383" s="10">
        <v>385</v>
      </c>
      <c r="G383" s="10" t="str">
        <f>_xlfn.XLOOKUP(E383,'Win locale releases'!$A$2:$A$17,'Win locale releases'!$D$2:$D$17,"?",)</f>
        <v>?</v>
      </c>
      <c r="H383" s="10" t="s">
        <v>1817</v>
      </c>
      <c r="I383" s="10" t="str">
        <f t="shared" si="10"/>
        <v>Haryanvi</v>
      </c>
      <c r="J383" s="10" t="s">
        <v>1816</v>
      </c>
      <c r="K383" s="10" t="s">
        <v>1325</v>
      </c>
      <c r="M383" s="10">
        <f t="shared" si="11"/>
        <v>0</v>
      </c>
    </row>
    <row r="384" spans="1:13" x14ac:dyDescent="0.3">
      <c r="A384" s="10" t="s">
        <v>65</v>
      </c>
      <c r="B384" s="10" t="s">
        <v>807</v>
      </c>
      <c r="C384" s="10" t="s">
        <v>1815</v>
      </c>
      <c r="D384" s="10" t="s">
        <v>1814</v>
      </c>
      <c r="E384" s="10" t="s">
        <v>804</v>
      </c>
      <c r="F384" s="10">
        <v>391</v>
      </c>
      <c r="G384" s="10">
        <f>_xlfn.XLOOKUP(E384,'Win locale releases'!$A$2:$A$17,'Win locale releases'!$D$2:$D$17,"?",)</f>
        <v>2007</v>
      </c>
      <c r="I384" s="10" t="str">
        <f t="shared" si="10"/>
        <v>Hausa (Latin)</v>
      </c>
      <c r="J384" s="10" t="s">
        <v>306</v>
      </c>
      <c r="K384" s="10" t="s">
        <v>331</v>
      </c>
      <c r="L384" s="10" t="s">
        <v>803</v>
      </c>
      <c r="M384" s="10">
        <f t="shared" si="11"/>
        <v>0</v>
      </c>
    </row>
    <row r="385" spans="1:13" x14ac:dyDescent="0.3">
      <c r="A385" s="10" t="s">
        <v>65</v>
      </c>
      <c r="C385" s="10" t="s">
        <v>1813</v>
      </c>
      <c r="D385" s="10" t="s">
        <v>306</v>
      </c>
      <c r="E385" s="10" t="s">
        <v>785</v>
      </c>
      <c r="F385" s="10">
        <v>387</v>
      </c>
      <c r="G385" s="10">
        <f>_xlfn.XLOOKUP(E385,'Win locale releases'!$A$2:$A$17,'Win locale releases'!$D$2:$D$17,"?",)</f>
        <v>2009</v>
      </c>
      <c r="I385" s="10" t="str">
        <f t="shared" si="10"/>
        <v>Hausa (Latin)</v>
      </c>
      <c r="J385" s="10" t="s">
        <v>306</v>
      </c>
      <c r="M385" s="10">
        <f t="shared" si="11"/>
        <v>0</v>
      </c>
    </row>
    <row r="386" spans="1:13" x14ac:dyDescent="0.3">
      <c r="A386" s="10" t="s">
        <v>65</v>
      </c>
      <c r="B386" s="10" t="s">
        <v>1812</v>
      </c>
      <c r="C386" s="10" t="s">
        <v>794</v>
      </c>
      <c r="D386" s="10" t="s">
        <v>1811</v>
      </c>
      <c r="E386" s="10" t="s">
        <v>793</v>
      </c>
      <c r="F386" s="10">
        <v>389</v>
      </c>
      <c r="G386" s="10">
        <f>_xlfn.XLOOKUP(E386,'Win locale releases'!$A$2:$A$17,'Win locale releases'!$D$2:$D$17,"?",)</f>
        <v>2015</v>
      </c>
      <c r="I386" s="10" t="str">
        <f t="shared" ref="I386:I449" si="12">IF(H386="",A386,H386)</f>
        <v>Hausa (Latin)</v>
      </c>
      <c r="J386" s="10" t="s">
        <v>306</v>
      </c>
      <c r="K386" s="10" t="s">
        <v>331</v>
      </c>
      <c r="L386" s="10" t="s">
        <v>1810</v>
      </c>
      <c r="M386" s="10">
        <f t="shared" ref="M386:M449" si="13">IF(_xlfn.XOR(I386&lt;&gt;I385,J386&lt;&gt;J385),1,0)</f>
        <v>0</v>
      </c>
    </row>
    <row r="387" spans="1:13" x14ac:dyDescent="0.3">
      <c r="A387" s="10" t="s">
        <v>65</v>
      </c>
      <c r="B387" s="10" t="s">
        <v>798</v>
      </c>
      <c r="C387" s="10" t="s">
        <v>794</v>
      </c>
      <c r="D387" s="10" t="s">
        <v>1809</v>
      </c>
      <c r="E387" s="10" t="s">
        <v>793</v>
      </c>
      <c r="F387" s="10">
        <v>390</v>
      </c>
      <c r="G387" s="10">
        <f>_xlfn.XLOOKUP(E387,'Win locale releases'!$A$2:$A$17,'Win locale releases'!$D$2:$D$17,"?",)</f>
        <v>2015</v>
      </c>
      <c r="I387" s="10" t="str">
        <f t="shared" si="12"/>
        <v>Hausa (Latin)</v>
      </c>
      <c r="J387" s="10" t="s">
        <v>306</v>
      </c>
      <c r="K387" s="10" t="s">
        <v>331</v>
      </c>
      <c r="L387" s="10" t="s">
        <v>796</v>
      </c>
      <c r="M387" s="10">
        <f t="shared" si="13"/>
        <v>0</v>
      </c>
    </row>
    <row r="388" spans="1:13" x14ac:dyDescent="0.3">
      <c r="A388" s="10" t="s">
        <v>65</v>
      </c>
      <c r="C388" s="10" t="s">
        <v>1808</v>
      </c>
      <c r="D388" s="10" t="s">
        <v>1807</v>
      </c>
      <c r="E388" s="10" t="s">
        <v>873</v>
      </c>
      <c r="F388" s="10">
        <v>388</v>
      </c>
      <c r="G388" s="10" t="str">
        <f>_xlfn.XLOOKUP(E388,'Win locale releases'!$A$2:$A$17,'Win locale releases'!$D$2:$D$17,"?",)</f>
        <v>?</v>
      </c>
      <c r="I388" s="10" t="str">
        <f t="shared" si="12"/>
        <v>Hausa (Latin)</v>
      </c>
      <c r="J388" s="10" t="s">
        <v>306</v>
      </c>
      <c r="K388" s="10" t="s">
        <v>331</v>
      </c>
      <c r="M388" s="10">
        <f t="shared" si="13"/>
        <v>0</v>
      </c>
    </row>
    <row r="389" spans="1:13" x14ac:dyDescent="0.3">
      <c r="A389" s="10" t="s">
        <v>434</v>
      </c>
      <c r="B389" s="10" t="s">
        <v>405</v>
      </c>
      <c r="C389" s="10" t="s">
        <v>1806</v>
      </c>
      <c r="D389" s="10" t="s">
        <v>1805</v>
      </c>
      <c r="E389" s="10" t="s">
        <v>934</v>
      </c>
      <c r="F389" s="10">
        <v>393</v>
      </c>
      <c r="G389" s="10">
        <f>_xlfn.XLOOKUP(E389,'Win locale releases'!$A$2:$A$17,'Win locale releases'!$D$2:$D$17,"?",)</f>
        <v>2012</v>
      </c>
      <c r="I389" s="10" t="str">
        <f t="shared" si="12"/>
        <v>Hawaiian</v>
      </c>
      <c r="J389" s="10" t="s">
        <v>1803</v>
      </c>
      <c r="K389" s="10" t="s">
        <v>1058</v>
      </c>
      <c r="M389" s="10">
        <f t="shared" si="13"/>
        <v>0</v>
      </c>
    </row>
    <row r="390" spans="1:13" x14ac:dyDescent="0.3">
      <c r="A390" s="10" t="s">
        <v>434</v>
      </c>
      <c r="C390" s="10" t="s">
        <v>1804</v>
      </c>
      <c r="D390" s="10" t="s">
        <v>1803</v>
      </c>
      <c r="E390" s="10" t="s">
        <v>934</v>
      </c>
      <c r="F390" s="10">
        <v>392</v>
      </c>
      <c r="G390" s="10">
        <f>_xlfn.XLOOKUP(E390,'Win locale releases'!$A$2:$A$17,'Win locale releases'!$D$2:$D$17,"?",)</f>
        <v>2012</v>
      </c>
      <c r="I390" s="10" t="str">
        <f t="shared" si="12"/>
        <v>Hawaiian</v>
      </c>
      <c r="J390" s="10" t="s">
        <v>1803</v>
      </c>
      <c r="M390" s="10">
        <f t="shared" si="13"/>
        <v>0</v>
      </c>
    </row>
    <row r="391" spans="1:13" x14ac:dyDescent="0.3">
      <c r="A391" s="10" t="s">
        <v>67</v>
      </c>
      <c r="B391" s="10" t="s">
        <v>1802</v>
      </c>
      <c r="C391" s="10" t="s">
        <v>1801</v>
      </c>
      <c r="D391" s="10" t="s">
        <v>1800</v>
      </c>
      <c r="E391" s="10" t="s">
        <v>853</v>
      </c>
      <c r="F391" s="10">
        <v>395</v>
      </c>
      <c r="G391" s="10">
        <f>_xlfn.XLOOKUP(E391,'Win locale releases'!$A$2:$A$17,'Win locale releases'!$D$2:$D$17,"?",)</f>
        <v>1996</v>
      </c>
      <c r="I391" s="10" t="str">
        <f t="shared" si="12"/>
        <v>Hebrew</v>
      </c>
      <c r="J391" s="10" t="s">
        <v>230</v>
      </c>
      <c r="K391" s="10" t="s">
        <v>1799</v>
      </c>
      <c r="M391" s="10">
        <f t="shared" si="13"/>
        <v>0</v>
      </c>
    </row>
    <row r="392" spans="1:13" x14ac:dyDescent="0.3">
      <c r="A392" s="10" t="s">
        <v>67</v>
      </c>
      <c r="C392" s="10" t="s">
        <v>1798</v>
      </c>
      <c r="D392" s="10" t="s">
        <v>230</v>
      </c>
      <c r="E392" s="10" t="s">
        <v>785</v>
      </c>
      <c r="F392" s="10">
        <v>394</v>
      </c>
      <c r="G392" s="10">
        <f>_xlfn.XLOOKUP(E392,'Win locale releases'!$A$2:$A$17,'Win locale releases'!$D$2:$D$17,"?",)</f>
        <v>2009</v>
      </c>
      <c r="I392" s="10" t="str">
        <f t="shared" si="12"/>
        <v>Hebrew</v>
      </c>
      <c r="J392" s="10" t="s">
        <v>230</v>
      </c>
      <c r="M392" s="10">
        <f t="shared" si="13"/>
        <v>0</v>
      </c>
    </row>
    <row r="393" spans="1:13" x14ac:dyDescent="0.3">
      <c r="A393" s="10" t="s">
        <v>69</v>
      </c>
      <c r="B393" s="10" t="s">
        <v>362</v>
      </c>
      <c r="C393" s="10" t="s">
        <v>1797</v>
      </c>
      <c r="D393" s="10" t="s">
        <v>1796</v>
      </c>
      <c r="E393" s="10" t="s">
        <v>885</v>
      </c>
      <c r="F393" s="10">
        <v>397</v>
      </c>
      <c r="G393" s="10">
        <f>_xlfn.XLOOKUP(E393,'Win locale releases'!$A$2:$A$17,'Win locale releases'!$D$2:$D$17,"?",)</f>
        <v>2000</v>
      </c>
      <c r="H393" s="10" t="s">
        <v>69</v>
      </c>
      <c r="I393" s="10" t="str">
        <f t="shared" si="12"/>
        <v>Hindi</v>
      </c>
      <c r="J393" s="10" t="s">
        <v>231</v>
      </c>
      <c r="K393" s="10" t="s">
        <v>338</v>
      </c>
      <c r="M393" s="10">
        <f t="shared" si="13"/>
        <v>0</v>
      </c>
    </row>
    <row r="394" spans="1:13" x14ac:dyDescent="0.3">
      <c r="A394" s="10" t="s">
        <v>69</v>
      </c>
      <c r="C394" s="10" t="s">
        <v>1795</v>
      </c>
      <c r="D394" s="10" t="s">
        <v>231</v>
      </c>
      <c r="E394" s="10" t="s">
        <v>785</v>
      </c>
      <c r="F394" s="10">
        <v>396</v>
      </c>
      <c r="G394" s="10">
        <f>_xlfn.XLOOKUP(E394,'Win locale releases'!$A$2:$A$17,'Win locale releases'!$D$2:$D$17,"?",)</f>
        <v>2009</v>
      </c>
      <c r="H394" s="10" t="s">
        <v>69</v>
      </c>
      <c r="I394" s="10" t="str">
        <f t="shared" si="12"/>
        <v>Hindi</v>
      </c>
      <c r="J394" s="10" t="s">
        <v>231</v>
      </c>
      <c r="M394" s="10">
        <f t="shared" si="13"/>
        <v>0</v>
      </c>
    </row>
    <row r="395" spans="1:13" x14ac:dyDescent="0.3">
      <c r="A395" s="10" t="s">
        <v>1793</v>
      </c>
      <c r="B395" s="10" t="s">
        <v>362</v>
      </c>
      <c r="C395" s="10" t="s">
        <v>794</v>
      </c>
      <c r="D395" s="10" t="s">
        <v>1794</v>
      </c>
      <c r="E395" s="10" t="s">
        <v>1223</v>
      </c>
      <c r="F395" s="10">
        <v>399</v>
      </c>
      <c r="G395" s="10" t="str">
        <f>_xlfn.XLOOKUP(E395,'Win locale releases'!$A$2:$A$17,'Win locale releases'!$D$2:$D$17,"?",)</f>
        <v>?</v>
      </c>
      <c r="H395" s="10" t="s">
        <v>69</v>
      </c>
      <c r="I395" s="10" t="str">
        <f t="shared" si="12"/>
        <v>Hindi</v>
      </c>
      <c r="J395" s="10" t="s">
        <v>231</v>
      </c>
      <c r="K395" s="10" t="s">
        <v>331</v>
      </c>
      <c r="L395" s="10" t="s">
        <v>338</v>
      </c>
      <c r="M395" s="10">
        <f t="shared" si="13"/>
        <v>0</v>
      </c>
    </row>
    <row r="396" spans="1:13" x14ac:dyDescent="0.3">
      <c r="A396" s="10" t="s">
        <v>1793</v>
      </c>
      <c r="C396" s="10" t="s">
        <v>794</v>
      </c>
      <c r="D396" s="10" t="s">
        <v>1792</v>
      </c>
      <c r="E396" s="10" t="s">
        <v>1223</v>
      </c>
      <c r="F396" s="10">
        <v>398</v>
      </c>
      <c r="G396" s="10" t="str">
        <f>_xlfn.XLOOKUP(E396,'Win locale releases'!$A$2:$A$17,'Win locale releases'!$D$2:$D$17,"?",)</f>
        <v>?</v>
      </c>
      <c r="H396" s="10" t="s">
        <v>69</v>
      </c>
      <c r="I396" s="10" t="str">
        <f t="shared" si="12"/>
        <v>Hindi</v>
      </c>
      <c r="J396" s="10" t="s">
        <v>231</v>
      </c>
      <c r="K396" s="10" t="s">
        <v>331</v>
      </c>
      <c r="M396" s="10">
        <f t="shared" si="13"/>
        <v>0</v>
      </c>
    </row>
    <row r="397" spans="1:13" x14ac:dyDescent="0.3">
      <c r="A397" s="10" t="s">
        <v>71</v>
      </c>
      <c r="B397" s="10" t="s">
        <v>1791</v>
      </c>
      <c r="C397" s="10" t="s">
        <v>1790</v>
      </c>
      <c r="D397" s="10" t="s">
        <v>1789</v>
      </c>
      <c r="E397" s="10" t="s">
        <v>920</v>
      </c>
      <c r="F397" s="10">
        <v>401</v>
      </c>
      <c r="G397" s="10">
        <f>_xlfn.XLOOKUP(E397,'Win locale releases'!$A$2:$A$17,'Win locale releases'!$D$2:$D$17,"?",)</f>
        <v>1995</v>
      </c>
      <c r="I397" s="10" t="str">
        <f t="shared" si="12"/>
        <v>Hungarian</v>
      </c>
      <c r="J397" s="10" t="s">
        <v>232</v>
      </c>
      <c r="K397" s="10" t="s">
        <v>1788</v>
      </c>
      <c r="M397" s="10">
        <f t="shared" si="13"/>
        <v>0</v>
      </c>
    </row>
    <row r="398" spans="1:13" x14ac:dyDescent="0.3">
      <c r="A398" s="10" t="s">
        <v>71</v>
      </c>
      <c r="C398" s="10" t="s">
        <v>1787</v>
      </c>
      <c r="D398" s="10" t="s">
        <v>232</v>
      </c>
      <c r="E398" s="10" t="s">
        <v>785</v>
      </c>
      <c r="F398" s="10">
        <v>400</v>
      </c>
      <c r="G398" s="10">
        <f>_xlfn.XLOOKUP(E398,'Win locale releases'!$A$2:$A$17,'Win locale releases'!$D$2:$D$17,"?",)</f>
        <v>2009</v>
      </c>
      <c r="I398" s="10" t="str">
        <f t="shared" si="12"/>
        <v>Hungarian</v>
      </c>
      <c r="J398" s="10" t="s">
        <v>232</v>
      </c>
      <c r="M398" s="10">
        <f t="shared" si="13"/>
        <v>0</v>
      </c>
    </row>
    <row r="399" spans="1:13" x14ac:dyDescent="0.3">
      <c r="A399" s="10" t="s">
        <v>73</v>
      </c>
      <c r="B399" s="10" t="s">
        <v>1786</v>
      </c>
      <c r="C399" s="10" t="s">
        <v>1785</v>
      </c>
      <c r="D399" s="10" t="s">
        <v>1784</v>
      </c>
      <c r="E399" s="10" t="s">
        <v>920</v>
      </c>
      <c r="F399" s="10">
        <v>403</v>
      </c>
      <c r="G399" s="10">
        <f>_xlfn.XLOOKUP(E399,'Win locale releases'!$A$2:$A$17,'Win locale releases'!$D$2:$D$17,"?",)</f>
        <v>1995</v>
      </c>
      <c r="I399" s="10" t="str">
        <f t="shared" si="12"/>
        <v>Icelandic</v>
      </c>
      <c r="J399" s="10" t="s">
        <v>233</v>
      </c>
      <c r="K399" s="10" t="s">
        <v>1783</v>
      </c>
      <c r="M399" s="10">
        <f t="shared" si="13"/>
        <v>0</v>
      </c>
    </row>
    <row r="400" spans="1:13" x14ac:dyDescent="0.3">
      <c r="A400" s="10" t="s">
        <v>73</v>
      </c>
      <c r="C400" s="10" t="s">
        <v>1782</v>
      </c>
      <c r="D400" s="10" t="s">
        <v>233</v>
      </c>
      <c r="E400" s="10" t="s">
        <v>785</v>
      </c>
      <c r="F400" s="10">
        <v>402</v>
      </c>
      <c r="G400" s="10">
        <f>_xlfn.XLOOKUP(E400,'Win locale releases'!$A$2:$A$17,'Win locale releases'!$D$2:$D$17,"?",)</f>
        <v>2009</v>
      </c>
      <c r="I400" s="10" t="str">
        <f t="shared" si="12"/>
        <v>Icelandic</v>
      </c>
      <c r="J400" s="10" t="s">
        <v>233</v>
      </c>
      <c r="M400" s="10">
        <f t="shared" si="13"/>
        <v>0</v>
      </c>
    </row>
    <row r="401" spans="1:13" x14ac:dyDescent="0.3">
      <c r="A401" s="10" t="s">
        <v>75</v>
      </c>
      <c r="B401" s="10" t="s">
        <v>807</v>
      </c>
      <c r="C401" s="10" t="s">
        <v>1781</v>
      </c>
      <c r="D401" s="10" t="s">
        <v>1780</v>
      </c>
      <c r="E401" s="10" t="s">
        <v>804</v>
      </c>
      <c r="F401" s="10">
        <v>405</v>
      </c>
      <c r="G401" s="10">
        <f>_xlfn.XLOOKUP(E401,'Win locale releases'!$A$2:$A$17,'Win locale releases'!$D$2:$D$17,"?",)</f>
        <v>2007</v>
      </c>
      <c r="I401" s="10" t="str">
        <f t="shared" si="12"/>
        <v>Igbo</v>
      </c>
      <c r="J401" s="10" t="s">
        <v>270</v>
      </c>
      <c r="K401" s="10" t="s">
        <v>803</v>
      </c>
      <c r="M401" s="10">
        <f t="shared" si="13"/>
        <v>0</v>
      </c>
    </row>
    <row r="402" spans="1:13" x14ac:dyDescent="0.3">
      <c r="A402" s="10" t="s">
        <v>75</v>
      </c>
      <c r="C402" s="10" t="s">
        <v>1779</v>
      </c>
      <c r="D402" s="10" t="s">
        <v>270</v>
      </c>
      <c r="E402" s="10" t="s">
        <v>785</v>
      </c>
      <c r="F402" s="10">
        <v>404</v>
      </c>
      <c r="G402" s="10">
        <f>_xlfn.XLOOKUP(E402,'Win locale releases'!$A$2:$A$17,'Win locale releases'!$D$2:$D$17,"?",)</f>
        <v>2009</v>
      </c>
      <c r="I402" s="10" t="str">
        <f t="shared" si="12"/>
        <v>Igbo</v>
      </c>
      <c r="J402" s="10" t="s">
        <v>270</v>
      </c>
      <c r="M402" s="10">
        <f t="shared" si="13"/>
        <v>0</v>
      </c>
    </row>
    <row r="403" spans="1:13" x14ac:dyDescent="0.3">
      <c r="A403" s="10" t="s">
        <v>77</v>
      </c>
      <c r="B403" s="10" t="s">
        <v>1778</v>
      </c>
      <c r="C403" s="10" t="s">
        <v>1777</v>
      </c>
      <c r="D403" s="10" t="s">
        <v>1776</v>
      </c>
      <c r="E403" s="10" t="s">
        <v>853</v>
      </c>
      <c r="F403" s="10">
        <v>407</v>
      </c>
      <c r="G403" s="10">
        <f>_xlfn.XLOOKUP(E403,'Win locale releases'!$A$2:$A$17,'Win locale releases'!$D$2:$D$17,"?",)</f>
        <v>1996</v>
      </c>
      <c r="I403" s="10" t="str">
        <f t="shared" si="12"/>
        <v>Indonesian</v>
      </c>
      <c r="J403" s="10" t="s">
        <v>234</v>
      </c>
      <c r="K403" s="10" t="s">
        <v>1737</v>
      </c>
      <c r="M403" s="10">
        <f t="shared" si="13"/>
        <v>0</v>
      </c>
    </row>
    <row r="404" spans="1:13" x14ac:dyDescent="0.3">
      <c r="A404" s="10" t="s">
        <v>77</v>
      </c>
      <c r="C404" s="10" t="s">
        <v>1775</v>
      </c>
      <c r="D404" s="10" t="s">
        <v>234</v>
      </c>
      <c r="E404" s="10" t="s">
        <v>785</v>
      </c>
      <c r="F404" s="10">
        <v>406</v>
      </c>
      <c r="G404" s="10">
        <f>_xlfn.XLOOKUP(E404,'Win locale releases'!$A$2:$A$17,'Win locale releases'!$D$2:$D$17,"?",)</f>
        <v>2009</v>
      </c>
      <c r="I404" s="10" t="str">
        <f t="shared" si="12"/>
        <v>Indonesian</v>
      </c>
      <c r="J404" s="10" t="s">
        <v>234</v>
      </c>
      <c r="M404" s="10">
        <f t="shared" si="13"/>
        <v>0</v>
      </c>
    </row>
    <row r="405" spans="1:13" x14ac:dyDescent="0.3">
      <c r="A405" s="10" t="s">
        <v>1772</v>
      </c>
      <c r="B405" s="10" t="s">
        <v>408</v>
      </c>
      <c r="C405" s="10" t="s">
        <v>794</v>
      </c>
      <c r="D405" s="10" t="s">
        <v>1774</v>
      </c>
      <c r="E405" s="10" t="s">
        <v>793</v>
      </c>
      <c r="F405" s="10">
        <v>409</v>
      </c>
      <c r="G405" s="10">
        <f>_xlfn.XLOOKUP(E405,'Win locale releases'!$A$2:$A$17,'Win locale releases'!$D$2:$D$17,"?",)</f>
        <v>2015</v>
      </c>
      <c r="I405" s="10" t="str">
        <f t="shared" si="12"/>
        <v>Interlingua</v>
      </c>
      <c r="J405" s="10" t="s">
        <v>1771</v>
      </c>
      <c r="K405" s="10" t="s">
        <v>652</v>
      </c>
      <c r="M405" s="10">
        <f t="shared" si="13"/>
        <v>0</v>
      </c>
    </row>
    <row r="406" spans="1:13" x14ac:dyDescent="0.3">
      <c r="A406" s="10" t="s">
        <v>1772</v>
      </c>
      <c r="B406" s="10" t="s">
        <v>811</v>
      </c>
      <c r="C406" s="10" t="s">
        <v>794</v>
      </c>
      <c r="D406" s="10" t="s">
        <v>1773</v>
      </c>
      <c r="E406" s="10" t="s">
        <v>793</v>
      </c>
      <c r="F406" s="10">
        <v>410</v>
      </c>
      <c r="G406" s="10">
        <f>_xlfn.XLOOKUP(E406,'Win locale releases'!$A$2:$A$17,'Win locale releases'!$D$2:$D$17,"?",)</f>
        <v>2015</v>
      </c>
      <c r="I406" s="10" t="str">
        <f t="shared" si="12"/>
        <v>Interlingua</v>
      </c>
      <c r="J406" s="10" t="s">
        <v>1771</v>
      </c>
      <c r="K406" s="10">
        <v>1</v>
      </c>
      <c r="M406" s="10">
        <f t="shared" si="13"/>
        <v>0</v>
      </c>
    </row>
    <row r="407" spans="1:13" x14ac:dyDescent="0.3">
      <c r="A407" s="10" t="s">
        <v>1772</v>
      </c>
      <c r="C407" s="10" t="s">
        <v>794</v>
      </c>
      <c r="D407" s="10" t="s">
        <v>1771</v>
      </c>
      <c r="E407" s="10" t="s">
        <v>793</v>
      </c>
      <c r="F407" s="10">
        <v>408</v>
      </c>
      <c r="G407" s="10">
        <f>_xlfn.XLOOKUP(E407,'Win locale releases'!$A$2:$A$17,'Win locale releases'!$D$2:$D$17,"?",)</f>
        <v>2015</v>
      </c>
      <c r="I407" s="10" t="str">
        <f t="shared" si="12"/>
        <v>Interlingua</v>
      </c>
      <c r="J407" s="10" t="s">
        <v>1771</v>
      </c>
      <c r="M407" s="10">
        <f t="shared" si="13"/>
        <v>0</v>
      </c>
    </row>
    <row r="408" spans="1:13" x14ac:dyDescent="0.3">
      <c r="A408" s="10" t="s">
        <v>596</v>
      </c>
      <c r="B408" s="10" t="s">
        <v>394</v>
      </c>
      <c r="C408" s="10" t="s">
        <v>1770</v>
      </c>
      <c r="D408" s="10" t="s">
        <v>1769</v>
      </c>
      <c r="E408" s="10" t="s">
        <v>1313</v>
      </c>
      <c r="F408" s="10">
        <v>413</v>
      </c>
      <c r="G408" s="10">
        <f>_xlfn.XLOOKUP(E408,'Win locale releases'!$A$2:$A$17,'Win locale releases'!$D$2:$D$17,"?",)</f>
        <v>2004</v>
      </c>
      <c r="H408" s="10" t="s">
        <v>436</v>
      </c>
      <c r="I408" s="10" t="str">
        <f t="shared" si="12"/>
        <v>Inuktitut</v>
      </c>
      <c r="J408" s="10" t="s">
        <v>1760</v>
      </c>
      <c r="K408" s="10" t="s">
        <v>331</v>
      </c>
      <c r="L408" s="10" t="s">
        <v>1514</v>
      </c>
      <c r="M408" s="10">
        <f t="shared" si="13"/>
        <v>0</v>
      </c>
    </row>
    <row r="409" spans="1:13" x14ac:dyDescent="0.3">
      <c r="A409" s="10" t="s">
        <v>1763</v>
      </c>
      <c r="B409" s="10" t="s">
        <v>394</v>
      </c>
      <c r="C409" s="10" t="s">
        <v>1768</v>
      </c>
      <c r="D409" s="10" t="s">
        <v>1767</v>
      </c>
      <c r="E409" s="10" t="s">
        <v>804</v>
      </c>
      <c r="F409" s="10">
        <v>415</v>
      </c>
      <c r="G409" s="10">
        <f>_xlfn.XLOOKUP(E409,'Win locale releases'!$A$2:$A$17,'Win locale releases'!$D$2:$D$17,"?",)</f>
        <v>2007</v>
      </c>
      <c r="H409" s="10" t="s">
        <v>436</v>
      </c>
      <c r="I409" s="10" t="str">
        <f t="shared" si="12"/>
        <v>Inuktitut</v>
      </c>
      <c r="J409" s="10" t="s">
        <v>1760</v>
      </c>
      <c r="K409" s="10" t="s">
        <v>1759</v>
      </c>
      <c r="L409" s="10" t="s">
        <v>1514</v>
      </c>
      <c r="M409" s="10">
        <f t="shared" si="13"/>
        <v>0</v>
      </c>
    </row>
    <row r="410" spans="1:13" x14ac:dyDescent="0.3">
      <c r="A410" s="10" t="s">
        <v>596</v>
      </c>
      <c r="C410" s="10" t="s">
        <v>1766</v>
      </c>
      <c r="D410" s="10" t="s">
        <v>1760</v>
      </c>
      <c r="E410" s="10" t="s">
        <v>785</v>
      </c>
      <c r="F410" s="10">
        <v>411</v>
      </c>
      <c r="G410" s="10">
        <f>_xlfn.XLOOKUP(E410,'Win locale releases'!$A$2:$A$17,'Win locale releases'!$D$2:$D$17,"?",)</f>
        <v>2009</v>
      </c>
      <c r="H410" s="10" t="s">
        <v>436</v>
      </c>
      <c r="I410" s="10" t="str">
        <f t="shared" si="12"/>
        <v>Inuktitut</v>
      </c>
      <c r="J410" s="10" t="s">
        <v>1760</v>
      </c>
      <c r="M410" s="10">
        <f t="shared" si="13"/>
        <v>0</v>
      </c>
    </row>
    <row r="411" spans="1:13" x14ac:dyDescent="0.3">
      <c r="A411" s="10" t="s">
        <v>596</v>
      </c>
      <c r="C411" s="10" t="s">
        <v>1765</v>
      </c>
      <c r="D411" s="10" t="s">
        <v>1764</v>
      </c>
      <c r="E411" s="10" t="s">
        <v>873</v>
      </c>
      <c r="F411" s="10">
        <v>412</v>
      </c>
      <c r="G411" s="10" t="str">
        <f>_xlfn.XLOOKUP(E411,'Win locale releases'!$A$2:$A$17,'Win locale releases'!$D$2:$D$17,"?",)</f>
        <v>?</v>
      </c>
      <c r="H411" s="10" t="s">
        <v>436</v>
      </c>
      <c r="I411" s="10" t="str">
        <f t="shared" si="12"/>
        <v>Inuktitut</v>
      </c>
      <c r="J411" s="10" t="s">
        <v>1760</v>
      </c>
      <c r="K411" s="10" t="s">
        <v>331</v>
      </c>
      <c r="M411" s="10">
        <f t="shared" si="13"/>
        <v>0</v>
      </c>
    </row>
    <row r="412" spans="1:13" x14ac:dyDescent="0.3">
      <c r="A412" s="10" t="s">
        <v>1763</v>
      </c>
      <c r="C412" s="10" t="s">
        <v>1762</v>
      </c>
      <c r="D412" s="10" t="s">
        <v>1761</v>
      </c>
      <c r="E412" s="10" t="s">
        <v>873</v>
      </c>
      <c r="F412" s="10">
        <v>414</v>
      </c>
      <c r="G412" s="10" t="str">
        <f>_xlfn.XLOOKUP(E412,'Win locale releases'!$A$2:$A$17,'Win locale releases'!$D$2:$D$17,"?",)</f>
        <v>?</v>
      </c>
      <c r="H412" s="10" t="s">
        <v>436</v>
      </c>
      <c r="I412" s="10" t="str">
        <f t="shared" si="12"/>
        <v>Inuktitut</v>
      </c>
      <c r="J412" s="10" t="s">
        <v>1760</v>
      </c>
      <c r="K412" s="10" t="s">
        <v>1759</v>
      </c>
      <c r="M412" s="10">
        <f t="shared" si="13"/>
        <v>0</v>
      </c>
    </row>
    <row r="413" spans="1:13" x14ac:dyDescent="0.3">
      <c r="A413" s="10" t="s">
        <v>79</v>
      </c>
      <c r="B413" s="10" t="s">
        <v>396</v>
      </c>
      <c r="C413" s="10" t="s">
        <v>1758</v>
      </c>
      <c r="D413" s="10" t="s">
        <v>1757</v>
      </c>
      <c r="E413" s="10" t="s">
        <v>1313</v>
      </c>
      <c r="F413" s="10">
        <v>417</v>
      </c>
      <c r="G413" s="10">
        <f>_xlfn.XLOOKUP(E413,'Win locale releases'!$A$2:$A$17,'Win locale releases'!$D$2:$D$17,"?",)</f>
        <v>2004</v>
      </c>
      <c r="I413" s="10" t="str">
        <f t="shared" si="12"/>
        <v>Irish</v>
      </c>
      <c r="J413" s="10" t="s">
        <v>235</v>
      </c>
      <c r="K413" s="10" t="s">
        <v>1756</v>
      </c>
      <c r="M413" s="10">
        <f t="shared" si="13"/>
        <v>0</v>
      </c>
    </row>
    <row r="414" spans="1:13" x14ac:dyDescent="0.3">
      <c r="A414" s="10" t="s">
        <v>79</v>
      </c>
      <c r="C414" s="10" t="s">
        <v>1755</v>
      </c>
      <c r="D414" s="10" t="s">
        <v>235</v>
      </c>
      <c r="E414" s="10" t="s">
        <v>873</v>
      </c>
      <c r="F414" s="10">
        <v>416</v>
      </c>
      <c r="G414" s="10" t="str">
        <f>_xlfn.XLOOKUP(E414,'Win locale releases'!$A$2:$A$17,'Win locale releases'!$D$2:$D$17,"?",)</f>
        <v>?</v>
      </c>
      <c r="I414" s="10" t="str">
        <f t="shared" si="12"/>
        <v>Irish</v>
      </c>
      <c r="J414" s="10" t="s">
        <v>235</v>
      </c>
      <c r="M414" s="10">
        <f t="shared" si="13"/>
        <v>0</v>
      </c>
    </row>
    <row r="415" spans="1:13" x14ac:dyDescent="0.3">
      <c r="A415" s="10" t="s">
        <v>83</v>
      </c>
      <c r="B415" s="10" t="s">
        <v>441</v>
      </c>
      <c r="C415" s="10" t="s">
        <v>1754</v>
      </c>
      <c r="D415" s="10" t="s">
        <v>1753</v>
      </c>
      <c r="E415" s="10" t="s">
        <v>920</v>
      </c>
      <c r="F415" s="10">
        <v>419</v>
      </c>
      <c r="G415" s="10">
        <f>_xlfn.XLOOKUP(E415,'Win locale releases'!$A$2:$A$17,'Win locale releases'!$D$2:$D$17,"?",)</f>
        <v>1995</v>
      </c>
      <c r="I415" s="10" t="str">
        <f t="shared" si="12"/>
        <v>Italian</v>
      </c>
      <c r="J415" s="10" t="s">
        <v>236</v>
      </c>
      <c r="K415" s="10" t="s">
        <v>1226</v>
      </c>
      <c r="M415" s="10">
        <f t="shared" si="13"/>
        <v>0</v>
      </c>
    </row>
    <row r="416" spans="1:13" x14ac:dyDescent="0.3">
      <c r="A416" s="10" t="s">
        <v>83</v>
      </c>
      <c r="B416" s="10" t="s">
        <v>411</v>
      </c>
      <c r="C416" s="10" t="s">
        <v>1752</v>
      </c>
      <c r="D416" s="10" t="s">
        <v>1751</v>
      </c>
      <c r="E416" s="10" t="s">
        <v>920</v>
      </c>
      <c r="F416" s="10">
        <v>421</v>
      </c>
      <c r="G416" s="10">
        <f>_xlfn.XLOOKUP(E416,'Win locale releases'!$A$2:$A$17,'Win locale releases'!$D$2:$D$17,"?",)</f>
        <v>1995</v>
      </c>
      <c r="I416" s="10" t="str">
        <f t="shared" si="12"/>
        <v>Italian</v>
      </c>
      <c r="J416" s="10" t="s">
        <v>236</v>
      </c>
      <c r="K416" s="10" t="s">
        <v>654</v>
      </c>
      <c r="M416" s="10">
        <f t="shared" si="13"/>
        <v>0</v>
      </c>
    </row>
    <row r="417" spans="1:13" x14ac:dyDescent="0.3">
      <c r="A417" s="10" t="s">
        <v>83</v>
      </c>
      <c r="C417" s="10" t="s">
        <v>1750</v>
      </c>
      <c r="D417" s="10" t="s">
        <v>236</v>
      </c>
      <c r="E417" s="10" t="s">
        <v>785</v>
      </c>
      <c r="F417" s="10">
        <v>418</v>
      </c>
      <c r="G417" s="10">
        <f>_xlfn.XLOOKUP(E417,'Win locale releases'!$A$2:$A$17,'Win locale releases'!$D$2:$D$17,"?",)</f>
        <v>2009</v>
      </c>
      <c r="I417" s="10" t="str">
        <f t="shared" si="12"/>
        <v>Italian</v>
      </c>
      <c r="J417" s="10" t="s">
        <v>236</v>
      </c>
      <c r="M417" s="10">
        <f t="shared" si="13"/>
        <v>0</v>
      </c>
    </row>
    <row r="418" spans="1:13" x14ac:dyDescent="0.3">
      <c r="A418" s="10" t="s">
        <v>83</v>
      </c>
      <c r="B418" s="10" t="s">
        <v>1749</v>
      </c>
      <c r="C418" s="10" t="s">
        <v>794</v>
      </c>
      <c r="D418" s="10" t="s">
        <v>1748</v>
      </c>
      <c r="E418" s="10" t="s">
        <v>793</v>
      </c>
      <c r="F418" s="10">
        <v>420</v>
      </c>
      <c r="G418" s="10">
        <f>_xlfn.XLOOKUP(E418,'Win locale releases'!$A$2:$A$17,'Win locale releases'!$D$2:$D$17,"?",)</f>
        <v>2015</v>
      </c>
      <c r="I418" s="10" t="str">
        <f t="shared" si="12"/>
        <v>Italian</v>
      </c>
      <c r="J418" s="10" t="s">
        <v>236</v>
      </c>
      <c r="K418" s="10" t="s">
        <v>1747</v>
      </c>
      <c r="M418" s="10">
        <f t="shared" si="13"/>
        <v>0</v>
      </c>
    </row>
    <row r="419" spans="1:13" x14ac:dyDescent="0.3">
      <c r="A419" s="10" t="s">
        <v>83</v>
      </c>
      <c r="B419" s="10" t="s">
        <v>1623</v>
      </c>
      <c r="C419" s="10" t="s">
        <v>794</v>
      </c>
      <c r="D419" s="10" t="s">
        <v>1746</v>
      </c>
      <c r="E419" s="10" t="s">
        <v>1044</v>
      </c>
      <c r="F419" s="10">
        <v>422</v>
      </c>
      <c r="G419" s="10">
        <f>_xlfn.XLOOKUP(E419,'Win locale releases'!$A$2:$A$17,'Win locale releases'!$D$2:$D$17,"?",)</f>
        <v>2017</v>
      </c>
      <c r="I419" s="10" t="str">
        <f t="shared" si="12"/>
        <v>Italian</v>
      </c>
      <c r="J419" s="10" t="s">
        <v>236</v>
      </c>
      <c r="K419" s="10" t="s">
        <v>1619</v>
      </c>
      <c r="M419" s="10">
        <f t="shared" si="13"/>
        <v>0</v>
      </c>
    </row>
    <row r="420" spans="1:13" x14ac:dyDescent="0.3">
      <c r="A420" s="10" t="s">
        <v>85</v>
      </c>
      <c r="B420" s="10" t="s">
        <v>1745</v>
      </c>
      <c r="C420" s="10" t="s">
        <v>1744</v>
      </c>
      <c r="D420" s="10" t="s">
        <v>1743</v>
      </c>
      <c r="E420" s="10" t="s">
        <v>920</v>
      </c>
      <c r="F420" s="10">
        <v>424</v>
      </c>
      <c r="G420" s="10">
        <f>_xlfn.XLOOKUP(E420,'Win locale releases'!$A$2:$A$17,'Win locale releases'!$D$2:$D$17,"?",)</f>
        <v>1995</v>
      </c>
      <c r="I420" s="10" t="str">
        <f t="shared" si="12"/>
        <v>Japanese</v>
      </c>
      <c r="J420" s="10" t="s">
        <v>237</v>
      </c>
      <c r="K420" s="10" t="s">
        <v>1742</v>
      </c>
      <c r="M420" s="10">
        <f t="shared" si="13"/>
        <v>0</v>
      </c>
    </row>
    <row r="421" spans="1:13" x14ac:dyDescent="0.3">
      <c r="A421" s="10" t="s">
        <v>85</v>
      </c>
      <c r="C421" s="10" t="s">
        <v>1741</v>
      </c>
      <c r="D421" s="10" t="s">
        <v>237</v>
      </c>
      <c r="E421" s="10" t="s">
        <v>785</v>
      </c>
      <c r="F421" s="10">
        <v>423</v>
      </c>
      <c r="G421" s="10">
        <f>_xlfn.XLOOKUP(E421,'Win locale releases'!$A$2:$A$17,'Win locale releases'!$D$2:$D$17,"?",)</f>
        <v>2009</v>
      </c>
      <c r="I421" s="10" t="str">
        <f t="shared" si="12"/>
        <v>Japanese</v>
      </c>
      <c r="J421" s="10" t="s">
        <v>237</v>
      </c>
      <c r="M421" s="10">
        <f t="shared" si="13"/>
        <v>0</v>
      </c>
    </row>
    <row r="422" spans="1:13" x14ac:dyDescent="0.3">
      <c r="A422" s="10" t="s">
        <v>1736</v>
      </c>
      <c r="B422" s="10" t="s">
        <v>360</v>
      </c>
      <c r="C422" s="10" t="s">
        <v>794</v>
      </c>
      <c r="D422" s="10" t="s">
        <v>1740</v>
      </c>
      <c r="E422" s="10" t="s">
        <v>894</v>
      </c>
      <c r="F422" s="10">
        <v>426</v>
      </c>
      <c r="G422" s="10">
        <f>_xlfn.XLOOKUP(E422,'Win locale releases'!$A$2:$A$17,'Win locale releases'!$D$2:$D$17,"?",)</f>
        <v>2013</v>
      </c>
      <c r="I422" s="10" t="str">
        <f t="shared" si="12"/>
        <v>Javanese</v>
      </c>
      <c r="J422" s="10" t="s">
        <v>1735</v>
      </c>
      <c r="K422" s="10" t="s">
        <v>331</v>
      </c>
      <c r="M422" s="10">
        <f t="shared" si="13"/>
        <v>0</v>
      </c>
    </row>
    <row r="423" spans="1:13" x14ac:dyDescent="0.3">
      <c r="A423" s="10" t="s">
        <v>1736</v>
      </c>
      <c r="B423" s="10" t="s">
        <v>1739</v>
      </c>
      <c r="C423" s="10" t="s">
        <v>794</v>
      </c>
      <c r="D423" s="10" t="s">
        <v>1738</v>
      </c>
      <c r="E423" s="10" t="s">
        <v>894</v>
      </c>
      <c r="F423" s="10">
        <v>427</v>
      </c>
      <c r="G423" s="10">
        <f>_xlfn.XLOOKUP(E423,'Win locale releases'!$A$2:$A$17,'Win locale releases'!$D$2:$D$17,"?",)</f>
        <v>2013</v>
      </c>
      <c r="I423" s="10" t="str">
        <f t="shared" si="12"/>
        <v>Javanese</v>
      </c>
      <c r="J423" s="10" t="s">
        <v>1735</v>
      </c>
      <c r="K423" s="10" t="s">
        <v>331</v>
      </c>
      <c r="L423" s="10" t="s">
        <v>1737</v>
      </c>
      <c r="M423" s="10">
        <f t="shared" si="13"/>
        <v>0</v>
      </c>
    </row>
    <row r="424" spans="1:13" x14ac:dyDescent="0.3">
      <c r="A424" s="10" t="s">
        <v>1736</v>
      </c>
      <c r="C424" s="10" t="s">
        <v>794</v>
      </c>
      <c r="D424" s="10" t="s">
        <v>1735</v>
      </c>
      <c r="E424" s="10" t="s">
        <v>894</v>
      </c>
      <c r="F424" s="10">
        <v>425</v>
      </c>
      <c r="G424" s="10">
        <f>_xlfn.XLOOKUP(E424,'Win locale releases'!$A$2:$A$17,'Win locale releases'!$D$2:$D$17,"?",)</f>
        <v>2013</v>
      </c>
      <c r="I424" s="10" t="str">
        <f t="shared" si="12"/>
        <v>Javanese</v>
      </c>
      <c r="J424" s="10" t="s">
        <v>1735</v>
      </c>
      <c r="M424" s="10">
        <f t="shared" si="13"/>
        <v>0</v>
      </c>
    </row>
    <row r="425" spans="1:13" x14ac:dyDescent="0.3">
      <c r="A425" s="10" t="s">
        <v>1733</v>
      </c>
      <c r="B425" s="10" t="s">
        <v>832</v>
      </c>
      <c r="C425" s="10" t="s">
        <v>794</v>
      </c>
      <c r="D425" s="10" t="s">
        <v>1734</v>
      </c>
      <c r="E425" s="10" t="s">
        <v>793</v>
      </c>
      <c r="F425" s="10">
        <v>429</v>
      </c>
      <c r="G425" s="10">
        <f>_xlfn.XLOOKUP(E425,'Win locale releases'!$A$2:$A$17,'Win locale releases'!$D$2:$D$17,"?",)</f>
        <v>2015</v>
      </c>
      <c r="I425" s="10" t="str">
        <f t="shared" si="12"/>
        <v>Jola-Fonyi</v>
      </c>
      <c r="J425" s="10" t="s">
        <v>1732</v>
      </c>
      <c r="K425" s="10" t="s">
        <v>829</v>
      </c>
      <c r="M425" s="10">
        <f t="shared" si="13"/>
        <v>0</v>
      </c>
    </row>
    <row r="426" spans="1:13" x14ac:dyDescent="0.3">
      <c r="A426" s="10" t="s">
        <v>1733</v>
      </c>
      <c r="C426" s="10" t="s">
        <v>794</v>
      </c>
      <c r="D426" s="10" t="s">
        <v>1732</v>
      </c>
      <c r="E426" s="10" t="s">
        <v>793</v>
      </c>
      <c r="F426" s="10">
        <v>428</v>
      </c>
      <c r="G426" s="10">
        <f>_xlfn.XLOOKUP(E426,'Win locale releases'!$A$2:$A$17,'Win locale releases'!$D$2:$D$17,"?",)</f>
        <v>2015</v>
      </c>
      <c r="I426" s="10" t="str">
        <f t="shared" si="12"/>
        <v>Jola-Fonyi</v>
      </c>
      <c r="J426" s="10" t="s">
        <v>1732</v>
      </c>
      <c r="M426" s="10">
        <f t="shared" si="13"/>
        <v>0</v>
      </c>
    </row>
    <row r="427" spans="1:13" x14ac:dyDescent="0.3">
      <c r="A427" s="10" t="s">
        <v>1730</v>
      </c>
      <c r="B427" s="10" t="s">
        <v>1382</v>
      </c>
      <c r="C427" s="10" t="s">
        <v>794</v>
      </c>
      <c r="D427" s="10" t="s">
        <v>1731</v>
      </c>
      <c r="E427" s="10" t="s">
        <v>793</v>
      </c>
      <c r="F427" s="10">
        <v>431</v>
      </c>
      <c r="G427" s="10">
        <f>_xlfn.XLOOKUP(E427,'Win locale releases'!$A$2:$A$17,'Win locale releases'!$D$2:$D$17,"?",)</f>
        <v>2015</v>
      </c>
      <c r="I427" s="10" t="str">
        <f t="shared" si="12"/>
        <v>Kabuverdianu</v>
      </c>
      <c r="J427" s="10" t="s">
        <v>1729</v>
      </c>
      <c r="K427" s="10" t="s">
        <v>1380</v>
      </c>
      <c r="M427" s="10">
        <f t="shared" si="13"/>
        <v>0</v>
      </c>
    </row>
    <row r="428" spans="1:13" x14ac:dyDescent="0.3">
      <c r="A428" s="10" t="s">
        <v>1730</v>
      </c>
      <c r="C428" s="10" t="s">
        <v>794</v>
      </c>
      <c r="D428" s="10" t="s">
        <v>1729</v>
      </c>
      <c r="E428" s="10" t="s">
        <v>793</v>
      </c>
      <c r="F428" s="10">
        <v>430</v>
      </c>
      <c r="G428" s="10">
        <f>_xlfn.XLOOKUP(E428,'Win locale releases'!$A$2:$A$17,'Win locale releases'!$D$2:$D$17,"?",)</f>
        <v>2015</v>
      </c>
      <c r="I428" s="10" t="str">
        <f t="shared" si="12"/>
        <v>Kabuverdianu</v>
      </c>
      <c r="J428" s="10" t="s">
        <v>1729</v>
      </c>
      <c r="M428" s="10">
        <f t="shared" si="13"/>
        <v>0</v>
      </c>
    </row>
    <row r="429" spans="1:13" x14ac:dyDescent="0.3">
      <c r="A429" s="10" t="s">
        <v>1727</v>
      </c>
      <c r="B429" s="10" t="s">
        <v>343</v>
      </c>
      <c r="C429" s="10" t="s">
        <v>794</v>
      </c>
      <c r="D429" s="10" t="s">
        <v>1728</v>
      </c>
      <c r="E429" s="10" t="s">
        <v>793</v>
      </c>
      <c r="F429" s="10">
        <v>433</v>
      </c>
      <c r="G429" s="10">
        <f>_xlfn.XLOOKUP(E429,'Win locale releases'!$A$2:$A$17,'Win locale releases'!$D$2:$D$17,"?",)</f>
        <v>2015</v>
      </c>
      <c r="I429" s="10" t="str">
        <f t="shared" si="12"/>
        <v>Kabyle</v>
      </c>
      <c r="J429" s="10" t="s">
        <v>1726</v>
      </c>
      <c r="K429" s="10" t="s">
        <v>664</v>
      </c>
      <c r="M429" s="10">
        <f t="shared" si="13"/>
        <v>0</v>
      </c>
    </row>
    <row r="430" spans="1:13" x14ac:dyDescent="0.3">
      <c r="A430" s="10" t="s">
        <v>1727</v>
      </c>
      <c r="C430" s="10" t="s">
        <v>794</v>
      </c>
      <c r="D430" s="10" t="s">
        <v>1726</v>
      </c>
      <c r="E430" s="10" t="s">
        <v>793</v>
      </c>
      <c r="F430" s="10">
        <v>432</v>
      </c>
      <c r="G430" s="10">
        <f>_xlfn.XLOOKUP(E430,'Win locale releases'!$A$2:$A$17,'Win locale releases'!$D$2:$D$17,"?",)</f>
        <v>2015</v>
      </c>
      <c r="I430" s="10" t="str">
        <f t="shared" si="12"/>
        <v>Kabyle</v>
      </c>
      <c r="J430" s="10" t="s">
        <v>1726</v>
      </c>
      <c r="M430" s="10">
        <f t="shared" si="13"/>
        <v>0</v>
      </c>
    </row>
    <row r="431" spans="1:13" x14ac:dyDescent="0.3">
      <c r="A431" s="10" t="s">
        <v>1722</v>
      </c>
      <c r="C431" s="10" t="s">
        <v>794</v>
      </c>
      <c r="D431" s="10" t="s">
        <v>1721</v>
      </c>
      <c r="E431" s="10" t="s">
        <v>1223</v>
      </c>
      <c r="F431" s="10">
        <v>434</v>
      </c>
      <c r="G431" s="10" t="str">
        <f>_xlfn.XLOOKUP(E431,'Win locale releases'!$A$2:$A$17,'Win locale releases'!$D$2:$D$17,"?",)</f>
        <v>?</v>
      </c>
      <c r="H431" s="10" t="s">
        <v>1722</v>
      </c>
      <c r="I431" s="10" t="str">
        <f t="shared" si="12"/>
        <v>Kaingang</v>
      </c>
      <c r="J431" s="10" t="s">
        <v>1721</v>
      </c>
      <c r="M431" s="10">
        <f t="shared" si="13"/>
        <v>0</v>
      </c>
    </row>
    <row r="432" spans="1:13" x14ac:dyDescent="0.3">
      <c r="A432" s="10" t="s">
        <v>1724</v>
      </c>
      <c r="B432" s="10" t="s">
        <v>364</v>
      </c>
      <c r="C432" s="10" t="s">
        <v>794</v>
      </c>
      <c r="D432" s="10" t="s">
        <v>1725</v>
      </c>
      <c r="E432" s="10" t="s">
        <v>1223</v>
      </c>
      <c r="F432" s="10">
        <v>436</v>
      </c>
      <c r="G432" s="10" t="str">
        <f>_xlfn.XLOOKUP(E432,'Win locale releases'!$A$2:$A$17,'Win locale releases'!$D$2:$D$17,"?",)</f>
        <v>?</v>
      </c>
      <c r="H432" s="10" t="s">
        <v>1722</v>
      </c>
      <c r="I432" s="10" t="str">
        <f t="shared" si="12"/>
        <v>Kaingang</v>
      </c>
      <c r="J432" s="10" t="s">
        <v>1721</v>
      </c>
      <c r="K432" s="10" t="s">
        <v>331</v>
      </c>
      <c r="L432" s="10" t="s">
        <v>339</v>
      </c>
      <c r="M432" s="10">
        <f t="shared" si="13"/>
        <v>0</v>
      </c>
    </row>
    <row r="433" spans="1:13" x14ac:dyDescent="0.3">
      <c r="A433" s="10" t="s">
        <v>1724</v>
      </c>
      <c r="C433" s="10" t="s">
        <v>794</v>
      </c>
      <c r="D433" s="10" t="s">
        <v>1723</v>
      </c>
      <c r="E433" s="10" t="s">
        <v>1223</v>
      </c>
      <c r="F433" s="10">
        <v>435</v>
      </c>
      <c r="G433" s="10" t="str">
        <f>_xlfn.XLOOKUP(E433,'Win locale releases'!$A$2:$A$17,'Win locale releases'!$D$2:$D$17,"?",)</f>
        <v>?</v>
      </c>
      <c r="H433" s="10" t="s">
        <v>1722</v>
      </c>
      <c r="I433" s="10" t="str">
        <f t="shared" si="12"/>
        <v>Kaingang</v>
      </c>
      <c r="J433" s="10" t="s">
        <v>1721</v>
      </c>
      <c r="K433" s="10" t="s">
        <v>331</v>
      </c>
      <c r="M433" s="10">
        <f t="shared" si="13"/>
        <v>0</v>
      </c>
    </row>
    <row r="434" spans="1:13" x14ac:dyDescent="0.3">
      <c r="A434" s="10" t="s">
        <v>1719</v>
      </c>
      <c r="B434" s="10" t="s">
        <v>823</v>
      </c>
      <c r="C434" s="10" t="s">
        <v>794</v>
      </c>
      <c r="D434" s="10" t="s">
        <v>1720</v>
      </c>
      <c r="E434" s="10" t="s">
        <v>793</v>
      </c>
      <c r="F434" s="10">
        <v>438</v>
      </c>
      <c r="G434" s="10">
        <f>_xlfn.XLOOKUP(E434,'Win locale releases'!$A$2:$A$17,'Win locale releases'!$D$2:$D$17,"?",)</f>
        <v>2015</v>
      </c>
      <c r="I434" s="10" t="str">
        <f t="shared" si="12"/>
        <v>Kako</v>
      </c>
      <c r="J434" s="10" t="s">
        <v>1718</v>
      </c>
      <c r="K434" s="10" t="s">
        <v>821</v>
      </c>
      <c r="M434" s="10">
        <f t="shared" si="13"/>
        <v>0</v>
      </c>
    </row>
    <row r="435" spans="1:13" x14ac:dyDescent="0.3">
      <c r="A435" s="10" t="s">
        <v>1719</v>
      </c>
      <c r="C435" s="10" t="s">
        <v>794</v>
      </c>
      <c r="D435" s="10" t="s">
        <v>1718</v>
      </c>
      <c r="E435" s="10" t="s">
        <v>793</v>
      </c>
      <c r="F435" s="10">
        <v>437</v>
      </c>
      <c r="G435" s="10">
        <f>_xlfn.XLOOKUP(E435,'Win locale releases'!$A$2:$A$17,'Win locale releases'!$D$2:$D$17,"?",)</f>
        <v>2015</v>
      </c>
      <c r="I435" s="10" t="str">
        <f t="shared" si="12"/>
        <v>Kako</v>
      </c>
      <c r="J435" s="10" t="s">
        <v>1718</v>
      </c>
      <c r="M435" s="10">
        <f t="shared" si="13"/>
        <v>0</v>
      </c>
    </row>
    <row r="436" spans="1:13" x14ac:dyDescent="0.3">
      <c r="A436" s="10" t="s">
        <v>1716</v>
      </c>
      <c r="B436" s="10" t="s">
        <v>961</v>
      </c>
      <c r="C436" s="10" t="s">
        <v>794</v>
      </c>
      <c r="D436" s="10" t="s">
        <v>1717</v>
      </c>
      <c r="E436" s="10" t="s">
        <v>793</v>
      </c>
      <c r="F436" s="10">
        <v>440</v>
      </c>
      <c r="G436" s="10">
        <f>_xlfn.XLOOKUP(E436,'Win locale releases'!$A$2:$A$17,'Win locale releases'!$D$2:$D$17,"?",)</f>
        <v>2015</v>
      </c>
      <c r="I436" s="10" t="str">
        <f t="shared" si="12"/>
        <v>Kalenjin</v>
      </c>
      <c r="J436" s="10" t="s">
        <v>1715</v>
      </c>
      <c r="K436" s="10" t="s">
        <v>959</v>
      </c>
      <c r="M436" s="10">
        <f t="shared" si="13"/>
        <v>0</v>
      </c>
    </row>
    <row r="437" spans="1:13" x14ac:dyDescent="0.3">
      <c r="A437" s="10" t="s">
        <v>1716</v>
      </c>
      <c r="C437" s="10" t="s">
        <v>794</v>
      </c>
      <c r="D437" s="10" t="s">
        <v>1715</v>
      </c>
      <c r="E437" s="10" t="s">
        <v>793</v>
      </c>
      <c r="F437" s="10">
        <v>439</v>
      </c>
      <c r="G437" s="10">
        <f>_xlfn.XLOOKUP(E437,'Win locale releases'!$A$2:$A$17,'Win locale releases'!$D$2:$D$17,"?",)</f>
        <v>2015</v>
      </c>
      <c r="I437" s="10" t="str">
        <f t="shared" si="12"/>
        <v>Kalenjin</v>
      </c>
      <c r="J437" s="10" t="s">
        <v>1715</v>
      </c>
      <c r="M437" s="10">
        <f t="shared" si="13"/>
        <v>0</v>
      </c>
    </row>
    <row r="438" spans="1:13" x14ac:dyDescent="0.3">
      <c r="A438" s="10" t="s">
        <v>1713</v>
      </c>
      <c r="B438" s="10" t="s">
        <v>961</v>
      </c>
      <c r="C438" s="10" t="s">
        <v>794</v>
      </c>
      <c r="D438" s="10" t="s">
        <v>1714</v>
      </c>
      <c r="E438" s="10" t="s">
        <v>793</v>
      </c>
      <c r="F438" s="10">
        <v>442</v>
      </c>
      <c r="G438" s="10">
        <f>_xlfn.XLOOKUP(E438,'Win locale releases'!$A$2:$A$17,'Win locale releases'!$D$2:$D$17,"?",)</f>
        <v>2015</v>
      </c>
      <c r="I438" s="10" t="str">
        <f t="shared" si="12"/>
        <v>Kamba</v>
      </c>
      <c r="J438" s="10" t="s">
        <v>1712</v>
      </c>
      <c r="K438" s="10" t="s">
        <v>959</v>
      </c>
      <c r="M438" s="10">
        <f t="shared" si="13"/>
        <v>0</v>
      </c>
    </row>
    <row r="439" spans="1:13" x14ac:dyDescent="0.3">
      <c r="A439" s="10" t="s">
        <v>1713</v>
      </c>
      <c r="C439" s="10" t="s">
        <v>794</v>
      </c>
      <c r="D439" s="10" t="s">
        <v>1712</v>
      </c>
      <c r="E439" s="10" t="s">
        <v>793</v>
      </c>
      <c r="F439" s="10">
        <v>441</v>
      </c>
      <c r="G439" s="10">
        <f>_xlfn.XLOOKUP(E439,'Win locale releases'!$A$2:$A$17,'Win locale releases'!$D$2:$D$17,"?",)</f>
        <v>2015</v>
      </c>
      <c r="I439" s="10" t="str">
        <f t="shared" si="12"/>
        <v>Kamba</v>
      </c>
      <c r="J439" s="10" t="s">
        <v>1712</v>
      </c>
      <c r="M439" s="10">
        <f t="shared" si="13"/>
        <v>0</v>
      </c>
    </row>
    <row r="440" spans="1:13" x14ac:dyDescent="0.3">
      <c r="A440" s="10" t="s">
        <v>87</v>
      </c>
      <c r="B440" s="10" t="s">
        <v>362</v>
      </c>
      <c r="C440" s="10" t="s">
        <v>1711</v>
      </c>
      <c r="D440" s="10" t="s">
        <v>1710</v>
      </c>
      <c r="E440" s="10" t="s">
        <v>963</v>
      </c>
      <c r="F440" s="10">
        <v>444</v>
      </c>
      <c r="G440" s="10">
        <f>_xlfn.XLOOKUP(E440,'Win locale releases'!$A$2:$A$17,'Win locale releases'!$D$2:$D$17,"?",)</f>
        <v>2001</v>
      </c>
      <c r="I440" s="10" t="str">
        <f t="shared" si="12"/>
        <v>Kannada</v>
      </c>
      <c r="J440" s="10" t="s">
        <v>238</v>
      </c>
      <c r="K440" s="10" t="s">
        <v>338</v>
      </c>
      <c r="M440" s="10">
        <f t="shared" si="13"/>
        <v>0</v>
      </c>
    </row>
    <row r="441" spans="1:13" x14ac:dyDescent="0.3">
      <c r="A441" s="10" t="s">
        <v>87</v>
      </c>
      <c r="C441" s="10" t="s">
        <v>1709</v>
      </c>
      <c r="D441" s="10" t="s">
        <v>238</v>
      </c>
      <c r="E441" s="10" t="s">
        <v>785</v>
      </c>
      <c r="F441" s="10">
        <v>443</v>
      </c>
      <c r="G441" s="10">
        <f>_xlfn.XLOOKUP(E441,'Win locale releases'!$A$2:$A$17,'Win locale releases'!$D$2:$D$17,"?",)</f>
        <v>2009</v>
      </c>
      <c r="I441" s="10" t="str">
        <f t="shared" si="12"/>
        <v>Kannada</v>
      </c>
      <c r="J441" s="10" t="s">
        <v>238</v>
      </c>
      <c r="M441" s="10">
        <f t="shared" si="13"/>
        <v>0</v>
      </c>
    </row>
    <row r="442" spans="1:13" x14ac:dyDescent="0.3">
      <c r="A442" s="10" t="s">
        <v>1708</v>
      </c>
      <c r="B442" s="10" t="s">
        <v>807</v>
      </c>
      <c r="C442" s="10" t="s">
        <v>1707</v>
      </c>
      <c r="D442" s="10" t="s">
        <v>1706</v>
      </c>
      <c r="E442" s="10" t="s">
        <v>793</v>
      </c>
      <c r="F442" s="10">
        <v>445</v>
      </c>
      <c r="G442" s="10">
        <f>_xlfn.XLOOKUP(E442,'Win locale releases'!$A$2:$A$17,'Win locale releases'!$D$2:$D$17,"?",)</f>
        <v>2015</v>
      </c>
      <c r="I442" s="10" t="str">
        <f t="shared" si="12"/>
        <v>Kanuri (Latin)</v>
      </c>
      <c r="J442" s="10" t="s">
        <v>1705</v>
      </c>
      <c r="K442" s="10" t="s">
        <v>331</v>
      </c>
      <c r="L442" s="10" t="s">
        <v>803</v>
      </c>
      <c r="M442" s="10">
        <f t="shared" si="13"/>
        <v>0</v>
      </c>
    </row>
    <row r="443" spans="1:13" x14ac:dyDescent="0.3">
      <c r="A443" s="10" t="s">
        <v>1697</v>
      </c>
      <c r="B443" s="10" t="s">
        <v>882</v>
      </c>
      <c r="C443" s="10" t="s">
        <v>794</v>
      </c>
      <c r="D443" s="10" t="s">
        <v>1704</v>
      </c>
      <c r="E443" s="10" t="s">
        <v>793</v>
      </c>
      <c r="F443" s="10">
        <v>448</v>
      </c>
      <c r="G443" s="10">
        <f>_xlfn.XLOOKUP(E443,'Win locale releases'!$A$2:$A$17,'Win locale releases'!$D$2:$D$17,"?",)</f>
        <v>2015</v>
      </c>
      <c r="H443" s="10" t="s">
        <v>1697</v>
      </c>
      <c r="I443" s="10" t="str">
        <f t="shared" si="12"/>
        <v>Kashmiri</v>
      </c>
      <c r="J443" s="10" t="s">
        <v>1696</v>
      </c>
      <c r="K443" s="10" t="s">
        <v>316</v>
      </c>
      <c r="L443" s="10" t="s">
        <v>338</v>
      </c>
      <c r="M443" s="10">
        <f t="shared" si="13"/>
        <v>0</v>
      </c>
    </row>
    <row r="444" spans="1:13" x14ac:dyDescent="0.3">
      <c r="A444" s="10" t="s">
        <v>1697</v>
      </c>
      <c r="B444" s="10" t="s">
        <v>882</v>
      </c>
      <c r="C444" s="10" t="s">
        <v>1703</v>
      </c>
      <c r="D444" s="10" t="s">
        <v>1702</v>
      </c>
      <c r="E444" s="10" t="s">
        <v>793</v>
      </c>
      <c r="F444" s="10">
        <v>447</v>
      </c>
      <c r="G444" s="10">
        <f>_xlfn.XLOOKUP(E444,'Win locale releases'!$A$2:$A$17,'Win locale releases'!$D$2:$D$17,"?",)</f>
        <v>2015</v>
      </c>
      <c r="H444" s="10" t="s">
        <v>1697</v>
      </c>
      <c r="I444" s="10" t="str">
        <f t="shared" si="12"/>
        <v>Kashmiri</v>
      </c>
      <c r="J444" s="10" t="s">
        <v>1696</v>
      </c>
      <c r="K444" s="10" t="s">
        <v>316</v>
      </c>
      <c r="M444" s="10">
        <f t="shared" si="13"/>
        <v>0</v>
      </c>
    </row>
    <row r="445" spans="1:13" x14ac:dyDescent="0.3">
      <c r="A445" s="10" t="s">
        <v>1697</v>
      </c>
      <c r="C445" s="10" t="s">
        <v>1701</v>
      </c>
      <c r="D445" s="10" t="s">
        <v>1696</v>
      </c>
      <c r="E445" s="10" t="s">
        <v>793</v>
      </c>
      <c r="F445" s="10">
        <v>446</v>
      </c>
      <c r="G445" s="10">
        <f>_xlfn.XLOOKUP(E445,'Win locale releases'!$A$2:$A$17,'Win locale releases'!$D$2:$D$17,"?",)</f>
        <v>2015</v>
      </c>
      <c r="H445" s="10" t="s">
        <v>1697</v>
      </c>
      <c r="I445" s="10" t="str">
        <f t="shared" si="12"/>
        <v>Kashmiri</v>
      </c>
      <c r="J445" s="10" t="s">
        <v>1696</v>
      </c>
      <c r="M445" s="10">
        <f t="shared" si="13"/>
        <v>0</v>
      </c>
    </row>
    <row r="446" spans="1:13" x14ac:dyDescent="0.3">
      <c r="A446" s="10" t="s">
        <v>1700</v>
      </c>
      <c r="B446" s="10" t="s">
        <v>362</v>
      </c>
      <c r="C446" s="10" t="s">
        <v>1699</v>
      </c>
      <c r="D446" s="10" t="s">
        <v>1698</v>
      </c>
      <c r="E446" s="10" t="s">
        <v>793</v>
      </c>
      <c r="F446" s="10">
        <v>449</v>
      </c>
      <c r="G446" s="10">
        <f>_xlfn.XLOOKUP(E446,'Win locale releases'!$A$2:$A$17,'Win locale releases'!$D$2:$D$17,"?",)</f>
        <v>2015</v>
      </c>
      <c r="H446" s="10" t="s">
        <v>1697</v>
      </c>
      <c r="I446" s="10" t="str">
        <f t="shared" si="12"/>
        <v>Kashmiri</v>
      </c>
      <c r="J446" s="10" t="s">
        <v>1696</v>
      </c>
      <c r="K446" s="10" t="s">
        <v>1325</v>
      </c>
      <c r="L446" s="10" t="s">
        <v>338</v>
      </c>
      <c r="M446" s="10">
        <f t="shared" si="13"/>
        <v>0</v>
      </c>
    </row>
    <row r="447" spans="1:13" x14ac:dyDescent="0.3">
      <c r="A447" s="10" t="s">
        <v>89</v>
      </c>
      <c r="B447" s="10" t="s">
        <v>1296</v>
      </c>
      <c r="C447" s="10" t="s">
        <v>1695</v>
      </c>
      <c r="D447" s="10" t="s">
        <v>1694</v>
      </c>
      <c r="E447" s="10" t="s">
        <v>885</v>
      </c>
      <c r="F447" s="10">
        <v>451</v>
      </c>
      <c r="G447" s="10">
        <f>_xlfn.XLOOKUP(E447,'Win locale releases'!$A$2:$A$17,'Win locale releases'!$D$2:$D$17,"?",)</f>
        <v>2000</v>
      </c>
      <c r="I447" s="10" t="str">
        <f t="shared" si="12"/>
        <v>Kazakh</v>
      </c>
      <c r="J447" s="10" t="s">
        <v>239</v>
      </c>
      <c r="K447" s="10" t="s">
        <v>1294</v>
      </c>
      <c r="M447" s="10">
        <f t="shared" si="13"/>
        <v>0</v>
      </c>
    </row>
    <row r="448" spans="1:13" x14ac:dyDescent="0.3">
      <c r="A448" s="10" t="s">
        <v>89</v>
      </c>
      <c r="C448" s="10" t="s">
        <v>1693</v>
      </c>
      <c r="D448" s="10" t="s">
        <v>239</v>
      </c>
      <c r="E448" s="10" t="s">
        <v>785</v>
      </c>
      <c r="F448" s="10">
        <v>450</v>
      </c>
      <c r="G448" s="10">
        <f>_xlfn.XLOOKUP(E448,'Win locale releases'!$A$2:$A$17,'Win locale releases'!$D$2:$D$17,"?",)</f>
        <v>2009</v>
      </c>
      <c r="I448" s="10" t="str">
        <f t="shared" si="12"/>
        <v>Kazakh</v>
      </c>
      <c r="J448" s="10" t="s">
        <v>239</v>
      </c>
      <c r="M448" s="10">
        <f t="shared" si="13"/>
        <v>0</v>
      </c>
    </row>
    <row r="449" spans="1:13" x14ac:dyDescent="0.3">
      <c r="A449" s="10" t="s">
        <v>91</v>
      </c>
      <c r="B449" s="10" t="s">
        <v>1692</v>
      </c>
      <c r="C449" s="10" t="s">
        <v>1691</v>
      </c>
      <c r="D449" s="10" t="s">
        <v>1690</v>
      </c>
      <c r="E449" s="10" t="s">
        <v>804</v>
      </c>
      <c r="F449" s="10">
        <v>453</v>
      </c>
      <c r="G449" s="10">
        <f>_xlfn.XLOOKUP(E449,'Win locale releases'!$A$2:$A$17,'Win locale releases'!$D$2:$D$17,"?",)</f>
        <v>2007</v>
      </c>
      <c r="I449" s="10" t="str">
        <f t="shared" si="12"/>
        <v>Khmer</v>
      </c>
      <c r="J449" s="10" t="s">
        <v>240</v>
      </c>
      <c r="K449" s="10" t="s">
        <v>1689</v>
      </c>
      <c r="M449" s="10">
        <f t="shared" si="13"/>
        <v>0</v>
      </c>
    </row>
    <row r="450" spans="1:13" x14ac:dyDescent="0.3">
      <c r="A450" s="10" t="s">
        <v>91</v>
      </c>
      <c r="C450" s="10" t="s">
        <v>1688</v>
      </c>
      <c r="D450" s="10" t="s">
        <v>240</v>
      </c>
      <c r="E450" s="10" t="s">
        <v>785</v>
      </c>
      <c r="F450" s="10">
        <v>452</v>
      </c>
      <c r="G450" s="10">
        <f>_xlfn.XLOOKUP(E450,'Win locale releases'!$A$2:$A$17,'Win locale releases'!$D$2:$D$17,"?",)</f>
        <v>2009</v>
      </c>
      <c r="I450" s="10" t="str">
        <f t="shared" ref="I450:I513" si="14">IF(H450="",A450,H450)</f>
        <v>Khmer</v>
      </c>
      <c r="J450" s="10" t="s">
        <v>240</v>
      </c>
      <c r="M450" s="10">
        <f t="shared" ref="M450:M513" si="15">IF(_xlfn.XOR(I450&lt;&gt;I449,J450&lt;&gt;J449),1,0)</f>
        <v>0</v>
      </c>
    </row>
    <row r="451" spans="1:13" x14ac:dyDescent="0.3">
      <c r="A451" s="10" t="s">
        <v>1685</v>
      </c>
      <c r="B451" s="10" t="s">
        <v>486</v>
      </c>
      <c r="C451" s="10" t="s">
        <v>1687</v>
      </c>
      <c r="D451" s="10" t="s">
        <v>1686</v>
      </c>
      <c r="E451" s="10" t="s">
        <v>793</v>
      </c>
      <c r="F451" s="10">
        <v>455</v>
      </c>
      <c r="G451" s="10">
        <f>_xlfn.XLOOKUP(E451,'Win locale releases'!$A$2:$A$17,'Win locale releases'!$D$2:$D$17,"?",)</f>
        <v>2015</v>
      </c>
      <c r="I451" s="10" t="str">
        <f t="shared" si="14"/>
        <v>K'iche</v>
      </c>
      <c r="J451" s="10" t="s">
        <v>271</v>
      </c>
      <c r="K451" s="10" t="s">
        <v>331</v>
      </c>
      <c r="L451" s="10" t="s">
        <v>1082</v>
      </c>
      <c r="M451" s="10">
        <f t="shared" si="15"/>
        <v>0</v>
      </c>
    </row>
    <row r="452" spans="1:13" x14ac:dyDescent="0.3">
      <c r="A452" s="10" t="s">
        <v>1685</v>
      </c>
      <c r="C452" s="10" t="s">
        <v>1684</v>
      </c>
      <c r="D452" s="10" t="s">
        <v>271</v>
      </c>
      <c r="E452" s="10" t="s">
        <v>793</v>
      </c>
      <c r="F452" s="10">
        <v>454</v>
      </c>
      <c r="G452" s="10">
        <f>_xlfn.XLOOKUP(E452,'Win locale releases'!$A$2:$A$17,'Win locale releases'!$D$2:$D$17,"?",)</f>
        <v>2015</v>
      </c>
      <c r="I452" s="10" t="str">
        <f t="shared" si="14"/>
        <v>K'iche</v>
      </c>
      <c r="J452" s="10" t="s">
        <v>271</v>
      </c>
      <c r="M452" s="10">
        <f t="shared" si="15"/>
        <v>0</v>
      </c>
    </row>
    <row r="453" spans="1:13" x14ac:dyDescent="0.3">
      <c r="A453" s="10" t="s">
        <v>1682</v>
      </c>
      <c r="B453" s="10" t="s">
        <v>961</v>
      </c>
      <c r="C453" s="10" t="s">
        <v>794</v>
      </c>
      <c r="D453" s="10" t="s">
        <v>1683</v>
      </c>
      <c r="E453" s="10" t="s">
        <v>793</v>
      </c>
      <c r="F453" s="10">
        <v>457</v>
      </c>
      <c r="G453" s="10">
        <f>_xlfn.XLOOKUP(E453,'Win locale releases'!$A$2:$A$17,'Win locale releases'!$D$2:$D$17,"?",)</f>
        <v>2015</v>
      </c>
      <c r="I453" s="10" t="str">
        <f t="shared" si="14"/>
        <v>Kikuyu</v>
      </c>
      <c r="J453" s="10" t="s">
        <v>1681</v>
      </c>
      <c r="K453" s="10" t="s">
        <v>959</v>
      </c>
      <c r="M453" s="10">
        <f t="shared" si="15"/>
        <v>0</v>
      </c>
    </row>
    <row r="454" spans="1:13" x14ac:dyDescent="0.3">
      <c r="A454" s="10" t="s">
        <v>1682</v>
      </c>
      <c r="C454" s="10" t="s">
        <v>794</v>
      </c>
      <c r="D454" s="10" t="s">
        <v>1681</v>
      </c>
      <c r="E454" s="10" t="s">
        <v>793</v>
      </c>
      <c r="F454" s="10">
        <v>456</v>
      </c>
      <c r="G454" s="10">
        <f>_xlfn.XLOOKUP(E454,'Win locale releases'!$A$2:$A$17,'Win locale releases'!$D$2:$D$17,"?",)</f>
        <v>2015</v>
      </c>
      <c r="I454" s="10" t="str">
        <f t="shared" si="14"/>
        <v>Kikuyu</v>
      </c>
      <c r="J454" s="10" t="s">
        <v>1681</v>
      </c>
      <c r="M454" s="10">
        <f t="shared" si="15"/>
        <v>0</v>
      </c>
    </row>
    <row r="455" spans="1:13" x14ac:dyDescent="0.3">
      <c r="A455" s="10" t="s">
        <v>96</v>
      </c>
      <c r="B455" s="10" t="s">
        <v>1680</v>
      </c>
      <c r="C455" s="10" t="s">
        <v>1679</v>
      </c>
      <c r="D455" s="10" t="s">
        <v>1678</v>
      </c>
      <c r="E455" s="10" t="s">
        <v>804</v>
      </c>
      <c r="F455" s="10">
        <v>459</v>
      </c>
      <c r="G455" s="10">
        <f>_xlfn.XLOOKUP(E455,'Win locale releases'!$A$2:$A$17,'Win locale releases'!$D$2:$D$17,"?",)</f>
        <v>2007</v>
      </c>
      <c r="I455" s="10" t="str">
        <f t="shared" si="14"/>
        <v>Kinyarwanda</v>
      </c>
      <c r="J455" s="10" t="s">
        <v>272</v>
      </c>
      <c r="K455" s="10" t="s">
        <v>1677</v>
      </c>
      <c r="M455" s="10">
        <f t="shared" si="15"/>
        <v>0</v>
      </c>
    </row>
    <row r="456" spans="1:13" x14ac:dyDescent="0.3">
      <c r="A456" s="10" t="s">
        <v>96</v>
      </c>
      <c r="C456" s="10" t="s">
        <v>1676</v>
      </c>
      <c r="D456" s="10" t="s">
        <v>272</v>
      </c>
      <c r="E456" s="10" t="s">
        <v>785</v>
      </c>
      <c r="F456" s="10">
        <v>458</v>
      </c>
      <c r="G456" s="10">
        <f>_xlfn.XLOOKUP(E456,'Win locale releases'!$A$2:$A$17,'Win locale releases'!$D$2:$D$17,"?",)</f>
        <v>2009</v>
      </c>
      <c r="I456" s="10" t="str">
        <f t="shared" si="14"/>
        <v>Kinyarwanda</v>
      </c>
      <c r="J456" s="10" t="s">
        <v>272</v>
      </c>
      <c r="M456" s="10">
        <f t="shared" si="15"/>
        <v>0</v>
      </c>
    </row>
    <row r="457" spans="1:13" x14ac:dyDescent="0.3">
      <c r="A457" s="10" t="s">
        <v>99</v>
      </c>
      <c r="B457" s="10" t="s">
        <v>961</v>
      </c>
      <c r="C457" s="10" t="s">
        <v>1675</v>
      </c>
      <c r="D457" s="10" t="s">
        <v>1674</v>
      </c>
      <c r="E457" s="10" t="s">
        <v>885</v>
      </c>
      <c r="F457" s="10">
        <v>461</v>
      </c>
      <c r="G457" s="10">
        <f>_xlfn.XLOOKUP(E457,'Win locale releases'!$A$2:$A$17,'Win locale releases'!$D$2:$D$17,"?",)</f>
        <v>2000</v>
      </c>
      <c r="I457" s="10" t="str">
        <f t="shared" si="14"/>
        <v>Kiswahili</v>
      </c>
      <c r="J457" s="10" t="s">
        <v>1670</v>
      </c>
      <c r="K457" s="10" t="s">
        <v>959</v>
      </c>
      <c r="M457" s="10">
        <f t="shared" si="15"/>
        <v>0</v>
      </c>
    </row>
    <row r="458" spans="1:13" x14ac:dyDescent="0.3">
      <c r="A458" s="10" t="s">
        <v>99</v>
      </c>
      <c r="C458" s="10" t="s">
        <v>1673</v>
      </c>
      <c r="D458" s="10" t="s">
        <v>1670</v>
      </c>
      <c r="E458" s="10" t="s">
        <v>785</v>
      </c>
      <c r="F458" s="10">
        <v>460</v>
      </c>
      <c r="G458" s="10">
        <f>_xlfn.XLOOKUP(E458,'Win locale releases'!$A$2:$A$17,'Win locale releases'!$D$2:$D$17,"?",)</f>
        <v>2009</v>
      </c>
      <c r="I458" s="10" t="str">
        <f t="shared" si="14"/>
        <v>Kiswahili</v>
      </c>
      <c r="J458" s="10" t="s">
        <v>1670</v>
      </c>
      <c r="M458" s="10">
        <f t="shared" si="15"/>
        <v>0</v>
      </c>
    </row>
    <row r="459" spans="1:13" x14ac:dyDescent="0.3">
      <c r="A459" s="10" t="s">
        <v>99</v>
      </c>
      <c r="B459" s="10" t="s">
        <v>847</v>
      </c>
      <c r="C459" s="10" t="s">
        <v>794</v>
      </c>
      <c r="D459" s="10" t="s">
        <v>1672</v>
      </c>
      <c r="E459" s="10" t="s">
        <v>793</v>
      </c>
      <c r="F459" s="10">
        <v>462</v>
      </c>
      <c r="G459" s="10">
        <f>_xlfn.XLOOKUP(E459,'Win locale releases'!$A$2:$A$17,'Win locale releases'!$D$2:$D$17,"?",)</f>
        <v>2015</v>
      </c>
      <c r="I459" s="10" t="str">
        <f t="shared" si="14"/>
        <v>Kiswahili</v>
      </c>
      <c r="J459" s="10" t="s">
        <v>1670</v>
      </c>
      <c r="K459" s="10" t="s">
        <v>845</v>
      </c>
      <c r="M459" s="10">
        <f t="shared" si="15"/>
        <v>0</v>
      </c>
    </row>
    <row r="460" spans="1:13" x14ac:dyDescent="0.3">
      <c r="A460" s="10" t="s">
        <v>99</v>
      </c>
      <c r="B460" s="10" t="s">
        <v>958</v>
      </c>
      <c r="C460" s="10" t="s">
        <v>794</v>
      </c>
      <c r="D460" s="10" t="s">
        <v>1671</v>
      </c>
      <c r="E460" s="10" t="s">
        <v>793</v>
      </c>
      <c r="F460" s="10">
        <v>463</v>
      </c>
      <c r="G460" s="10">
        <f>_xlfn.XLOOKUP(E460,'Win locale releases'!$A$2:$A$17,'Win locale releases'!$D$2:$D$17,"?",)</f>
        <v>2015</v>
      </c>
      <c r="I460" s="10" t="str">
        <f t="shared" si="14"/>
        <v>Kiswahili</v>
      </c>
      <c r="J460" s="10" t="s">
        <v>1670</v>
      </c>
      <c r="K460" s="10" t="s">
        <v>956</v>
      </c>
      <c r="M460" s="10">
        <f t="shared" si="15"/>
        <v>0</v>
      </c>
    </row>
    <row r="461" spans="1:13" x14ac:dyDescent="0.3">
      <c r="A461" s="10" t="s">
        <v>100</v>
      </c>
      <c r="B461" s="10" t="s">
        <v>362</v>
      </c>
      <c r="C461" s="10" t="s">
        <v>1669</v>
      </c>
      <c r="D461" s="10" t="s">
        <v>1668</v>
      </c>
      <c r="E461" s="10" t="s">
        <v>885</v>
      </c>
      <c r="F461" s="10">
        <v>465</v>
      </c>
      <c r="G461" s="10">
        <f>_xlfn.XLOOKUP(E461,'Win locale releases'!$A$2:$A$17,'Win locale releases'!$D$2:$D$17,"?",)</f>
        <v>2000</v>
      </c>
      <c r="I461" s="10" t="str">
        <f t="shared" si="14"/>
        <v>Konkani</v>
      </c>
      <c r="J461" s="10" t="s">
        <v>320</v>
      </c>
      <c r="K461" s="10" t="s">
        <v>338</v>
      </c>
      <c r="M461" s="10">
        <f t="shared" si="15"/>
        <v>0</v>
      </c>
    </row>
    <row r="462" spans="1:13" x14ac:dyDescent="0.3">
      <c r="A462" s="10" t="s">
        <v>100</v>
      </c>
      <c r="C462" s="10" t="s">
        <v>1667</v>
      </c>
      <c r="D462" s="10" t="s">
        <v>320</v>
      </c>
      <c r="E462" s="10" t="s">
        <v>785</v>
      </c>
      <c r="F462" s="10">
        <v>464</v>
      </c>
      <c r="G462" s="10">
        <f>_xlfn.XLOOKUP(E462,'Win locale releases'!$A$2:$A$17,'Win locale releases'!$D$2:$D$17,"?",)</f>
        <v>2009</v>
      </c>
      <c r="I462" s="10" t="str">
        <f t="shared" si="14"/>
        <v>Konkani</v>
      </c>
      <c r="J462" s="10" t="s">
        <v>320</v>
      </c>
      <c r="M462" s="10">
        <f t="shared" si="15"/>
        <v>0</v>
      </c>
    </row>
    <row r="463" spans="1:13" x14ac:dyDescent="0.3">
      <c r="A463" s="10" t="s">
        <v>102</v>
      </c>
      <c r="B463" s="10" t="s">
        <v>1666</v>
      </c>
      <c r="C463" s="10" t="s">
        <v>1665</v>
      </c>
      <c r="D463" s="10" t="s">
        <v>1664</v>
      </c>
      <c r="E463" s="10" t="s">
        <v>920</v>
      </c>
      <c r="F463" s="10">
        <v>467</v>
      </c>
      <c r="G463" s="10">
        <f>_xlfn.XLOOKUP(E463,'Win locale releases'!$A$2:$A$17,'Win locale releases'!$D$2:$D$17,"?",)</f>
        <v>1995</v>
      </c>
      <c r="I463" s="10" t="str">
        <f t="shared" si="14"/>
        <v>Korean</v>
      </c>
      <c r="J463" s="10" t="s">
        <v>241</v>
      </c>
      <c r="K463" s="10" t="s">
        <v>1663</v>
      </c>
      <c r="M463" s="10">
        <f t="shared" si="15"/>
        <v>0</v>
      </c>
    </row>
    <row r="464" spans="1:13" x14ac:dyDescent="0.3">
      <c r="A464" s="10" t="s">
        <v>102</v>
      </c>
      <c r="C464" s="10" t="s">
        <v>1662</v>
      </c>
      <c r="D464" s="10" t="s">
        <v>241</v>
      </c>
      <c r="E464" s="10" t="s">
        <v>785</v>
      </c>
      <c r="F464" s="10">
        <v>466</v>
      </c>
      <c r="G464" s="10">
        <f>_xlfn.XLOOKUP(E464,'Win locale releases'!$A$2:$A$17,'Win locale releases'!$D$2:$D$17,"?",)</f>
        <v>2009</v>
      </c>
      <c r="I464" s="10" t="str">
        <f t="shared" si="14"/>
        <v>Korean</v>
      </c>
      <c r="J464" s="10" t="s">
        <v>241</v>
      </c>
      <c r="M464" s="10">
        <f t="shared" si="15"/>
        <v>0</v>
      </c>
    </row>
    <row r="465" spans="1:13" x14ac:dyDescent="0.3">
      <c r="A465" s="10" t="s">
        <v>102</v>
      </c>
      <c r="B465" s="10" t="s">
        <v>1661</v>
      </c>
      <c r="C465" s="10" t="s">
        <v>794</v>
      </c>
      <c r="D465" s="10" t="s">
        <v>1660</v>
      </c>
      <c r="E465" s="10" t="s">
        <v>1361</v>
      </c>
      <c r="F465" s="10">
        <v>468</v>
      </c>
      <c r="G465" s="10">
        <f>_xlfn.XLOOKUP(E465,'Win locale releases'!$A$2:$A$17,'Win locale releases'!$D$2:$D$17,"?",)</f>
        <v>2016</v>
      </c>
      <c r="I465" s="10" t="str">
        <f t="shared" si="14"/>
        <v>Korean</v>
      </c>
      <c r="J465" s="10" t="s">
        <v>241</v>
      </c>
      <c r="K465" s="10" t="s">
        <v>1659</v>
      </c>
      <c r="M465" s="10">
        <f t="shared" si="15"/>
        <v>0</v>
      </c>
    </row>
    <row r="466" spans="1:13" x14ac:dyDescent="0.3">
      <c r="A466" s="10" t="s">
        <v>1657</v>
      </c>
      <c r="B466" s="10" t="s">
        <v>1655</v>
      </c>
      <c r="C466" s="10" t="s">
        <v>794</v>
      </c>
      <c r="D466" s="10" t="s">
        <v>1658</v>
      </c>
      <c r="E466" s="10" t="s">
        <v>793</v>
      </c>
      <c r="F466" s="10">
        <v>470</v>
      </c>
      <c r="G466" s="10">
        <f>_xlfn.XLOOKUP(E466,'Win locale releases'!$A$2:$A$17,'Win locale releases'!$D$2:$D$17,"?",)</f>
        <v>2015</v>
      </c>
      <c r="I466" s="10" t="str">
        <f t="shared" si="14"/>
        <v>Koyra Chiini</v>
      </c>
      <c r="J466" s="10" t="s">
        <v>1656</v>
      </c>
      <c r="K466" s="10" t="s">
        <v>1653</v>
      </c>
      <c r="M466" s="10">
        <f t="shared" si="15"/>
        <v>0</v>
      </c>
    </row>
    <row r="467" spans="1:13" x14ac:dyDescent="0.3">
      <c r="A467" s="10" t="s">
        <v>1657</v>
      </c>
      <c r="C467" s="10" t="s">
        <v>794</v>
      </c>
      <c r="D467" s="10" t="s">
        <v>1656</v>
      </c>
      <c r="E467" s="10" t="s">
        <v>793</v>
      </c>
      <c r="F467" s="10">
        <v>469</v>
      </c>
      <c r="G467" s="10">
        <f>_xlfn.XLOOKUP(E467,'Win locale releases'!$A$2:$A$17,'Win locale releases'!$D$2:$D$17,"?",)</f>
        <v>2015</v>
      </c>
      <c r="I467" s="10" t="str">
        <f t="shared" si="14"/>
        <v>Koyra Chiini</v>
      </c>
      <c r="J467" s="10" t="s">
        <v>1656</v>
      </c>
      <c r="M467" s="10">
        <f t="shared" si="15"/>
        <v>0</v>
      </c>
    </row>
    <row r="468" spans="1:13" x14ac:dyDescent="0.3">
      <c r="A468" s="10" t="s">
        <v>1652</v>
      </c>
      <c r="B468" s="10" t="s">
        <v>1655</v>
      </c>
      <c r="C468" s="10" t="s">
        <v>794</v>
      </c>
      <c r="D468" s="10" t="s">
        <v>1654</v>
      </c>
      <c r="E468" s="10" t="s">
        <v>793</v>
      </c>
      <c r="F468" s="10">
        <v>472</v>
      </c>
      <c r="G468" s="10">
        <f>_xlfn.XLOOKUP(E468,'Win locale releases'!$A$2:$A$17,'Win locale releases'!$D$2:$D$17,"?",)</f>
        <v>2015</v>
      </c>
      <c r="I468" s="10" t="str">
        <f t="shared" si="14"/>
        <v>Koyraboro Senni</v>
      </c>
      <c r="J468" s="10" t="s">
        <v>1651</v>
      </c>
      <c r="K468" s="10" t="s">
        <v>1653</v>
      </c>
      <c r="M468" s="10">
        <f t="shared" si="15"/>
        <v>0</v>
      </c>
    </row>
    <row r="469" spans="1:13" x14ac:dyDescent="0.3">
      <c r="A469" s="10" t="s">
        <v>1652</v>
      </c>
      <c r="C469" s="10" t="s">
        <v>794</v>
      </c>
      <c r="D469" s="10" t="s">
        <v>1651</v>
      </c>
      <c r="E469" s="10" t="s">
        <v>793</v>
      </c>
      <c r="F469" s="10">
        <v>471</v>
      </c>
      <c r="G469" s="10">
        <f>_xlfn.XLOOKUP(E469,'Win locale releases'!$A$2:$A$17,'Win locale releases'!$D$2:$D$17,"?",)</f>
        <v>2015</v>
      </c>
      <c r="I469" s="10" t="str">
        <f t="shared" si="14"/>
        <v>Koyraboro Senni</v>
      </c>
      <c r="J469" s="10" t="s">
        <v>1651</v>
      </c>
      <c r="M469" s="10">
        <f t="shared" si="15"/>
        <v>0</v>
      </c>
    </row>
    <row r="470" spans="1:13" x14ac:dyDescent="0.3">
      <c r="A470" s="10" t="s">
        <v>288</v>
      </c>
      <c r="B470" s="10" t="s">
        <v>346</v>
      </c>
      <c r="C470" s="10" t="s">
        <v>1650</v>
      </c>
      <c r="D470" s="10" t="s">
        <v>1649</v>
      </c>
      <c r="E470" s="10" t="s">
        <v>934</v>
      </c>
      <c r="F470" s="10">
        <v>111</v>
      </c>
      <c r="G470" s="10">
        <f>_xlfn.XLOOKUP(E470,'Win locale releases'!$A$2:$A$17,'Win locale releases'!$D$2:$D$17,"?",)</f>
        <v>2012</v>
      </c>
      <c r="H470" s="10" t="s">
        <v>1643</v>
      </c>
      <c r="I470" s="10" t="str">
        <f t="shared" si="14"/>
        <v>Kurdish</v>
      </c>
      <c r="J470" s="10" t="s">
        <v>1642</v>
      </c>
      <c r="K470" s="10" t="s">
        <v>316</v>
      </c>
      <c r="L470" s="10" t="s">
        <v>663</v>
      </c>
      <c r="M470" s="10">
        <f t="shared" si="15"/>
        <v>0</v>
      </c>
    </row>
    <row r="471" spans="1:13" x14ac:dyDescent="0.3">
      <c r="A471" s="10" t="s">
        <v>288</v>
      </c>
      <c r="C471" s="10" t="s">
        <v>1648</v>
      </c>
      <c r="D471" s="10" t="s">
        <v>1647</v>
      </c>
      <c r="E471" s="10" t="s">
        <v>934</v>
      </c>
      <c r="F471" s="10">
        <v>110</v>
      </c>
      <c r="G471" s="10">
        <f>_xlfn.XLOOKUP(E471,'Win locale releases'!$A$2:$A$17,'Win locale releases'!$D$2:$D$17,"?",)</f>
        <v>2012</v>
      </c>
      <c r="H471" s="10" t="s">
        <v>1643</v>
      </c>
      <c r="I471" s="10" t="str">
        <f t="shared" si="14"/>
        <v>Kurdish</v>
      </c>
      <c r="J471" s="10" t="s">
        <v>1642</v>
      </c>
      <c r="K471" s="10" t="s">
        <v>316</v>
      </c>
      <c r="M471" s="10">
        <f t="shared" si="15"/>
        <v>0</v>
      </c>
    </row>
    <row r="472" spans="1:13" x14ac:dyDescent="0.3">
      <c r="A472" s="10" t="s">
        <v>288</v>
      </c>
      <c r="C472" s="10" t="s">
        <v>1646</v>
      </c>
      <c r="D472" s="10" t="s">
        <v>1642</v>
      </c>
      <c r="E472" s="10" t="s">
        <v>934</v>
      </c>
      <c r="F472" s="10">
        <v>109</v>
      </c>
      <c r="G472" s="10">
        <f>_xlfn.XLOOKUP(E472,'Win locale releases'!$A$2:$A$17,'Win locale releases'!$D$2:$D$17,"?",)</f>
        <v>2012</v>
      </c>
      <c r="H472" s="10" t="s">
        <v>1643</v>
      </c>
      <c r="I472" s="10" t="str">
        <f t="shared" si="14"/>
        <v>Kurdish</v>
      </c>
      <c r="J472" s="10" t="s">
        <v>1642</v>
      </c>
      <c r="M472" s="10">
        <f t="shared" si="15"/>
        <v>0</v>
      </c>
    </row>
    <row r="473" spans="1:13" x14ac:dyDescent="0.3">
      <c r="A473" s="10" t="s">
        <v>1643</v>
      </c>
      <c r="B473" s="10" t="s">
        <v>1645</v>
      </c>
      <c r="C473" s="10" t="s">
        <v>794</v>
      </c>
      <c r="D473" s="10" t="s">
        <v>1644</v>
      </c>
      <c r="E473" s="10" t="s">
        <v>1361</v>
      </c>
      <c r="F473" s="10">
        <v>477</v>
      </c>
      <c r="G473" s="10">
        <f>_xlfn.XLOOKUP(E473,'Win locale releases'!$A$2:$A$17,'Win locale releases'!$D$2:$D$17,"?",)</f>
        <v>2016</v>
      </c>
      <c r="H473" s="10" t="s">
        <v>1643</v>
      </c>
      <c r="I473" s="10" t="str">
        <f t="shared" si="14"/>
        <v>Kurdish</v>
      </c>
      <c r="J473" s="10" t="s">
        <v>1642</v>
      </c>
      <c r="K473" s="10" t="s">
        <v>316</v>
      </c>
      <c r="L473" s="10" t="s">
        <v>1399</v>
      </c>
      <c r="M473" s="10">
        <f t="shared" si="15"/>
        <v>0</v>
      </c>
    </row>
    <row r="474" spans="1:13" x14ac:dyDescent="0.3">
      <c r="A474" s="10" t="s">
        <v>1640</v>
      </c>
      <c r="B474" s="10" t="s">
        <v>823</v>
      </c>
      <c r="C474" s="10" t="s">
        <v>794</v>
      </c>
      <c r="D474" s="10" t="s">
        <v>1641</v>
      </c>
      <c r="E474" s="10" t="s">
        <v>793</v>
      </c>
      <c r="F474" s="10">
        <v>474</v>
      </c>
      <c r="G474" s="10">
        <f>_xlfn.XLOOKUP(E474,'Win locale releases'!$A$2:$A$17,'Win locale releases'!$D$2:$D$17,"?",)</f>
        <v>2015</v>
      </c>
      <c r="I474" s="10" t="str">
        <f t="shared" si="14"/>
        <v>Kwasio</v>
      </c>
      <c r="J474" s="10" t="s">
        <v>1639</v>
      </c>
      <c r="K474" s="10" t="s">
        <v>821</v>
      </c>
      <c r="M474" s="10">
        <f t="shared" si="15"/>
        <v>0</v>
      </c>
    </row>
    <row r="475" spans="1:13" x14ac:dyDescent="0.3">
      <c r="A475" s="10" t="s">
        <v>1640</v>
      </c>
      <c r="C475" s="10" t="s">
        <v>794</v>
      </c>
      <c r="D475" s="10" t="s">
        <v>1639</v>
      </c>
      <c r="E475" s="10" t="s">
        <v>793</v>
      </c>
      <c r="F475" s="10">
        <v>473</v>
      </c>
      <c r="G475" s="10">
        <f>_xlfn.XLOOKUP(E475,'Win locale releases'!$A$2:$A$17,'Win locale releases'!$D$2:$D$17,"?",)</f>
        <v>2015</v>
      </c>
      <c r="I475" s="10" t="str">
        <f t="shared" si="14"/>
        <v>Kwasio</v>
      </c>
      <c r="J475" s="10" t="s">
        <v>1639</v>
      </c>
      <c r="M475" s="10">
        <f t="shared" si="15"/>
        <v>0</v>
      </c>
    </row>
    <row r="476" spans="1:13" x14ac:dyDescent="0.3">
      <c r="A476" s="10" t="s">
        <v>104</v>
      </c>
      <c r="B476" s="10" t="s">
        <v>1293</v>
      </c>
      <c r="C476" s="10" t="s">
        <v>1638</v>
      </c>
      <c r="D476" s="10" t="s">
        <v>1637</v>
      </c>
      <c r="E476" s="10" t="s">
        <v>963</v>
      </c>
      <c r="F476" s="10">
        <v>476</v>
      </c>
      <c r="G476" s="10">
        <f>_xlfn.XLOOKUP(E476,'Win locale releases'!$A$2:$A$17,'Win locale releases'!$D$2:$D$17,"?",)</f>
        <v>2001</v>
      </c>
      <c r="I476" s="10" t="str">
        <f t="shared" si="14"/>
        <v>Kyrgyz</v>
      </c>
      <c r="J476" s="10" t="s">
        <v>313</v>
      </c>
      <c r="K476" s="10" t="s">
        <v>1291</v>
      </c>
      <c r="M476" s="10">
        <f t="shared" si="15"/>
        <v>0</v>
      </c>
    </row>
    <row r="477" spans="1:13" x14ac:dyDescent="0.3">
      <c r="A477" s="10" t="s">
        <v>104</v>
      </c>
      <c r="C477" s="10" t="s">
        <v>1636</v>
      </c>
      <c r="D477" s="10" t="s">
        <v>313</v>
      </c>
      <c r="E477" s="10" t="s">
        <v>785</v>
      </c>
      <c r="F477" s="10">
        <v>475</v>
      </c>
      <c r="G477" s="10">
        <f>_xlfn.XLOOKUP(E477,'Win locale releases'!$A$2:$A$17,'Win locale releases'!$D$2:$D$17,"?",)</f>
        <v>2009</v>
      </c>
      <c r="I477" s="10" t="str">
        <f t="shared" si="14"/>
        <v>Kyrgyz</v>
      </c>
      <c r="J477" s="10" t="s">
        <v>313</v>
      </c>
      <c r="M477" s="10">
        <f t="shared" si="15"/>
        <v>0</v>
      </c>
    </row>
    <row r="478" spans="1:13" x14ac:dyDescent="0.3">
      <c r="A478" s="10" t="s">
        <v>1634</v>
      </c>
      <c r="B478" s="10" t="s">
        <v>405</v>
      </c>
      <c r="C478" s="10" t="s">
        <v>794</v>
      </c>
      <c r="D478" s="10" t="s">
        <v>1635</v>
      </c>
      <c r="E478" s="10" t="s">
        <v>793</v>
      </c>
      <c r="F478" s="10">
        <v>479</v>
      </c>
      <c r="G478" s="10">
        <f>_xlfn.XLOOKUP(E478,'Win locale releases'!$A$2:$A$17,'Win locale releases'!$D$2:$D$17,"?",)</f>
        <v>2015</v>
      </c>
      <c r="I478" s="10" t="str">
        <f t="shared" si="14"/>
        <v>Lakota</v>
      </c>
      <c r="J478" s="10" t="s">
        <v>1633</v>
      </c>
      <c r="K478" s="10" t="s">
        <v>1058</v>
      </c>
      <c r="M478" s="10">
        <f t="shared" si="15"/>
        <v>0</v>
      </c>
    </row>
    <row r="479" spans="1:13" x14ac:dyDescent="0.3">
      <c r="A479" s="10" t="s">
        <v>1634</v>
      </c>
      <c r="C479" s="10" t="s">
        <v>794</v>
      </c>
      <c r="D479" s="10" t="s">
        <v>1633</v>
      </c>
      <c r="E479" s="10" t="s">
        <v>793</v>
      </c>
      <c r="F479" s="10">
        <v>478</v>
      </c>
      <c r="G479" s="10">
        <f>_xlfn.XLOOKUP(E479,'Win locale releases'!$A$2:$A$17,'Win locale releases'!$D$2:$D$17,"?",)</f>
        <v>2015</v>
      </c>
      <c r="I479" s="10" t="str">
        <f t="shared" si="14"/>
        <v>Lakota</v>
      </c>
      <c r="J479" s="10" t="s">
        <v>1633</v>
      </c>
      <c r="M479" s="10">
        <f t="shared" si="15"/>
        <v>0</v>
      </c>
    </row>
    <row r="480" spans="1:13" x14ac:dyDescent="0.3">
      <c r="A480" s="10" t="s">
        <v>1631</v>
      </c>
      <c r="B480" s="10" t="s">
        <v>847</v>
      </c>
      <c r="C480" s="10" t="s">
        <v>794</v>
      </c>
      <c r="D480" s="10" t="s">
        <v>1632</v>
      </c>
      <c r="E480" s="10" t="s">
        <v>793</v>
      </c>
      <c r="F480" s="10">
        <v>481</v>
      </c>
      <c r="G480" s="10">
        <f>_xlfn.XLOOKUP(E480,'Win locale releases'!$A$2:$A$17,'Win locale releases'!$D$2:$D$17,"?",)</f>
        <v>2015</v>
      </c>
      <c r="I480" s="10" t="str">
        <f t="shared" si="14"/>
        <v>Langi</v>
      </c>
      <c r="J480" s="10" t="s">
        <v>1630</v>
      </c>
      <c r="K480" s="10" t="s">
        <v>845</v>
      </c>
      <c r="M480" s="10">
        <f t="shared" si="15"/>
        <v>0</v>
      </c>
    </row>
    <row r="481" spans="1:13" x14ac:dyDescent="0.3">
      <c r="A481" s="10" t="s">
        <v>1631</v>
      </c>
      <c r="C481" s="10" t="s">
        <v>794</v>
      </c>
      <c r="D481" s="10" t="s">
        <v>1630</v>
      </c>
      <c r="E481" s="10" t="s">
        <v>793</v>
      </c>
      <c r="F481" s="10">
        <v>480</v>
      </c>
      <c r="G481" s="10">
        <f>_xlfn.XLOOKUP(E481,'Win locale releases'!$A$2:$A$17,'Win locale releases'!$D$2:$D$17,"?",)</f>
        <v>2015</v>
      </c>
      <c r="I481" s="10" t="str">
        <f t="shared" si="14"/>
        <v>Langi</v>
      </c>
      <c r="J481" s="10" t="s">
        <v>1630</v>
      </c>
      <c r="M481" s="10">
        <f t="shared" si="15"/>
        <v>0</v>
      </c>
    </row>
    <row r="482" spans="1:13" x14ac:dyDescent="0.3">
      <c r="A482" s="10" t="s">
        <v>444</v>
      </c>
      <c r="B482" s="10" t="s">
        <v>1629</v>
      </c>
      <c r="C482" s="10" t="s">
        <v>1628</v>
      </c>
      <c r="D482" s="10" t="s">
        <v>1627</v>
      </c>
      <c r="E482" s="10" t="s">
        <v>804</v>
      </c>
      <c r="F482" s="10">
        <v>483</v>
      </c>
      <c r="G482" s="10">
        <f>_xlfn.XLOOKUP(E482,'Win locale releases'!$A$2:$A$17,'Win locale releases'!$D$2:$D$17,"?",)</f>
        <v>2007</v>
      </c>
      <c r="I482" s="10" t="str">
        <f t="shared" si="14"/>
        <v>Lao</v>
      </c>
      <c r="J482" s="10" t="s">
        <v>1624</v>
      </c>
      <c r="K482" s="10" t="s">
        <v>1626</v>
      </c>
      <c r="M482" s="10">
        <f t="shared" si="15"/>
        <v>0</v>
      </c>
    </row>
    <row r="483" spans="1:13" x14ac:dyDescent="0.3">
      <c r="A483" s="10" t="s">
        <v>444</v>
      </c>
      <c r="C483" s="10" t="s">
        <v>1625</v>
      </c>
      <c r="D483" s="10" t="s">
        <v>1624</v>
      </c>
      <c r="E483" s="10" t="s">
        <v>785</v>
      </c>
      <c r="F483" s="10">
        <v>482</v>
      </c>
      <c r="G483" s="10">
        <f>_xlfn.XLOOKUP(E483,'Win locale releases'!$A$2:$A$17,'Win locale releases'!$D$2:$D$17,"?",)</f>
        <v>2009</v>
      </c>
      <c r="I483" s="10" t="str">
        <f t="shared" si="14"/>
        <v>Lao</v>
      </c>
      <c r="J483" s="10" t="s">
        <v>1624</v>
      </c>
      <c r="M483" s="10">
        <f t="shared" si="15"/>
        <v>0</v>
      </c>
    </row>
    <row r="484" spans="1:13" x14ac:dyDescent="0.3">
      <c r="A484" s="10" t="s">
        <v>360</v>
      </c>
      <c r="B484" s="10" t="s">
        <v>1623</v>
      </c>
      <c r="C484" s="10" t="s">
        <v>1622</v>
      </c>
      <c r="D484" s="10" t="s">
        <v>1621</v>
      </c>
      <c r="E484" s="10" t="s">
        <v>1404</v>
      </c>
      <c r="F484" s="10">
        <v>484</v>
      </c>
      <c r="G484" s="10">
        <f>_xlfn.XLOOKUP(E484,'Win locale releases'!$A$2:$A$17,'Win locale releases'!$D$2:$D$17,"?",)</f>
        <v>2020</v>
      </c>
      <c r="I484" s="10" t="str">
        <f t="shared" si="14"/>
        <v>Latin</v>
      </c>
      <c r="J484" s="10" t="s">
        <v>1620</v>
      </c>
      <c r="K484" s="10" t="s">
        <v>1619</v>
      </c>
      <c r="M484" s="10">
        <f t="shared" si="15"/>
        <v>0</v>
      </c>
    </row>
    <row r="485" spans="1:13" x14ac:dyDescent="0.3">
      <c r="A485" s="10" t="s">
        <v>106</v>
      </c>
      <c r="B485" s="10" t="s">
        <v>1618</v>
      </c>
      <c r="C485" s="10" t="s">
        <v>1617</v>
      </c>
      <c r="D485" s="10" t="s">
        <v>1616</v>
      </c>
      <c r="E485" s="10" t="s">
        <v>853</v>
      </c>
      <c r="F485" s="10">
        <v>486</v>
      </c>
      <c r="G485" s="10">
        <f>_xlfn.XLOOKUP(E485,'Win locale releases'!$A$2:$A$17,'Win locale releases'!$D$2:$D$17,"?",)</f>
        <v>1996</v>
      </c>
      <c r="I485" s="10" t="str">
        <f t="shared" si="14"/>
        <v>Latvian</v>
      </c>
      <c r="J485" s="10" t="s">
        <v>242</v>
      </c>
      <c r="K485" s="10" t="s">
        <v>1615</v>
      </c>
      <c r="M485" s="10">
        <f t="shared" si="15"/>
        <v>0</v>
      </c>
    </row>
    <row r="486" spans="1:13" x14ac:dyDescent="0.3">
      <c r="A486" s="10" t="s">
        <v>106</v>
      </c>
      <c r="C486" s="10" t="s">
        <v>1614</v>
      </c>
      <c r="D486" s="10" t="s">
        <v>242</v>
      </c>
      <c r="E486" s="10" t="s">
        <v>785</v>
      </c>
      <c r="F486" s="10">
        <v>485</v>
      </c>
      <c r="G486" s="10">
        <f>_xlfn.XLOOKUP(E486,'Win locale releases'!$A$2:$A$17,'Win locale releases'!$D$2:$D$17,"?",)</f>
        <v>2009</v>
      </c>
      <c r="I486" s="10" t="str">
        <f t="shared" si="14"/>
        <v>Latvian</v>
      </c>
      <c r="J486" s="10" t="s">
        <v>242</v>
      </c>
      <c r="M486" s="10">
        <f t="shared" si="15"/>
        <v>0</v>
      </c>
    </row>
    <row r="487" spans="1:13" x14ac:dyDescent="0.3">
      <c r="A487" s="10" t="s">
        <v>1607</v>
      </c>
      <c r="B487" s="10" t="s">
        <v>1385</v>
      </c>
      <c r="C487" s="10" t="s">
        <v>794</v>
      </c>
      <c r="D487" s="10" t="s">
        <v>1613</v>
      </c>
      <c r="E487" s="10" t="s">
        <v>793</v>
      </c>
      <c r="F487" s="10">
        <v>488</v>
      </c>
      <c r="G487" s="10">
        <f>_xlfn.XLOOKUP(E487,'Win locale releases'!$A$2:$A$17,'Win locale releases'!$D$2:$D$17,"?",)</f>
        <v>2015</v>
      </c>
      <c r="I487" s="10" t="str">
        <f t="shared" si="14"/>
        <v>Lingala</v>
      </c>
      <c r="J487" s="10" t="s">
        <v>1606</v>
      </c>
      <c r="K487" s="10" t="s">
        <v>1383</v>
      </c>
      <c r="M487" s="10">
        <f t="shared" si="15"/>
        <v>0</v>
      </c>
    </row>
    <row r="488" spans="1:13" x14ac:dyDescent="0.3">
      <c r="A488" s="10" t="s">
        <v>1607</v>
      </c>
      <c r="B488" s="10" t="s">
        <v>1239</v>
      </c>
      <c r="C488" s="10" t="s">
        <v>794</v>
      </c>
      <c r="D488" s="10" t="s">
        <v>1612</v>
      </c>
      <c r="E488" s="10" t="s">
        <v>793</v>
      </c>
      <c r="F488" s="10">
        <v>489</v>
      </c>
      <c r="G488" s="10">
        <f>_xlfn.XLOOKUP(E488,'Win locale releases'!$A$2:$A$17,'Win locale releases'!$D$2:$D$17,"?",)</f>
        <v>2015</v>
      </c>
      <c r="I488" s="10" t="str">
        <f t="shared" si="14"/>
        <v>Lingala</v>
      </c>
      <c r="J488" s="10" t="s">
        <v>1606</v>
      </c>
      <c r="K488" s="10" t="s">
        <v>1237</v>
      </c>
      <c r="M488" s="10">
        <f t="shared" si="15"/>
        <v>0</v>
      </c>
    </row>
    <row r="489" spans="1:13" x14ac:dyDescent="0.3">
      <c r="A489" s="10" t="s">
        <v>1607</v>
      </c>
      <c r="B489" s="10" t="s">
        <v>1611</v>
      </c>
      <c r="C489" s="10" t="s">
        <v>794</v>
      </c>
      <c r="D489" s="10" t="s">
        <v>1610</v>
      </c>
      <c r="E489" s="10" t="s">
        <v>793</v>
      </c>
      <c r="F489" s="10">
        <v>490</v>
      </c>
      <c r="G489" s="10">
        <f>_xlfn.XLOOKUP(E489,'Win locale releases'!$A$2:$A$17,'Win locale releases'!$D$2:$D$17,"?",)</f>
        <v>2015</v>
      </c>
      <c r="I489" s="10" t="str">
        <f t="shared" si="14"/>
        <v>Lingala</v>
      </c>
      <c r="J489" s="10" t="s">
        <v>1606</v>
      </c>
      <c r="K489" s="10" t="s">
        <v>1609</v>
      </c>
      <c r="M489" s="10">
        <f t="shared" si="15"/>
        <v>0</v>
      </c>
    </row>
    <row r="490" spans="1:13" x14ac:dyDescent="0.3">
      <c r="A490" s="10" t="s">
        <v>1607</v>
      </c>
      <c r="B490" s="10" t="s">
        <v>1592</v>
      </c>
      <c r="C490" s="10" t="s">
        <v>794</v>
      </c>
      <c r="D490" s="10" t="s">
        <v>1608</v>
      </c>
      <c r="E490" s="10" t="s">
        <v>793</v>
      </c>
      <c r="F490" s="10">
        <v>491</v>
      </c>
      <c r="G490" s="10">
        <f>_xlfn.XLOOKUP(E490,'Win locale releases'!$A$2:$A$17,'Win locale releases'!$D$2:$D$17,"?",)</f>
        <v>2015</v>
      </c>
      <c r="I490" s="10" t="str">
        <f t="shared" si="14"/>
        <v>Lingala</v>
      </c>
      <c r="J490" s="10" t="s">
        <v>1606</v>
      </c>
      <c r="K490" s="10" t="s">
        <v>1590</v>
      </c>
      <c r="M490" s="10">
        <f t="shared" si="15"/>
        <v>0</v>
      </c>
    </row>
    <row r="491" spans="1:13" x14ac:dyDescent="0.3">
      <c r="A491" s="10" t="s">
        <v>1607</v>
      </c>
      <c r="C491" s="10" t="s">
        <v>794</v>
      </c>
      <c r="D491" s="10" t="s">
        <v>1606</v>
      </c>
      <c r="E491" s="10" t="s">
        <v>793</v>
      </c>
      <c r="F491" s="10">
        <v>487</v>
      </c>
      <c r="G491" s="10">
        <f>_xlfn.XLOOKUP(E491,'Win locale releases'!$A$2:$A$17,'Win locale releases'!$D$2:$D$17,"?",)</f>
        <v>2015</v>
      </c>
      <c r="I491" s="10" t="str">
        <f t="shared" si="14"/>
        <v>Lingala</v>
      </c>
      <c r="J491" s="10" t="s">
        <v>1606</v>
      </c>
      <c r="M491" s="10">
        <f t="shared" si="15"/>
        <v>0</v>
      </c>
    </row>
    <row r="492" spans="1:13" x14ac:dyDescent="0.3">
      <c r="A492" s="10" t="s">
        <v>108</v>
      </c>
      <c r="B492" s="10" t="s">
        <v>1605</v>
      </c>
      <c r="C492" s="10" t="s">
        <v>1604</v>
      </c>
      <c r="D492" s="10" t="s">
        <v>1603</v>
      </c>
      <c r="E492" s="10" t="s">
        <v>853</v>
      </c>
      <c r="F492" s="10">
        <v>493</v>
      </c>
      <c r="G492" s="10">
        <f>_xlfn.XLOOKUP(E492,'Win locale releases'!$A$2:$A$17,'Win locale releases'!$D$2:$D$17,"?",)</f>
        <v>1996</v>
      </c>
      <c r="I492" s="10" t="str">
        <f t="shared" si="14"/>
        <v>Lithuanian</v>
      </c>
      <c r="J492" s="10" t="s">
        <v>243</v>
      </c>
      <c r="K492" s="10" t="s">
        <v>1602</v>
      </c>
      <c r="M492" s="10">
        <f t="shared" si="15"/>
        <v>0</v>
      </c>
    </row>
    <row r="493" spans="1:13" x14ac:dyDescent="0.3">
      <c r="A493" s="10" t="s">
        <v>108</v>
      </c>
      <c r="C493" s="10" t="s">
        <v>1601</v>
      </c>
      <c r="D493" s="10" t="s">
        <v>243</v>
      </c>
      <c r="E493" s="10" t="s">
        <v>785</v>
      </c>
      <c r="F493" s="10">
        <v>492</v>
      </c>
      <c r="G493" s="10">
        <f>_xlfn.XLOOKUP(E493,'Win locale releases'!$A$2:$A$17,'Win locale releases'!$D$2:$D$17,"?",)</f>
        <v>2009</v>
      </c>
      <c r="I493" s="10" t="str">
        <f t="shared" si="14"/>
        <v>Lithuanian</v>
      </c>
      <c r="J493" s="10" t="s">
        <v>243</v>
      </c>
      <c r="M493" s="10">
        <f t="shared" si="15"/>
        <v>0</v>
      </c>
    </row>
    <row r="494" spans="1:13" x14ac:dyDescent="0.3">
      <c r="A494" s="10" t="s">
        <v>1597</v>
      </c>
      <c r="B494" s="10" t="s">
        <v>432</v>
      </c>
      <c r="C494" s="10" t="s">
        <v>794</v>
      </c>
      <c r="D494" s="10" t="s">
        <v>1600</v>
      </c>
      <c r="E494" s="10" t="s">
        <v>1041</v>
      </c>
      <c r="F494" s="10">
        <v>495</v>
      </c>
      <c r="G494" s="10">
        <f>_xlfn.XLOOKUP(E494,'Win locale releases'!$A$2:$A$17,'Win locale releases'!$D$2:$D$17,"?",)</f>
        <v>2017</v>
      </c>
      <c r="I494" s="10" t="str">
        <f t="shared" si="14"/>
        <v>Low German</v>
      </c>
      <c r="J494" s="10" t="s">
        <v>1596</v>
      </c>
      <c r="K494" s="10" t="s">
        <v>657</v>
      </c>
      <c r="M494" s="10">
        <f t="shared" si="15"/>
        <v>0</v>
      </c>
    </row>
    <row r="495" spans="1:13" x14ac:dyDescent="0.3">
      <c r="A495" s="10" t="s">
        <v>1597</v>
      </c>
      <c r="B495" s="10" t="s">
        <v>390</v>
      </c>
      <c r="C495" s="10" t="s">
        <v>794</v>
      </c>
      <c r="D495" s="10" t="s">
        <v>1599</v>
      </c>
      <c r="E495" s="10" t="s">
        <v>1041</v>
      </c>
      <c r="F495" s="10">
        <v>496</v>
      </c>
      <c r="G495" s="10">
        <f>_xlfn.XLOOKUP(E495,'Win locale releases'!$A$2:$A$17,'Win locale releases'!$D$2:$D$17,"?",)</f>
        <v>2017</v>
      </c>
      <c r="I495" s="10" t="str">
        <f t="shared" si="14"/>
        <v>Low German</v>
      </c>
      <c r="J495" s="10" t="s">
        <v>1596</v>
      </c>
      <c r="K495" s="10" t="s">
        <v>1598</v>
      </c>
      <c r="M495" s="10">
        <f t="shared" si="15"/>
        <v>0</v>
      </c>
    </row>
    <row r="496" spans="1:13" x14ac:dyDescent="0.3">
      <c r="A496" s="10" t="s">
        <v>1597</v>
      </c>
      <c r="C496" s="10" t="s">
        <v>794</v>
      </c>
      <c r="D496" s="10" t="s">
        <v>1596</v>
      </c>
      <c r="E496" s="10" t="s">
        <v>1041</v>
      </c>
      <c r="F496" s="10">
        <v>494</v>
      </c>
      <c r="G496" s="10">
        <f>_xlfn.XLOOKUP(E496,'Win locale releases'!$A$2:$A$17,'Win locale releases'!$D$2:$D$17,"?",)</f>
        <v>2017</v>
      </c>
      <c r="I496" s="10" t="str">
        <f t="shared" si="14"/>
        <v>Low German</v>
      </c>
      <c r="J496" s="10" t="s">
        <v>1596</v>
      </c>
      <c r="M496" s="10">
        <f t="shared" si="15"/>
        <v>0</v>
      </c>
    </row>
    <row r="497" spans="1:13" x14ac:dyDescent="0.3">
      <c r="A497" s="10" t="s">
        <v>445</v>
      </c>
      <c r="B497" s="10" t="s">
        <v>432</v>
      </c>
      <c r="C497" s="10" t="s">
        <v>1595</v>
      </c>
      <c r="D497" s="10" t="s">
        <v>1594</v>
      </c>
      <c r="E497" s="10" t="s">
        <v>804</v>
      </c>
      <c r="F497" s="10">
        <v>498</v>
      </c>
      <c r="G497" s="10">
        <f>_xlfn.XLOOKUP(E497,'Win locale releases'!$A$2:$A$17,'Win locale releases'!$D$2:$D$17,"?",)</f>
        <v>2007</v>
      </c>
      <c r="I497" s="10" t="str">
        <f t="shared" si="14"/>
        <v>Lower Sorbian</v>
      </c>
      <c r="J497" s="10" t="s">
        <v>661</v>
      </c>
      <c r="K497" s="10" t="s">
        <v>657</v>
      </c>
      <c r="M497" s="10">
        <f t="shared" si="15"/>
        <v>0</v>
      </c>
    </row>
    <row r="498" spans="1:13" x14ac:dyDescent="0.3">
      <c r="A498" s="10" t="s">
        <v>445</v>
      </c>
      <c r="C498" s="10" t="s">
        <v>1593</v>
      </c>
      <c r="D498" s="10" t="s">
        <v>661</v>
      </c>
      <c r="E498" s="10" t="s">
        <v>873</v>
      </c>
      <c r="F498" s="10">
        <v>497</v>
      </c>
      <c r="G498" s="10" t="str">
        <f>_xlfn.XLOOKUP(E498,'Win locale releases'!$A$2:$A$17,'Win locale releases'!$D$2:$D$17,"?",)</f>
        <v>?</v>
      </c>
      <c r="I498" s="10" t="str">
        <f t="shared" si="14"/>
        <v>Lower Sorbian</v>
      </c>
      <c r="J498" s="10" t="s">
        <v>661</v>
      </c>
      <c r="M498" s="10">
        <f t="shared" si="15"/>
        <v>0</v>
      </c>
    </row>
    <row r="499" spans="1:13" x14ac:dyDescent="0.3">
      <c r="A499" s="10" t="s">
        <v>1589</v>
      </c>
      <c r="B499" s="10" t="s">
        <v>1592</v>
      </c>
      <c r="C499" s="10" t="s">
        <v>794</v>
      </c>
      <c r="D499" s="10" t="s">
        <v>1591</v>
      </c>
      <c r="E499" s="10" t="s">
        <v>793</v>
      </c>
      <c r="F499" s="10">
        <v>500</v>
      </c>
      <c r="G499" s="10">
        <f>_xlfn.XLOOKUP(E499,'Win locale releases'!$A$2:$A$17,'Win locale releases'!$D$2:$D$17,"?",)</f>
        <v>2015</v>
      </c>
      <c r="I499" s="10" t="str">
        <f t="shared" si="14"/>
        <v>Luba-Katanga</v>
      </c>
      <c r="J499" s="10" t="s">
        <v>1588</v>
      </c>
      <c r="K499" s="10" t="s">
        <v>1590</v>
      </c>
      <c r="M499" s="10">
        <f t="shared" si="15"/>
        <v>0</v>
      </c>
    </row>
    <row r="500" spans="1:13" x14ac:dyDescent="0.3">
      <c r="A500" s="10" t="s">
        <v>1589</v>
      </c>
      <c r="C500" s="10" t="s">
        <v>794</v>
      </c>
      <c r="D500" s="10" t="s">
        <v>1588</v>
      </c>
      <c r="E500" s="10" t="s">
        <v>793</v>
      </c>
      <c r="F500" s="10">
        <v>499</v>
      </c>
      <c r="G500" s="10">
        <f>_xlfn.XLOOKUP(E500,'Win locale releases'!$A$2:$A$17,'Win locale releases'!$D$2:$D$17,"?",)</f>
        <v>2015</v>
      </c>
      <c r="I500" s="10" t="str">
        <f t="shared" si="14"/>
        <v>Luba-Katanga</v>
      </c>
      <c r="J500" s="10" t="s">
        <v>1588</v>
      </c>
      <c r="M500" s="10">
        <f t="shared" si="15"/>
        <v>0</v>
      </c>
    </row>
    <row r="501" spans="1:13" x14ac:dyDescent="0.3">
      <c r="A501" s="10" t="s">
        <v>1586</v>
      </c>
      <c r="B501" s="10" t="s">
        <v>961</v>
      </c>
      <c r="C501" s="10" t="s">
        <v>794</v>
      </c>
      <c r="D501" s="10" t="s">
        <v>1587</v>
      </c>
      <c r="E501" s="10" t="s">
        <v>793</v>
      </c>
      <c r="F501" s="10">
        <v>502</v>
      </c>
      <c r="G501" s="10">
        <f>_xlfn.XLOOKUP(E501,'Win locale releases'!$A$2:$A$17,'Win locale releases'!$D$2:$D$17,"?",)</f>
        <v>2015</v>
      </c>
      <c r="I501" s="10" t="str">
        <f t="shared" si="14"/>
        <v>Luo</v>
      </c>
      <c r="J501" s="10" t="s">
        <v>1585</v>
      </c>
      <c r="K501" s="10" t="s">
        <v>959</v>
      </c>
      <c r="M501" s="10">
        <f t="shared" si="15"/>
        <v>0</v>
      </c>
    </row>
    <row r="502" spans="1:13" x14ac:dyDescent="0.3">
      <c r="A502" s="10" t="s">
        <v>1586</v>
      </c>
      <c r="C502" s="10" t="s">
        <v>794</v>
      </c>
      <c r="D502" s="10" t="s">
        <v>1585</v>
      </c>
      <c r="E502" s="10" t="s">
        <v>793</v>
      </c>
      <c r="F502" s="10">
        <v>501</v>
      </c>
      <c r="G502" s="10">
        <f>_xlfn.XLOOKUP(E502,'Win locale releases'!$A$2:$A$17,'Win locale releases'!$D$2:$D$17,"?",)</f>
        <v>2015</v>
      </c>
      <c r="I502" s="10" t="str">
        <f t="shared" si="14"/>
        <v>Luo</v>
      </c>
      <c r="J502" s="10" t="s">
        <v>1585</v>
      </c>
      <c r="M502" s="10">
        <f t="shared" si="15"/>
        <v>0</v>
      </c>
    </row>
    <row r="503" spans="1:13" x14ac:dyDescent="0.3">
      <c r="A503" s="10" t="s">
        <v>110</v>
      </c>
      <c r="B503" s="10" t="s">
        <v>409</v>
      </c>
      <c r="C503" s="10" t="s">
        <v>1584</v>
      </c>
      <c r="D503" s="10" t="s">
        <v>1583</v>
      </c>
      <c r="E503" s="10" t="s">
        <v>1313</v>
      </c>
      <c r="F503" s="10">
        <v>504</v>
      </c>
      <c r="G503" s="10">
        <f>_xlfn.XLOOKUP(E503,'Win locale releases'!$A$2:$A$17,'Win locale releases'!$D$2:$D$17,"?",)</f>
        <v>2004</v>
      </c>
      <c r="I503" s="10" t="str">
        <f t="shared" si="14"/>
        <v>Luxembourgish</v>
      </c>
      <c r="J503" s="10" t="s">
        <v>244</v>
      </c>
      <c r="K503" s="10" t="s">
        <v>660</v>
      </c>
      <c r="M503" s="10">
        <f t="shared" si="15"/>
        <v>0</v>
      </c>
    </row>
    <row r="504" spans="1:13" x14ac:dyDescent="0.3">
      <c r="A504" s="10" t="s">
        <v>110</v>
      </c>
      <c r="C504" s="10" t="s">
        <v>1582</v>
      </c>
      <c r="D504" s="10" t="s">
        <v>244</v>
      </c>
      <c r="E504" s="10" t="s">
        <v>785</v>
      </c>
      <c r="F504" s="10">
        <v>503</v>
      </c>
      <c r="G504" s="10">
        <f>_xlfn.XLOOKUP(E504,'Win locale releases'!$A$2:$A$17,'Win locale releases'!$D$2:$D$17,"?",)</f>
        <v>2009</v>
      </c>
      <c r="I504" s="10" t="str">
        <f t="shared" si="14"/>
        <v>Luxembourgish</v>
      </c>
      <c r="J504" s="10" t="s">
        <v>244</v>
      </c>
      <c r="M504" s="10">
        <f t="shared" si="15"/>
        <v>0</v>
      </c>
    </row>
    <row r="505" spans="1:13" x14ac:dyDescent="0.3">
      <c r="A505" s="10" t="s">
        <v>1580</v>
      </c>
      <c r="B505" s="10" t="s">
        <v>961</v>
      </c>
      <c r="C505" s="10" t="s">
        <v>794</v>
      </c>
      <c r="D505" s="10" t="s">
        <v>1581</v>
      </c>
      <c r="E505" s="10" t="s">
        <v>793</v>
      </c>
      <c r="F505" s="10">
        <v>506</v>
      </c>
      <c r="G505" s="10">
        <f>_xlfn.XLOOKUP(E505,'Win locale releases'!$A$2:$A$17,'Win locale releases'!$D$2:$D$17,"?",)</f>
        <v>2015</v>
      </c>
      <c r="I505" s="10" t="str">
        <f t="shared" si="14"/>
        <v>Luyia</v>
      </c>
      <c r="J505" s="10" t="s">
        <v>1579</v>
      </c>
      <c r="K505" s="10" t="s">
        <v>959</v>
      </c>
      <c r="M505" s="10">
        <f t="shared" si="15"/>
        <v>0</v>
      </c>
    </row>
    <row r="506" spans="1:13" x14ac:dyDescent="0.3">
      <c r="A506" s="10" t="s">
        <v>1580</v>
      </c>
      <c r="C506" s="10" t="s">
        <v>794</v>
      </c>
      <c r="D506" s="10" t="s">
        <v>1579</v>
      </c>
      <c r="E506" s="10" t="s">
        <v>793</v>
      </c>
      <c r="F506" s="10">
        <v>505</v>
      </c>
      <c r="G506" s="10">
        <f>_xlfn.XLOOKUP(E506,'Win locale releases'!$A$2:$A$17,'Win locale releases'!$D$2:$D$17,"?",)</f>
        <v>2015</v>
      </c>
      <c r="I506" s="10" t="str">
        <f t="shared" si="14"/>
        <v>Luyia</v>
      </c>
      <c r="J506" s="10" t="s">
        <v>1579</v>
      </c>
      <c r="M506" s="10">
        <f t="shared" si="15"/>
        <v>0</v>
      </c>
    </row>
    <row r="507" spans="1:13" x14ac:dyDescent="0.3">
      <c r="A507" s="10" t="s">
        <v>112</v>
      </c>
      <c r="B507" s="10" t="s">
        <v>1578</v>
      </c>
      <c r="C507" s="10" t="s">
        <v>1577</v>
      </c>
      <c r="D507" s="10" t="s">
        <v>1576</v>
      </c>
      <c r="E507" s="10" t="s">
        <v>885</v>
      </c>
      <c r="F507" s="10">
        <v>508</v>
      </c>
      <c r="G507" s="10">
        <f>_xlfn.XLOOKUP(E507,'Win locale releases'!$A$2:$A$17,'Win locale releases'!$D$2:$D$17,"?",)</f>
        <v>2000</v>
      </c>
      <c r="I507" s="10" t="str">
        <f t="shared" si="14"/>
        <v>Macedonian</v>
      </c>
      <c r="J507" s="10" t="s">
        <v>245</v>
      </c>
      <c r="K507" s="10" t="s">
        <v>1575</v>
      </c>
      <c r="M507" s="10">
        <f t="shared" si="15"/>
        <v>0</v>
      </c>
    </row>
    <row r="508" spans="1:13" x14ac:dyDescent="0.3">
      <c r="A508" s="10" t="s">
        <v>112</v>
      </c>
      <c r="C508" s="10" t="s">
        <v>1574</v>
      </c>
      <c r="D508" s="10" t="s">
        <v>245</v>
      </c>
      <c r="E508" s="10" t="s">
        <v>785</v>
      </c>
      <c r="F508" s="10">
        <v>507</v>
      </c>
      <c r="G508" s="10">
        <f>_xlfn.XLOOKUP(E508,'Win locale releases'!$A$2:$A$17,'Win locale releases'!$D$2:$D$17,"?",)</f>
        <v>2009</v>
      </c>
      <c r="I508" s="10" t="str">
        <f t="shared" si="14"/>
        <v>Macedonian</v>
      </c>
      <c r="J508" s="10" t="s">
        <v>245</v>
      </c>
      <c r="M508" s="10">
        <f t="shared" si="15"/>
        <v>0</v>
      </c>
    </row>
    <row r="509" spans="1:13" x14ac:dyDescent="0.3">
      <c r="A509" s="10" t="s">
        <v>1572</v>
      </c>
      <c r="B509" s="10" t="s">
        <v>847</v>
      </c>
      <c r="C509" s="10" t="s">
        <v>794</v>
      </c>
      <c r="D509" s="10" t="s">
        <v>1573</v>
      </c>
      <c r="E509" s="10" t="s">
        <v>793</v>
      </c>
      <c r="F509" s="10">
        <v>510</v>
      </c>
      <c r="G509" s="10">
        <f>_xlfn.XLOOKUP(E509,'Win locale releases'!$A$2:$A$17,'Win locale releases'!$D$2:$D$17,"?",)</f>
        <v>2015</v>
      </c>
      <c r="I509" s="10" t="str">
        <f t="shared" si="14"/>
        <v>Machame</v>
      </c>
      <c r="J509" s="10" t="s">
        <v>1571</v>
      </c>
      <c r="K509" s="10" t="s">
        <v>845</v>
      </c>
      <c r="M509" s="10">
        <f t="shared" si="15"/>
        <v>0</v>
      </c>
    </row>
    <row r="510" spans="1:13" x14ac:dyDescent="0.3">
      <c r="A510" s="10" t="s">
        <v>1572</v>
      </c>
      <c r="C510" s="10" t="s">
        <v>794</v>
      </c>
      <c r="D510" s="10" t="s">
        <v>1571</v>
      </c>
      <c r="E510" s="10" t="s">
        <v>793</v>
      </c>
      <c r="F510" s="10">
        <v>509</v>
      </c>
      <c r="G510" s="10">
        <f>_xlfn.XLOOKUP(E510,'Win locale releases'!$A$2:$A$17,'Win locale releases'!$D$2:$D$17,"?",)</f>
        <v>2015</v>
      </c>
      <c r="I510" s="10" t="str">
        <f t="shared" si="14"/>
        <v>Machame</v>
      </c>
      <c r="J510" s="10" t="s">
        <v>1571</v>
      </c>
      <c r="M510" s="10">
        <f t="shared" si="15"/>
        <v>0</v>
      </c>
    </row>
    <row r="511" spans="1:13" x14ac:dyDescent="0.3">
      <c r="A511" s="10" t="s">
        <v>1569</v>
      </c>
      <c r="B511" s="10" t="s">
        <v>1217</v>
      </c>
      <c r="C511" s="10" t="s">
        <v>794</v>
      </c>
      <c r="D511" s="10" t="s">
        <v>1570</v>
      </c>
      <c r="E511" s="10" t="s">
        <v>793</v>
      </c>
      <c r="F511" s="10">
        <v>512</v>
      </c>
      <c r="G511" s="10">
        <f>_xlfn.XLOOKUP(E511,'Win locale releases'!$A$2:$A$17,'Win locale releases'!$D$2:$D$17,"?",)</f>
        <v>2015</v>
      </c>
      <c r="I511" s="10" t="str">
        <f t="shared" si="14"/>
        <v>Makhuwa-Meetto</v>
      </c>
      <c r="J511" s="10" t="s">
        <v>1568</v>
      </c>
      <c r="K511" s="10" t="s">
        <v>1215</v>
      </c>
      <c r="M511" s="10">
        <f t="shared" si="15"/>
        <v>0</v>
      </c>
    </row>
    <row r="512" spans="1:13" x14ac:dyDescent="0.3">
      <c r="A512" s="10" t="s">
        <v>1569</v>
      </c>
      <c r="C512" s="10" t="s">
        <v>794</v>
      </c>
      <c r="D512" s="10" t="s">
        <v>1568</v>
      </c>
      <c r="E512" s="10" t="s">
        <v>793</v>
      </c>
      <c r="F512" s="10">
        <v>511</v>
      </c>
      <c r="G512" s="10">
        <f>_xlfn.XLOOKUP(E512,'Win locale releases'!$A$2:$A$17,'Win locale releases'!$D$2:$D$17,"?",)</f>
        <v>2015</v>
      </c>
      <c r="I512" s="10" t="str">
        <f t="shared" si="14"/>
        <v>Makhuwa-Meetto</v>
      </c>
      <c r="J512" s="10" t="s">
        <v>1568</v>
      </c>
      <c r="M512" s="10">
        <f t="shared" si="15"/>
        <v>0</v>
      </c>
    </row>
    <row r="513" spans="1:13" x14ac:dyDescent="0.3">
      <c r="A513" s="10" t="s">
        <v>1566</v>
      </c>
      <c r="B513" s="10" t="s">
        <v>847</v>
      </c>
      <c r="C513" s="10" t="s">
        <v>794</v>
      </c>
      <c r="D513" s="10" t="s">
        <v>1567</v>
      </c>
      <c r="E513" s="10" t="s">
        <v>793</v>
      </c>
      <c r="F513" s="10">
        <v>514</v>
      </c>
      <c r="G513" s="10">
        <f>_xlfn.XLOOKUP(E513,'Win locale releases'!$A$2:$A$17,'Win locale releases'!$D$2:$D$17,"?",)</f>
        <v>2015</v>
      </c>
      <c r="I513" s="10" t="str">
        <f t="shared" si="14"/>
        <v>Makonde</v>
      </c>
      <c r="J513" s="10" t="s">
        <v>1565</v>
      </c>
      <c r="K513" s="10" t="s">
        <v>845</v>
      </c>
      <c r="M513" s="10">
        <f t="shared" si="15"/>
        <v>0</v>
      </c>
    </row>
    <row r="514" spans="1:13" x14ac:dyDescent="0.3">
      <c r="A514" s="10" t="s">
        <v>1566</v>
      </c>
      <c r="C514" s="10" t="s">
        <v>794</v>
      </c>
      <c r="D514" s="10" t="s">
        <v>1565</v>
      </c>
      <c r="E514" s="10" t="s">
        <v>793</v>
      </c>
      <c r="F514" s="10">
        <v>513</v>
      </c>
      <c r="G514" s="10">
        <f>_xlfn.XLOOKUP(E514,'Win locale releases'!$A$2:$A$17,'Win locale releases'!$D$2:$D$17,"?",)</f>
        <v>2015</v>
      </c>
      <c r="I514" s="10" t="str">
        <f t="shared" ref="I514:I577" si="16">IF(H514="",A514,H514)</f>
        <v>Makonde</v>
      </c>
      <c r="J514" s="10" t="s">
        <v>1565</v>
      </c>
      <c r="M514" s="10">
        <f t="shared" ref="M514:M577" si="17">IF(_xlfn.XOR(I514&lt;&gt;I513,J514&lt;&gt;J513),1,0)</f>
        <v>0</v>
      </c>
    </row>
    <row r="515" spans="1:13" x14ac:dyDescent="0.3">
      <c r="A515" s="10" t="s">
        <v>1561</v>
      </c>
      <c r="B515" s="10" t="s">
        <v>1564</v>
      </c>
      <c r="C515" s="10" t="s">
        <v>794</v>
      </c>
      <c r="D515" s="10" t="s">
        <v>1563</v>
      </c>
      <c r="E515" s="10" t="s">
        <v>894</v>
      </c>
      <c r="F515" s="10">
        <v>516</v>
      </c>
      <c r="G515" s="10">
        <f>_xlfn.XLOOKUP(E515,'Win locale releases'!$A$2:$A$17,'Win locale releases'!$D$2:$D$17,"?",)</f>
        <v>2013</v>
      </c>
      <c r="I515" s="10" t="str">
        <f t="shared" si="16"/>
        <v>Malagasy</v>
      </c>
      <c r="J515" s="10" t="s">
        <v>1560</v>
      </c>
      <c r="K515" s="10" t="s">
        <v>1562</v>
      </c>
      <c r="M515" s="10">
        <f t="shared" si="17"/>
        <v>0</v>
      </c>
    </row>
    <row r="516" spans="1:13" x14ac:dyDescent="0.3">
      <c r="A516" s="10" t="s">
        <v>1561</v>
      </c>
      <c r="C516" s="10" t="s">
        <v>794</v>
      </c>
      <c r="D516" s="10" t="s">
        <v>1560</v>
      </c>
      <c r="E516" s="10" t="s">
        <v>894</v>
      </c>
      <c r="F516" s="10">
        <v>515</v>
      </c>
      <c r="G516" s="10">
        <f>_xlfn.XLOOKUP(E516,'Win locale releases'!$A$2:$A$17,'Win locale releases'!$D$2:$D$17,"?",)</f>
        <v>2013</v>
      </c>
      <c r="I516" s="10" t="str">
        <f t="shared" si="16"/>
        <v>Malagasy</v>
      </c>
      <c r="J516" s="10" t="s">
        <v>1560</v>
      </c>
      <c r="M516" s="10">
        <f t="shared" si="17"/>
        <v>0</v>
      </c>
    </row>
    <row r="517" spans="1:13" x14ac:dyDescent="0.3">
      <c r="A517" s="10" t="s">
        <v>282</v>
      </c>
      <c r="B517" s="10" t="s">
        <v>449</v>
      </c>
      <c r="C517" s="10" t="s">
        <v>1559</v>
      </c>
      <c r="D517" s="10" t="s">
        <v>1558</v>
      </c>
      <c r="E517" s="10" t="s">
        <v>885</v>
      </c>
      <c r="F517" s="10">
        <v>518</v>
      </c>
      <c r="G517" s="10">
        <f>_xlfn.XLOOKUP(E517,'Win locale releases'!$A$2:$A$17,'Win locale releases'!$D$2:$D$17,"?",)</f>
        <v>2000</v>
      </c>
      <c r="I517" s="10" t="str">
        <f t="shared" si="16"/>
        <v>Malay</v>
      </c>
      <c r="J517" s="10" t="s">
        <v>329</v>
      </c>
      <c r="K517" s="10" t="s">
        <v>1557</v>
      </c>
      <c r="M517" s="10">
        <f t="shared" si="17"/>
        <v>0</v>
      </c>
    </row>
    <row r="518" spans="1:13" x14ac:dyDescent="0.3">
      <c r="A518" s="10" t="s">
        <v>282</v>
      </c>
      <c r="B518" s="10" t="s">
        <v>398</v>
      </c>
      <c r="C518" s="10" t="s">
        <v>1556</v>
      </c>
      <c r="D518" s="10" t="s">
        <v>1555</v>
      </c>
      <c r="E518" s="10" t="s">
        <v>885</v>
      </c>
      <c r="F518" s="10">
        <v>519</v>
      </c>
      <c r="G518" s="10">
        <f>_xlfn.XLOOKUP(E518,'Win locale releases'!$A$2:$A$17,'Win locale releases'!$D$2:$D$17,"?",)</f>
        <v>2000</v>
      </c>
      <c r="I518" s="10" t="str">
        <f t="shared" si="16"/>
        <v>Malay</v>
      </c>
      <c r="J518" s="10" t="s">
        <v>329</v>
      </c>
      <c r="K518" s="10" t="s">
        <v>976</v>
      </c>
      <c r="M518" s="10">
        <f t="shared" si="17"/>
        <v>0</v>
      </c>
    </row>
    <row r="519" spans="1:13" x14ac:dyDescent="0.3">
      <c r="A519" s="10" t="s">
        <v>282</v>
      </c>
      <c r="C519" s="10" t="s">
        <v>1554</v>
      </c>
      <c r="D519" s="10" t="s">
        <v>329</v>
      </c>
      <c r="E519" s="10" t="s">
        <v>785</v>
      </c>
      <c r="F519" s="10">
        <v>517</v>
      </c>
      <c r="G519" s="10">
        <f>_xlfn.XLOOKUP(E519,'Win locale releases'!$A$2:$A$17,'Win locale releases'!$D$2:$D$17,"?",)</f>
        <v>2009</v>
      </c>
      <c r="I519" s="10" t="str">
        <f t="shared" si="16"/>
        <v>Malay</v>
      </c>
      <c r="J519" s="10" t="s">
        <v>329</v>
      </c>
      <c r="M519" s="10">
        <f t="shared" si="17"/>
        <v>0</v>
      </c>
    </row>
    <row r="520" spans="1:13" x14ac:dyDescent="0.3">
      <c r="A520" s="10" t="s">
        <v>116</v>
      </c>
      <c r="B520" s="10" t="s">
        <v>362</v>
      </c>
      <c r="C520" s="10" t="s">
        <v>1553</v>
      </c>
      <c r="D520" s="10" t="s">
        <v>1552</v>
      </c>
      <c r="E520" s="10" t="s">
        <v>789</v>
      </c>
      <c r="F520" s="10">
        <v>521</v>
      </c>
      <c r="G520" s="10">
        <f>_xlfn.XLOOKUP(E520,'Win locale releases'!$A$2:$A$17,'Win locale releases'!$D$2:$D$17,"?",)</f>
        <v>2004</v>
      </c>
      <c r="I520" s="10" t="str">
        <f t="shared" si="16"/>
        <v>Malayalam</v>
      </c>
      <c r="J520" s="10" t="s">
        <v>246</v>
      </c>
      <c r="K520" s="10" t="s">
        <v>338</v>
      </c>
      <c r="M520" s="10">
        <f t="shared" si="17"/>
        <v>0</v>
      </c>
    </row>
    <row r="521" spans="1:13" x14ac:dyDescent="0.3">
      <c r="A521" s="10" t="s">
        <v>116</v>
      </c>
      <c r="C521" s="10" t="s">
        <v>1551</v>
      </c>
      <c r="D521" s="10" t="s">
        <v>246</v>
      </c>
      <c r="E521" s="10" t="s">
        <v>785</v>
      </c>
      <c r="F521" s="10">
        <v>520</v>
      </c>
      <c r="G521" s="10">
        <f>_xlfn.XLOOKUP(E521,'Win locale releases'!$A$2:$A$17,'Win locale releases'!$D$2:$D$17,"?",)</f>
        <v>2009</v>
      </c>
      <c r="I521" s="10" t="str">
        <f t="shared" si="16"/>
        <v>Malayalam</v>
      </c>
      <c r="J521" s="10" t="s">
        <v>246</v>
      </c>
      <c r="M521" s="10">
        <f t="shared" si="17"/>
        <v>0</v>
      </c>
    </row>
    <row r="522" spans="1:13" x14ac:dyDescent="0.3">
      <c r="A522" s="10" t="s">
        <v>118</v>
      </c>
      <c r="B522" s="10" t="s">
        <v>1550</v>
      </c>
      <c r="C522" s="10" t="s">
        <v>1549</v>
      </c>
      <c r="D522" s="10" t="s">
        <v>1548</v>
      </c>
      <c r="E522" s="10" t="s">
        <v>789</v>
      </c>
      <c r="F522" s="10">
        <v>523</v>
      </c>
      <c r="G522" s="10">
        <f>_xlfn.XLOOKUP(E522,'Win locale releases'!$A$2:$A$17,'Win locale releases'!$D$2:$D$17,"?",)</f>
        <v>2004</v>
      </c>
      <c r="I522" s="10" t="str">
        <f t="shared" si="16"/>
        <v>Maltese</v>
      </c>
      <c r="J522" s="10" t="s">
        <v>247</v>
      </c>
      <c r="K522" s="10" t="s">
        <v>1547</v>
      </c>
      <c r="M522" s="10">
        <f t="shared" si="17"/>
        <v>0</v>
      </c>
    </row>
    <row r="523" spans="1:13" x14ac:dyDescent="0.3">
      <c r="A523" s="10" t="s">
        <v>118</v>
      </c>
      <c r="C523" s="10" t="s">
        <v>1546</v>
      </c>
      <c r="D523" s="10" t="s">
        <v>247</v>
      </c>
      <c r="E523" s="10" t="s">
        <v>785</v>
      </c>
      <c r="F523" s="10">
        <v>522</v>
      </c>
      <c r="G523" s="10">
        <f>_xlfn.XLOOKUP(E523,'Win locale releases'!$A$2:$A$17,'Win locale releases'!$D$2:$D$17,"?",)</f>
        <v>2009</v>
      </c>
      <c r="I523" s="10" t="str">
        <f t="shared" si="16"/>
        <v>Maltese</v>
      </c>
      <c r="J523" s="10" t="s">
        <v>247</v>
      </c>
      <c r="M523" s="10">
        <f t="shared" si="17"/>
        <v>0</v>
      </c>
    </row>
    <row r="524" spans="1:13" x14ac:dyDescent="0.3">
      <c r="A524" s="10" t="s">
        <v>1542</v>
      </c>
      <c r="B524" s="10" t="s">
        <v>1545</v>
      </c>
      <c r="C524" s="10" t="s">
        <v>794</v>
      </c>
      <c r="D524" s="10" t="s">
        <v>1544</v>
      </c>
      <c r="E524" s="10" t="s">
        <v>793</v>
      </c>
      <c r="F524" s="10">
        <v>525</v>
      </c>
      <c r="G524" s="10">
        <f>_xlfn.XLOOKUP(E524,'Win locale releases'!$A$2:$A$17,'Win locale releases'!$D$2:$D$17,"?",)</f>
        <v>2015</v>
      </c>
      <c r="I524" s="10" t="str">
        <f t="shared" si="16"/>
        <v>Manx</v>
      </c>
      <c r="J524" s="10" t="s">
        <v>1541</v>
      </c>
      <c r="K524" s="10" t="s">
        <v>1543</v>
      </c>
      <c r="M524" s="10">
        <f t="shared" si="17"/>
        <v>0</v>
      </c>
    </row>
    <row r="525" spans="1:13" x14ac:dyDescent="0.3">
      <c r="A525" s="10" t="s">
        <v>1542</v>
      </c>
      <c r="C525" s="10" t="s">
        <v>794</v>
      </c>
      <c r="D525" s="10" t="s">
        <v>1541</v>
      </c>
      <c r="E525" s="10" t="s">
        <v>793</v>
      </c>
      <c r="F525" s="10">
        <v>524</v>
      </c>
      <c r="G525" s="10">
        <f>_xlfn.XLOOKUP(E525,'Win locale releases'!$A$2:$A$17,'Win locale releases'!$D$2:$D$17,"?",)</f>
        <v>2015</v>
      </c>
      <c r="I525" s="10" t="str">
        <f t="shared" si="16"/>
        <v>Manx</v>
      </c>
      <c r="J525" s="10" t="s">
        <v>1541</v>
      </c>
      <c r="M525" s="10">
        <f t="shared" si="17"/>
        <v>0</v>
      </c>
    </row>
    <row r="526" spans="1:13" x14ac:dyDescent="0.3">
      <c r="A526" s="10" t="s">
        <v>120</v>
      </c>
      <c r="B526" s="10" t="s">
        <v>399</v>
      </c>
      <c r="C526" s="10" t="s">
        <v>1540</v>
      </c>
      <c r="D526" s="10" t="s">
        <v>1539</v>
      </c>
      <c r="E526" s="10" t="s">
        <v>789</v>
      </c>
      <c r="F526" s="10">
        <v>527</v>
      </c>
      <c r="G526" s="10">
        <f>_xlfn.XLOOKUP(E526,'Win locale releases'!$A$2:$A$17,'Win locale releases'!$D$2:$D$17,"?",)</f>
        <v>2004</v>
      </c>
      <c r="I526" s="10" t="str">
        <f t="shared" si="16"/>
        <v>Maori</v>
      </c>
      <c r="J526" s="10" t="s">
        <v>248</v>
      </c>
      <c r="K526" s="10" t="s">
        <v>1538</v>
      </c>
      <c r="M526" s="10">
        <f t="shared" si="17"/>
        <v>0</v>
      </c>
    </row>
    <row r="527" spans="1:13" x14ac:dyDescent="0.3">
      <c r="A527" s="10" t="s">
        <v>120</v>
      </c>
      <c r="C527" s="10" t="s">
        <v>1537</v>
      </c>
      <c r="D527" s="10" t="s">
        <v>248</v>
      </c>
      <c r="E527" s="10" t="s">
        <v>785</v>
      </c>
      <c r="F527" s="10">
        <v>526</v>
      </c>
      <c r="G527" s="10">
        <f>_xlfn.XLOOKUP(E527,'Win locale releases'!$A$2:$A$17,'Win locale releases'!$D$2:$D$17,"?",)</f>
        <v>2009</v>
      </c>
      <c r="I527" s="10" t="str">
        <f t="shared" si="16"/>
        <v>Maori</v>
      </c>
      <c r="J527" s="10" t="s">
        <v>248</v>
      </c>
      <c r="M527" s="10">
        <f t="shared" si="17"/>
        <v>0</v>
      </c>
    </row>
    <row r="528" spans="1:13" x14ac:dyDescent="0.3">
      <c r="A528" s="10" t="s">
        <v>450</v>
      </c>
      <c r="B528" s="10" t="s">
        <v>481</v>
      </c>
      <c r="C528" s="10" t="s">
        <v>1536</v>
      </c>
      <c r="D528" s="10" t="s">
        <v>1535</v>
      </c>
      <c r="E528" s="10" t="s">
        <v>1313</v>
      </c>
      <c r="F528" s="10">
        <v>529</v>
      </c>
      <c r="G528" s="10">
        <f>_xlfn.XLOOKUP(E528,'Win locale releases'!$A$2:$A$17,'Win locale releases'!$D$2:$D$17,"?",)</f>
        <v>2004</v>
      </c>
      <c r="I528" s="10" t="str">
        <f t="shared" si="16"/>
        <v>Mapudungun</v>
      </c>
      <c r="J528" s="10" t="s">
        <v>1533</v>
      </c>
      <c r="K528" s="10" t="s">
        <v>1100</v>
      </c>
      <c r="M528" s="10">
        <f t="shared" si="17"/>
        <v>0</v>
      </c>
    </row>
    <row r="529" spans="1:13" x14ac:dyDescent="0.3">
      <c r="A529" s="10" t="s">
        <v>450</v>
      </c>
      <c r="C529" s="10" t="s">
        <v>1534</v>
      </c>
      <c r="D529" s="10" t="s">
        <v>1533</v>
      </c>
      <c r="E529" s="10" t="s">
        <v>785</v>
      </c>
      <c r="F529" s="10">
        <v>528</v>
      </c>
      <c r="G529" s="10">
        <f>_xlfn.XLOOKUP(E529,'Win locale releases'!$A$2:$A$17,'Win locale releases'!$D$2:$D$17,"?",)</f>
        <v>2009</v>
      </c>
      <c r="I529" s="10" t="str">
        <f t="shared" si="16"/>
        <v>Mapudungun</v>
      </c>
      <c r="J529" s="10" t="s">
        <v>1533</v>
      </c>
      <c r="M529" s="10">
        <f t="shared" si="17"/>
        <v>0</v>
      </c>
    </row>
    <row r="530" spans="1:13" x14ac:dyDescent="0.3">
      <c r="A530" s="10" t="s">
        <v>122</v>
      </c>
      <c r="B530" s="10" t="s">
        <v>362</v>
      </c>
      <c r="C530" s="10" t="s">
        <v>1532</v>
      </c>
      <c r="D530" s="10" t="s">
        <v>1531</v>
      </c>
      <c r="E530" s="10" t="s">
        <v>885</v>
      </c>
      <c r="F530" s="10">
        <v>531</v>
      </c>
      <c r="G530" s="10">
        <f>_xlfn.XLOOKUP(E530,'Win locale releases'!$A$2:$A$17,'Win locale releases'!$D$2:$D$17,"?",)</f>
        <v>2000</v>
      </c>
      <c r="I530" s="10" t="str">
        <f t="shared" si="16"/>
        <v>Marathi</v>
      </c>
      <c r="J530" s="10" t="s">
        <v>249</v>
      </c>
      <c r="K530" s="10" t="s">
        <v>338</v>
      </c>
      <c r="M530" s="10">
        <f t="shared" si="17"/>
        <v>0</v>
      </c>
    </row>
    <row r="531" spans="1:13" x14ac:dyDescent="0.3">
      <c r="A531" s="10" t="s">
        <v>122</v>
      </c>
      <c r="C531" s="10" t="s">
        <v>1530</v>
      </c>
      <c r="D531" s="10" t="s">
        <v>249</v>
      </c>
      <c r="E531" s="10" t="s">
        <v>785</v>
      </c>
      <c r="F531" s="10">
        <v>530</v>
      </c>
      <c r="G531" s="10">
        <f>_xlfn.XLOOKUP(E531,'Win locale releases'!$A$2:$A$17,'Win locale releases'!$D$2:$D$17,"?",)</f>
        <v>2009</v>
      </c>
      <c r="I531" s="10" t="str">
        <f t="shared" si="16"/>
        <v>Marathi</v>
      </c>
      <c r="J531" s="10" t="s">
        <v>249</v>
      </c>
      <c r="M531" s="10">
        <f t="shared" si="17"/>
        <v>0</v>
      </c>
    </row>
    <row r="532" spans="1:13" x14ac:dyDescent="0.3">
      <c r="A532" s="10" t="s">
        <v>1527</v>
      </c>
      <c r="B532" s="10" t="s">
        <v>961</v>
      </c>
      <c r="C532" s="10" t="s">
        <v>794</v>
      </c>
      <c r="D532" s="10" t="s">
        <v>1529</v>
      </c>
      <c r="E532" s="10" t="s">
        <v>793</v>
      </c>
      <c r="F532" s="10">
        <v>533</v>
      </c>
      <c r="G532" s="10">
        <f>_xlfn.XLOOKUP(E532,'Win locale releases'!$A$2:$A$17,'Win locale releases'!$D$2:$D$17,"?",)</f>
        <v>2015</v>
      </c>
      <c r="I532" s="10" t="str">
        <f t="shared" si="16"/>
        <v>Masai</v>
      </c>
      <c r="J532" s="10" t="s">
        <v>1526</v>
      </c>
      <c r="K532" s="10" t="s">
        <v>959</v>
      </c>
      <c r="M532" s="10">
        <f t="shared" si="17"/>
        <v>0</v>
      </c>
    </row>
    <row r="533" spans="1:13" x14ac:dyDescent="0.3">
      <c r="A533" s="10" t="s">
        <v>1527</v>
      </c>
      <c r="B533" s="10" t="s">
        <v>847</v>
      </c>
      <c r="C533" s="10" t="s">
        <v>794</v>
      </c>
      <c r="D533" s="10" t="s">
        <v>1528</v>
      </c>
      <c r="E533" s="10" t="s">
        <v>793</v>
      </c>
      <c r="F533" s="10">
        <v>534</v>
      </c>
      <c r="G533" s="10">
        <f>_xlfn.XLOOKUP(E533,'Win locale releases'!$A$2:$A$17,'Win locale releases'!$D$2:$D$17,"?",)</f>
        <v>2015</v>
      </c>
      <c r="I533" s="10" t="str">
        <f t="shared" si="16"/>
        <v>Masai</v>
      </c>
      <c r="J533" s="10" t="s">
        <v>1526</v>
      </c>
      <c r="K533" s="10" t="s">
        <v>845</v>
      </c>
      <c r="M533" s="10">
        <f t="shared" si="17"/>
        <v>0</v>
      </c>
    </row>
    <row r="534" spans="1:13" x14ac:dyDescent="0.3">
      <c r="A534" s="10" t="s">
        <v>1527</v>
      </c>
      <c r="C534" s="10" t="s">
        <v>794</v>
      </c>
      <c r="D534" s="10" t="s">
        <v>1526</v>
      </c>
      <c r="E534" s="10" t="s">
        <v>793</v>
      </c>
      <c r="F534" s="10">
        <v>532</v>
      </c>
      <c r="G534" s="10">
        <f>_xlfn.XLOOKUP(E534,'Win locale releases'!$A$2:$A$17,'Win locale releases'!$D$2:$D$17,"?",)</f>
        <v>2015</v>
      </c>
      <c r="I534" s="10" t="str">
        <f t="shared" si="16"/>
        <v>Masai</v>
      </c>
      <c r="J534" s="10" t="s">
        <v>1526</v>
      </c>
      <c r="M534" s="10">
        <f t="shared" si="17"/>
        <v>0</v>
      </c>
    </row>
    <row r="535" spans="1:13" x14ac:dyDescent="0.3">
      <c r="A535" s="10" t="s">
        <v>1525</v>
      </c>
      <c r="B535" s="10" t="s">
        <v>1402</v>
      </c>
      <c r="C535" s="10" t="s">
        <v>794</v>
      </c>
      <c r="D535" s="10" t="s">
        <v>1524</v>
      </c>
      <c r="E535" s="10" t="s">
        <v>1361</v>
      </c>
      <c r="F535" s="10">
        <v>535</v>
      </c>
      <c r="G535" s="10">
        <f>_xlfn.XLOOKUP(E535,'Win locale releases'!$A$2:$A$17,'Win locale releases'!$D$2:$D$17,"?",)</f>
        <v>2016</v>
      </c>
      <c r="I535" s="10" t="str">
        <f t="shared" si="16"/>
        <v>Mazanderani</v>
      </c>
      <c r="J535" s="10" t="s">
        <v>1523</v>
      </c>
      <c r="K535" s="10" t="s">
        <v>1399</v>
      </c>
      <c r="M535" s="10">
        <f t="shared" si="17"/>
        <v>0</v>
      </c>
    </row>
    <row r="536" spans="1:13" x14ac:dyDescent="0.3">
      <c r="A536" s="10" t="s">
        <v>1521</v>
      </c>
      <c r="B536" s="10" t="s">
        <v>961</v>
      </c>
      <c r="C536" s="10" t="s">
        <v>794</v>
      </c>
      <c r="D536" s="10" t="s">
        <v>1522</v>
      </c>
      <c r="E536" s="10" t="s">
        <v>793</v>
      </c>
      <c r="F536" s="10">
        <v>537</v>
      </c>
      <c r="G536" s="10">
        <f>_xlfn.XLOOKUP(E536,'Win locale releases'!$A$2:$A$17,'Win locale releases'!$D$2:$D$17,"?",)</f>
        <v>2015</v>
      </c>
      <c r="I536" s="10" t="str">
        <f t="shared" si="16"/>
        <v>Meru</v>
      </c>
      <c r="J536" s="10" t="s">
        <v>1520</v>
      </c>
      <c r="K536" s="10" t="s">
        <v>959</v>
      </c>
      <c r="M536" s="10">
        <f t="shared" si="17"/>
        <v>0</v>
      </c>
    </row>
    <row r="537" spans="1:13" x14ac:dyDescent="0.3">
      <c r="A537" s="10" t="s">
        <v>1521</v>
      </c>
      <c r="C537" s="10" t="s">
        <v>794</v>
      </c>
      <c r="D537" s="10" t="s">
        <v>1520</v>
      </c>
      <c r="E537" s="10" t="s">
        <v>793</v>
      </c>
      <c r="F537" s="10">
        <v>536</v>
      </c>
      <c r="G537" s="10">
        <f>_xlfn.XLOOKUP(E537,'Win locale releases'!$A$2:$A$17,'Win locale releases'!$D$2:$D$17,"?",)</f>
        <v>2015</v>
      </c>
      <c r="I537" s="10" t="str">
        <f t="shared" si="16"/>
        <v>Meru</v>
      </c>
      <c r="J537" s="10" t="s">
        <v>1520</v>
      </c>
      <c r="M537" s="10">
        <f t="shared" si="17"/>
        <v>0</v>
      </c>
    </row>
    <row r="538" spans="1:13" x14ac:dyDescent="0.3">
      <c r="A538" s="10" t="s">
        <v>1518</v>
      </c>
      <c r="B538" s="10" t="s">
        <v>823</v>
      </c>
      <c r="C538" s="10" t="s">
        <v>794</v>
      </c>
      <c r="D538" s="10" t="s">
        <v>1519</v>
      </c>
      <c r="E538" s="10" t="s">
        <v>793</v>
      </c>
      <c r="F538" s="10">
        <v>539</v>
      </c>
      <c r="G538" s="10">
        <f>_xlfn.XLOOKUP(E538,'Win locale releases'!$A$2:$A$17,'Win locale releases'!$D$2:$D$17,"?",)</f>
        <v>2015</v>
      </c>
      <c r="I538" s="10" t="str">
        <f t="shared" si="16"/>
        <v>Meta'</v>
      </c>
      <c r="J538" s="10" t="s">
        <v>1517</v>
      </c>
      <c r="K538" s="10" t="s">
        <v>821</v>
      </c>
      <c r="M538" s="10">
        <f t="shared" si="17"/>
        <v>0</v>
      </c>
    </row>
    <row r="539" spans="1:13" x14ac:dyDescent="0.3">
      <c r="A539" s="10" t="s">
        <v>1518</v>
      </c>
      <c r="C539" s="10" t="s">
        <v>794</v>
      </c>
      <c r="D539" s="10" t="s">
        <v>1517</v>
      </c>
      <c r="E539" s="10" t="s">
        <v>793</v>
      </c>
      <c r="F539" s="10">
        <v>538</v>
      </c>
      <c r="G539" s="10">
        <f>_xlfn.XLOOKUP(E539,'Win locale releases'!$A$2:$A$17,'Win locale releases'!$D$2:$D$17,"?",)</f>
        <v>2015</v>
      </c>
      <c r="I539" s="10" t="str">
        <f t="shared" si="16"/>
        <v>Meta'</v>
      </c>
      <c r="J539" s="10" t="s">
        <v>1517</v>
      </c>
      <c r="M539" s="10">
        <f t="shared" si="17"/>
        <v>0</v>
      </c>
    </row>
    <row r="540" spans="1:13" x14ac:dyDescent="0.3">
      <c r="A540" s="10" t="s">
        <v>451</v>
      </c>
      <c r="B540" s="10" t="s">
        <v>394</v>
      </c>
      <c r="C540" s="10" t="s">
        <v>1516</v>
      </c>
      <c r="D540" s="10" t="s">
        <v>1515</v>
      </c>
      <c r="E540" s="10" t="s">
        <v>1313</v>
      </c>
      <c r="F540" s="10">
        <v>541</v>
      </c>
      <c r="G540" s="10">
        <f>_xlfn.XLOOKUP(E540,'Win locale releases'!$A$2:$A$17,'Win locale releases'!$D$2:$D$17,"?",)</f>
        <v>2004</v>
      </c>
      <c r="I540" s="10" t="str">
        <f t="shared" si="16"/>
        <v>Mohawk</v>
      </c>
      <c r="J540" s="10" t="s">
        <v>1512</v>
      </c>
      <c r="K540" s="10" t="s">
        <v>1514</v>
      </c>
      <c r="M540" s="10">
        <f t="shared" si="17"/>
        <v>0</v>
      </c>
    </row>
    <row r="541" spans="1:13" x14ac:dyDescent="0.3">
      <c r="A541" s="10" t="s">
        <v>451</v>
      </c>
      <c r="C541" s="10" t="s">
        <v>1513</v>
      </c>
      <c r="D541" s="10" t="s">
        <v>1512</v>
      </c>
      <c r="E541" s="10" t="s">
        <v>785</v>
      </c>
      <c r="F541" s="10">
        <v>540</v>
      </c>
      <c r="G541" s="10">
        <f>_xlfn.XLOOKUP(E541,'Win locale releases'!$A$2:$A$17,'Win locale releases'!$D$2:$D$17,"?",)</f>
        <v>2009</v>
      </c>
      <c r="I541" s="10" t="str">
        <f t="shared" si="16"/>
        <v>Mohawk</v>
      </c>
      <c r="J541" s="10" t="s">
        <v>1512</v>
      </c>
      <c r="M541" s="10">
        <f t="shared" si="17"/>
        <v>0</v>
      </c>
    </row>
    <row r="542" spans="1:13" x14ac:dyDescent="0.3">
      <c r="A542" s="10" t="s">
        <v>124</v>
      </c>
      <c r="B542" s="10" t="s">
        <v>1504</v>
      </c>
      <c r="C542" s="10" t="s">
        <v>1511</v>
      </c>
      <c r="D542" s="10" t="s">
        <v>1510</v>
      </c>
      <c r="E542" s="10" t="s">
        <v>963</v>
      </c>
      <c r="F542" s="10">
        <v>544</v>
      </c>
      <c r="G542" s="10">
        <f>_xlfn.XLOOKUP(E542,'Win locale releases'!$A$2:$A$17,'Win locale releases'!$D$2:$D$17,"?",)</f>
        <v>2001</v>
      </c>
      <c r="H542" s="10" t="s">
        <v>289</v>
      </c>
      <c r="I542" s="10" t="str">
        <f t="shared" si="16"/>
        <v>Mongolian</v>
      </c>
      <c r="J542" s="10" t="s">
        <v>299</v>
      </c>
      <c r="K542" s="10" t="s">
        <v>1501</v>
      </c>
      <c r="M542" s="10">
        <f t="shared" si="17"/>
        <v>0</v>
      </c>
    </row>
    <row r="543" spans="1:13" x14ac:dyDescent="0.3">
      <c r="A543" s="10" t="s">
        <v>602</v>
      </c>
      <c r="B543" s="10" t="s">
        <v>818</v>
      </c>
      <c r="C543" s="10" t="s">
        <v>1509</v>
      </c>
      <c r="D543" s="10" t="s">
        <v>1508</v>
      </c>
      <c r="E543" s="10" t="s">
        <v>804</v>
      </c>
      <c r="F543" s="10">
        <v>546</v>
      </c>
      <c r="G543" s="10">
        <f>_xlfn.XLOOKUP(E543,'Win locale releases'!$A$2:$A$17,'Win locale releases'!$D$2:$D$17,"?",)</f>
        <v>2007</v>
      </c>
      <c r="H543" s="10" t="s">
        <v>289</v>
      </c>
      <c r="I543" s="10" t="str">
        <f t="shared" si="16"/>
        <v>Mongolian</v>
      </c>
      <c r="J543" s="10" t="s">
        <v>299</v>
      </c>
      <c r="K543" s="10" t="s">
        <v>1498</v>
      </c>
      <c r="L543" s="10" t="s">
        <v>815</v>
      </c>
      <c r="M543" s="10">
        <f t="shared" si="17"/>
        <v>0</v>
      </c>
    </row>
    <row r="544" spans="1:13" x14ac:dyDescent="0.3">
      <c r="A544" s="10" t="s">
        <v>124</v>
      </c>
      <c r="C544" s="10" t="s">
        <v>1507</v>
      </c>
      <c r="D544" s="10" t="s">
        <v>299</v>
      </c>
      <c r="E544" s="10" t="s">
        <v>785</v>
      </c>
      <c r="F544" s="10">
        <v>542</v>
      </c>
      <c r="G544" s="10">
        <f>_xlfn.XLOOKUP(E544,'Win locale releases'!$A$2:$A$17,'Win locale releases'!$D$2:$D$17,"?",)</f>
        <v>2009</v>
      </c>
      <c r="H544" s="10" t="s">
        <v>289</v>
      </c>
      <c r="I544" s="10" t="str">
        <f t="shared" si="16"/>
        <v>Mongolian</v>
      </c>
      <c r="J544" s="10" t="s">
        <v>299</v>
      </c>
      <c r="M544" s="10">
        <f t="shared" si="17"/>
        <v>0</v>
      </c>
    </row>
    <row r="545" spans="1:13" x14ac:dyDescent="0.3">
      <c r="A545" s="10" t="s">
        <v>124</v>
      </c>
      <c r="C545" s="10" t="s">
        <v>1506</v>
      </c>
      <c r="D545" s="10" t="s">
        <v>1505</v>
      </c>
      <c r="E545" s="10" t="s">
        <v>873</v>
      </c>
      <c r="F545" s="10">
        <v>543</v>
      </c>
      <c r="G545" s="10" t="str">
        <f>_xlfn.XLOOKUP(E545,'Win locale releases'!$A$2:$A$17,'Win locale releases'!$D$2:$D$17,"?",)</f>
        <v>?</v>
      </c>
      <c r="H545" s="10" t="s">
        <v>289</v>
      </c>
      <c r="I545" s="10" t="str">
        <f t="shared" si="16"/>
        <v>Mongolian</v>
      </c>
      <c r="J545" s="10" t="s">
        <v>299</v>
      </c>
      <c r="K545" s="10" t="s">
        <v>333</v>
      </c>
      <c r="M545" s="10">
        <f t="shared" si="17"/>
        <v>0</v>
      </c>
    </row>
    <row r="546" spans="1:13" x14ac:dyDescent="0.3">
      <c r="A546" s="10" t="s">
        <v>602</v>
      </c>
      <c r="B546" s="10" t="s">
        <v>1504</v>
      </c>
      <c r="C546" s="10" t="s">
        <v>1503</v>
      </c>
      <c r="D546" s="10" t="s">
        <v>1502</v>
      </c>
      <c r="E546" s="10" t="s">
        <v>873</v>
      </c>
      <c r="F546" s="10">
        <v>547</v>
      </c>
      <c r="G546" s="10" t="str">
        <f>_xlfn.XLOOKUP(E546,'Win locale releases'!$A$2:$A$17,'Win locale releases'!$D$2:$D$17,"?",)</f>
        <v>?</v>
      </c>
      <c r="H546" s="10" t="s">
        <v>289</v>
      </c>
      <c r="I546" s="10" t="str">
        <f t="shared" si="16"/>
        <v>Mongolian</v>
      </c>
      <c r="J546" s="10" t="s">
        <v>299</v>
      </c>
      <c r="K546" s="10" t="s">
        <v>1498</v>
      </c>
      <c r="L546" s="10" t="s">
        <v>1501</v>
      </c>
      <c r="M546" s="10">
        <f t="shared" si="17"/>
        <v>0</v>
      </c>
    </row>
    <row r="547" spans="1:13" x14ac:dyDescent="0.3">
      <c r="A547" s="10" t="s">
        <v>602</v>
      </c>
      <c r="C547" s="10" t="s">
        <v>1500</v>
      </c>
      <c r="D547" s="10" t="s">
        <v>1499</v>
      </c>
      <c r="E547" s="10" t="s">
        <v>873</v>
      </c>
      <c r="F547" s="10">
        <v>545</v>
      </c>
      <c r="G547" s="10" t="str">
        <f>_xlfn.XLOOKUP(E547,'Win locale releases'!$A$2:$A$17,'Win locale releases'!$D$2:$D$17,"?",)</f>
        <v>?</v>
      </c>
      <c r="H547" s="10" t="s">
        <v>289</v>
      </c>
      <c r="I547" s="10" t="str">
        <f t="shared" si="16"/>
        <v>Mongolian</v>
      </c>
      <c r="J547" s="10" t="s">
        <v>299</v>
      </c>
      <c r="K547" s="10" t="s">
        <v>1498</v>
      </c>
      <c r="M547" s="10">
        <f t="shared" si="17"/>
        <v>0</v>
      </c>
    </row>
    <row r="548" spans="1:13" x14ac:dyDescent="0.3">
      <c r="A548" s="10" t="s">
        <v>1494</v>
      </c>
      <c r="B548" s="10" t="s">
        <v>1497</v>
      </c>
      <c r="C548" s="10" t="s">
        <v>794</v>
      </c>
      <c r="D548" s="10" t="s">
        <v>1496</v>
      </c>
      <c r="E548" s="10" t="s">
        <v>793</v>
      </c>
      <c r="F548" s="10">
        <v>549</v>
      </c>
      <c r="G548" s="10">
        <f>_xlfn.XLOOKUP(E548,'Win locale releases'!$A$2:$A$17,'Win locale releases'!$D$2:$D$17,"?",)</f>
        <v>2015</v>
      </c>
      <c r="I548" s="10" t="str">
        <f t="shared" si="16"/>
        <v>Morisyen</v>
      </c>
      <c r="J548" s="10" t="s">
        <v>1493</v>
      </c>
      <c r="K548" s="10" t="s">
        <v>1495</v>
      </c>
      <c r="M548" s="10">
        <f t="shared" si="17"/>
        <v>0</v>
      </c>
    </row>
    <row r="549" spans="1:13" x14ac:dyDescent="0.3">
      <c r="A549" s="10" t="s">
        <v>1494</v>
      </c>
      <c r="C549" s="10" t="s">
        <v>794</v>
      </c>
      <c r="D549" s="10" t="s">
        <v>1493</v>
      </c>
      <c r="E549" s="10" t="s">
        <v>793</v>
      </c>
      <c r="F549" s="10">
        <v>548</v>
      </c>
      <c r="G549" s="10">
        <f>_xlfn.XLOOKUP(E549,'Win locale releases'!$A$2:$A$17,'Win locale releases'!$D$2:$D$17,"?",)</f>
        <v>2015</v>
      </c>
      <c r="I549" s="10" t="str">
        <f t="shared" si="16"/>
        <v>Morisyen</v>
      </c>
      <c r="J549" s="10" t="s">
        <v>1493</v>
      </c>
      <c r="M549" s="10">
        <f t="shared" si="17"/>
        <v>0</v>
      </c>
    </row>
    <row r="550" spans="1:13" x14ac:dyDescent="0.3">
      <c r="A550" s="10" t="s">
        <v>1491</v>
      </c>
      <c r="B550" s="10" t="s">
        <v>823</v>
      </c>
      <c r="C550" s="10" t="s">
        <v>794</v>
      </c>
      <c r="D550" s="10" t="s">
        <v>1492</v>
      </c>
      <c r="E550" s="10" t="s">
        <v>793</v>
      </c>
      <c r="F550" s="10">
        <v>551</v>
      </c>
      <c r="G550" s="10">
        <f>_xlfn.XLOOKUP(E550,'Win locale releases'!$A$2:$A$17,'Win locale releases'!$D$2:$D$17,"?",)</f>
        <v>2015</v>
      </c>
      <c r="I550" s="10" t="str">
        <f t="shared" si="16"/>
        <v>Mundang</v>
      </c>
      <c r="J550" s="10" t="s">
        <v>1490</v>
      </c>
      <c r="K550" s="10" t="s">
        <v>821</v>
      </c>
      <c r="M550" s="10">
        <f t="shared" si="17"/>
        <v>0</v>
      </c>
    </row>
    <row r="551" spans="1:13" x14ac:dyDescent="0.3">
      <c r="A551" s="10" t="s">
        <v>1491</v>
      </c>
      <c r="C551" s="10" t="s">
        <v>794</v>
      </c>
      <c r="D551" s="10" t="s">
        <v>1490</v>
      </c>
      <c r="E551" s="10" t="s">
        <v>793</v>
      </c>
      <c r="F551" s="10">
        <v>550</v>
      </c>
      <c r="G551" s="10">
        <f>_xlfn.XLOOKUP(E551,'Win locale releases'!$A$2:$A$17,'Win locale releases'!$D$2:$D$17,"?",)</f>
        <v>2015</v>
      </c>
      <c r="I551" s="10" t="str">
        <f t="shared" si="16"/>
        <v>Mundang</v>
      </c>
      <c r="J551" s="10" t="s">
        <v>1490</v>
      </c>
      <c r="M551" s="10">
        <f t="shared" si="17"/>
        <v>0</v>
      </c>
    </row>
    <row r="552" spans="1:13" x14ac:dyDescent="0.3">
      <c r="A552" s="10" t="s">
        <v>1486</v>
      </c>
      <c r="B552" s="10" t="s">
        <v>1489</v>
      </c>
      <c r="C552" s="10" t="s">
        <v>794</v>
      </c>
      <c r="D552" s="10" t="s">
        <v>1488</v>
      </c>
      <c r="E552" s="10" t="s">
        <v>793</v>
      </c>
      <c r="F552" s="10">
        <v>555</v>
      </c>
      <c r="G552" s="10">
        <f>_xlfn.XLOOKUP(E552,'Win locale releases'!$A$2:$A$17,'Win locale releases'!$D$2:$D$17,"?",)</f>
        <v>2015</v>
      </c>
      <c r="I552" s="10" t="str">
        <f t="shared" si="16"/>
        <v>Nama</v>
      </c>
      <c r="J552" s="10" t="s">
        <v>1485</v>
      </c>
      <c r="K552" s="10" t="s">
        <v>1487</v>
      </c>
      <c r="M552" s="10">
        <f t="shared" si="17"/>
        <v>0</v>
      </c>
    </row>
    <row r="553" spans="1:13" x14ac:dyDescent="0.3">
      <c r="A553" s="10" t="s">
        <v>1486</v>
      </c>
      <c r="C553" s="10" t="s">
        <v>794</v>
      </c>
      <c r="D553" s="10" t="s">
        <v>1485</v>
      </c>
      <c r="E553" s="10" t="s">
        <v>793</v>
      </c>
      <c r="F553" s="10">
        <v>554</v>
      </c>
      <c r="G553" s="10">
        <f>_xlfn.XLOOKUP(E553,'Win locale releases'!$A$2:$A$17,'Win locale releases'!$D$2:$D$17,"?",)</f>
        <v>2015</v>
      </c>
      <c r="I553" s="10" t="str">
        <f t="shared" si="16"/>
        <v>Nama</v>
      </c>
      <c r="J553" s="10" t="s">
        <v>1485</v>
      </c>
      <c r="M553" s="10">
        <f t="shared" si="17"/>
        <v>0</v>
      </c>
    </row>
    <row r="554" spans="1:13" x14ac:dyDescent="0.3">
      <c r="A554" s="10" t="s">
        <v>126</v>
      </c>
      <c r="B554" s="10" t="s">
        <v>453</v>
      </c>
      <c r="C554" s="10" t="s">
        <v>1484</v>
      </c>
      <c r="D554" s="10" t="s">
        <v>1483</v>
      </c>
      <c r="E554" s="10" t="s">
        <v>1313</v>
      </c>
      <c r="F554" s="10">
        <v>558</v>
      </c>
      <c r="G554" s="10">
        <f>_xlfn.XLOOKUP(E554,'Win locale releases'!$A$2:$A$17,'Win locale releases'!$D$2:$D$17,"?",)</f>
        <v>2004</v>
      </c>
      <c r="I554" s="10" t="str">
        <f t="shared" si="16"/>
        <v>Nepali</v>
      </c>
      <c r="J554" s="10" t="s">
        <v>321</v>
      </c>
      <c r="K554" s="10" t="s">
        <v>1482</v>
      </c>
      <c r="M554" s="10">
        <f t="shared" si="17"/>
        <v>0</v>
      </c>
    </row>
    <row r="555" spans="1:13" x14ac:dyDescent="0.3">
      <c r="A555" s="10" t="s">
        <v>126</v>
      </c>
      <c r="C555" s="10" t="s">
        <v>1481</v>
      </c>
      <c r="D555" s="10" t="s">
        <v>321</v>
      </c>
      <c r="E555" s="10" t="s">
        <v>785</v>
      </c>
      <c r="F555" s="10">
        <v>556</v>
      </c>
      <c r="G555" s="10">
        <f>_xlfn.XLOOKUP(E555,'Win locale releases'!$A$2:$A$17,'Win locale releases'!$D$2:$D$17,"?",)</f>
        <v>2009</v>
      </c>
      <c r="I555" s="10" t="str">
        <f t="shared" si="16"/>
        <v>Nepali</v>
      </c>
      <c r="J555" s="10" t="s">
        <v>321</v>
      </c>
      <c r="M555" s="10">
        <f t="shared" si="17"/>
        <v>0</v>
      </c>
    </row>
    <row r="556" spans="1:13" x14ac:dyDescent="0.3">
      <c r="A556" s="10" t="s">
        <v>126</v>
      </c>
      <c r="B556" s="10" t="s">
        <v>362</v>
      </c>
      <c r="C556" s="10" t="s">
        <v>1480</v>
      </c>
      <c r="D556" s="10" t="s">
        <v>1479</v>
      </c>
      <c r="E556" s="10" t="s">
        <v>894</v>
      </c>
      <c r="F556" s="10">
        <v>557</v>
      </c>
      <c r="G556" s="10">
        <f>_xlfn.XLOOKUP(E556,'Win locale releases'!$A$2:$A$17,'Win locale releases'!$D$2:$D$17,"?",)</f>
        <v>2013</v>
      </c>
      <c r="I556" s="10" t="str">
        <f t="shared" si="16"/>
        <v>Nepali</v>
      </c>
      <c r="J556" s="10" t="s">
        <v>321</v>
      </c>
      <c r="K556" s="10" t="s">
        <v>338</v>
      </c>
      <c r="M556" s="10">
        <f t="shared" si="17"/>
        <v>0</v>
      </c>
    </row>
    <row r="557" spans="1:13" x14ac:dyDescent="0.3">
      <c r="A557" s="10" t="s">
        <v>1477</v>
      </c>
      <c r="B557" s="10" t="s">
        <v>823</v>
      </c>
      <c r="C557" s="10" t="s">
        <v>794</v>
      </c>
      <c r="D557" s="10" t="s">
        <v>1478</v>
      </c>
      <c r="E557" s="10" t="s">
        <v>793</v>
      </c>
      <c r="F557" s="10">
        <v>560</v>
      </c>
      <c r="G557" s="10">
        <f>_xlfn.XLOOKUP(E557,'Win locale releases'!$A$2:$A$17,'Win locale releases'!$D$2:$D$17,"?",)</f>
        <v>2015</v>
      </c>
      <c r="I557" s="10" t="str">
        <f t="shared" si="16"/>
        <v>Ngiemboon</v>
      </c>
      <c r="J557" s="10" t="s">
        <v>1476</v>
      </c>
      <c r="K557" s="10" t="s">
        <v>821</v>
      </c>
      <c r="M557" s="10">
        <f t="shared" si="17"/>
        <v>0</v>
      </c>
    </row>
    <row r="558" spans="1:13" x14ac:dyDescent="0.3">
      <c r="A558" s="10" t="s">
        <v>1477</v>
      </c>
      <c r="C558" s="10" t="s">
        <v>794</v>
      </c>
      <c r="D558" s="10" t="s">
        <v>1476</v>
      </c>
      <c r="E558" s="10" t="s">
        <v>793</v>
      </c>
      <c r="F558" s="10">
        <v>559</v>
      </c>
      <c r="G558" s="10">
        <f>_xlfn.XLOOKUP(E558,'Win locale releases'!$A$2:$A$17,'Win locale releases'!$D$2:$D$17,"?",)</f>
        <v>2015</v>
      </c>
      <c r="I558" s="10" t="str">
        <f t="shared" si="16"/>
        <v>Ngiemboon</v>
      </c>
      <c r="J558" s="10" t="s">
        <v>1476</v>
      </c>
      <c r="M558" s="10">
        <f t="shared" si="17"/>
        <v>0</v>
      </c>
    </row>
    <row r="559" spans="1:13" x14ac:dyDescent="0.3">
      <c r="A559" s="10" t="s">
        <v>1474</v>
      </c>
      <c r="B559" s="10" t="s">
        <v>823</v>
      </c>
      <c r="C559" s="10" t="s">
        <v>794</v>
      </c>
      <c r="D559" s="10" t="s">
        <v>1475</v>
      </c>
      <c r="E559" s="10" t="s">
        <v>793</v>
      </c>
      <c r="F559" s="10">
        <v>562</v>
      </c>
      <c r="G559" s="10">
        <f>_xlfn.XLOOKUP(E559,'Win locale releases'!$A$2:$A$17,'Win locale releases'!$D$2:$D$17,"?",)</f>
        <v>2015</v>
      </c>
      <c r="I559" s="10" t="str">
        <f t="shared" si="16"/>
        <v>Ngomba</v>
      </c>
      <c r="J559" s="10" t="s">
        <v>1473</v>
      </c>
      <c r="K559" s="10" t="s">
        <v>821</v>
      </c>
      <c r="M559" s="10">
        <f t="shared" si="17"/>
        <v>0</v>
      </c>
    </row>
    <row r="560" spans="1:13" x14ac:dyDescent="0.3">
      <c r="A560" s="10" t="s">
        <v>1474</v>
      </c>
      <c r="C560" s="10" t="s">
        <v>794</v>
      </c>
      <c r="D560" s="10" t="s">
        <v>1473</v>
      </c>
      <c r="E560" s="10" t="s">
        <v>793</v>
      </c>
      <c r="F560" s="10">
        <v>561</v>
      </c>
      <c r="G560" s="10">
        <f>_xlfn.XLOOKUP(E560,'Win locale releases'!$A$2:$A$17,'Win locale releases'!$D$2:$D$17,"?",)</f>
        <v>2015</v>
      </c>
      <c r="I560" s="10" t="str">
        <f t="shared" si="16"/>
        <v>Ngomba</v>
      </c>
      <c r="J560" s="10" t="s">
        <v>1473</v>
      </c>
      <c r="M560" s="10">
        <f t="shared" si="17"/>
        <v>0</v>
      </c>
    </row>
    <row r="561" spans="1:13" x14ac:dyDescent="0.3">
      <c r="A561" s="10" t="s">
        <v>1467</v>
      </c>
      <c r="C561" s="10" t="s">
        <v>794</v>
      </c>
      <c r="D561" s="10" t="s">
        <v>1466</v>
      </c>
      <c r="E561" s="10" t="s">
        <v>1223</v>
      </c>
      <c r="F561" s="10">
        <v>563</v>
      </c>
      <c r="G561" s="10" t="str">
        <f>_xlfn.XLOOKUP(E561,'Win locale releases'!$A$2:$A$17,'Win locale releases'!$D$2:$D$17,"?",)</f>
        <v>?</v>
      </c>
      <c r="H561" s="10" t="s">
        <v>1467</v>
      </c>
      <c r="I561" s="10" t="str">
        <f t="shared" si="16"/>
        <v>Nheengatu</v>
      </c>
      <c r="J561" s="10" t="s">
        <v>1466</v>
      </c>
      <c r="M561" s="10">
        <f t="shared" si="17"/>
        <v>0</v>
      </c>
    </row>
    <row r="562" spans="1:13" x14ac:dyDescent="0.3">
      <c r="A562" s="10" t="s">
        <v>1469</v>
      </c>
      <c r="B562" s="10" t="s">
        <v>364</v>
      </c>
      <c r="C562" s="10" t="s">
        <v>794</v>
      </c>
      <c r="D562" s="10" t="s">
        <v>1472</v>
      </c>
      <c r="E562" s="10" t="s">
        <v>1223</v>
      </c>
      <c r="F562" s="10">
        <v>565</v>
      </c>
      <c r="G562" s="10" t="str">
        <f>_xlfn.XLOOKUP(E562,'Win locale releases'!$A$2:$A$17,'Win locale releases'!$D$2:$D$17,"?",)</f>
        <v>?</v>
      </c>
      <c r="H562" s="10" t="s">
        <v>1467</v>
      </c>
      <c r="I562" s="10" t="str">
        <f t="shared" si="16"/>
        <v>Nheengatu</v>
      </c>
      <c r="J562" s="10" t="s">
        <v>1466</v>
      </c>
      <c r="K562" s="10" t="s">
        <v>331</v>
      </c>
      <c r="L562" s="10" t="s">
        <v>339</v>
      </c>
      <c r="M562" s="10">
        <f t="shared" si="17"/>
        <v>0</v>
      </c>
    </row>
    <row r="563" spans="1:13" x14ac:dyDescent="0.3">
      <c r="A563" s="10" t="s">
        <v>1469</v>
      </c>
      <c r="B563" s="10" t="s">
        <v>482</v>
      </c>
      <c r="C563" s="10" t="s">
        <v>794</v>
      </c>
      <c r="D563" s="10" t="s">
        <v>1471</v>
      </c>
      <c r="E563" s="10" t="s">
        <v>1223</v>
      </c>
      <c r="F563" s="10">
        <v>566</v>
      </c>
      <c r="G563" s="10" t="str">
        <f>_xlfn.XLOOKUP(E563,'Win locale releases'!$A$2:$A$17,'Win locale releases'!$D$2:$D$17,"?",)</f>
        <v>?</v>
      </c>
      <c r="H563" s="10" t="s">
        <v>1467</v>
      </c>
      <c r="I563" s="10" t="str">
        <f t="shared" si="16"/>
        <v>Nheengatu</v>
      </c>
      <c r="J563" s="10" t="s">
        <v>1466</v>
      </c>
      <c r="K563" s="10" t="s">
        <v>331</v>
      </c>
      <c r="L563" s="10" t="s">
        <v>1097</v>
      </c>
      <c r="M563" s="10">
        <f t="shared" si="17"/>
        <v>0</v>
      </c>
    </row>
    <row r="564" spans="1:13" x14ac:dyDescent="0.3">
      <c r="A564" s="10" t="s">
        <v>1469</v>
      </c>
      <c r="B564" s="10" t="s">
        <v>496</v>
      </c>
      <c r="C564" s="10" t="s">
        <v>794</v>
      </c>
      <c r="D564" s="10" t="s">
        <v>1470</v>
      </c>
      <c r="E564" s="10" t="s">
        <v>1223</v>
      </c>
      <c r="F564" s="10">
        <v>567</v>
      </c>
      <c r="G564" s="10" t="str">
        <f>_xlfn.XLOOKUP(E564,'Win locale releases'!$A$2:$A$17,'Win locale releases'!$D$2:$D$17,"?",)</f>
        <v>?</v>
      </c>
      <c r="H564" s="10" t="s">
        <v>1467</v>
      </c>
      <c r="I564" s="10" t="str">
        <f t="shared" si="16"/>
        <v>Nheengatu</v>
      </c>
      <c r="J564" s="10" t="s">
        <v>1466</v>
      </c>
      <c r="K564" s="10" t="s">
        <v>331</v>
      </c>
      <c r="L564" s="10" t="s">
        <v>1106</v>
      </c>
      <c r="M564" s="10">
        <f t="shared" si="17"/>
        <v>0</v>
      </c>
    </row>
    <row r="565" spans="1:13" x14ac:dyDescent="0.3">
      <c r="A565" s="10" t="s">
        <v>1469</v>
      </c>
      <c r="C565" s="10" t="s">
        <v>794</v>
      </c>
      <c r="D565" s="10" t="s">
        <v>1468</v>
      </c>
      <c r="E565" s="10" t="s">
        <v>1223</v>
      </c>
      <c r="F565" s="10">
        <v>564</v>
      </c>
      <c r="G565" s="10" t="str">
        <f>_xlfn.XLOOKUP(E565,'Win locale releases'!$A$2:$A$17,'Win locale releases'!$D$2:$D$17,"?",)</f>
        <v>?</v>
      </c>
      <c r="H565" s="10" t="s">
        <v>1467</v>
      </c>
      <c r="I565" s="10" t="str">
        <f t="shared" si="16"/>
        <v>Nheengatu</v>
      </c>
      <c r="J565" s="10" t="s">
        <v>1466</v>
      </c>
      <c r="K565" s="10" t="s">
        <v>331</v>
      </c>
      <c r="M565" s="10">
        <f t="shared" si="17"/>
        <v>0</v>
      </c>
    </row>
    <row r="566" spans="1:13" x14ac:dyDescent="0.3">
      <c r="A566" s="10" t="s">
        <v>1462</v>
      </c>
      <c r="B566" s="10" t="s">
        <v>1465</v>
      </c>
      <c r="C566" s="10" t="s">
        <v>794</v>
      </c>
      <c r="D566" s="10" t="s">
        <v>1464</v>
      </c>
      <c r="E566" s="10" t="s">
        <v>894</v>
      </c>
      <c r="F566" s="10">
        <v>553</v>
      </c>
      <c r="G566" s="10">
        <f>_xlfn.XLOOKUP(E566,'Win locale releases'!$A$2:$A$17,'Win locale releases'!$D$2:$D$17,"?",)</f>
        <v>2013</v>
      </c>
      <c r="I566" s="10" t="str">
        <f t="shared" si="16"/>
        <v>N'ko</v>
      </c>
      <c r="J566" s="10" t="s">
        <v>1461</v>
      </c>
      <c r="K566" s="10" t="s">
        <v>1463</v>
      </c>
      <c r="M566" s="10">
        <f t="shared" si="17"/>
        <v>0</v>
      </c>
    </row>
    <row r="567" spans="1:13" x14ac:dyDescent="0.3">
      <c r="A567" s="10" t="s">
        <v>1462</v>
      </c>
      <c r="C567" s="10" t="s">
        <v>794</v>
      </c>
      <c r="D567" s="10" t="s">
        <v>1461</v>
      </c>
      <c r="E567" s="10" t="s">
        <v>894</v>
      </c>
      <c r="F567" s="10">
        <v>552</v>
      </c>
      <c r="G567" s="10">
        <f>_xlfn.XLOOKUP(E567,'Win locale releases'!$A$2:$A$17,'Win locale releases'!$D$2:$D$17,"?",)</f>
        <v>2013</v>
      </c>
      <c r="I567" s="10" t="str">
        <f t="shared" si="16"/>
        <v>N'ko</v>
      </c>
      <c r="J567" s="10" t="s">
        <v>1461</v>
      </c>
      <c r="M567" s="10">
        <f t="shared" si="17"/>
        <v>0</v>
      </c>
    </row>
    <row r="568" spans="1:13" x14ac:dyDescent="0.3">
      <c r="A568" s="10" t="s">
        <v>1459</v>
      </c>
      <c r="B568" s="10" t="s">
        <v>406</v>
      </c>
      <c r="C568" s="10" t="s">
        <v>794</v>
      </c>
      <c r="D568" s="10" t="s">
        <v>1460</v>
      </c>
      <c r="E568" s="10" t="s">
        <v>793</v>
      </c>
      <c r="F568" s="10">
        <v>571</v>
      </c>
      <c r="G568" s="10">
        <f>_xlfn.XLOOKUP(E568,'Win locale releases'!$A$2:$A$17,'Win locale releases'!$D$2:$D$17,"?",)</f>
        <v>2015</v>
      </c>
      <c r="I568" s="10" t="str">
        <f t="shared" si="16"/>
        <v>North Ndebele</v>
      </c>
      <c r="J568" s="10" t="s">
        <v>1458</v>
      </c>
      <c r="K568" s="10" t="s">
        <v>1169</v>
      </c>
      <c r="M568" s="10">
        <f t="shared" si="17"/>
        <v>0</v>
      </c>
    </row>
    <row r="569" spans="1:13" x14ac:dyDescent="0.3">
      <c r="A569" s="10" t="s">
        <v>1459</v>
      </c>
      <c r="C569" s="10" t="s">
        <v>794</v>
      </c>
      <c r="D569" s="10" t="s">
        <v>1458</v>
      </c>
      <c r="E569" s="10" t="s">
        <v>793</v>
      </c>
      <c r="F569" s="10">
        <v>570</v>
      </c>
      <c r="G569" s="10">
        <f>_xlfn.XLOOKUP(E569,'Win locale releases'!$A$2:$A$17,'Win locale releases'!$D$2:$D$17,"?",)</f>
        <v>2015</v>
      </c>
      <c r="I569" s="10" t="str">
        <f t="shared" si="16"/>
        <v>North Ndebele</v>
      </c>
      <c r="J569" s="10" t="s">
        <v>1458</v>
      </c>
      <c r="M569" s="10">
        <f t="shared" si="17"/>
        <v>0</v>
      </c>
    </row>
    <row r="570" spans="1:13" x14ac:dyDescent="0.3">
      <c r="A570" s="10" t="s">
        <v>1456</v>
      </c>
      <c r="B570" s="10" t="s">
        <v>1402</v>
      </c>
      <c r="C570" s="10" t="s">
        <v>794</v>
      </c>
      <c r="D570" s="10" t="s">
        <v>1457</v>
      </c>
      <c r="E570" s="10" t="s">
        <v>1361</v>
      </c>
      <c r="F570" s="10">
        <v>569</v>
      </c>
      <c r="G570" s="10">
        <f>_xlfn.XLOOKUP(E570,'Win locale releases'!$A$2:$A$17,'Win locale releases'!$D$2:$D$17,"?",)</f>
        <v>2016</v>
      </c>
      <c r="I570" s="10" t="str">
        <f t="shared" si="16"/>
        <v>Northern Luri</v>
      </c>
      <c r="J570" s="10" t="s">
        <v>1454</v>
      </c>
      <c r="K570" s="10" t="s">
        <v>1399</v>
      </c>
      <c r="M570" s="10">
        <f t="shared" si="17"/>
        <v>0</v>
      </c>
    </row>
    <row r="571" spans="1:13" x14ac:dyDescent="0.3">
      <c r="A571" s="10" t="s">
        <v>1456</v>
      </c>
      <c r="B571" s="10" t="s">
        <v>346</v>
      </c>
      <c r="C571" s="10" t="s">
        <v>794</v>
      </c>
      <c r="D571" s="10" t="s">
        <v>1455</v>
      </c>
      <c r="E571" s="10" t="s">
        <v>1361</v>
      </c>
      <c r="F571" s="10">
        <v>568</v>
      </c>
      <c r="G571" s="10">
        <f>_xlfn.XLOOKUP(E571,'Win locale releases'!$A$2:$A$17,'Win locale releases'!$D$2:$D$17,"?",)</f>
        <v>2016</v>
      </c>
      <c r="I571" s="10" t="str">
        <f t="shared" si="16"/>
        <v>Northern Luri</v>
      </c>
      <c r="J571" s="10" t="s">
        <v>1454</v>
      </c>
      <c r="K571" s="10" t="s">
        <v>663</v>
      </c>
      <c r="M571" s="10">
        <f t="shared" si="17"/>
        <v>0</v>
      </c>
    </row>
    <row r="572" spans="1:13" x14ac:dyDescent="0.3">
      <c r="A572" s="10" t="s">
        <v>1447</v>
      </c>
      <c r="C572" s="10" t="s">
        <v>1453</v>
      </c>
      <c r="D572" s="10" t="s">
        <v>296</v>
      </c>
      <c r="E572" s="10" t="s">
        <v>785</v>
      </c>
      <c r="F572" s="10">
        <v>572</v>
      </c>
      <c r="G572" s="10">
        <f>_xlfn.XLOOKUP(E572,'Win locale releases'!$A$2:$A$17,'Win locale releases'!$D$2:$D$17,"?",)</f>
        <v>2009</v>
      </c>
      <c r="H572" s="10" t="s">
        <v>283</v>
      </c>
      <c r="I572" s="10" t="str">
        <f t="shared" si="16"/>
        <v>Norwegian</v>
      </c>
      <c r="J572" s="10" t="s">
        <v>296</v>
      </c>
      <c r="M572" s="10">
        <f t="shared" si="17"/>
        <v>0</v>
      </c>
    </row>
    <row r="573" spans="1:13" x14ac:dyDescent="0.3">
      <c r="A573" s="10" t="s">
        <v>130</v>
      </c>
      <c r="B573" s="10" t="s">
        <v>447</v>
      </c>
      <c r="C573" s="10" t="s">
        <v>1452</v>
      </c>
      <c r="D573" s="10" t="s">
        <v>1451</v>
      </c>
      <c r="E573" s="10" t="s">
        <v>920</v>
      </c>
      <c r="F573" s="10">
        <v>576</v>
      </c>
      <c r="G573" s="10">
        <f>_xlfn.XLOOKUP(E573,'Win locale releases'!$A$2:$A$17,'Win locale releases'!$D$2:$D$17,"?",)</f>
        <v>1995</v>
      </c>
      <c r="I573" s="10" t="str">
        <f t="shared" si="16"/>
        <v>Norwegian (Nynorsk)</v>
      </c>
      <c r="J573" s="10" t="s">
        <v>311</v>
      </c>
      <c r="K573" s="10" t="s">
        <v>1245</v>
      </c>
      <c r="M573" s="10">
        <f t="shared" si="17"/>
        <v>0</v>
      </c>
    </row>
    <row r="574" spans="1:13" x14ac:dyDescent="0.3">
      <c r="A574" s="10" t="s">
        <v>130</v>
      </c>
      <c r="C574" s="10" t="s">
        <v>1450</v>
      </c>
      <c r="D574" s="10" t="s">
        <v>311</v>
      </c>
      <c r="E574" s="10" t="s">
        <v>785</v>
      </c>
      <c r="F574" s="10">
        <v>575</v>
      </c>
      <c r="G574" s="10">
        <f>_xlfn.XLOOKUP(E574,'Win locale releases'!$A$2:$A$17,'Win locale releases'!$D$2:$D$17,"?",)</f>
        <v>2009</v>
      </c>
      <c r="I574" s="10" t="str">
        <f t="shared" si="16"/>
        <v>Norwegian (Nynorsk)</v>
      </c>
      <c r="J574" s="10" t="s">
        <v>311</v>
      </c>
      <c r="M574" s="10">
        <f t="shared" si="17"/>
        <v>0</v>
      </c>
    </row>
    <row r="575" spans="1:13" x14ac:dyDescent="0.3">
      <c r="A575" s="10" t="s">
        <v>1447</v>
      </c>
      <c r="B575" s="10" t="s">
        <v>447</v>
      </c>
      <c r="C575" s="10" t="s">
        <v>1449</v>
      </c>
      <c r="D575" s="10" t="s">
        <v>1448</v>
      </c>
      <c r="E575" s="10" t="s">
        <v>920</v>
      </c>
      <c r="F575" s="10">
        <v>574</v>
      </c>
      <c r="G575" s="10">
        <f>_xlfn.XLOOKUP(E575,'Win locale releases'!$A$2:$A$17,'Win locale releases'!$D$2:$D$17,"?",)</f>
        <v>1995</v>
      </c>
      <c r="H575" s="10" t="s">
        <v>1443</v>
      </c>
      <c r="I575" s="10" t="str">
        <f t="shared" si="16"/>
        <v>Norwegian Bokmål</v>
      </c>
      <c r="J575" s="10" t="s">
        <v>310</v>
      </c>
      <c r="K575" s="10" t="s">
        <v>1245</v>
      </c>
      <c r="M575" s="10">
        <f t="shared" si="17"/>
        <v>0</v>
      </c>
    </row>
    <row r="576" spans="1:13" x14ac:dyDescent="0.3">
      <c r="A576" s="10" t="s">
        <v>1447</v>
      </c>
      <c r="C576" s="10" t="s">
        <v>1446</v>
      </c>
      <c r="D576" s="10" t="s">
        <v>310</v>
      </c>
      <c r="E576" s="10" t="s">
        <v>785</v>
      </c>
      <c r="F576" s="10">
        <v>573</v>
      </c>
      <c r="G576" s="10">
        <f>_xlfn.XLOOKUP(E576,'Win locale releases'!$A$2:$A$17,'Win locale releases'!$D$2:$D$17,"?",)</f>
        <v>2009</v>
      </c>
      <c r="H576" s="10" t="s">
        <v>1443</v>
      </c>
      <c r="I576" s="10" t="str">
        <f t="shared" si="16"/>
        <v>Norwegian Bokmål</v>
      </c>
      <c r="J576" s="10" t="s">
        <v>310</v>
      </c>
      <c r="M576" s="10">
        <f t="shared" si="17"/>
        <v>0</v>
      </c>
    </row>
    <row r="577" spans="1:13" x14ac:dyDescent="0.3">
      <c r="A577" s="10" t="s">
        <v>1443</v>
      </c>
      <c r="B577" s="10" t="s">
        <v>1445</v>
      </c>
      <c r="C577" s="10" t="s">
        <v>794</v>
      </c>
      <c r="D577" s="10" t="s">
        <v>1444</v>
      </c>
      <c r="E577" s="10" t="s">
        <v>793</v>
      </c>
      <c r="F577" s="10">
        <v>577</v>
      </c>
      <c r="G577" s="10">
        <f>_xlfn.XLOOKUP(E577,'Win locale releases'!$A$2:$A$17,'Win locale releases'!$D$2:$D$17,"?",)</f>
        <v>2015</v>
      </c>
      <c r="H577" s="10" t="s">
        <v>1443</v>
      </c>
      <c r="I577" s="10" t="str">
        <f t="shared" si="16"/>
        <v>Norwegian Bokmål</v>
      </c>
      <c r="J577" s="10" t="s">
        <v>310</v>
      </c>
      <c r="K577" s="10" t="s">
        <v>1442</v>
      </c>
      <c r="M577" s="10">
        <f t="shared" si="17"/>
        <v>0</v>
      </c>
    </row>
    <row r="578" spans="1:13" x14ac:dyDescent="0.3">
      <c r="A578" s="10" t="s">
        <v>1438</v>
      </c>
      <c r="B578" s="10" t="s">
        <v>1441</v>
      </c>
      <c r="C578" s="10" t="s">
        <v>794</v>
      </c>
      <c r="D578" s="10" t="s">
        <v>1440</v>
      </c>
      <c r="E578" s="10" t="s">
        <v>793</v>
      </c>
      <c r="F578" s="10">
        <v>579</v>
      </c>
      <c r="G578" s="10">
        <f>_xlfn.XLOOKUP(E578,'Win locale releases'!$A$2:$A$17,'Win locale releases'!$D$2:$D$17,"?",)</f>
        <v>2015</v>
      </c>
      <c r="I578" s="10" t="str">
        <f t="shared" ref="I578:I641" si="18">IF(H578="",A578,H578)</f>
        <v>Nuer</v>
      </c>
      <c r="J578" s="10" t="s">
        <v>1435</v>
      </c>
      <c r="K578" s="10" t="s">
        <v>1439</v>
      </c>
      <c r="M578" s="10">
        <f t="shared" ref="M578:M641" si="19">IF(_xlfn.XOR(I578&lt;&gt;I577,J578&lt;&gt;J577),1,0)</f>
        <v>0</v>
      </c>
    </row>
    <row r="579" spans="1:13" x14ac:dyDescent="0.3">
      <c r="A579" s="10" t="s">
        <v>1438</v>
      </c>
      <c r="C579" s="10" t="s">
        <v>794</v>
      </c>
      <c r="D579" s="10" t="s">
        <v>1435</v>
      </c>
      <c r="E579" s="10" t="s">
        <v>793</v>
      </c>
      <c r="F579" s="10">
        <v>578</v>
      </c>
      <c r="G579" s="10">
        <f>_xlfn.XLOOKUP(E579,'Win locale releases'!$A$2:$A$17,'Win locale releases'!$D$2:$D$17,"?",)</f>
        <v>2015</v>
      </c>
      <c r="I579" s="10" t="str">
        <f t="shared" si="18"/>
        <v>Nuer</v>
      </c>
      <c r="J579" s="10" t="s">
        <v>1435</v>
      </c>
      <c r="M579" s="10">
        <f t="shared" si="19"/>
        <v>0</v>
      </c>
    </row>
    <row r="580" spans="1:13" x14ac:dyDescent="0.3">
      <c r="A580" s="10" t="s">
        <v>1438</v>
      </c>
      <c r="B580" s="10" t="s">
        <v>1437</v>
      </c>
      <c r="C580" s="10" t="s">
        <v>794</v>
      </c>
      <c r="D580" s="10" t="s">
        <v>1436</v>
      </c>
      <c r="E580" s="10" t="s">
        <v>1361</v>
      </c>
      <c r="F580" s="10">
        <v>580</v>
      </c>
      <c r="G580" s="10">
        <f>_xlfn.XLOOKUP(E580,'Win locale releases'!$A$2:$A$17,'Win locale releases'!$D$2:$D$17,"?",)</f>
        <v>2016</v>
      </c>
      <c r="I580" s="10" t="str">
        <f t="shared" si="18"/>
        <v>Nuer</v>
      </c>
      <c r="J580" s="10" t="s">
        <v>1435</v>
      </c>
      <c r="K580" s="10" t="s">
        <v>1434</v>
      </c>
      <c r="M580" s="10">
        <f t="shared" si="19"/>
        <v>0</v>
      </c>
    </row>
    <row r="581" spans="1:13" x14ac:dyDescent="0.3">
      <c r="A581" s="10" t="s">
        <v>1432</v>
      </c>
      <c r="B581" s="10" t="s">
        <v>958</v>
      </c>
      <c r="C581" s="10" t="s">
        <v>794</v>
      </c>
      <c r="D581" s="10" t="s">
        <v>1433</v>
      </c>
      <c r="E581" s="10" t="s">
        <v>793</v>
      </c>
      <c r="F581" s="10">
        <v>582</v>
      </c>
      <c r="G581" s="10">
        <f>_xlfn.XLOOKUP(E581,'Win locale releases'!$A$2:$A$17,'Win locale releases'!$D$2:$D$17,"?",)</f>
        <v>2015</v>
      </c>
      <c r="I581" s="10" t="str">
        <f t="shared" si="18"/>
        <v>Nyankole</v>
      </c>
      <c r="J581" s="10" t="s">
        <v>1431</v>
      </c>
      <c r="K581" s="10" t="s">
        <v>956</v>
      </c>
      <c r="M581" s="10">
        <f t="shared" si="19"/>
        <v>0</v>
      </c>
    </row>
    <row r="582" spans="1:13" x14ac:dyDescent="0.3">
      <c r="A582" s="10" t="s">
        <v>1432</v>
      </c>
      <c r="C582" s="10" t="s">
        <v>794</v>
      </c>
      <c r="D582" s="10" t="s">
        <v>1431</v>
      </c>
      <c r="E582" s="10" t="s">
        <v>793</v>
      </c>
      <c r="F582" s="10">
        <v>581</v>
      </c>
      <c r="G582" s="10">
        <f>_xlfn.XLOOKUP(E582,'Win locale releases'!$A$2:$A$17,'Win locale releases'!$D$2:$D$17,"?",)</f>
        <v>2015</v>
      </c>
      <c r="I582" s="10" t="str">
        <f t="shared" si="18"/>
        <v>Nyankole</v>
      </c>
      <c r="J582" s="10" t="s">
        <v>1431</v>
      </c>
      <c r="M582" s="10">
        <f t="shared" si="19"/>
        <v>0</v>
      </c>
    </row>
    <row r="583" spans="1:13" x14ac:dyDescent="0.3">
      <c r="A583" s="10" t="s">
        <v>458</v>
      </c>
      <c r="B583" s="10" t="s">
        <v>408</v>
      </c>
      <c r="C583" s="10" t="s">
        <v>1430</v>
      </c>
      <c r="D583" s="10" t="s">
        <v>1429</v>
      </c>
      <c r="E583" s="10" t="s">
        <v>804</v>
      </c>
      <c r="F583" s="10">
        <v>584</v>
      </c>
      <c r="G583" s="10">
        <f>_xlfn.XLOOKUP(E583,'Win locale releases'!$A$2:$A$17,'Win locale releases'!$D$2:$D$17,"?",)</f>
        <v>2007</v>
      </c>
      <c r="I583" s="10" t="str">
        <f t="shared" si="18"/>
        <v>Occitan</v>
      </c>
      <c r="J583" s="10" t="s">
        <v>1426</v>
      </c>
      <c r="K583" s="10" t="s">
        <v>652</v>
      </c>
      <c r="M583" s="10">
        <f t="shared" si="19"/>
        <v>0</v>
      </c>
    </row>
    <row r="584" spans="1:13" x14ac:dyDescent="0.3">
      <c r="A584" s="10" t="s">
        <v>458</v>
      </c>
      <c r="C584" s="10" t="s">
        <v>1428</v>
      </c>
      <c r="D584" s="10" t="s">
        <v>1426</v>
      </c>
      <c r="E584" s="10" t="s">
        <v>785</v>
      </c>
      <c r="F584" s="10">
        <v>583</v>
      </c>
      <c r="G584" s="10">
        <f>_xlfn.XLOOKUP(E584,'Win locale releases'!$A$2:$A$17,'Win locale releases'!$D$2:$D$17,"?",)</f>
        <v>2009</v>
      </c>
      <c r="I584" s="10" t="str">
        <f t="shared" si="18"/>
        <v>Occitan</v>
      </c>
      <c r="J584" s="10" t="s">
        <v>1426</v>
      </c>
      <c r="M584" s="10">
        <f t="shared" si="19"/>
        <v>0</v>
      </c>
    </row>
    <row r="585" spans="1:13" x14ac:dyDescent="0.3">
      <c r="A585" s="10" t="s">
        <v>458</v>
      </c>
      <c r="B585" s="10" t="s">
        <v>494</v>
      </c>
      <c r="C585" s="10" t="s">
        <v>794</v>
      </c>
      <c r="D585" s="10" t="s">
        <v>1427</v>
      </c>
      <c r="E585" s="10" t="s">
        <v>1223</v>
      </c>
      <c r="F585" s="10">
        <v>585</v>
      </c>
      <c r="G585" s="10" t="str">
        <f>_xlfn.XLOOKUP(E585,'Win locale releases'!$A$2:$A$17,'Win locale releases'!$D$2:$D$17,"?",)</f>
        <v>?</v>
      </c>
      <c r="I585" s="10" t="str">
        <f t="shared" si="18"/>
        <v>Occitan</v>
      </c>
      <c r="J585" s="10" t="s">
        <v>1426</v>
      </c>
      <c r="K585" s="10" t="s">
        <v>1116</v>
      </c>
      <c r="M585" s="10">
        <f t="shared" si="19"/>
        <v>0</v>
      </c>
    </row>
    <row r="586" spans="1:13" x14ac:dyDescent="0.3">
      <c r="A586" s="10" t="s">
        <v>132</v>
      </c>
      <c r="B586" s="10" t="s">
        <v>362</v>
      </c>
      <c r="C586" s="10" t="s">
        <v>1425</v>
      </c>
      <c r="D586" s="10" t="s">
        <v>1424</v>
      </c>
      <c r="E586" s="10" t="s">
        <v>804</v>
      </c>
      <c r="F586" s="10">
        <v>587</v>
      </c>
      <c r="G586" s="10">
        <f>_xlfn.XLOOKUP(E586,'Win locale releases'!$A$2:$A$17,'Win locale releases'!$D$2:$D$17,"?",)</f>
        <v>2007</v>
      </c>
      <c r="I586" s="10" t="str">
        <f t="shared" si="18"/>
        <v>Odia</v>
      </c>
      <c r="J586" s="10" t="s">
        <v>1422</v>
      </c>
      <c r="K586" s="10" t="s">
        <v>338</v>
      </c>
      <c r="M586" s="10">
        <f t="shared" si="19"/>
        <v>0</v>
      </c>
    </row>
    <row r="587" spans="1:13" x14ac:dyDescent="0.3">
      <c r="A587" s="10" t="s">
        <v>132</v>
      </c>
      <c r="C587" s="10" t="s">
        <v>1423</v>
      </c>
      <c r="D587" s="10" t="s">
        <v>1422</v>
      </c>
      <c r="E587" s="10" t="s">
        <v>785</v>
      </c>
      <c r="F587" s="10">
        <v>586</v>
      </c>
      <c r="G587" s="10">
        <f>_xlfn.XLOOKUP(E587,'Win locale releases'!$A$2:$A$17,'Win locale releases'!$D$2:$D$17,"?",)</f>
        <v>2009</v>
      </c>
      <c r="I587" s="10" t="str">
        <f t="shared" si="18"/>
        <v>Odia</v>
      </c>
      <c r="J587" s="10" t="s">
        <v>1422</v>
      </c>
      <c r="M587" s="10">
        <f t="shared" si="19"/>
        <v>0</v>
      </c>
    </row>
    <row r="588" spans="1:13" x14ac:dyDescent="0.3">
      <c r="A588" s="10" t="s">
        <v>1418</v>
      </c>
      <c r="B588" s="10" t="s">
        <v>368</v>
      </c>
      <c r="C588" s="10" t="s">
        <v>1421</v>
      </c>
      <c r="D588" s="10" t="s">
        <v>1420</v>
      </c>
      <c r="E588" s="10" t="s">
        <v>894</v>
      </c>
      <c r="F588" s="10">
        <v>589</v>
      </c>
      <c r="G588" s="10">
        <f>_xlfn.XLOOKUP(E588,'Win locale releases'!$A$2:$A$17,'Win locale releases'!$D$2:$D$17,"?",)</f>
        <v>2013</v>
      </c>
      <c r="I588" s="10" t="str">
        <f t="shared" si="18"/>
        <v>Oromo</v>
      </c>
      <c r="J588" s="10" t="s">
        <v>1416</v>
      </c>
      <c r="K588" s="10" t="s">
        <v>341</v>
      </c>
      <c r="M588" s="10">
        <f t="shared" si="19"/>
        <v>0</v>
      </c>
    </row>
    <row r="589" spans="1:13" x14ac:dyDescent="0.3">
      <c r="A589" s="10" t="s">
        <v>1418</v>
      </c>
      <c r="C589" s="10" t="s">
        <v>1419</v>
      </c>
      <c r="D589" s="10" t="s">
        <v>1416</v>
      </c>
      <c r="E589" s="10" t="s">
        <v>894</v>
      </c>
      <c r="F589" s="10">
        <v>588</v>
      </c>
      <c r="G589" s="10">
        <f>_xlfn.XLOOKUP(E589,'Win locale releases'!$A$2:$A$17,'Win locale releases'!$D$2:$D$17,"?",)</f>
        <v>2013</v>
      </c>
      <c r="I589" s="10" t="str">
        <f t="shared" si="18"/>
        <v>Oromo</v>
      </c>
      <c r="J589" s="10" t="s">
        <v>1416</v>
      </c>
      <c r="M589" s="10">
        <f t="shared" si="19"/>
        <v>0</v>
      </c>
    </row>
    <row r="590" spans="1:13" x14ac:dyDescent="0.3">
      <c r="A590" s="10" t="s">
        <v>1418</v>
      </c>
      <c r="B590" s="10" t="s">
        <v>961</v>
      </c>
      <c r="C590" s="10" t="s">
        <v>794</v>
      </c>
      <c r="D590" s="10" t="s">
        <v>1417</v>
      </c>
      <c r="E590" s="10" t="s">
        <v>793</v>
      </c>
      <c r="F590" s="10">
        <v>590</v>
      </c>
      <c r="G590" s="10">
        <f>_xlfn.XLOOKUP(E590,'Win locale releases'!$A$2:$A$17,'Win locale releases'!$D$2:$D$17,"?",)</f>
        <v>2015</v>
      </c>
      <c r="I590" s="10" t="str">
        <f t="shared" si="18"/>
        <v>Oromo</v>
      </c>
      <c r="J590" s="10" t="s">
        <v>1416</v>
      </c>
      <c r="K590" s="10" t="s">
        <v>959</v>
      </c>
      <c r="M590" s="10">
        <f t="shared" si="19"/>
        <v>0</v>
      </c>
    </row>
    <row r="591" spans="1:13" x14ac:dyDescent="0.3">
      <c r="A591" s="10" t="s">
        <v>1410</v>
      </c>
      <c r="B591" s="10" t="s">
        <v>1415</v>
      </c>
      <c r="C591" s="10" t="s">
        <v>794</v>
      </c>
      <c r="D591" s="10" t="s">
        <v>1414</v>
      </c>
      <c r="E591" s="10" t="s">
        <v>793</v>
      </c>
      <c r="F591" s="10">
        <v>592</v>
      </c>
      <c r="G591" s="10">
        <f>_xlfn.XLOOKUP(E591,'Win locale releases'!$A$2:$A$17,'Win locale releases'!$D$2:$D$17,"?",)</f>
        <v>2015</v>
      </c>
      <c r="I591" s="10" t="str">
        <f t="shared" si="18"/>
        <v>Ossetian</v>
      </c>
      <c r="J591" s="10" t="s">
        <v>1409</v>
      </c>
      <c r="K591" s="10" t="s">
        <v>1413</v>
      </c>
      <c r="M591" s="10">
        <f t="shared" si="19"/>
        <v>0</v>
      </c>
    </row>
    <row r="592" spans="1:13" x14ac:dyDescent="0.3">
      <c r="A592" s="10" t="s">
        <v>1410</v>
      </c>
      <c r="B592" s="10" t="s">
        <v>1412</v>
      </c>
      <c r="C592" s="10" t="s">
        <v>794</v>
      </c>
      <c r="D592" s="10" t="s">
        <v>1411</v>
      </c>
      <c r="E592" s="10" t="s">
        <v>793</v>
      </c>
      <c r="F592" s="10">
        <v>593</v>
      </c>
      <c r="G592" s="10">
        <f>_xlfn.XLOOKUP(E592,'Win locale releases'!$A$2:$A$17,'Win locale releases'!$D$2:$D$17,"?",)</f>
        <v>2015</v>
      </c>
      <c r="I592" s="10" t="str">
        <f t="shared" si="18"/>
        <v>Ossetian</v>
      </c>
      <c r="J592" s="10" t="s">
        <v>1409</v>
      </c>
      <c r="K592" s="10" t="s">
        <v>967</v>
      </c>
      <c r="M592" s="10">
        <f t="shared" si="19"/>
        <v>0</v>
      </c>
    </row>
    <row r="593" spans="1:13" x14ac:dyDescent="0.3">
      <c r="A593" s="10" t="s">
        <v>1410</v>
      </c>
      <c r="C593" s="10" t="s">
        <v>794</v>
      </c>
      <c r="D593" s="10" t="s">
        <v>1409</v>
      </c>
      <c r="E593" s="10" t="s">
        <v>793</v>
      </c>
      <c r="F593" s="10">
        <v>591</v>
      </c>
      <c r="G593" s="10">
        <f>_xlfn.XLOOKUP(E593,'Win locale releases'!$A$2:$A$17,'Win locale releases'!$D$2:$D$17,"?",)</f>
        <v>2015</v>
      </c>
      <c r="I593" s="10" t="str">
        <f t="shared" si="18"/>
        <v>Ossetian</v>
      </c>
      <c r="J593" s="10" t="s">
        <v>1409</v>
      </c>
      <c r="M593" s="10">
        <f t="shared" si="19"/>
        <v>0</v>
      </c>
    </row>
    <row r="594" spans="1:13" x14ac:dyDescent="0.3">
      <c r="A594" s="10" t="s">
        <v>459</v>
      </c>
      <c r="B594" s="10" t="s">
        <v>1397</v>
      </c>
      <c r="C594" s="10" t="s">
        <v>1408</v>
      </c>
      <c r="D594" s="10" t="s">
        <v>1407</v>
      </c>
      <c r="E594" s="10" t="s">
        <v>1313</v>
      </c>
      <c r="F594" s="10">
        <v>595</v>
      </c>
      <c r="G594" s="10">
        <f>_xlfn.XLOOKUP(E594,'Win locale releases'!$A$2:$A$17,'Win locale releases'!$D$2:$D$17,"?",)</f>
        <v>2004</v>
      </c>
      <c r="I594" s="10" t="str">
        <f t="shared" si="18"/>
        <v>Pashto</v>
      </c>
      <c r="J594" s="10" t="s">
        <v>1403</v>
      </c>
      <c r="K594" s="10" t="s">
        <v>878</v>
      </c>
      <c r="M594" s="10">
        <f t="shared" si="19"/>
        <v>0</v>
      </c>
    </row>
    <row r="595" spans="1:13" x14ac:dyDescent="0.3">
      <c r="A595" s="10" t="s">
        <v>459</v>
      </c>
      <c r="C595" s="10" t="s">
        <v>1406</v>
      </c>
      <c r="D595" s="10" t="s">
        <v>1403</v>
      </c>
      <c r="E595" s="10" t="s">
        <v>785</v>
      </c>
      <c r="F595" s="10">
        <v>594</v>
      </c>
      <c r="G595" s="10">
        <f>_xlfn.XLOOKUP(E595,'Win locale releases'!$A$2:$A$17,'Win locale releases'!$D$2:$D$17,"?",)</f>
        <v>2009</v>
      </c>
      <c r="I595" s="10" t="str">
        <f t="shared" si="18"/>
        <v>Pashto</v>
      </c>
      <c r="J595" s="10" t="s">
        <v>1403</v>
      </c>
      <c r="M595" s="10">
        <f t="shared" si="19"/>
        <v>0</v>
      </c>
    </row>
    <row r="596" spans="1:13" x14ac:dyDescent="0.3">
      <c r="A596" s="10" t="s">
        <v>459</v>
      </c>
      <c r="B596" s="10" t="s">
        <v>460</v>
      </c>
      <c r="C596" s="10" t="s">
        <v>794</v>
      </c>
      <c r="D596" s="10" t="s">
        <v>1405</v>
      </c>
      <c r="E596" s="10" t="s">
        <v>1404</v>
      </c>
      <c r="F596" s="10">
        <v>596</v>
      </c>
      <c r="G596" s="10">
        <f>_xlfn.XLOOKUP(E596,'Win locale releases'!$A$2:$A$17,'Win locale releases'!$D$2:$D$17,"?",)</f>
        <v>2020</v>
      </c>
      <c r="I596" s="10" t="str">
        <f t="shared" si="18"/>
        <v>Pashto</v>
      </c>
      <c r="J596" s="10" t="s">
        <v>1403</v>
      </c>
      <c r="K596" s="10" t="s">
        <v>898</v>
      </c>
      <c r="M596" s="10">
        <f t="shared" si="19"/>
        <v>0</v>
      </c>
    </row>
    <row r="597" spans="1:13" x14ac:dyDescent="0.3">
      <c r="A597" s="10" t="s">
        <v>134</v>
      </c>
      <c r="B597" s="10" t="s">
        <v>1402</v>
      </c>
      <c r="C597" s="10" t="s">
        <v>1401</v>
      </c>
      <c r="D597" s="10" t="s">
        <v>1400</v>
      </c>
      <c r="E597" s="10" t="s">
        <v>853</v>
      </c>
      <c r="F597" s="10">
        <v>599</v>
      </c>
      <c r="G597" s="10">
        <f>_xlfn.XLOOKUP(E597,'Win locale releases'!$A$2:$A$17,'Win locale releases'!$D$2:$D$17,"?",)</f>
        <v>1996</v>
      </c>
      <c r="I597" s="10" t="str">
        <f t="shared" si="18"/>
        <v>Persian</v>
      </c>
      <c r="J597" s="10" t="s">
        <v>250</v>
      </c>
      <c r="K597" s="10" t="s">
        <v>1399</v>
      </c>
      <c r="M597" s="10">
        <f t="shared" si="19"/>
        <v>0</v>
      </c>
    </row>
    <row r="598" spans="1:13" x14ac:dyDescent="0.3">
      <c r="A598" s="10" t="s">
        <v>134</v>
      </c>
      <c r="C598" s="10" t="s">
        <v>1398</v>
      </c>
      <c r="D598" s="10" t="s">
        <v>250</v>
      </c>
      <c r="E598" s="10" t="s">
        <v>785</v>
      </c>
      <c r="F598" s="10">
        <v>597</v>
      </c>
      <c r="G598" s="10">
        <f>_xlfn.XLOOKUP(E598,'Win locale releases'!$A$2:$A$17,'Win locale releases'!$D$2:$D$17,"?",)</f>
        <v>2009</v>
      </c>
      <c r="I598" s="10" t="str">
        <f t="shared" si="18"/>
        <v>Persian</v>
      </c>
      <c r="J598" s="10" t="s">
        <v>250</v>
      </c>
      <c r="M598" s="10">
        <f t="shared" si="19"/>
        <v>0</v>
      </c>
    </row>
    <row r="599" spans="1:13" x14ac:dyDescent="0.3">
      <c r="A599" s="10" t="s">
        <v>134</v>
      </c>
      <c r="B599" s="10" t="s">
        <v>1397</v>
      </c>
      <c r="C599" s="10" t="s">
        <v>794</v>
      </c>
      <c r="D599" s="10" t="s">
        <v>1396</v>
      </c>
      <c r="E599" s="10" t="s">
        <v>793</v>
      </c>
      <c r="F599" s="10">
        <v>598</v>
      </c>
      <c r="G599" s="10">
        <f>_xlfn.XLOOKUP(E599,'Win locale releases'!$A$2:$A$17,'Win locale releases'!$D$2:$D$17,"?",)</f>
        <v>2015</v>
      </c>
      <c r="I599" s="10" t="str">
        <f t="shared" si="18"/>
        <v>Persian</v>
      </c>
      <c r="J599" s="10" t="s">
        <v>250</v>
      </c>
      <c r="K599" s="10" t="s">
        <v>878</v>
      </c>
      <c r="M599" s="10">
        <f t="shared" si="19"/>
        <v>0</v>
      </c>
    </row>
    <row r="600" spans="1:13" x14ac:dyDescent="0.3">
      <c r="A600" s="10" t="s">
        <v>136</v>
      </c>
      <c r="B600" s="10" t="s">
        <v>1395</v>
      </c>
      <c r="C600" s="10" t="s">
        <v>1394</v>
      </c>
      <c r="D600" s="10" t="s">
        <v>1393</v>
      </c>
      <c r="E600" s="10" t="s">
        <v>920</v>
      </c>
      <c r="F600" s="10">
        <v>601</v>
      </c>
      <c r="G600" s="10">
        <f>_xlfn.XLOOKUP(E600,'Win locale releases'!$A$2:$A$17,'Win locale releases'!$D$2:$D$17,"?",)</f>
        <v>1995</v>
      </c>
      <c r="I600" s="10" t="str">
        <f t="shared" si="18"/>
        <v>Polish</v>
      </c>
      <c r="J600" s="10" t="s">
        <v>251</v>
      </c>
      <c r="K600" s="10" t="s">
        <v>1392</v>
      </c>
      <c r="M600" s="10">
        <f t="shared" si="19"/>
        <v>0</v>
      </c>
    </row>
    <row r="601" spans="1:13" x14ac:dyDescent="0.3">
      <c r="A601" s="10" t="s">
        <v>136</v>
      </c>
      <c r="C601" s="10" t="s">
        <v>1391</v>
      </c>
      <c r="D601" s="10" t="s">
        <v>251</v>
      </c>
      <c r="E601" s="10" t="s">
        <v>785</v>
      </c>
      <c r="F601" s="10">
        <v>600</v>
      </c>
      <c r="G601" s="10">
        <f>_xlfn.XLOOKUP(E601,'Win locale releases'!$A$2:$A$17,'Win locale releases'!$D$2:$D$17,"?",)</f>
        <v>2009</v>
      </c>
      <c r="I601" s="10" t="str">
        <f t="shared" si="18"/>
        <v>Polish</v>
      </c>
      <c r="J601" s="10" t="s">
        <v>251</v>
      </c>
      <c r="M601" s="10">
        <f t="shared" si="19"/>
        <v>0</v>
      </c>
    </row>
    <row r="602" spans="1:13" x14ac:dyDescent="0.3">
      <c r="A602" s="10" t="s">
        <v>284</v>
      </c>
      <c r="B602" s="10" t="s">
        <v>364</v>
      </c>
      <c r="C602" s="10" t="s">
        <v>1390</v>
      </c>
      <c r="D602" s="10" t="s">
        <v>1389</v>
      </c>
      <c r="E602" s="10" t="s">
        <v>920</v>
      </c>
      <c r="F602" s="10">
        <v>604</v>
      </c>
      <c r="G602" s="10">
        <f>_xlfn.XLOOKUP(E602,'Win locale releases'!$A$2:$A$17,'Win locale releases'!$D$2:$D$17,"?",)</f>
        <v>1995</v>
      </c>
      <c r="I602" s="10" t="str">
        <f t="shared" si="18"/>
        <v>Portuguese</v>
      </c>
      <c r="J602" s="10" t="s">
        <v>297</v>
      </c>
      <c r="K602" s="10" t="s">
        <v>339</v>
      </c>
      <c r="M602" s="10">
        <f t="shared" si="19"/>
        <v>0</v>
      </c>
    </row>
    <row r="603" spans="1:13" x14ac:dyDescent="0.3">
      <c r="A603" s="10" t="s">
        <v>284</v>
      </c>
      <c r="B603" s="10" t="s">
        <v>365</v>
      </c>
      <c r="C603" s="10" t="s">
        <v>1388</v>
      </c>
      <c r="D603" s="10" t="s">
        <v>1387</v>
      </c>
      <c r="E603" s="10" t="s">
        <v>920</v>
      </c>
      <c r="F603" s="10">
        <v>611</v>
      </c>
      <c r="G603" s="10">
        <f>_xlfn.XLOOKUP(E603,'Win locale releases'!$A$2:$A$17,'Win locale releases'!$D$2:$D$17,"?",)</f>
        <v>1995</v>
      </c>
      <c r="I603" s="10" t="str">
        <f t="shared" si="18"/>
        <v>Portuguese</v>
      </c>
      <c r="J603" s="10" t="s">
        <v>297</v>
      </c>
      <c r="K603" s="10" t="s">
        <v>340</v>
      </c>
      <c r="M603" s="10">
        <f t="shared" si="19"/>
        <v>0</v>
      </c>
    </row>
    <row r="604" spans="1:13" x14ac:dyDescent="0.3">
      <c r="A604" s="10" t="s">
        <v>284</v>
      </c>
      <c r="C604" s="10" t="s">
        <v>1386</v>
      </c>
      <c r="D604" s="10" t="s">
        <v>297</v>
      </c>
      <c r="E604" s="10" t="s">
        <v>785</v>
      </c>
      <c r="F604" s="10">
        <v>602</v>
      </c>
      <c r="G604" s="10">
        <f>_xlfn.XLOOKUP(E604,'Win locale releases'!$A$2:$A$17,'Win locale releases'!$D$2:$D$17,"?",)</f>
        <v>2009</v>
      </c>
      <c r="I604" s="10" t="str">
        <f t="shared" si="18"/>
        <v>Portuguese</v>
      </c>
      <c r="J604" s="10" t="s">
        <v>297</v>
      </c>
      <c r="M604" s="10">
        <f t="shared" si="19"/>
        <v>0</v>
      </c>
    </row>
    <row r="605" spans="1:13" x14ac:dyDescent="0.3">
      <c r="A605" s="10" t="s">
        <v>284</v>
      </c>
      <c r="B605" s="10" t="s">
        <v>1385</v>
      </c>
      <c r="C605" s="10" t="s">
        <v>794</v>
      </c>
      <c r="D605" s="10" t="s">
        <v>1384</v>
      </c>
      <c r="E605" s="10" t="s">
        <v>894</v>
      </c>
      <c r="F605" s="10">
        <v>603</v>
      </c>
      <c r="G605" s="10">
        <f>_xlfn.XLOOKUP(E605,'Win locale releases'!$A$2:$A$17,'Win locale releases'!$D$2:$D$17,"?",)</f>
        <v>2013</v>
      </c>
      <c r="I605" s="10" t="str">
        <f t="shared" si="18"/>
        <v>Portuguese</v>
      </c>
      <c r="J605" s="10" t="s">
        <v>297</v>
      </c>
      <c r="K605" s="10" t="s">
        <v>1383</v>
      </c>
      <c r="M605" s="10">
        <f t="shared" si="19"/>
        <v>0</v>
      </c>
    </row>
    <row r="606" spans="1:13" x14ac:dyDescent="0.3">
      <c r="A606" s="10" t="s">
        <v>284</v>
      </c>
      <c r="B606" s="10" t="s">
        <v>1382</v>
      </c>
      <c r="C606" s="10" t="s">
        <v>794</v>
      </c>
      <c r="D606" s="10" t="s">
        <v>1381</v>
      </c>
      <c r="E606" s="10" t="s">
        <v>793</v>
      </c>
      <c r="F606" s="10">
        <v>605</v>
      </c>
      <c r="G606" s="10">
        <f>_xlfn.XLOOKUP(E606,'Win locale releases'!$A$2:$A$17,'Win locale releases'!$D$2:$D$17,"?",)</f>
        <v>2015</v>
      </c>
      <c r="I606" s="10" t="str">
        <f t="shared" si="18"/>
        <v>Portuguese</v>
      </c>
      <c r="J606" s="10" t="s">
        <v>297</v>
      </c>
      <c r="K606" s="10" t="s">
        <v>1380</v>
      </c>
      <c r="M606" s="10">
        <f t="shared" si="19"/>
        <v>0</v>
      </c>
    </row>
    <row r="607" spans="1:13" x14ac:dyDescent="0.3">
      <c r="A607" s="10" t="s">
        <v>284</v>
      </c>
      <c r="B607" s="10" t="s">
        <v>1379</v>
      </c>
      <c r="C607" s="10" t="s">
        <v>794</v>
      </c>
      <c r="D607" s="10" t="s">
        <v>1378</v>
      </c>
      <c r="E607" s="10" t="s">
        <v>793</v>
      </c>
      <c r="F607" s="10">
        <v>607</v>
      </c>
      <c r="G607" s="10">
        <f>_xlfn.XLOOKUP(E607,'Win locale releases'!$A$2:$A$17,'Win locale releases'!$D$2:$D$17,"?",)</f>
        <v>2015</v>
      </c>
      <c r="I607" s="10" t="str">
        <f t="shared" si="18"/>
        <v>Portuguese</v>
      </c>
      <c r="J607" s="10" t="s">
        <v>297</v>
      </c>
      <c r="K607" s="10" t="s">
        <v>1377</v>
      </c>
      <c r="M607" s="10">
        <f t="shared" si="19"/>
        <v>0</v>
      </c>
    </row>
    <row r="608" spans="1:13" x14ac:dyDescent="0.3">
      <c r="A608" s="10" t="s">
        <v>284</v>
      </c>
      <c r="B608" s="10" t="s">
        <v>1376</v>
      </c>
      <c r="C608" s="10" t="s">
        <v>794</v>
      </c>
      <c r="D608" s="10" t="s">
        <v>1375</v>
      </c>
      <c r="E608" s="10" t="s">
        <v>793</v>
      </c>
      <c r="F608" s="10">
        <v>609</v>
      </c>
      <c r="G608" s="10">
        <f>_xlfn.XLOOKUP(E608,'Win locale releases'!$A$2:$A$17,'Win locale releases'!$D$2:$D$17,"?",)</f>
        <v>2015</v>
      </c>
      <c r="I608" s="10" t="str">
        <f t="shared" si="18"/>
        <v>Portuguese</v>
      </c>
      <c r="J608" s="10" t="s">
        <v>297</v>
      </c>
      <c r="K608" s="10" t="s">
        <v>1374</v>
      </c>
      <c r="M608" s="10">
        <f t="shared" si="19"/>
        <v>0</v>
      </c>
    </row>
    <row r="609" spans="1:13" x14ac:dyDescent="0.3">
      <c r="A609" s="10" t="s">
        <v>284</v>
      </c>
      <c r="B609" s="10" t="s">
        <v>1217</v>
      </c>
      <c r="C609" s="10" t="s">
        <v>794</v>
      </c>
      <c r="D609" s="10" t="s">
        <v>1373</v>
      </c>
      <c r="E609" s="10" t="s">
        <v>793</v>
      </c>
      <c r="F609" s="10">
        <v>610</v>
      </c>
      <c r="G609" s="10">
        <f>_xlfn.XLOOKUP(E609,'Win locale releases'!$A$2:$A$17,'Win locale releases'!$D$2:$D$17,"?",)</f>
        <v>2015</v>
      </c>
      <c r="I609" s="10" t="str">
        <f t="shared" si="18"/>
        <v>Portuguese</v>
      </c>
      <c r="J609" s="10" t="s">
        <v>297</v>
      </c>
      <c r="K609" s="10" t="s">
        <v>1215</v>
      </c>
      <c r="M609" s="10">
        <f t="shared" si="19"/>
        <v>0</v>
      </c>
    </row>
    <row r="610" spans="1:13" x14ac:dyDescent="0.3">
      <c r="A610" s="10" t="s">
        <v>284</v>
      </c>
      <c r="B610" s="10" t="s">
        <v>1372</v>
      </c>
      <c r="C610" s="10" t="s">
        <v>794</v>
      </c>
      <c r="D610" s="10" t="s">
        <v>1371</v>
      </c>
      <c r="E610" s="10" t="s">
        <v>793</v>
      </c>
      <c r="F610" s="10">
        <v>612</v>
      </c>
      <c r="G610" s="10">
        <f>_xlfn.XLOOKUP(E610,'Win locale releases'!$A$2:$A$17,'Win locale releases'!$D$2:$D$17,"?",)</f>
        <v>2015</v>
      </c>
      <c r="I610" s="10" t="str">
        <f t="shared" si="18"/>
        <v>Portuguese</v>
      </c>
      <c r="J610" s="10" t="s">
        <v>297</v>
      </c>
      <c r="K610" s="10" t="s">
        <v>1370</v>
      </c>
      <c r="M610" s="10">
        <f t="shared" si="19"/>
        <v>0</v>
      </c>
    </row>
    <row r="611" spans="1:13" x14ac:dyDescent="0.3">
      <c r="A611" s="10" t="s">
        <v>284</v>
      </c>
      <c r="B611" s="10" t="s">
        <v>1369</v>
      </c>
      <c r="C611" s="10" t="s">
        <v>794</v>
      </c>
      <c r="D611" s="10" t="s">
        <v>1368</v>
      </c>
      <c r="E611" s="10" t="s">
        <v>793</v>
      </c>
      <c r="F611" s="10">
        <v>614</v>
      </c>
      <c r="G611" s="10">
        <f>_xlfn.XLOOKUP(E611,'Win locale releases'!$A$2:$A$17,'Win locale releases'!$D$2:$D$17,"?",)</f>
        <v>2015</v>
      </c>
      <c r="I611" s="10" t="str">
        <f t="shared" si="18"/>
        <v>Portuguese</v>
      </c>
      <c r="J611" s="10" t="s">
        <v>297</v>
      </c>
      <c r="K611" s="10" t="s">
        <v>1367</v>
      </c>
      <c r="M611" s="10">
        <f t="shared" si="19"/>
        <v>0</v>
      </c>
    </row>
    <row r="612" spans="1:13" x14ac:dyDescent="0.3">
      <c r="A612" s="10" t="s">
        <v>284</v>
      </c>
      <c r="B612" s="10" t="s">
        <v>1050</v>
      </c>
      <c r="C612" s="10" t="s">
        <v>794</v>
      </c>
      <c r="D612" s="10" t="s">
        <v>1366</v>
      </c>
      <c r="E612" s="10" t="s">
        <v>1041</v>
      </c>
      <c r="F612" s="10">
        <v>606</v>
      </c>
      <c r="G612" s="10">
        <f>_xlfn.XLOOKUP(E612,'Win locale releases'!$A$2:$A$17,'Win locale releases'!$D$2:$D$17,"?",)</f>
        <v>2017</v>
      </c>
      <c r="I612" s="10" t="str">
        <f t="shared" si="18"/>
        <v>Portuguese</v>
      </c>
      <c r="J612" s="10" t="s">
        <v>297</v>
      </c>
      <c r="K612" s="10" t="s">
        <v>1048</v>
      </c>
      <c r="M612" s="10">
        <f t="shared" si="19"/>
        <v>0</v>
      </c>
    </row>
    <row r="613" spans="1:13" x14ac:dyDescent="0.3">
      <c r="A613" s="10" t="s">
        <v>284</v>
      </c>
      <c r="B613" s="10" t="s">
        <v>409</v>
      </c>
      <c r="C613" s="10" t="s">
        <v>794</v>
      </c>
      <c r="D613" s="10" t="s">
        <v>1365</v>
      </c>
      <c r="E613" s="10" t="s">
        <v>1041</v>
      </c>
      <c r="F613" s="10">
        <v>608</v>
      </c>
      <c r="G613" s="10">
        <f>_xlfn.XLOOKUP(E613,'Win locale releases'!$A$2:$A$17,'Win locale releases'!$D$2:$D$17,"?",)</f>
        <v>2017</v>
      </c>
      <c r="I613" s="10" t="str">
        <f t="shared" si="18"/>
        <v>Portuguese</v>
      </c>
      <c r="J613" s="10" t="s">
        <v>297</v>
      </c>
      <c r="K613" s="10" t="s">
        <v>660</v>
      </c>
      <c r="M613" s="10">
        <f t="shared" si="19"/>
        <v>0</v>
      </c>
    </row>
    <row r="614" spans="1:13" x14ac:dyDescent="0.3">
      <c r="A614" s="10" t="s">
        <v>284</v>
      </c>
      <c r="B614" s="10" t="s">
        <v>411</v>
      </c>
      <c r="C614" s="10" t="s">
        <v>794</v>
      </c>
      <c r="D614" s="10" t="s">
        <v>1364</v>
      </c>
      <c r="E614" s="10" t="s">
        <v>1041</v>
      </c>
      <c r="F614" s="10">
        <v>613</v>
      </c>
      <c r="G614" s="10">
        <f>_xlfn.XLOOKUP(E614,'Win locale releases'!$A$2:$A$17,'Win locale releases'!$D$2:$D$17,"?",)</f>
        <v>2017</v>
      </c>
      <c r="I614" s="10" t="str">
        <f t="shared" si="18"/>
        <v>Portuguese</v>
      </c>
      <c r="J614" s="10" t="s">
        <v>297</v>
      </c>
      <c r="K614" s="10" t="s">
        <v>654</v>
      </c>
      <c r="M614" s="10">
        <f t="shared" si="19"/>
        <v>0</v>
      </c>
    </row>
    <row r="615" spans="1:13" x14ac:dyDescent="0.3">
      <c r="A615" s="10" t="s">
        <v>1363</v>
      </c>
      <c r="C615" s="10" t="s">
        <v>794</v>
      </c>
      <c r="D615" s="10" t="s">
        <v>1362</v>
      </c>
      <c r="E615" s="10" t="s">
        <v>1361</v>
      </c>
      <c r="F615" s="10">
        <v>615</v>
      </c>
      <c r="G615" s="10">
        <f>_xlfn.XLOOKUP(E615,'Win locale releases'!$A$2:$A$17,'Win locale releases'!$D$2:$D$17,"?",)</f>
        <v>2016</v>
      </c>
      <c r="I615" s="10" t="str">
        <f t="shared" si="18"/>
        <v>Prussian</v>
      </c>
      <c r="J615" s="10" t="s">
        <v>1360</v>
      </c>
      <c r="K615" s="10">
        <v>1</v>
      </c>
      <c r="M615" s="10">
        <f t="shared" si="19"/>
        <v>0</v>
      </c>
    </row>
    <row r="616" spans="1:13" x14ac:dyDescent="0.3">
      <c r="A616" s="10" t="s">
        <v>1351</v>
      </c>
      <c r="B616" s="10" t="s">
        <v>1359</v>
      </c>
      <c r="C616" s="10" t="s">
        <v>1358</v>
      </c>
      <c r="D616" s="10" t="s">
        <v>1357</v>
      </c>
      <c r="E616" s="10" t="s">
        <v>785</v>
      </c>
      <c r="F616" s="10">
        <v>616</v>
      </c>
      <c r="G616" s="10">
        <f>_xlfn.XLOOKUP(E616,'Win locale releases'!$A$2:$A$17,'Win locale releases'!$D$2:$D$17,"?",)</f>
        <v>2009</v>
      </c>
      <c r="I616" s="10" t="str">
        <f t="shared" si="18"/>
        <v>Pseudo Language</v>
      </c>
      <c r="J616" s="10" t="s">
        <v>1347</v>
      </c>
      <c r="K616" s="10" t="s">
        <v>1356</v>
      </c>
      <c r="M616" s="10">
        <f t="shared" si="19"/>
        <v>0</v>
      </c>
    </row>
    <row r="617" spans="1:13" x14ac:dyDescent="0.3">
      <c r="A617" s="10" t="s">
        <v>1351</v>
      </c>
      <c r="B617" s="10" t="s">
        <v>1355</v>
      </c>
      <c r="C617" s="10" t="s">
        <v>1354</v>
      </c>
      <c r="D617" s="10" t="s">
        <v>1353</v>
      </c>
      <c r="E617" s="10" t="s">
        <v>785</v>
      </c>
      <c r="F617" s="10">
        <v>617</v>
      </c>
      <c r="G617" s="10">
        <f>_xlfn.XLOOKUP(E617,'Win locale releases'!$A$2:$A$17,'Win locale releases'!$D$2:$D$17,"?",)</f>
        <v>2009</v>
      </c>
      <c r="I617" s="10" t="str">
        <f t="shared" si="18"/>
        <v>Pseudo Language</v>
      </c>
      <c r="J617" s="10" t="s">
        <v>1347</v>
      </c>
      <c r="K617" s="10" t="s">
        <v>1352</v>
      </c>
      <c r="M617" s="10">
        <f t="shared" si="19"/>
        <v>0</v>
      </c>
    </row>
    <row r="618" spans="1:13" x14ac:dyDescent="0.3">
      <c r="A618" s="10" t="s">
        <v>1351</v>
      </c>
      <c r="B618" s="10" t="s">
        <v>1350</v>
      </c>
      <c r="C618" s="10" t="s">
        <v>1349</v>
      </c>
      <c r="D618" s="10" t="s">
        <v>1348</v>
      </c>
      <c r="E618" s="10" t="s">
        <v>785</v>
      </c>
      <c r="F618" s="10">
        <v>618</v>
      </c>
      <c r="G618" s="10">
        <f>_xlfn.XLOOKUP(E618,'Win locale releases'!$A$2:$A$17,'Win locale releases'!$D$2:$D$17,"?",)</f>
        <v>2009</v>
      </c>
      <c r="I618" s="10" t="str">
        <f t="shared" si="18"/>
        <v>Pseudo Language</v>
      </c>
      <c r="J618" s="10" t="s">
        <v>1347</v>
      </c>
      <c r="K618" s="10" t="s">
        <v>1346</v>
      </c>
      <c r="M618" s="10">
        <f t="shared" si="19"/>
        <v>0</v>
      </c>
    </row>
    <row r="619" spans="1:13" x14ac:dyDescent="0.3">
      <c r="A619" s="10" t="s">
        <v>141</v>
      </c>
      <c r="B619" s="10" t="s">
        <v>362</v>
      </c>
      <c r="C619" s="10" t="s">
        <v>1345</v>
      </c>
      <c r="D619" s="10" t="s">
        <v>1344</v>
      </c>
      <c r="E619" s="10" t="s">
        <v>963</v>
      </c>
      <c r="F619" s="10">
        <v>621</v>
      </c>
      <c r="G619" s="10">
        <f>_xlfn.XLOOKUP(E619,'Win locale releases'!$A$2:$A$17,'Win locale releases'!$D$2:$D$17,"?",)</f>
        <v>2001</v>
      </c>
      <c r="I619" s="10" t="str">
        <f t="shared" si="18"/>
        <v>Punjabi</v>
      </c>
      <c r="J619" s="10" t="s">
        <v>314</v>
      </c>
      <c r="K619" s="10" t="s">
        <v>338</v>
      </c>
      <c r="M619" s="10">
        <f t="shared" si="19"/>
        <v>0</v>
      </c>
    </row>
    <row r="620" spans="1:13" x14ac:dyDescent="0.3">
      <c r="A620" s="10" t="s">
        <v>141</v>
      </c>
      <c r="C620" s="10" t="s">
        <v>1343</v>
      </c>
      <c r="D620" s="10" t="s">
        <v>314</v>
      </c>
      <c r="E620" s="10" t="s">
        <v>785</v>
      </c>
      <c r="F620" s="10">
        <v>619</v>
      </c>
      <c r="G620" s="10">
        <f>_xlfn.XLOOKUP(E620,'Win locale releases'!$A$2:$A$17,'Win locale releases'!$D$2:$D$17,"?",)</f>
        <v>2009</v>
      </c>
      <c r="I620" s="10" t="str">
        <f t="shared" si="18"/>
        <v>Punjabi</v>
      </c>
      <c r="J620" s="10" t="s">
        <v>314</v>
      </c>
      <c r="M620" s="10">
        <f t="shared" si="19"/>
        <v>0</v>
      </c>
    </row>
    <row r="621" spans="1:13" x14ac:dyDescent="0.3">
      <c r="A621" s="10" t="s">
        <v>141</v>
      </c>
      <c r="B621" s="10" t="s">
        <v>901</v>
      </c>
      <c r="C621" s="10" t="s">
        <v>1342</v>
      </c>
      <c r="D621" s="10" t="s">
        <v>1341</v>
      </c>
      <c r="E621" s="10" t="s">
        <v>934</v>
      </c>
      <c r="F621" s="10">
        <v>622</v>
      </c>
      <c r="G621" s="10">
        <f>_xlfn.XLOOKUP(E621,'Win locale releases'!$A$2:$A$17,'Win locale releases'!$D$2:$D$17,"?",)</f>
        <v>2012</v>
      </c>
      <c r="I621" s="10" t="str">
        <f t="shared" si="18"/>
        <v>Punjabi</v>
      </c>
      <c r="J621" s="10" t="s">
        <v>314</v>
      </c>
      <c r="K621" s="10" t="s">
        <v>316</v>
      </c>
      <c r="L621" s="10" t="s">
        <v>898</v>
      </c>
      <c r="M621" s="10">
        <f t="shared" si="19"/>
        <v>0</v>
      </c>
    </row>
    <row r="622" spans="1:13" x14ac:dyDescent="0.3">
      <c r="A622" s="10" t="s">
        <v>141</v>
      </c>
      <c r="C622" s="10" t="s">
        <v>1340</v>
      </c>
      <c r="D622" s="10" t="s">
        <v>1339</v>
      </c>
      <c r="E622" s="10" t="s">
        <v>934</v>
      </c>
      <c r="F622" s="10">
        <v>620</v>
      </c>
      <c r="G622" s="10">
        <f>_xlfn.XLOOKUP(E622,'Win locale releases'!$A$2:$A$17,'Win locale releases'!$D$2:$D$17,"?",)</f>
        <v>2012</v>
      </c>
      <c r="I622" s="10" t="str">
        <f t="shared" si="18"/>
        <v>Punjabi</v>
      </c>
      <c r="J622" s="10" t="s">
        <v>314</v>
      </c>
      <c r="K622" s="10" t="s">
        <v>316</v>
      </c>
      <c r="M622" s="10">
        <f t="shared" si="19"/>
        <v>0</v>
      </c>
    </row>
    <row r="623" spans="1:13" x14ac:dyDescent="0.3">
      <c r="A623" s="10" t="s">
        <v>145</v>
      </c>
      <c r="B623" s="10" t="s">
        <v>463</v>
      </c>
      <c r="C623" s="10" t="s">
        <v>1338</v>
      </c>
      <c r="D623" s="10" t="s">
        <v>1337</v>
      </c>
      <c r="E623" s="10" t="s">
        <v>789</v>
      </c>
      <c r="F623" s="10">
        <v>624</v>
      </c>
      <c r="G623" s="10">
        <f>_xlfn.XLOOKUP(E623,'Win locale releases'!$A$2:$A$17,'Win locale releases'!$D$2:$D$17,"?",)</f>
        <v>2004</v>
      </c>
      <c r="I623" s="10" t="str">
        <f t="shared" si="18"/>
        <v>Quechua</v>
      </c>
      <c r="J623" s="10" t="s">
        <v>1331</v>
      </c>
      <c r="K623" s="10" t="s">
        <v>1103</v>
      </c>
      <c r="M623" s="10">
        <f t="shared" si="19"/>
        <v>0</v>
      </c>
    </row>
    <row r="624" spans="1:13" x14ac:dyDescent="0.3">
      <c r="A624" s="10" t="s">
        <v>145</v>
      </c>
      <c r="B624" s="10" t="s">
        <v>464</v>
      </c>
      <c r="C624" s="10" t="s">
        <v>1336</v>
      </c>
      <c r="D624" s="10" t="s">
        <v>1335</v>
      </c>
      <c r="E624" s="10" t="s">
        <v>789</v>
      </c>
      <c r="F624" s="10">
        <v>625</v>
      </c>
      <c r="G624" s="10">
        <f>_xlfn.XLOOKUP(E624,'Win locale releases'!$A$2:$A$17,'Win locale releases'!$D$2:$D$17,"?",)</f>
        <v>2004</v>
      </c>
      <c r="I624" s="10" t="str">
        <f t="shared" si="18"/>
        <v>Quechua</v>
      </c>
      <c r="J624" s="10" t="s">
        <v>1331</v>
      </c>
      <c r="K624" s="10" t="s">
        <v>1088</v>
      </c>
      <c r="M624" s="10">
        <f t="shared" si="19"/>
        <v>0</v>
      </c>
    </row>
    <row r="625" spans="1:13" x14ac:dyDescent="0.3">
      <c r="A625" s="10" t="s">
        <v>145</v>
      </c>
      <c r="B625" s="10" t="s">
        <v>465</v>
      </c>
      <c r="C625" s="10" t="s">
        <v>1334</v>
      </c>
      <c r="D625" s="10" t="s">
        <v>1333</v>
      </c>
      <c r="E625" s="10" t="s">
        <v>789</v>
      </c>
      <c r="F625" s="10">
        <v>626</v>
      </c>
      <c r="G625" s="10">
        <f>_xlfn.XLOOKUP(E625,'Win locale releases'!$A$2:$A$17,'Win locale releases'!$D$2:$D$17,"?",)</f>
        <v>2004</v>
      </c>
      <c r="I625" s="10" t="str">
        <f t="shared" si="18"/>
        <v>Quechua</v>
      </c>
      <c r="J625" s="10" t="s">
        <v>1331</v>
      </c>
      <c r="K625" s="10" t="s">
        <v>1067</v>
      </c>
      <c r="M625" s="10">
        <f t="shared" si="19"/>
        <v>0</v>
      </c>
    </row>
    <row r="626" spans="1:13" x14ac:dyDescent="0.3">
      <c r="A626" s="10" t="s">
        <v>145</v>
      </c>
      <c r="C626" s="10" t="s">
        <v>1332</v>
      </c>
      <c r="D626" s="10" t="s">
        <v>1331</v>
      </c>
      <c r="E626" s="10" t="s">
        <v>785</v>
      </c>
      <c r="F626" s="10">
        <v>623</v>
      </c>
      <c r="G626" s="10">
        <f>_xlfn.XLOOKUP(E626,'Win locale releases'!$A$2:$A$17,'Win locale releases'!$D$2:$D$17,"?",)</f>
        <v>2009</v>
      </c>
      <c r="I626" s="10" t="str">
        <f t="shared" si="18"/>
        <v>Quechua</v>
      </c>
      <c r="J626" s="10" t="s">
        <v>1331</v>
      </c>
      <c r="M626" s="10">
        <f t="shared" si="19"/>
        <v>0</v>
      </c>
    </row>
    <row r="627" spans="1:13" x14ac:dyDescent="0.3">
      <c r="A627" s="10" t="s">
        <v>1327</v>
      </c>
      <c r="C627" s="10" t="s">
        <v>794</v>
      </c>
      <c r="D627" s="10" t="s">
        <v>1326</v>
      </c>
      <c r="E627" s="10" t="s">
        <v>1223</v>
      </c>
      <c r="F627" s="10">
        <v>627</v>
      </c>
      <c r="G627" s="10" t="str">
        <f>_xlfn.XLOOKUP(E627,'Win locale releases'!$A$2:$A$17,'Win locale releases'!$D$2:$D$17,"?",)</f>
        <v>?</v>
      </c>
      <c r="H627" s="10" t="s">
        <v>1327</v>
      </c>
      <c r="I627" s="10" t="str">
        <f t="shared" si="18"/>
        <v>Rajasthani</v>
      </c>
      <c r="J627" s="10" t="s">
        <v>1326</v>
      </c>
      <c r="M627" s="10">
        <f t="shared" si="19"/>
        <v>0</v>
      </c>
    </row>
    <row r="628" spans="1:13" x14ac:dyDescent="0.3">
      <c r="A628" s="10" t="s">
        <v>1329</v>
      </c>
      <c r="B628" s="10" t="s">
        <v>362</v>
      </c>
      <c r="C628" s="10" t="s">
        <v>794</v>
      </c>
      <c r="D628" s="10" t="s">
        <v>1330</v>
      </c>
      <c r="E628" s="10" t="s">
        <v>1223</v>
      </c>
      <c r="F628" s="10">
        <v>629</v>
      </c>
      <c r="G628" s="10" t="str">
        <f>_xlfn.XLOOKUP(E628,'Win locale releases'!$A$2:$A$17,'Win locale releases'!$D$2:$D$17,"?",)</f>
        <v>?</v>
      </c>
      <c r="H628" s="10" t="s">
        <v>1327</v>
      </c>
      <c r="I628" s="10" t="str">
        <f t="shared" si="18"/>
        <v>Rajasthani</v>
      </c>
      <c r="J628" s="10" t="s">
        <v>1326</v>
      </c>
      <c r="K628" s="10" t="s">
        <v>1325</v>
      </c>
      <c r="L628" s="10" t="s">
        <v>338</v>
      </c>
      <c r="M628" s="10">
        <f t="shared" si="19"/>
        <v>0</v>
      </c>
    </row>
    <row r="629" spans="1:13" x14ac:dyDescent="0.3">
      <c r="A629" s="10" t="s">
        <v>1329</v>
      </c>
      <c r="C629" s="10" t="s">
        <v>794</v>
      </c>
      <c r="D629" s="10" t="s">
        <v>1328</v>
      </c>
      <c r="E629" s="10" t="s">
        <v>1223</v>
      </c>
      <c r="F629" s="10">
        <v>628</v>
      </c>
      <c r="G629" s="10" t="str">
        <f>_xlfn.XLOOKUP(E629,'Win locale releases'!$A$2:$A$17,'Win locale releases'!$D$2:$D$17,"?",)</f>
        <v>?</v>
      </c>
      <c r="H629" s="10" t="s">
        <v>1327</v>
      </c>
      <c r="I629" s="10" t="str">
        <f t="shared" si="18"/>
        <v>Rajasthani</v>
      </c>
      <c r="J629" s="10" t="s">
        <v>1326</v>
      </c>
      <c r="K629" s="10" t="s">
        <v>1325</v>
      </c>
      <c r="M629" s="10">
        <f t="shared" si="19"/>
        <v>0</v>
      </c>
    </row>
    <row r="630" spans="1:13" x14ac:dyDescent="0.3">
      <c r="A630" s="10" t="s">
        <v>1323</v>
      </c>
      <c r="B630" s="10" t="s">
        <v>432</v>
      </c>
      <c r="C630" s="10" t="s">
        <v>794</v>
      </c>
      <c r="D630" s="10" t="s">
        <v>1324</v>
      </c>
      <c r="E630" s="10" t="s">
        <v>793</v>
      </c>
      <c r="F630" s="10">
        <v>631</v>
      </c>
      <c r="G630" s="10">
        <f>_xlfn.XLOOKUP(E630,'Win locale releases'!$A$2:$A$17,'Win locale releases'!$D$2:$D$17,"?",)</f>
        <v>2015</v>
      </c>
      <c r="I630" s="10" t="str">
        <f t="shared" si="18"/>
        <v>Ripuarian</v>
      </c>
      <c r="J630" s="10" t="s">
        <v>1322</v>
      </c>
      <c r="K630" s="10" t="s">
        <v>657</v>
      </c>
      <c r="M630" s="10">
        <f t="shared" si="19"/>
        <v>0</v>
      </c>
    </row>
    <row r="631" spans="1:13" x14ac:dyDescent="0.3">
      <c r="A631" s="10" t="s">
        <v>1323</v>
      </c>
      <c r="C631" s="10" t="s">
        <v>794</v>
      </c>
      <c r="D631" s="10" t="s">
        <v>1322</v>
      </c>
      <c r="E631" s="10" t="s">
        <v>793</v>
      </c>
      <c r="F631" s="10">
        <v>630</v>
      </c>
      <c r="G631" s="10">
        <f>_xlfn.XLOOKUP(E631,'Win locale releases'!$A$2:$A$17,'Win locale releases'!$D$2:$D$17,"?",)</f>
        <v>2015</v>
      </c>
      <c r="I631" s="10" t="str">
        <f t="shared" si="18"/>
        <v>Ripuarian</v>
      </c>
      <c r="J631" s="10" t="s">
        <v>1322</v>
      </c>
      <c r="M631" s="10">
        <f t="shared" si="19"/>
        <v>0</v>
      </c>
    </row>
    <row r="632" spans="1:13" x14ac:dyDescent="0.3">
      <c r="A632" s="10" t="s">
        <v>147</v>
      </c>
      <c r="B632" s="10" t="s">
        <v>467</v>
      </c>
      <c r="C632" s="10" t="s">
        <v>1321</v>
      </c>
      <c r="D632" s="10" t="s">
        <v>1320</v>
      </c>
      <c r="E632" s="10" t="s">
        <v>920</v>
      </c>
      <c r="F632" s="10">
        <v>634</v>
      </c>
      <c r="G632" s="10">
        <f>_xlfn.XLOOKUP(E632,'Win locale releases'!$A$2:$A$17,'Win locale releases'!$D$2:$D$17,"?",)</f>
        <v>1995</v>
      </c>
      <c r="I632" s="10" t="str">
        <f t="shared" si="18"/>
        <v>Romanian</v>
      </c>
      <c r="J632" s="10" t="s">
        <v>253</v>
      </c>
      <c r="K632" s="10" t="s">
        <v>1319</v>
      </c>
      <c r="M632" s="10">
        <f t="shared" si="19"/>
        <v>0</v>
      </c>
    </row>
    <row r="633" spans="1:13" x14ac:dyDescent="0.3">
      <c r="A633" s="10" t="s">
        <v>147</v>
      </c>
      <c r="C633" s="10" t="s">
        <v>1318</v>
      </c>
      <c r="D633" s="10" t="s">
        <v>253</v>
      </c>
      <c r="E633" s="10" t="s">
        <v>785</v>
      </c>
      <c r="F633" s="10">
        <v>632</v>
      </c>
      <c r="G633" s="10">
        <f>_xlfn.XLOOKUP(E633,'Win locale releases'!$A$2:$A$17,'Win locale releases'!$D$2:$D$17,"?",)</f>
        <v>2009</v>
      </c>
      <c r="I633" s="10" t="str">
        <f t="shared" si="18"/>
        <v>Romanian</v>
      </c>
      <c r="J633" s="10" t="s">
        <v>253</v>
      </c>
      <c r="M633" s="10">
        <f t="shared" si="19"/>
        <v>0</v>
      </c>
    </row>
    <row r="634" spans="1:13" x14ac:dyDescent="0.3">
      <c r="A634" s="10" t="s">
        <v>147</v>
      </c>
      <c r="B634" s="10" t="s">
        <v>466</v>
      </c>
      <c r="C634" s="10" t="s">
        <v>1317</v>
      </c>
      <c r="D634" s="10" t="s">
        <v>1316</v>
      </c>
      <c r="E634" s="10" t="s">
        <v>894</v>
      </c>
      <c r="F634" s="10">
        <v>633</v>
      </c>
      <c r="G634" s="10">
        <f>_xlfn.XLOOKUP(E634,'Win locale releases'!$A$2:$A$17,'Win locale releases'!$D$2:$D$17,"?",)</f>
        <v>2013</v>
      </c>
      <c r="I634" s="10" t="str">
        <f t="shared" si="18"/>
        <v>Romanian</v>
      </c>
      <c r="J634" s="10" t="s">
        <v>253</v>
      </c>
      <c r="K634" s="10" t="s">
        <v>1288</v>
      </c>
      <c r="M634" s="10">
        <f t="shared" si="19"/>
        <v>0</v>
      </c>
    </row>
    <row r="635" spans="1:13" x14ac:dyDescent="0.3">
      <c r="A635" s="10" t="s">
        <v>468</v>
      </c>
      <c r="B635" s="10" t="s">
        <v>411</v>
      </c>
      <c r="C635" s="10" t="s">
        <v>1315</v>
      </c>
      <c r="D635" s="10" t="s">
        <v>1314</v>
      </c>
      <c r="E635" s="10" t="s">
        <v>1313</v>
      </c>
      <c r="F635" s="10">
        <v>636</v>
      </c>
      <c r="G635" s="10">
        <f>_xlfn.XLOOKUP(E635,'Win locale releases'!$A$2:$A$17,'Win locale releases'!$D$2:$D$17,"?",)</f>
        <v>2004</v>
      </c>
      <c r="I635" s="10" t="str">
        <f t="shared" si="18"/>
        <v>Romansh</v>
      </c>
      <c r="J635" s="10" t="s">
        <v>1311</v>
      </c>
      <c r="K635" s="10" t="s">
        <v>654</v>
      </c>
      <c r="M635" s="10">
        <f t="shared" si="19"/>
        <v>0</v>
      </c>
    </row>
    <row r="636" spans="1:13" x14ac:dyDescent="0.3">
      <c r="A636" s="10" t="s">
        <v>468</v>
      </c>
      <c r="C636" s="10" t="s">
        <v>1312</v>
      </c>
      <c r="D636" s="10" t="s">
        <v>1311</v>
      </c>
      <c r="E636" s="10" t="s">
        <v>785</v>
      </c>
      <c r="F636" s="10">
        <v>635</v>
      </c>
      <c r="G636" s="10">
        <f>_xlfn.XLOOKUP(E636,'Win locale releases'!$A$2:$A$17,'Win locale releases'!$D$2:$D$17,"?",)</f>
        <v>2009</v>
      </c>
      <c r="I636" s="10" t="str">
        <f t="shared" si="18"/>
        <v>Romansh</v>
      </c>
      <c r="J636" s="10" t="s">
        <v>1311</v>
      </c>
      <c r="M636" s="10">
        <f t="shared" si="19"/>
        <v>0</v>
      </c>
    </row>
    <row r="637" spans="1:13" x14ac:dyDescent="0.3">
      <c r="A637" s="10" t="s">
        <v>1309</v>
      </c>
      <c r="B637" s="10" t="s">
        <v>847</v>
      </c>
      <c r="C637" s="10" t="s">
        <v>794</v>
      </c>
      <c r="D637" s="10" t="s">
        <v>1310</v>
      </c>
      <c r="E637" s="10" t="s">
        <v>793</v>
      </c>
      <c r="F637" s="10">
        <v>638</v>
      </c>
      <c r="G637" s="10">
        <f>_xlfn.XLOOKUP(E637,'Win locale releases'!$A$2:$A$17,'Win locale releases'!$D$2:$D$17,"?",)</f>
        <v>2015</v>
      </c>
      <c r="I637" s="10" t="str">
        <f t="shared" si="18"/>
        <v>Rombo</v>
      </c>
      <c r="J637" s="10" t="s">
        <v>1308</v>
      </c>
      <c r="K637" s="10" t="s">
        <v>845</v>
      </c>
      <c r="M637" s="10">
        <f t="shared" si="19"/>
        <v>0</v>
      </c>
    </row>
    <row r="638" spans="1:13" x14ac:dyDescent="0.3">
      <c r="A638" s="10" t="s">
        <v>1309</v>
      </c>
      <c r="C638" s="10" t="s">
        <v>794</v>
      </c>
      <c r="D638" s="10" t="s">
        <v>1308</v>
      </c>
      <c r="E638" s="10" t="s">
        <v>793</v>
      </c>
      <c r="F638" s="10">
        <v>637</v>
      </c>
      <c r="G638" s="10">
        <f>_xlfn.XLOOKUP(E638,'Win locale releases'!$A$2:$A$17,'Win locale releases'!$D$2:$D$17,"?",)</f>
        <v>2015</v>
      </c>
      <c r="I638" s="10" t="str">
        <f t="shared" si="18"/>
        <v>Rombo</v>
      </c>
      <c r="J638" s="10" t="s">
        <v>1308</v>
      </c>
      <c r="M638" s="10">
        <f t="shared" si="19"/>
        <v>0</v>
      </c>
    </row>
    <row r="639" spans="1:13" x14ac:dyDescent="0.3">
      <c r="A639" s="10" t="s">
        <v>1304</v>
      </c>
      <c r="B639" s="10" t="s">
        <v>1307</v>
      </c>
      <c r="C639" s="10" t="s">
        <v>794</v>
      </c>
      <c r="D639" s="10" t="s">
        <v>1306</v>
      </c>
      <c r="E639" s="10" t="s">
        <v>793</v>
      </c>
      <c r="F639" s="10">
        <v>640</v>
      </c>
      <c r="G639" s="10">
        <f>_xlfn.XLOOKUP(E639,'Win locale releases'!$A$2:$A$17,'Win locale releases'!$D$2:$D$17,"?",)</f>
        <v>2015</v>
      </c>
      <c r="I639" s="10" t="str">
        <f t="shared" si="18"/>
        <v>Rundi</v>
      </c>
      <c r="J639" s="10" t="s">
        <v>1303</v>
      </c>
      <c r="K639" s="10" t="s">
        <v>1305</v>
      </c>
      <c r="M639" s="10">
        <f t="shared" si="19"/>
        <v>0</v>
      </c>
    </row>
    <row r="640" spans="1:13" x14ac:dyDescent="0.3">
      <c r="A640" s="10" t="s">
        <v>1304</v>
      </c>
      <c r="C640" s="10" t="s">
        <v>794</v>
      </c>
      <c r="D640" s="10" t="s">
        <v>1303</v>
      </c>
      <c r="E640" s="10" t="s">
        <v>793</v>
      </c>
      <c r="F640" s="10">
        <v>639</v>
      </c>
      <c r="G640" s="10">
        <f>_xlfn.XLOOKUP(E640,'Win locale releases'!$A$2:$A$17,'Win locale releases'!$D$2:$D$17,"?",)</f>
        <v>2015</v>
      </c>
      <c r="I640" s="10" t="str">
        <f t="shared" si="18"/>
        <v>Rundi</v>
      </c>
      <c r="J640" s="10" t="s">
        <v>1303</v>
      </c>
      <c r="M640" s="10">
        <f t="shared" si="19"/>
        <v>0</v>
      </c>
    </row>
    <row r="641" spans="1:13" x14ac:dyDescent="0.3">
      <c r="A641" s="10" t="s">
        <v>25</v>
      </c>
      <c r="B641" s="10" t="s">
        <v>970</v>
      </c>
      <c r="C641" s="10" t="s">
        <v>1302</v>
      </c>
      <c r="D641" s="10" t="s">
        <v>1301</v>
      </c>
      <c r="E641" s="10" t="s">
        <v>920</v>
      </c>
      <c r="F641" s="10">
        <v>646</v>
      </c>
      <c r="G641" s="10">
        <f>_xlfn.XLOOKUP(E641,'Win locale releases'!$A$2:$A$17,'Win locale releases'!$D$2:$D$17,"?",)</f>
        <v>1995</v>
      </c>
      <c r="I641" s="10" t="str">
        <f t="shared" si="18"/>
        <v>Russian</v>
      </c>
      <c r="J641" s="10" t="s">
        <v>254</v>
      </c>
      <c r="K641" s="10" t="s">
        <v>967</v>
      </c>
      <c r="M641" s="10">
        <f t="shared" si="19"/>
        <v>0</v>
      </c>
    </row>
    <row r="642" spans="1:13" x14ac:dyDescent="0.3">
      <c r="A642" s="10" t="s">
        <v>25</v>
      </c>
      <c r="C642" s="10" t="s">
        <v>1300</v>
      </c>
      <c r="D642" s="10" t="s">
        <v>254</v>
      </c>
      <c r="E642" s="10" t="s">
        <v>785</v>
      </c>
      <c r="F642" s="10">
        <v>641</v>
      </c>
      <c r="G642" s="10">
        <f>_xlfn.XLOOKUP(E642,'Win locale releases'!$A$2:$A$17,'Win locale releases'!$D$2:$D$17,"?",)</f>
        <v>2009</v>
      </c>
      <c r="I642" s="10" t="str">
        <f t="shared" ref="I642:I705" si="20">IF(H642="",A642,H642)</f>
        <v>Russian</v>
      </c>
      <c r="J642" s="10" t="s">
        <v>254</v>
      </c>
      <c r="M642" s="10">
        <f t="shared" ref="M642:M705" si="21">IF(_xlfn.XOR(I642&lt;&gt;I641,J642&lt;&gt;J641),1,0)</f>
        <v>0</v>
      </c>
    </row>
    <row r="643" spans="1:13" x14ac:dyDescent="0.3">
      <c r="A643" s="10" t="s">
        <v>25</v>
      </c>
      <c r="B643" s="10" t="s">
        <v>1299</v>
      </c>
      <c r="C643" s="10" t="s">
        <v>794</v>
      </c>
      <c r="D643" s="10" t="s">
        <v>1298</v>
      </c>
      <c r="E643" s="10" t="s">
        <v>793</v>
      </c>
      <c r="F643" s="10">
        <v>642</v>
      </c>
      <c r="G643" s="10">
        <f>_xlfn.XLOOKUP(E643,'Win locale releases'!$A$2:$A$17,'Win locale releases'!$D$2:$D$17,"?",)</f>
        <v>2015</v>
      </c>
      <c r="I643" s="10" t="str">
        <f t="shared" si="20"/>
        <v>Russian</v>
      </c>
      <c r="J643" s="10" t="s">
        <v>254</v>
      </c>
      <c r="K643" s="10" t="s">
        <v>1297</v>
      </c>
      <c r="M643" s="10">
        <f t="shared" si="21"/>
        <v>0</v>
      </c>
    </row>
    <row r="644" spans="1:13" x14ac:dyDescent="0.3">
      <c r="A644" s="10" t="s">
        <v>25</v>
      </c>
      <c r="B644" s="10" t="s">
        <v>1296</v>
      </c>
      <c r="C644" s="10" t="s">
        <v>794</v>
      </c>
      <c r="D644" s="10" t="s">
        <v>1295</v>
      </c>
      <c r="E644" s="10" t="s">
        <v>793</v>
      </c>
      <c r="F644" s="10">
        <v>643</v>
      </c>
      <c r="G644" s="10">
        <f>_xlfn.XLOOKUP(E644,'Win locale releases'!$A$2:$A$17,'Win locale releases'!$D$2:$D$17,"?",)</f>
        <v>2015</v>
      </c>
      <c r="I644" s="10" t="str">
        <f t="shared" si="20"/>
        <v>Russian</v>
      </c>
      <c r="J644" s="10" t="s">
        <v>254</v>
      </c>
      <c r="K644" s="10" t="s">
        <v>1294</v>
      </c>
      <c r="M644" s="10">
        <f t="shared" si="21"/>
        <v>0</v>
      </c>
    </row>
    <row r="645" spans="1:13" x14ac:dyDescent="0.3">
      <c r="A645" s="10" t="s">
        <v>25</v>
      </c>
      <c r="B645" s="10" t="s">
        <v>1293</v>
      </c>
      <c r="C645" s="10" t="s">
        <v>794</v>
      </c>
      <c r="D645" s="10" t="s">
        <v>1292</v>
      </c>
      <c r="E645" s="10" t="s">
        <v>793</v>
      </c>
      <c r="F645" s="10">
        <v>644</v>
      </c>
      <c r="G645" s="10">
        <f>_xlfn.XLOOKUP(E645,'Win locale releases'!$A$2:$A$17,'Win locale releases'!$D$2:$D$17,"?",)</f>
        <v>2015</v>
      </c>
      <c r="I645" s="10" t="str">
        <f t="shared" si="20"/>
        <v>Russian</v>
      </c>
      <c r="J645" s="10" t="s">
        <v>254</v>
      </c>
      <c r="K645" s="10" t="s">
        <v>1291</v>
      </c>
      <c r="M645" s="10">
        <f t="shared" si="21"/>
        <v>0</v>
      </c>
    </row>
    <row r="646" spans="1:13" x14ac:dyDescent="0.3">
      <c r="A646" s="10" t="s">
        <v>25</v>
      </c>
      <c r="B646" s="10" t="s">
        <v>466</v>
      </c>
      <c r="C646" s="10" t="s">
        <v>1290</v>
      </c>
      <c r="D646" s="10" t="s">
        <v>1289</v>
      </c>
      <c r="E646" s="10" t="s">
        <v>793</v>
      </c>
      <c r="F646" s="10">
        <v>645</v>
      </c>
      <c r="G646" s="10">
        <f>_xlfn.XLOOKUP(E646,'Win locale releases'!$A$2:$A$17,'Win locale releases'!$D$2:$D$17,"?",)</f>
        <v>2015</v>
      </c>
      <c r="I646" s="10" t="str">
        <f t="shared" si="20"/>
        <v>Russian</v>
      </c>
      <c r="J646" s="10" t="s">
        <v>254</v>
      </c>
      <c r="K646" s="10" t="s">
        <v>1288</v>
      </c>
      <c r="M646" s="10">
        <f t="shared" si="21"/>
        <v>0</v>
      </c>
    </row>
    <row r="647" spans="1:13" x14ac:dyDescent="0.3">
      <c r="A647" s="10" t="s">
        <v>25</v>
      </c>
      <c r="B647" s="10" t="s">
        <v>909</v>
      </c>
      <c r="C647" s="10" t="s">
        <v>794</v>
      </c>
      <c r="D647" s="10" t="s">
        <v>1287</v>
      </c>
      <c r="E647" s="10" t="s">
        <v>793</v>
      </c>
      <c r="F647" s="10">
        <v>647</v>
      </c>
      <c r="G647" s="10">
        <f>_xlfn.XLOOKUP(E647,'Win locale releases'!$A$2:$A$17,'Win locale releases'!$D$2:$D$17,"?",)</f>
        <v>2015</v>
      </c>
      <c r="I647" s="10" t="str">
        <f t="shared" si="20"/>
        <v>Russian</v>
      </c>
      <c r="J647" s="10" t="s">
        <v>254</v>
      </c>
      <c r="K647" s="10" t="s">
        <v>906</v>
      </c>
      <c r="M647" s="10">
        <f t="shared" si="21"/>
        <v>0</v>
      </c>
    </row>
    <row r="648" spans="1:13" x14ac:dyDescent="0.3">
      <c r="A648" s="10" t="s">
        <v>1285</v>
      </c>
      <c r="B648" s="10" t="s">
        <v>847</v>
      </c>
      <c r="C648" s="10" t="s">
        <v>794</v>
      </c>
      <c r="D648" s="10" t="s">
        <v>1286</v>
      </c>
      <c r="E648" s="10" t="s">
        <v>793</v>
      </c>
      <c r="F648" s="10">
        <v>649</v>
      </c>
      <c r="G648" s="10">
        <f>_xlfn.XLOOKUP(E648,'Win locale releases'!$A$2:$A$17,'Win locale releases'!$D$2:$D$17,"?",)</f>
        <v>2015</v>
      </c>
      <c r="I648" s="10" t="str">
        <f t="shared" si="20"/>
        <v>Rwa</v>
      </c>
      <c r="J648" s="10" t="s">
        <v>1284</v>
      </c>
      <c r="K648" s="10" t="s">
        <v>845</v>
      </c>
      <c r="M648" s="10">
        <f t="shared" si="21"/>
        <v>0</v>
      </c>
    </row>
    <row r="649" spans="1:13" x14ac:dyDescent="0.3">
      <c r="A649" s="10" t="s">
        <v>1285</v>
      </c>
      <c r="C649" s="10" t="s">
        <v>794</v>
      </c>
      <c r="D649" s="10" t="s">
        <v>1284</v>
      </c>
      <c r="E649" s="10" t="s">
        <v>793</v>
      </c>
      <c r="F649" s="10">
        <v>648</v>
      </c>
      <c r="G649" s="10">
        <f>_xlfn.XLOOKUP(E649,'Win locale releases'!$A$2:$A$17,'Win locale releases'!$D$2:$D$17,"?",)</f>
        <v>2015</v>
      </c>
      <c r="I649" s="10" t="str">
        <f t="shared" si="20"/>
        <v>Rwa</v>
      </c>
      <c r="J649" s="10" t="s">
        <v>1284</v>
      </c>
      <c r="M649" s="10">
        <f t="shared" si="21"/>
        <v>0</v>
      </c>
    </row>
    <row r="650" spans="1:13" x14ac:dyDescent="0.3">
      <c r="A650" s="10" t="s">
        <v>1282</v>
      </c>
      <c r="B650" s="10" t="s">
        <v>501</v>
      </c>
      <c r="C650" s="10" t="s">
        <v>794</v>
      </c>
      <c r="D650" s="10" t="s">
        <v>1283</v>
      </c>
      <c r="E650" s="10" t="s">
        <v>793</v>
      </c>
      <c r="F650" s="10">
        <v>651</v>
      </c>
      <c r="G650" s="10">
        <f>_xlfn.XLOOKUP(E650,'Win locale releases'!$A$2:$A$17,'Win locale releases'!$D$2:$D$17,"?",)</f>
        <v>2015</v>
      </c>
      <c r="I650" s="10" t="str">
        <f t="shared" si="20"/>
        <v>Saho</v>
      </c>
      <c r="J650" s="10" t="s">
        <v>1281</v>
      </c>
      <c r="K650" s="10" t="s">
        <v>938</v>
      </c>
      <c r="M650" s="10">
        <f t="shared" si="21"/>
        <v>0</v>
      </c>
    </row>
    <row r="651" spans="1:13" x14ac:dyDescent="0.3">
      <c r="A651" s="10" t="s">
        <v>1282</v>
      </c>
      <c r="C651" s="10" t="s">
        <v>794</v>
      </c>
      <c r="D651" s="10" t="s">
        <v>1281</v>
      </c>
      <c r="E651" s="10" t="s">
        <v>793</v>
      </c>
      <c r="F651" s="10">
        <v>650</v>
      </c>
      <c r="G651" s="10">
        <f>_xlfn.XLOOKUP(E651,'Win locale releases'!$A$2:$A$17,'Win locale releases'!$D$2:$D$17,"?",)</f>
        <v>2015</v>
      </c>
      <c r="I651" s="10" t="str">
        <f t="shared" si="20"/>
        <v>Saho</v>
      </c>
      <c r="J651" s="10" t="s">
        <v>1281</v>
      </c>
      <c r="M651" s="10">
        <f t="shared" si="21"/>
        <v>0</v>
      </c>
    </row>
    <row r="652" spans="1:13" x14ac:dyDescent="0.3">
      <c r="A652" s="10" t="s">
        <v>469</v>
      </c>
      <c r="B652" s="10" t="s">
        <v>970</v>
      </c>
      <c r="C652" s="10" t="s">
        <v>1280</v>
      </c>
      <c r="D652" s="10" t="s">
        <v>1279</v>
      </c>
      <c r="E652" s="10" t="s">
        <v>804</v>
      </c>
      <c r="F652" s="10">
        <v>653</v>
      </c>
      <c r="G652" s="10">
        <f>_xlfn.XLOOKUP(E652,'Win locale releases'!$A$2:$A$17,'Win locale releases'!$D$2:$D$17,"?",)</f>
        <v>2007</v>
      </c>
      <c r="I652" s="10" t="str">
        <f t="shared" si="20"/>
        <v>Sakha</v>
      </c>
      <c r="J652" s="10" t="s">
        <v>1277</v>
      </c>
      <c r="K652" s="10" t="s">
        <v>967</v>
      </c>
      <c r="M652" s="10">
        <f t="shared" si="21"/>
        <v>0</v>
      </c>
    </row>
    <row r="653" spans="1:13" x14ac:dyDescent="0.3">
      <c r="A653" s="10" t="s">
        <v>469</v>
      </c>
      <c r="C653" s="10" t="s">
        <v>1278</v>
      </c>
      <c r="D653" s="10" t="s">
        <v>1277</v>
      </c>
      <c r="E653" s="10" t="s">
        <v>785</v>
      </c>
      <c r="F653" s="10">
        <v>652</v>
      </c>
      <c r="G653" s="10">
        <f>_xlfn.XLOOKUP(E653,'Win locale releases'!$A$2:$A$17,'Win locale releases'!$D$2:$D$17,"?",)</f>
        <v>2009</v>
      </c>
      <c r="I653" s="10" t="str">
        <f t="shared" si="20"/>
        <v>Sakha</v>
      </c>
      <c r="J653" s="10" t="s">
        <v>1277</v>
      </c>
      <c r="M653" s="10">
        <f t="shared" si="21"/>
        <v>0</v>
      </c>
    </row>
    <row r="654" spans="1:13" x14ac:dyDescent="0.3">
      <c r="A654" s="10" t="s">
        <v>1275</v>
      </c>
      <c r="B654" s="10" t="s">
        <v>961</v>
      </c>
      <c r="C654" s="10" t="s">
        <v>794</v>
      </c>
      <c r="D654" s="10" t="s">
        <v>1276</v>
      </c>
      <c r="E654" s="10" t="s">
        <v>793</v>
      </c>
      <c r="F654" s="10">
        <v>655</v>
      </c>
      <c r="G654" s="10">
        <f>_xlfn.XLOOKUP(E654,'Win locale releases'!$A$2:$A$17,'Win locale releases'!$D$2:$D$17,"?",)</f>
        <v>2015</v>
      </c>
      <c r="I654" s="10" t="str">
        <f t="shared" si="20"/>
        <v>Samburu</v>
      </c>
      <c r="J654" s="10" t="s">
        <v>1274</v>
      </c>
      <c r="K654" s="10" t="s">
        <v>959</v>
      </c>
      <c r="M654" s="10">
        <f t="shared" si="21"/>
        <v>0</v>
      </c>
    </row>
    <row r="655" spans="1:13" x14ac:dyDescent="0.3">
      <c r="A655" s="10" t="s">
        <v>1275</v>
      </c>
      <c r="C655" s="10" t="s">
        <v>794</v>
      </c>
      <c r="D655" s="10" t="s">
        <v>1274</v>
      </c>
      <c r="E655" s="10" t="s">
        <v>793</v>
      </c>
      <c r="F655" s="10">
        <v>654</v>
      </c>
      <c r="G655" s="10">
        <f>_xlfn.XLOOKUP(E655,'Win locale releases'!$A$2:$A$17,'Win locale releases'!$D$2:$D$17,"?",)</f>
        <v>2015</v>
      </c>
      <c r="I655" s="10" t="str">
        <f t="shared" si="20"/>
        <v>Samburu</v>
      </c>
      <c r="J655" s="10" t="s">
        <v>1274</v>
      </c>
      <c r="M655" s="10">
        <f t="shared" si="21"/>
        <v>0</v>
      </c>
    </row>
    <row r="656" spans="1:13" x14ac:dyDescent="0.3">
      <c r="A656" s="10" t="s">
        <v>1271</v>
      </c>
      <c r="B656" s="10" t="s">
        <v>455</v>
      </c>
      <c r="C656" s="10" t="s">
        <v>1273</v>
      </c>
      <c r="D656" s="10" t="s">
        <v>1272</v>
      </c>
      <c r="E656" s="10" t="s">
        <v>789</v>
      </c>
      <c r="F656" s="10">
        <v>657</v>
      </c>
      <c r="G656" s="10">
        <f>_xlfn.XLOOKUP(E656,'Win locale releases'!$A$2:$A$17,'Win locale releases'!$D$2:$D$17,"?",)</f>
        <v>2004</v>
      </c>
      <c r="I656" s="10" t="str">
        <f t="shared" si="20"/>
        <v>Sami (Inari)</v>
      </c>
      <c r="J656" s="10" t="s">
        <v>1269</v>
      </c>
      <c r="K656" s="10" t="s">
        <v>1026</v>
      </c>
      <c r="M656" s="10">
        <f t="shared" si="21"/>
        <v>0</v>
      </c>
    </row>
    <row r="657" spans="1:13" x14ac:dyDescent="0.3">
      <c r="A657" s="10" t="s">
        <v>1271</v>
      </c>
      <c r="C657" s="10" t="s">
        <v>1270</v>
      </c>
      <c r="D657" s="10" t="s">
        <v>1269</v>
      </c>
      <c r="E657" s="10" t="s">
        <v>873</v>
      </c>
      <c r="F657" s="10">
        <v>656</v>
      </c>
      <c r="G657" s="10" t="str">
        <f>_xlfn.XLOOKUP(E657,'Win locale releases'!$A$2:$A$17,'Win locale releases'!$D$2:$D$17,"?",)</f>
        <v>?</v>
      </c>
      <c r="I657" s="10" t="str">
        <f t="shared" si="20"/>
        <v>Sami (Inari)</v>
      </c>
      <c r="J657" s="10" t="s">
        <v>1269</v>
      </c>
      <c r="M657" s="10">
        <f t="shared" si="21"/>
        <v>0</v>
      </c>
    </row>
    <row r="658" spans="1:13" x14ac:dyDescent="0.3">
      <c r="A658" s="10" t="s">
        <v>1264</v>
      </c>
      <c r="B658" s="10" t="s">
        <v>447</v>
      </c>
      <c r="C658" s="10" t="s">
        <v>1268</v>
      </c>
      <c r="D658" s="10" t="s">
        <v>1267</v>
      </c>
      <c r="E658" s="10" t="s">
        <v>789</v>
      </c>
      <c r="F658" s="10">
        <v>659</v>
      </c>
      <c r="G658" s="10">
        <f>_xlfn.XLOOKUP(E658,'Win locale releases'!$A$2:$A$17,'Win locale releases'!$D$2:$D$17,"?",)</f>
        <v>2004</v>
      </c>
      <c r="I658" s="10" t="str">
        <f t="shared" si="20"/>
        <v>Sami (Lule)</v>
      </c>
      <c r="J658" s="10" t="s">
        <v>1262</v>
      </c>
      <c r="K658" s="10" t="s">
        <v>1245</v>
      </c>
      <c r="M658" s="10">
        <f t="shared" si="21"/>
        <v>0</v>
      </c>
    </row>
    <row r="659" spans="1:13" x14ac:dyDescent="0.3">
      <c r="A659" s="10" t="s">
        <v>1264</v>
      </c>
      <c r="B659" s="10" t="s">
        <v>448</v>
      </c>
      <c r="C659" s="10" t="s">
        <v>1266</v>
      </c>
      <c r="D659" s="10" t="s">
        <v>1265</v>
      </c>
      <c r="E659" s="10" t="s">
        <v>789</v>
      </c>
      <c r="F659" s="10">
        <v>660</v>
      </c>
      <c r="G659" s="10">
        <f>_xlfn.XLOOKUP(E659,'Win locale releases'!$A$2:$A$17,'Win locale releases'!$D$2:$D$17,"?",)</f>
        <v>2004</v>
      </c>
      <c r="I659" s="10" t="str">
        <f t="shared" si="20"/>
        <v>Sami (Lule)</v>
      </c>
      <c r="J659" s="10" t="s">
        <v>1262</v>
      </c>
      <c r="K659" s="10" t="s">
        <v>1029</v>
      </c>
      <c r="M659" s="10">
        <f t="shared" si="21"/>
        <v>0</v>
      </c>
    </row>
    <row r="660" spans="1:13" x14ac:dyDescent="0.3">
      <c r="A660" s="10" t="s">
        <v>1264</v>
      </c>
      <c r="C660" s="10" t="s">
        <v>1263</v>
      </c>
      <c r="D660" s="10" t="s">
        <v>1262</v>
      </c>
      <c r="E660" s="10" t="s">
        <v>873</v>
      </c>
      <c r="F660" s="10">
        <v>658</v>
      </c>
      <c r="G660" s="10" t="str">
        <f>_xlfn.XLOOKUP(E660,'Win locale releases'!$A$2:$A$17,'Win locale releases'!$D$2:$D$17,"?",)</f>
        <v>?</v>
      </c>
      <c r="I660" s="10" t="str">
        <f t="shared" si="20"/>
        <v>Sami (Lule)</v>
      </c>
      <c r="J660" s="10" t="s">
        <v>1262</v>
      </c>
      <c r="M660" s="10">
        <f t="shared" si="21"/>
        <v>0</v>
      </c>
    </row>
    <row r="661" spans="1:13" x14ac:dyDescent="0.3">
      <c r="A661" s="10" t="s">
        <v>1255</v>
      </c>
      <c r="B661" s="10" t="s">
        <v>455</v>
      </c>
      <c r="C661" s="10" t="s">
        <v>1261</v>
      </c>
      <c r="D661" s="10" t="s">
        <v>1260</v>
      </c>
      <c r="E661" s="10" t="s">
        <v>789</v>
      </c>
      <c r="F661" s="10">
        <v>662</v>
      </c>
      <c r="G661" s="10">
        <f>_xlfn.XLOOKUP(E661,'Win locale releases'!$A$2:$A$17,'Win locale releases'!$D$2:$D$17,"?",)</f>
        <v>2004</v>
      </c>
      <c r="I661" s="10" t="str">
        <f t="shared" si="20"/>
        <v>Sami (Northern)</v>
      </c>
      <c r="J661" s="10" t="s">
        <v>1253</v>
      </c>
      <c r="K661" s="10" t="s">
        <v>1026</v>
      </c>
      <c r="M661" s="10">
        <f t="shared" si="21"/>
        <v>0</v>
      </c>
    </row>
    <row r="662" spans="1:13" x14ac:dyDescent="0.3">
      <c r="A662" s="10" t="s">
        <v>1255</v>
      </c>
      <c r="B662" s="10" t="s">
        <v>447</v>
      </c>
      <c r="C662" s="10" t="s">
        <v>1259</v>
      </c>
      <c r="D662" s="10" t="s">
        <v>1258</v>
      </c>
      <c r="E662" s="10" t="s">
        <v>789</v>
      </c>
      <c r="F662" s="10">
        <v>663</v>
      </c>
      <c r="G662" s="10">
        <f>_xlfn.XLOOKUP(E662,'Win locale releases'!$A$2:$A$17,'Win locale releases'!$D$2:$D$17,"?",)</f>
        <v>2004</v>
      </c>
      <c r="I662" s="10" t="str">
        <f t="shared" si="20"/>
        <v>Sami (Northern)</v>
      </c>
      <c r="J662" s="10" t="s">
        <v>1253</v>
      </c>
      <c r="K662" s="10" t="s">
        <v>1245</v>
      </c>
      <c r="M662" s="10">
        <f t="shared" si="21"/>
        <v>0</v>
      </c>
    </row>
    <row r="663" spans="1:13" x14ac:dyDescent="0.3">
      <c r="A663" s="10" t="s">
        <v>1255</v>
      </c>
      <c r="B663" s="10" t="s">
        <v>448</v>
      </c>
      <c r="C663" s="10" t="s">
        <v>1257</v>
      </c>
      <c r="D663" s="10" t="s">
        <v>1256</v>
      </c>
      <c r="E663" s="10" t="s">
        <v>789</v>
      </c>
      <c r="F663" s="10">
        <v>664</v>
      </c>
      <c r="G663" s="10">
        <f>_xlfn.XLOOKUP(E663,'Win locale releases'!$A$2:$A$17,'Win locale releases'!$D$2:$D$17,"?",)</f>
        <v>2004</v>
      </c>
      <c r="I663" s="10" t="str">
        <f t="shared" si="20"/>
        <v>Sami (Northern)</v>
      </c>
      <c r="J663" s="10" t="s">
        <v>1253</v>
      </c>
      <c r="K663" s="10" t="s">
        <v>1029</v>
      </c>
      <c r="M663" s="10">
        <f t="shared" si="21"/>
        <v>0</v>
      </c>
    </row>
    <row r="664" spans="1:13" x14ac:dyDescent="0.3">
      <c r="A664" s="10" t="s">
        <v>1255</v>
      </c>
      <c r="C664" s="10" t="s">
        <v>1254</v>
      </c>
      <c r="D664" s="10" t="s">
        <v>1253</v>
      </c>
      <c r="E664" s="10" t="s">
        <v>785</v>
      </c>
      <c r="F664" s="10">
        <v>661</v>
      </c>
      <c r="G664" s="10">
        <f>_xlfn.XLOOKUP(E664,'Win locale releases'!$A$2:$A$17,'Win locale releases'!$D$2:$D$17,"?",)</f>
        <v>2009</v>
      </c>
      <c r="I664" s="10" t="str">
        <f t="shared" si="20"/>
        <v>Sami (Northern)</v>
      </c>
      <c r="J664" s="10" t="s">
        <v>1253</v>
      </c>
      <c r="M664" s="10">
        <f t="shared" si="21"/>
        <v>0</v>
      </c>
    </row>
    <row r="665" spans="1:13" x14ac:dyDescent="0.3">
      <c r="A665" s="10" t="s">
        <v>1250</v>
      </c>
      <c r="B665" s="10" t="s">
        <v>455</v>
      </c>
      <c r="C665" s="10" t="s">
        <v>1252</v>
      </c>
      <c r="D665" s="10" t="s">
        <v>1251</v>
      </c>
      <c r="E665" s="10" t="s">
        <v>789</v>
      </c>
      <c r="F665" s="10">
        <v>666</v>
      </c>
      <c r="G665" s="10">
        <f>_xlfn.XLOOKUP(E665,'Win locale releases'!$A$2:$A$17,'Win locale releases'!$D$2:$D$17,"?",)</f>
        <v>2004</v>
      </c>
      <c r="I665" s="10" t="str">
        <f t="shared" si="20"/>
        <v>Sami (Skolt)</v>
      </c>
      <c r="J665" s="10" t="s">
        <v>1248</v>
      </c>
      <c r="K665" s="10" t="s">
        <v>1026</v>
      </c>
      <c r="M665" s="10">
        <f t="shared" si="21"/>
        <v>0</v>
      </c>
    </row>
    <row r="666" spans="1:13" x14ac:dyDescent="0.3">
      <c r="A666" s="10" t="s">
        <v>1250</v>
      </c>
      <c r="C666" s="10" t="s">
        <v>1249</v>
      </c>
      <c r="D666" s="10" t="s">
        <v>1248</v>
      </c>
      <c r="E666" s="10" t="s">
        <v>873</v>
      </c>
      <c r="F666" s="10">
        <v>665</v>
      </c>
      <c r="G666" s="10" t="str">
        <f>_xlfn.XLOOKUP(E666,'Win locale releases'!$A$2:$A$17,'Win locale releases'!$D$2:$D$17,"?",)</f>
        <v>?</v>
      </c>
      <c r="I666" s="10" t="str">
        <f t="shared" si="20"/>
        <v>Sami (Skolt)</v>
      </c>
      <c r="J666" s="10" t="s">
        <v>1248</v>
      </c>
      <c r="M666" s="10">
        <f t="shared" si="21"/>
        <v>0</v>
      </c>
    </row>
    <row r="667" spans="1:13" x14ac:dyDescent="0.3">
      <c r="A667" s="10" t="s">
        <v>1242</v>
      </c>
      <c r="B667" s="10" t="s">
        <v>447</v>
      </c>
      <c r="C667" s="10" t="s">
        <v>1247</v>
      </c>
      <c r="D667" s="10" t="s">
        <v>1246</v>
      </c>
      <c r="E667" s="10" t="s">
        <v>789</v>
      </c>
      <c r="F667" s="10">
        <v>668</v>
      </c>
      <c r="G667" s="10">
        <f>_xlfn.XLOOKUP(E667,'Win locale releases'!$A$2:$A$17,'Win locale releases'!$D$2:$D$17,"?",)</f>
        <v>2004</v>
      </c>
      <c r="I667" s="10" t="str">
        <f t="shared" si="20"/>
        <v>Sami (Southern)</v>
      </c>
      <c r="J667" s="10" t="s">
        <v>1240</v>
      </c>
      <c r="K667" s="10" t="s">
        <v>1245</v>
      </c>
      <c r="M667" s="10">
        <f t="shared" si="21"/>
        <v>0</v>
      </c>
    </row>
    <row r="668" spans="1:13" x14ac:dyDescent="0.3">
      <c r="A668" s="10" t="s">
        <v>1242</v>
      </c>
      <c r="B668" s="10" t="s">
        <v>448</v>
      </c>
      <c r="C668" s="10" t="s">
        <v>1244</v>
      </c>
      <c r="D668" s="10" t="s">
        <v>1243</v>
      </c>
      <c r="E668" s="10" t="s">
        <v>789</v>
      </c>
      <c r="F668" s="10">
        <v>669</v>
      </c>
      <c r="G668" s="10">
        <f>_xlfn.XLOOKUP(E668,'Win locale releases'!$A$2:$A$17,'Win locale releases'!$D$2:$D$17,"?",)</f>
        <v>2004</v>
      </c>
      <c r="I668" s="10" t="str">
        <f t="shared" si="20"/>
        <v>Sami (Southern)</v>
      </c>
      <c r="J668" s="10" t="s">
        <v>1240</v>
      </c>
      <c r="K668" s="10" t="s">
        <v>1029</v>
      </c>
      <c r="M668" s="10">
        <f t="shared" si="21"/>
        <v>0</v>
      </c>
    </row>
    <row r="669" spans="1:13" x14ac:dyDescent="0.3">
      <c r="A669" s="10" t="s">
        <v>1242</v>
      </c>
      <c r="C669" s="10" t="s">
        <v>1241</v>
      </c>
      <c r="D669" s="10" t="s">
        <v>1240</v>
      </c>
      <c r="E669" s="10" t="s">
        <v>873</v>
      </c>
      <c r="F669" s="10">
        <v>667</v>
      </c>
      <c r="G669" s="10" t="str">
        <f>_xlfn.XLOOKUP(E669,'Win locale releases'!$A$2:$A$17,'Win locale releases'!$D$2:$D$17,"?",)</f>
        <v>?</v>
      </c>
      <c r="I669" s="10" t="str">
        <f t="shared" si="20"/>
        <v>Sami (Southern)</v>
      </c>
      <c r="J669" s="10" t="s">
        <v>1240</v>
      </c>
      <c r="M669" s="10">
        <f t="shared" si="21"/>
        <v>0</v>
      </c>
    </row>
    <row r="670" spans="1:13" x14ac:dyDescent="0.3">
      <c r="A670" s="10" t="s">
        <v>1236</v>
      </c>
      <c r="B670" s="10" t="s">
        <v>1239</v>
      </c>
      <c r="C670" s="10" t="s">
        <v>794</v>
      </c>
      <c r="D670" s="10" t="s">
        <v>1238</v>
      </c>
      <c r="E670" s="10" t="s">
        <v>793</v>
      </c>
      <c r="F670" s="10">
        <v>671</v>
      </c>
      <c r="G670" s="10">
        <f>_xlfn.XLOOKUP(E670,'Win locale releases'!$A$2:$A$17,'Win locale releases'!$D$2:$D$17,"?",)</f>
        <v>2015</v>
      </c>
      <c r="I670" s="10" t="str">
        <f t="shared" si="20"/>
        <v>Sango</v>
      </c>
      <c r="J670" s="10" t="s">
        <v>1235</v>
      </c>
      <c r="K670" s="10" t="s">
        <v>1237</v>
      </c>
      <c r="M670" s="10">
        <f t="shared" si="21"/>
        <v>0</v>
      </c>
    </row>
    <row r="671" spans="1:13" x14ac:dyDescent="0.3">
      <c r="A671" s="10" t="s">
        <v>1236</v>
      </c>
      <c r="C671" s="10" t="s">
        <v>794</v>
      </c>
      <c r="D671" s="10" t="s">
        <v>1235</v>
      </c>
      <c r="E671" s="10" t="s">
        <v>793</v>
      </c>
      <c r="F671" s="10">
        <v>670</v>
      </c>
      <c r="G671" s="10">
        <f>_xlfn.XLOOKUP(E671,'Win locale releases'!$A$2:$A$17,'Win locale releases'!$D$2:$D$17,"?",)</f>
        <v>2015</v>
      </c>
      <c r="I671" s="10" t="str">
        <f t="shared" si="20"/>
        <v>Sango</v>
      </c>
      <c r="J671" s="10" t="s">
        <v>1235</v>
      </c>
      <c r="M671" s="10">
        <f t="shared" si="21"/>
        <v>0</v>
      </c>
    </row>
    <row r="672" spans="1:13" x14ac:dyDescent="0.3">
      <c r="A672" s="10" t="s">
        <v>1233</v>
      </c>
      <c r="B672" s="10" t="s">
        <v>847</v>
      </c>
      <c r="C672" s="10" t="s">
        <v>794</v>
      </c>
      <c r="D672" s="10" t="s">
        <v>1234</v>
      </c>
      <c r="E672" s="10" t="s">
        <v>793</v>
      </c>
      <c r="F672" s="10">
        <v>673</v>
      </c>
      <c r="G672" s="10">
        <f>_xlfn.XLOOKUP(E672,'Win locale releases'!$A$2:$A$17,'Win locale releases'!$D$2:$D$17,"?",)</f>
        <v>2015</v>
      </c>
      <c r="I672" s="10" t="str">
        <f t="shared" si="20"/>
        <v>Sangu</v>
      </c>
      <c r="J672" s="10" t="s">
        <v>1232</v>
      </c>
      <c r="K672" s="10" t="s">
        <v>845</v>
      </c>
      <c r="M672" s="10">
        <f t="shared" si="21"/>
        <v>0</v>
      </c>
    </row>
    <row r="673" spans="1:13" x14ac:dyDescent="0.3">
      <c r="A673" s="10" t="s">
        <v>1233</v>
      </c>
      <c r="C673" s="10" t="s">
        <v>794</v>
      </c>
      <c r="D673" s="10" t="s">
        <v>1232</v>
      </c>
      <c r="E673" s="10" t="s">
        <v>793</v>
      </c>
      <c r="F673" s="10">
        <v>672</v>
      </c>
      <c r="G673" s="10">
        <f>_xlfn.XLOOKUP(E673,'Win locale releases'!$A$2:$A$17,'Win locale releases'!$D$2:$D$17,"?",)</f>
        <v>2015</v>
      </c>
      <c r="I673" s="10" t="str">
        <f t="shared" si="20"/>
        <v>Sangu</v>
      </c>
      <c r="J673" s="10" t="s">
        <v>1232</v>
      </c>
      <c r="M673" s="10">
        <f t="shared" si="21"/>
        <v>0</v>
      </c>
    </row>
    <row r="674" spans="1:13" x14ac:dyDescent="0.3">
      <c r="A674" s="10" t="s">
        <v>470</v>
      </c>
      <c r="B674" s="10" t="s">
        <v>362</v>
      </c>
      <c r="C674" s="10" t="s">
        <v>1231</v>
      </c>
      <c r="D674" s="10" t="s">
        <v>1230</v>
      </c>
      <c r="E674" s="10" t="s">
        <v>885</v>
      </c>
      <c r="F674" s="10">
        <v>675</v>
      </c>
      <c r="G674" s="10">
        <f>_xlfn.XLOOKUP(E674,'Win locale releases'!$A$2:$A$17,'Win locale releases'!$D$2:$D$17,"?",)</f>
        <v>2000</v>
      </c>
      <c r="I674" s="10" t="str">
        <f t="shared" si="20"/>
        <v>Sanskrit</v>
      </c>
      <c r="J674" s="10" t="s">
        <v>1228</v>
      </c>
      <c r="K674" s="10" t="s">
        <v>338</v>
      </c>
      <c r="M674" s="10">
        <f t="shared" si="21"/>
        <v>0</v>
      </c>
    </row>
    <row r="675" spans="1:13" x14ac:dyDescent="0.3">
      <c r="A675" s="10" t="s">
        <v>470</v>
      </c>
      <c r="C675" s="10" t="s">
        <v>1229</v>
      </c>
      <c r="D675" s="10" t="s">
        <v>1228</v>
      </c>
      <c r="E675" s="10" t="s">
        <v>785</v>
      </c>
      <c r="F675" s="10">
        <v>674</v>
      </c>
      <c r="G675" s="10">
        <f>_xlfn.XLOOKUP(E675,'Win locale releases'!$A$2:$A$17,'Win locale releases'!$D$2:$D$17,"?",)</f>
        <v>2009</v>
      </c>
      <c r="I675" s="10" t="str">
        <f t="shared" si="20"/>
        <v>Sanskrit</v>
      </c>
      <c r="J675" s="10" t="s">
        <v>1228</v>
      </c>
      <c r="M675" s="10">
        <f t="shared" si="21"/>
        <v>0</v>
      </c>
    </row>
    <row r="676" spans="1:13" x14ac:dyDescent="0.3">
      <c r="A676" s="10" t="s">
        <v>1222</v>
      </c>
      <c r="C676" s="10" t="s">
        <v>794</v>
      </c>
      <c r="D676" s="10" t="s">
        <v>1221</v>
      </c>
      <c r="E676" s="10" t="s">
        <v>1223</v>
      </c>
      <c r="F676" s="10">
        <v>676</v>
      </c>
      <c r="G676" s="10" t="str">
        <f>_xlfn.XLOOKUP(E676,'Win locale releases'!$A$2:$A$17,'Win locale releases'!$D$2:$D$17,"?",)</f>
        <v>?</v>
      </c>
      <c r="H676" s="10" t="s">
        <v>1222</v>
      </c>
      <c r="I676" s="10" t="str">
        <f t="shared" si="20"/>
        <v>Sardinian</v>
      </c>
      <c r="J676" s="10" t="s">
        <v>1221</v>
      </c>
      <c r="M676" s="10">
        <f t="shared" si="21"/>
        <v>0</v>
      </c>
    </row>
    <row r="677" spans="1:13" x14ac:dyDescent="0.3">
      <c r="A677" s="10" t="s">
        <v>1225</v>
      </c>
      <c r="B677" s="10" t="s">
        <v>441</v>
      </c>
      <c r="C677" s="10" t="s">
        <v>794</v>
      </c>
      <c r="D677" s="10" t="s">
        <v>1227</v>
      </c>
      <c r="E677" s="10" t="s">
        <v>1223</v>
      </c>
      <c r="F677" s="10">
        <v>678</v>
      </c>
      <c r="G677" s="10" t="str">
        <f>_xlfn.XLOOKUP(E677,'Win locale releases'!$A$2:$A$17,'Win locale releases'!$D$2:$D$17,"?",)</f>
        <v>?</v>
      </c>
      <c r="H677" s="10" t="s">
        <v>1222</v>
      </c>
      <c r="I677" s="10" t="str">
        <f t="shared" si="20"/>
        <v>Sardinian</v>
      </c>
      <c r="J677" s="10" t="s">
        <v>1221</v>
      </c>
      <c r="K677" s="10" t="s">
        <v>331</v>
      </c>
      <c r="L677" s="10" t="s">
        <v>1226</v>
      </c>
      <c r="M677" s="10">
        <f t="shared" si="21"/>
        <v>0</v>
      </c>
    </row>
    <row r="678" spans="1:13" x14ac:dyDescent="0.3">
      <c r="A678" s="10" t="s">
        <v>1225</v>
      </c>
      <c r="C678" s="10" t="s">
        <v>794</v>
      </c>
      <c r="D678" s="10" t="s">
        <v>1224</v>
      </c>
      <c r="E678" s="10" t="s">
        <v>1223</v>
      </c>
      <c r="F678" s="10">
        <v>677</v>
      </c>
      <c r="G678" s="10" t="str">
        <f>_xlfn.XLOOKUP(E678,'Win locale releases'!$A$2:$A$17,'Win locale releases'!$D$2:$D$17,"?",)</f>
        <v>?</v>
      </c>
      <c r="H678" s="10" t="s">
        <v>1222</v>
      </c>
      <c r="I678" s="10" t="str">
        <f t="shared" si="20"/>
        <v>Sardinian</v>
      </c>
      <c r="J678" s="10" t="s">
        <v>1221</v>
      </c>
      <c r="K678" s="10" t="s">
        <v>331</v>
      </c>
      <c r="M678" s="10">
        <f t="shared" si="21"/>
        <v>0</v>
      </c>
    </row>
    <row r="679" spans="1:13" x14ac:dyDescent="0.3">
      <c r="A679" s="10" t="s">
        <v>150</v>
      </c>
      <c r="B679" s="10" t="s">
        <v>404</v>
      </c>
      <c r="C679" s="10" t="s">
        <v>1220</v>
      </c>
      <c r="D679" s="10" t="s">
        <v>1219</v>
      </c>
      <c r="E679" s="10" t="s">
        <v>785</v>
      </c>
      <c r="F679" s="10">
        <v>680</v>
      </c>
      <c r="G679" s="10">
        <f>_xlfn.XLOOKUP(E679,'Win locale releases'!$A$2:$A$17,'Win locale releases'!$D$2:$D$17,"?",)</f>
        <v>2009</v>
      </c>
      <c r="I679" s="10" t="str">
        <f t="shared" si="20"/>
        <v>Scottish Gaelic</v>
      </c>
      <c r="J679" s="10" t="s">
        <v>255</v>
      </c>
      <c r="K679" s="10" t="s">
        <v>837</v>
      </c>
      <c r="M679" s="10">
        <f t="shared" si="21"/>
        <v>0</v>
      </c>
    </row>
    <row r="680" spans="1:13" x14ac:dyDescent="0.3">
      <c r="A680" s="10" t="s">
        <v>150</v>
      </c>
      <c r="C680" s="10" t="s">
        <v>1218</v>
      </c>
      <c r="D680" s="10" t="s">
        <v>255</v>
      </c>
      <c r="E680" s="10" t="s">
        <v>873</v>
      </c>
      <c r="F680" s="10">
        <v>679</v>
      </c>
      <c r="G680" s="10" t="str">
        <f>_xlfn.XLOOKUP(E680,'Win locale releases'!$A$2:$A$17,'Win locale releases'!$D$2:$D$17,"?",)</f>
        <v>?</v>
      </c>
      <c r="I680" s="10" t="str">
        <f t="shared" si="20"/>
        <v>Scottish Gaelic</v>
      </c>
      <c r="J680" s="10" t="s">
        <v>255</v>
      </c>
      <c r="M680" s="10">
        <f t="shared" si="21"/>
        <v>0</v>
      </c>
    </row>
    <row r="681" spans="1:13" x14ac:dyDescent="0.3">
      <c r="A681" s="10" t="s">
        <v>1214</v>
      </c>
      <c r="B681" s="10" t="s">
        <v>1217</v>
      </c>
      <c r="C681" s="10" t="s">
        <v>794</v>
      </c>
      <c r="D681" s="10" t="s">
        <v>1216</v>
      </c>
      <c r="E681" s="10" t="s">
        <v>793</v>
      </c>
      <c r="F681" s="10">
        <v>682</v>
      </c>
      <c r="G681" s="10">
        <f>_xlfn.XLOOKUP(E681,'Win locale releases'!$A$2:$A$17,'Win locale releases'!$D$2:$D$17,"?",)</f>
        <v>2015</v>
      </c>
      <c r="I681" s="10" t="str">
        <f t="shared" si="20"/>
        <v>Sena</v>
      </c>
      <c r="J681" s="10" t="s">
        <v>1213</v>
      </c>
      <c r="K681" s="10" t="s">
        <v>1215</v>
      </c>
      <c r="M681" s="10">
        <f t="shared" si="21"/>
        <v>0</v>
      </c>
    </row>
    <row r="682" spans="1:13" x14ac:dyDescent="0.3">
      <c r="A682" s="10" t="s">
        <v>1214</v>
      </c>
      <c r="C682" s="10" t="s">
        <v>794</v>
      </c>
      <c r="D682" s="10" t="s">
        <v>1213</v>
      </c>
      <c r="E682" s="10" t="s">
        <v>793</v>
      </c>
      <c r="F682" s="10">
        <v>681</v>
      </c>
      <c r="G682" s="10">
        <f>_xlfn.XLOOKUP(E682,'Win locale releases'!$A$2:$A$17,'Win locale releases'!$D$2:$D$17,"?",)</f>
        <v>2015</v>
      </c>
      <c r="I682" s="10" t="str">
        <f t="shared" si="20"/>
        <v>Sena</v>
      </c>
      <c r="J682" s="10" t="s">
        <v>1213</v>
      </c>
      <c r="M682" s="10">
        <f t="shared" si="21"/>
        <v>0</v>
      </c>
    </row>
    <row r="683" spans="1:13" x14ac:dyDescent="0.3">
      <c r="A683" s="10" t="s">
        <v>1188</v>
      </c>
      <c r="B683" s="10" t="s">
        <v>1210</v>
      </c>
      <c r="C683" s="10" t="s">
        <v>1212</v>
      </c>
      <c r="D683" s="10" t="s">
        <v>1211</v>
      </c>
      <c r="E683" s="10" t="s">
        <v>853</v>
      </c>
      <c r="F683" s="10">
        <v>687</v>
      </c>
      <c r="G683" s="10">
        <f>_xlfn.XLOOKUP(E683,'Win locale releases'!$A$2:$A$17,'Win locale releases'!$D$2:$D$17,"?",)</f>
        <v>1996</v>
      </c>
      <c r="H683" s="10" t="s">
        <v>285</v>
      </c>
      <c r="I683" s="10" t="str">
        <f t="shared" si="20"/>
        <v>Serbian</v>
      </c>
      <c r="J683" s="10" t="s">
        <v>301</v>
      </c>
      <c r="K683" s="10" t="s">
        <v>333</v>
      </c>
      <c r="L683" s="10" t="s">
        <v>1207</v>
      </c>
      <c r="M683" s="10">
        <f t="shared" si="21"/>
        <v>0</v>
      </c>
    </row>
    <row r="684" spans="1:13" x14ac:dyDescent="0.3">
      <c r="A684" s="10" t="s">
        <v>155</v>
      </c>
      <c r="B684" s="10" t="s">
        <v>1210</v>
      </c>
      <c r="C684" s="10" t="s">
        <v>1209</v>
      </c>
      <c r="D684" s="10" t="s">
        <v>1208</v>
      </c>
      <c r="E684" s="10" t="s">
        <v>853</v>
      </c>
      <c r="F684" s="10">
        <v>693</v>
      </c>
      <c r="G684" s="10">
        <f>_xlfn.XLOOKUP(E684,'Win locale releases'!$A$2:$A$17,'Win locale releases'!$D$2:$D$17,"?",)</f>
        <v>1996</v>
      </c>
      <c r="H684" s="10" t="s">
        <v>285</v>
      </c>
      <c r="I684" s="10" t="str">
        <f t="shared" si="20"/>
        <v>Serbian</v>
      </c>
      <c r="J684" s="10" t="s">
        <v>301</v>
      </c>
      <c r="K684" s="10" t="s">
        <v>331</v>
      </c>
      <c r="L684" s="10" t="s">
        <v>1207</v>
      </c>
      <c r="M684" s="10">
        <f t="shared" si="21"/>
        <v>0</v>
      </c>
    </row>
    <row r="685" spans="1:13" x14ac:dyDescent="0.3">
      <c r="A685" s="10" t="s">
        <v>1188</v>
      </c>
      <c r="B685" s="10" t="s">
        <v>386</v>
      </c>
      <c r="C685" s="10" t="s">
        <v>1206</v>
      </c>
      <c r="D685" s="10" t="s">
        <v>1205</v>
      </c>
      <c r="E685" s="10" t="s">
        <v>789</v>
      </c>
      <c r="F685" s="10">
        <v>684</v>
      </c>
      <c r="G685" s="10">
        <f>_xlfn.XLOOKUP(E685,'Win locale releases'!$A$2:$A$17,'Win locale releases'!$D$2:$D$17,"?",)</f>
        <v>2004</v>
      </c>
      <c r="H685" s="10" t="s">
        <v>285</v>
      </c>
      <c r="I685" s="10" t="str">
        <f t="shared" si="20"/>
        <v>Serbian</v>
      </c>
      <c r="J685" s="10" t="s">
        <v>301</v>
      </c>
      <c r="K685" s="10" t="s">
        <v>333</v>
      </c>
      <c r="L685" s="10" t="s">
        <v>1202</v>
      </c>
      <c r="M685" s="10">
        <f t="shared" si="21"/>
        <v>0</v>
      </c>
    </row>
    <row r="686" spans="1:13" x14ac:dyDescent="0.3">
      <c r="A686" s="10" t="s">
        <v>155</v>
      </c>
      <c r="B686" s="10" t="s">
        <v>386</v>
      </c>
      <c r="C686" s="10" t="s">
        <v>1204</v>
      </c>
      <c r="D686" s="10" t="s">
        <v>1203</v>
      </c>
      <c r="E686" s="10" t="s">
        <v>789</v>
      </c>
      <c r="F686" s="10">
        <v>690</v>
      </c>
      <c r="G686" s="10">
        <f>_xlfn.XLOOKUP(E686,'Win locale releases'!$A$2:$A$17,'Win locale releases'!$D$2:$D$17,"?",)</f>
        <v>2004</v>
      </c>
      <c r="H686" s="10" t="s">
        <v>285</v>
      </c>
      <c r="I686" s="10" t="str">
        <f t="shared" si="20"/>
        <v>Serbian</v>
      </c>
      <c r="J686" s="10" t="s">
        <v>301</v>
      </c>
      <c r="K686" s="10" t="s">
        <v>331</v>
      </c>
      <c r="L686" s="10" t="s">
        <v>1202</v>
      </c>
      <c r="M686" s="10">
        <f t="shared" si="21"/>
        <v>0</v>
      </c>
    </row>
    <row r="687" spans="1:13" x14ac:dyDescent="0.3">
      <c r="A687" s="10" t="s">
        <v>1188</v>
      </c>
      <c r="B687" s="10" t="s">
        <v>1197</v>
      </c>
      <c r="C687" s="10" t="s">
        <v>1201</v>
      </c>
      <c r="D687" s="10" t="s">
        <v>1200</v>
      </c>
      <c r="E687" s="10" t="s">
        <v>785</v>
      </c>
      <c r="F687" s="10">
        <v>685</v>
      </c>
      <c r="G687" s="10">
        <f>_xlfn.XLOOKUP(E687,'Win locale releases'!$A$2:$A$17,'Win locale releases'!$D$2:$D$17,"?",)</f>
        <v>2009</v>
      </c>
      <c r="H687" s="10" t="s">
        <v>285</v>
      </c>
      <c r="I687" s="10" t="str">
        <f t="shared" si="20"/>
        <v>Serbian</v>
      </c>
      <c r="J687" s="10" t="s">
        <v>301</v>
      </c>
      <c r="K687" s="10" t="s">
        <v>333</v>
      </c>
      <c r="L687" s="10" t="s">
        <v>1194</v>
      </c>
      <c r="M687" s="10">
        <f t="shared" si="21"/>
        <v>0</v>
      </c>
    </row>
    <row r="688" spans="1:13" x14ac:dyDescent="0.3">
      <c r="A688" s="10" t="s">
        <v>1188</v>
      </c>
      <c r="B688" s="10" t="s">
        <v>1193</v>
      </c>
      <c r="C688" s="10" t="s">
        <v>1199</v>
      </c>
      <c r="D688" s="10" t="s">
        <v>1198</v>
      </c>
      <c r="E688" s="10" t="s">
        <v>785</v>
      </c>
      <c r="F688" s="10">
        <v>686</v>
      </c>
      <c r="G688" s="10">
        <f>_xlfn.XLOOKUP(E688,'Win locale releases'!$A$2:$A$17,'Win locale releases'!$D$2:$D$17,"?",)</f>
        <v>2009</v>
      </c>
      <c r="H688" s="10" t="s">
        <v>285</v>
      </c>
      <c r="I688" s="10" t="str">
        <f t="shared" si="20"/>
        <v>Serbian</v>
      </c>
      <c r="J688" s="10" t="s">
        <v>301</v>
      </c>
      <c r="K688" s="10" t="s">
        <v>333</v>
      </c>
      <c r="L688" s="10" t="s">
        <v>1190</v>
      </c>
      <c r="M688" s="10">
        <f t="shared" si="21"/>
        <v>0</v>
      </c>
    </row>
    <row r="689" spans="1:13" x14ac:dyDescent="0.3">
      <c r="A689" s="10" t="s">
        <v>155</v>
      </c>
      <c r="B689" s="10" t="s">
        <v>1197</v>
      </c>
      <c r="C689" s="10" t="s">
        <v>1196</v>
      </c>
      <c r="D689" s="10" t="s">
        <v>1195</v>
      </c>
      <c r="E689" s="10" t="s">
        <v>785</v>
      </c>
      <c r="F689" s="10">
        <v>691</v>
      </c>
      <c r="G689" s="10">
        <f>_xlfn.XLOOKUP(E689,'Win locale releases'!$A$2:$A$17,'Win locale releases'!$D$2:$D$17,"?",)</f>
        <v>2009</v>
      </c>
      <c r="H689" s="10" t="s">
        <v>285</v>
      </c>
      <c r="I689" s="10" t="str">
        <f t="shared" si="20"/>
        <v>Serbian</v>
      </c>
      <c r="J689" s="10" t="s">
        <v>301</v>
      </c>
      <c r="K689" s="10" t="s">
        <v>331</v>
      </c>
      <c r="L689" s="10" t="s">
        <v>1194</v>
      </c>
      <c r="M689" s="10">
        <f t="shared" si="21"/>
        <v>0</v>
      </c>
    </row>
    <row r="690" spans="1:13" x14ac:dyDescent="0.3">
      <c r="A690" s="10" t="s">
        <v>155</v>
      </c>
      <c r="B690" s="10" t="s">
        <v>1193</v>
      </c>
      <c r="C690" s="10" t="s">
        <v>1192</v>
      </c>
      <c r="D690" s="10" t="s">
        <v>1191</v>
      </c>
      <c r="E690" s="10" t="s">
        <v>785</v>
      </c>
      <c r="F690" s="10">
        <v>692</v>
      </c>
      <c r="G690" s="10">
        <f>_xlfn.XLOOKUP(E690,'Win locale releases'!$A$2:$A$17,'Win locale releases'!$D$2:$D$17,"?",)</f>
        <v>2009</v>
      </c>
      <c r="H690" s="10" t="s">
        <v>285</v>
      </c>
      <c r="I690" s="10" t="str">
        <f t="shared" si="20"/>
        <v>Serbian</v>
      </c>
      <c r="J690" s="10" t="s">
        <v>301</v>
      </c>
      <c r="K690" s="10" t="s">
        <v>331</v>
      </c>
      <c r="L690" s="10" t="s">
        <v>1190</v>
      </c>
      <c r="M690" s="10">
        <f t="shared" si="21"/>
        <v>0</v>
      </c>
    </row>
    <row r="691" spans="1:13" x14ac:dyDescent="0.3">
      <c r="A691" s="10" t="s">
        <v>155</v>
      </c>
      <c r="C691" s="10" t="s">
        <v>1189</v>
      </c>
      <c r="D691" s="10" t="s">
        <v>301</v>
      </c>
      <c r="E691" s="10" t="s">
        <v>785</v>
      </c>
      <c r="F691" s="10">
        <v>689</v>
      </c>
      <c r="G691" s="10">
        <f>_xlfn.XLOOKUP(E691,'Win locale releases'!$A$2:$A$17,'Win locale releases'!$D$2:$D$17,"?",)</f>
        <v>2009</v>
      </c>
      <c r="H691" s="10" t="s">
        <v>285</v>
      </c>
      <c r="I691" s="10" t="str">
        <f t="shared" si="20"/>
        <v>Serbian</v>
      </c>
      <c r="J691" s="10" t="s">
        <v>301</v>
      </c>
      <c r="M691" s="10">
        <f t="shared" si="21"/>
        <v>0</v>
      </c>
    </row>
    <row r="692" spans="1:13" x14ac:dyDescent="0.3">
      <c r="A692" s="10" t="s">
        <v>1188</v>
      </c>
      <c r="C692" s="10" t="s">
        <v>1187</v>
      </c>
      <c r="D692" s="10" t="s">
        <v>1186</v>
      </c>
      <c r="E692" s="10" t="s">
        <v>873</v>
      </c>
      <c r="F692" s="10">
        <v>683</v>
      </c>
      <c r="G692" s="10" t="str">
        <f>_xlfn.XLOOKUP(E692,'Win locale releases'!$A$2:$A$17,'Win locale releases'!$D$2:$D$17,"?",)</f>
        <v>?</v>
      </c>
      <c r="H692" s="10" t="s">
        <v>285</v>
      </c>
      <c r="I692" s="10" t="str">
        <f t="shared" si="20"/>
        <v>Serbian</v>
      </c>
      <c r="J692" s="10" t="s">
        <v>301</v>
      </c>
      <c r="K692" s="10" t="s">
        <v>333</v>
      </c>
      <c r="M692" s="10">
        <f t="shared" si="21"/>
        <v>0</v>
      </c>
    </row>
    <row r="693" spans="1:13" x14ac:dyDescent="0.3">
      <c r="A693" s="10" t="s">
        <v>155</v>
      </c>
      <c r="C693" s="10" t="s">
        <v>1185</v>
      </c>
      <c r="D693" s="10" t="s">
        <v>1184</v>
      </c>
      <c r="E693" s="10" t="s">
        <v>873</v>
      </c>
      <c r="F693" s="10">
        <v>688</v>
      </c>
      <c r="G693" s="10" t="str">
        <f>_xlfn.XLOOKUP(E693,'Win locale releases'!$A$2:$A$17,'Win locale releases'!$D$2:$D$17,"?",)</f>
        <v>?</v>
      </c>
      <c r="H693" s="10" t="s">
        <v>285</v>
      </c>
      <c r="I693" s="10" t="str">
        <f t="shared" si="20"/>
        <v>Serbian</v>
      </c>
      <c r="J693" s="10" t="s">
        <v>301</v>
      </c>
      <c r="K693" s="10" t="s">
        <v>331</v>
      </c>
      <c r="M693" s="10">
        <f t="shared" si="21"/>
        <v>0</v>
      </c>
    </row>
    <row r="694" spans="1:13" x14ac:dyDescent="0.3">
      <c r="A694" s="10" t="s">
        <v>157</v>
      </c>
      <c r="B694" s="10" t="s">
        <v>402</v>
      </c>
      <c r="C694" s="10" t="s">
        <v>1183</v>
      </c>
      <c r="D694" s="10" t="s">
        <v>1182</v>
      </c>
      <c r="E694" s="10" t="s">
        <v>789</v>
      </c>
      <c r="F694" s="10">
        <v>695</v>
      </c>
      <c r="G694" s="10">
        <f>_xlfn.XLOOKUP(E694,'Win locale releases'!$A$2:$A$17,'Win locale releases'!$D$2:$D$17,"?",)</f>
        <v>2004</v>
      </c>
      <c r="I694" s="10" t="str">
        <f t="shared" si="20"/>
        <v>Sesotho sa Leboa</v>
      </c>
      <c r="J694" s="10" t="s">
        <v>326</v>
      </c>
      <c r="K694" s="10" t="s">
        <v>788</v>
      </c>
      <c r="M694" s="10">
        <f t="shared" si="21"/>
        <v>0</v>
      </c>
    </row>
    <row r="695" spans="1:13" x14ac:dyDescent="0.3">
      <c r="A695" s="10" t="s">
        <v>157</v>
      </c>
      <c r="C695" s="10" t="s">
        <v>1181</v>
      </c>
      <c r="D695" s="10" t="s">
        <v>326</v>
      </c>
      <c r="E695" s="10" t="s">
        <v>785</v>
      </c>
      <c r="F695" s="10">
        <v>694</v>
      </c>
      <c r="G695" s="10">
        <f>_xlfn.XLOOKUP(E695,'Win locale releases'!$A$2:$A$17,'Win locale releases'!$D$2:$D$17,"?",)</f>
        <v>2009</v>
      </c>
      <c r="I695" s="10" t="str">
        <f t="shared" si="20"/>
        <v>Sesotho sa Leboa</v>
      </c>
      <c r="J695" s="10" t="s">
        <v>326</v>
      </c>
      <c r="M695" s="10">
        <f t="shared" si="21"/>
        <v>0</v>
      </c>
    </row>
    <row r="696" spans="1:13" x14ac:dyDescent="0.3">
      <c r="A696" s="10" t="s">
        <v>158</v>
      </c>
      <c r="B696" s="10" t="s">
        <v>402</v>
      </c>
      <c r="C696" s="10" t="s">
        <v>1180</v>
      </c>
      <c r="D696" s="10" t="s">
        <v>1179</v>
      </c>
      <c r="E696" s="10" t="s">
        <v>789</v>
      </c>
      <c r="F696" s="10">
        <v>698</v>
      </c>
      <c r="G696" s="10">
        <f>_xlfn.XLOOKUP(E696,'Win locale releases'!$A$2:$A$17,'Win locale releases'!$D$2:$D$17,"?",)</f>
        <v>2004</v>
      </c>
      <c r="I696" s="10" t="str">
        <f t="shared" si="20"/>
        <v>Setswana</v>
      </c>
      <c r="J696" s="10" t="s">
        <v>330</v>
      </c>
      <c r="K696" s="10" t="s">
        <v>788</v>
      </c>
      <c r="M696" s="10">
        <f t="shared" si="21"/>
        <v>0</v>
      </c>
    </row>
    <row r="697" spans="1:13" x14ac:dyDescent="0.3">
      <c r="A697" s="10" t="s">
        <v>158</v>
      </c>
      <c r="C697" s="10" t="s">
        <v>1178</v>
      </c>
      <c r="D697" s="10" t="s">
        <v>330</v>
      </c>
      <c r="E697" s="10" t="s">
        <v>785</v>
      </c>
      <c r="F697" s="10">
        <v>696</v>
      </c>
      <c r="G697" s="10">
        <f>_xlfn.XLOOKUP(E697,'Win locale releases'!$A$2:$A$17,'Win locale releases'!$D$2:$D$17,"?",)</f>
        <v>2009</v>
      </c>
      <c r="I697" s="10" t="str">
        <f t="shared" si="20"/>
        <v>Setswana</v>
      </c>
      <c r="J697" s="10" t="s">
        <v>330</v>
      </c>
      <c r="M697" s="10">
        <f t="shared" si="21"/>
        <v>0</v>
      </c>
    </row>
    <row r="698" spans="1:13" x14ac:dyDescent="0.3">
      <c r="A698" s="10" t="s">
        <v>158</v>
      </c>
      <c r="B698" s="10" t="s">
        <v>476</v>
      </c>
      <c r="C698" s="10" t="s">
        <v>1177</v>
      </c>
      <c r="D698" s="10" t="s">
        <v>1176</v>
      </c>
      <c r="E698" s="10" t="s">
        <v>934</v>
      </c>
      <c r="F698" s="10">
        <v>697</v>
      </c>
      <c r="G698" s="10">
        <f>_xlfn.XLOOKUP(E698,'Win locale releases'!$A$2:$A$17,'Win locale releases'!$D$2:$D$17,"?",)</f>
        <v>2012</v>
      </c>
      <c r="I698" s="10" t="str">
        <f t="shared" si="20"/>
        <v>Setswana</v>
      </c>
      <c r="J698" s="10" t="s">
        <v>330</v>
      </c>
      <c r="K698" s="10" t="s">
        <v>1175</v>
      </c>
      <c r="M698" s="10">
        <f t="shared" si="21"/>
        <v>0</v>
      </c>
    </row>
    <row r="699" spans="1:13" x14ac:dyDescent="0.3">
      <c r="A699" s="10" t="s">
        <v>1173</v>
      </c>
      <c r="B699" s="10" t="s">
        <v>847</v>
      </c>
      <c r="C699" s="10" t="s">
        <v>794</v>
      </c>
      <c r="D699" s="10" t="s">
        <v>1174</v>
      </c>
      <c r="E699" s="10" t="s">
        <v>793</v>
      </c>
      <c r="F699" s="10">
        <v>700</v>
      </c>
      <c r="G699" s="10">
        <f>_xlfn.XLOOKUP(E699,'Win locale releases'!$A$2:$A$17,'Win locale releases'!$D$2:$D$17,"?",)</f>
        <v>2015</v>
      </c>
      <c r="I699" s="10" t="str">
        <f t="shared" si="20"/>
        <v>Shambala</v>
      </c>
      <c r="J699" s="10" t="s">
        <v>1172</v>
      </c>
      <c r="K699" s="10" t="s">
        <v>845</v>
      </c>
      <c r="M699" s="10">
        <f t="shared" si="21"/>
        <v>0</v>
      </c>
    </row>
    <row r="700" spans="1:13" x14ac:dyDescent="0.3">
      <c r="A700" s="10" t="s">
        <v>1173</v>
      </c>
      <c r="C700" s="10" t="s">
        <v>794</v>
      </c>
      <c r="D700" s="10" t="s">
        <v>1172</v>
      </c>
      <c r="E700" s="10" t="s">
        <v>793</v>
      </c>
      <c r="F700" s="10">
        <v>699</v>
      </c>
      <c r="G700" s="10">
        <f>_xlfn.XLOOKUP(E700,'Win locale releases'!$A$2:$A$17,'Win locale releases'!$D$2:$D$17,"?",)</f>
        <v>2015</v>
      </c>
      <c r="I700" s="10" t="str">
        <f t="shared" si="20"/>
        <v>Shambala</v>
      </c>
      <c r="J700" s="10" t="s">
        <v>1172</v>
      </c>
      <c r="M700" s="10">
        <f t="shared" si="21"/>
        <v>0</v>
      </c>
    </row>
    <row r="701" spans="1:13" x14ac:dyDescent="0.3">
      <c r="A701" s="10" t="s">
        <v>1168</v>
      </c>
      <c r="B701" s="10" t="s">
        <v>360</v>
      </c>
      <c r="C701" s="10" t="s">
        <v>794</v>
      </c>
      <c r="D701" s="10" t="s">
        <v>1171</v>
      </c>
      <c r="E701" s="10" t="s">
        <v>894</v>
      </c>
      <c r="F701" s="10">
        <v>702</v>
      </c>
      <c r="G701" s="10">
        <f>_xlfn.XLOOKUP(E701,'Win locale releases'!$A$2:$A$17,'Win locale releases'!$D$2:$D$17,"?",)</f>
        <v>2013</v>
      </c>
      <c r="I701" s="10" t="str">
        <f t="shared" si="20"/>
        <v>Shona</v>
      </c>
      <c r="J701" s="10" t="s">
        <v>1167</v>
      </c>
      <c r="K701" s="10" t="s">
        <v>331</v>
      </c>
      <c r="M701" s="10">
        <f t="shared" si="21"/>
        <v>0</v>
      </c>
    </row>
    <row r="702" spans="1:13" x14ac:dyDescent="0.3">
      <c r="A702" s="10" t="s">
        <v>1168</v>
      </c>
      <c r="B702" s="10" t="s">
        <v>406</v>
      </c>
      <c r="C702" s="10" t="s">
        <v>794</v>
      </c>
      <c r="D702" s="10" t="s">
        <v>1170</v>
      </c>
      <c r="E702" s="10" t="s">
        <v>894</v>
      </c>
      <c r="F702" s="10">
        <v>703</v>
      </c>
      <c r="G702" s="10">
        <f>_xlfn.XLOOKUP(E702,'Win locale releases'!$A$2:$A$17,'Win locale releases'!$D$2:$D$17,"?",)</f>
        <v>2013</v>
      </c>
      <c r="I702" s="10" t="str">
        <f t="shared" si="20"/>
        <v>Shona</v>
      </c>
      <c r="J702" s="10" t="s">
        <v>1167</v>
      </c>
      <c r="K702" s="10" t="s">
        <v>331</v>
      </c>
      <c r="L702" s="10" t="s">
        <v>1169</v>
      </c>
      <c r="M702" s="10">
        <f t="shared" si="21"/>
        <v>0</v>
      </c>
    </row>
    <row r="703" spans="1:13" x14ac:dyDescent="0.3">
      <c r="A703" s="10" t="s">
        <v>1168</v>
      </c>
      <c r="C703" s="10" t="s">
        <v>794</v>
      </c>
      <c r="D703" s="10" t="s">
        <v>1167</v>
      </c>
      <c r="E703" s="10" t="s">
        <v>894</v>
      </c>
      <c r="F703" s="10">
        <v>701</v>
      </c>
      <c r="G703" s="10">
        <f>_xlfn.XLOOKUP(E703,'Win locale releases'!$A$2:$A$17,'Win locale releases'!$D$2:$D$17,"?",)</f>
        <v>2013</v>
      </c>
      <c r="I703" s="10" t="str">
        <f t="shared" si="20"/>
        <v>Shona</v>
      </c>
      <c r="J703" s="10" t="s">
        <v>1167</v>
      </c>
      <c r="M703" s="10">
        <f t="shared" si="21"/>
        <v>0</v>
      </c>
    </row>
    <row r="704" spans="1:13" x14ac:dyDescent="0.3">
      <c r="A704" s="10" t="s">
        <v>290</v>
      </c>
      <c r="B704" s="10" t="s">
        <v>901</v>
      </c>
      <c r="C704" s="10" t="s">
        <v>1166</v>
      </c>
      <c r="D704" s="10" t="s">
        <v>1165</v>
      </c>
      <c r="E704" s="10" t="s">
        <v>934</v>
      </c>
      <c r="F704" s="10">
        <v>706</v>
      </c>
      <c r="G704" s="10">
        <f>_xlfn.XLOOKUP(E704,'Win locale releases'!$A$2:$A$17,'Win locale releases'!$D$2:$D$17,"?",)</f>
        <v>2012</v>
      </c>
      <c r="I704" s="10" t="str">
        <f t="shared" si="20"/>
        <v>Sindhi</v>
      </c>
      <c r="J704" s="10" t="s">
        <v>295</v>
      </c>
      <c r="K704" s="10" t="s">
        <v>316</v>
      </c>
      <c r="L704" s="10" t="s">
        <v>898</v>
      </c>
      <c r="M704" s="10">
        <f t="shared" si="21"/>
        <v>0</v>
      </c>
    </row>
    <row r="705" spans="1:13" x14ac:dyDescent="0.3">
      <c r="A705" s="10" t="s">
        <v>290</v>
      </c>
      <c r="C705" s="10" t="s">
        <v>1164</v>
      </c>
      <c r="D705" s="10" t="s">
        <v>1163</v>
      </c>
      <c r="E705" s="10" t="s">
        <v>934</v>
      </c>
      <c r="F705" s="10">
        <v>705</v>
      </c>
      <c r="G705" s="10">
        <f>_xlfn.XLOOKUP(E705,'Win locale releases'!$A$2:$A$17,'Win locale releases'!$D$2:$D$17,"?",)</f>
        <v>2012</v>
      </c>
      <c r="I705" s="10" t="str">
        <f t="shared" si="20"/>
        <v>Sindhi</v>
      </c>
      <c r="J705" s="10" t="s">
        <v>295</v>
      </c>
      <c r="K705" s="10" t="s">
        <v>316</v>
      </c>
      <c r="M705" s="10">
        <f t="shared" si="21"/>
        <v>0</v>
      </c>
    </row>
    <row r="706" spans="1:13" x14ac:dyDescent="0.3">
      <c r="A706" s="10" t="s">
        <v>290</v>
      </c>
      <c r="C706" s="10" t="s">
        <v>1162</v>
      </c>
      <c r="D706" s="10" t="s">
        <v>295</v>
      </c>
      <c r="E706" s="10" t="s">
        <v>934</v>
      </c>
      <c r="F706" s="10">
        <v>704</v>
      </c>
      <c r="G706" s="10">
        <f>_xlfn.XLOOKUP(E706,'Win locale releases'!$A$2:$A$17,'Win locale releases'!$D$2:$D$17,"?",)</f>
        <v>2012</v>
      </c>
      <c r="I706" s="10" t="str">
        <f t="shared" ref="I706:I769" si="22">IF(H706="",A706,H706)</f>
        <v>Sindhi</v>
      </c>
      <c r="J706" s="10" t="s">
        <v>295</v>
      </c>
      <c r="M706" s="10">
        <f t="shared" ref="M706:M769" si="23">IF(_xlfn.XOR(I706&lt;&gt;I705,J706&lt;&gt;J705),1,0)</f>
        <v>0</v>
      </c>
    </row>
    <row r="707" spans="1:13" x14ac:dyDescent="0.3">
      <c r="A707" s="10" t="s">
        <v>161</v>
      </c>
      <c r="B707" s="10" t="s">
        <v>499</v>
      </c>
      <c r="C707" s="10" t="s">
        <v>1161</v>
      </c>
      <c r="D707" s="10" t="s">
        <v>1160</v>
      </c>
      <c r="E707" s="10" t="s">
        <v>804</v>
      </c>
      <c r="F707" s="10">
        <v>708</v>
      </c>
      <c r="G707" s="10">
        <f>_xlfn.XLOOKUP(E707,'Win locale releases'!$A$2:$A$17,'Win locale releases'!$D$2:$D$17,"?",)</f>
        <v>2007</v>
      </c>
      <c r="I707" s="10" t="str">
        <f t="shared" si="22"/>
        <v>Sinhala</v>
      </c>
      <c r="J707" s="10" t="s">
        <v>273</v>
      </c>
      <c r="K707" s="10" t="s">
        <v>978</v>
      </c>
      <c r="M707" s="10">
        <f t="shared" si="23"/>
        <v>0</v>
      </c>
    </row>
    <row r="708" spans="1:13" x14ac:dyDescent="0.3">
      <c r="A708" s="10" t="s">
        <v>161</v>
      </c>
      <c r="C708" s="10" t="s">
        <v>1159</v>
      </c>
      <c r="D708" s="10" t="s">
        <v>273</v>
      </c>
      <c r="E708" s="10" t="s">
        <v>785</v>
      </c>
      <c r="F708" s="10">
        <v>707</v>
      </c>
      <c r="G708" s="10">
        <f>_xlfn.XLOOKUP(E708,'Win locale releases'!$A$2:$A$17,'Win locale releases'!$D$2:$D$17,"?",)</f>
        <v>2009</v>
      </c>
      <c r="I708" s="10" t="str">
        <f t="shared" si="22"/>
        <v>Sinhala</v>
      </c>
      <c r="J708" s="10" t="s">
        <v>273</v>
      </c>
      <c r="M708" s="10">
        <f t="shared" si="23"/>
        <v>0</v>
      </c>
    </row>
    <row r="709" spans="1:13" x14ac:dyDescent="0.3">
      <c r="A709" s="10" t="s">
        <v>163</v>
      </c>
      <c r="B709" s="10" t="s">
        <v>1158</v>
      </c>
      <c r="C709" s="10" t="s">
        <v>1157</v>
      </c>
      <c r="D709" s="10" t="s">
        <v>1156</v>
      </c>
      <c r="E709" s="10" t="s">
        <v>920</v>
      </c>
      <c r="F709" s="10">
        <v>710</v>
      </c>
      <c r="G709" s="10">
        <f>_xlfn.XLOOKUP(E709,'Win locale releases'!$A$2:$A$17,'Win locale releases'!$D$2:$D$17,"?",)</f>
        <v>1995</v>
      </c>
      <c r="I709" s="10" t="str">
        <f t="shared" si="22"/>
        <v>Slovak</v>
      </c>
      <c r="J709" s="10" t="s">
        <v>256</v>
      </c>
      <c r="K709" s="10" t="s">
        <v>1155</v>
      </c>
      <c r="M709" s="10">
        <f t="shared" si="23"/>
        <v>0</v>
      </c>
    </row>
    <row r="710" spans="1:13" x14ac:dyDescent="0.3">
      <c r="A710" s="10" t="s">
        <v>163</v>
      </c>
      <c r="C710" s="10" t="s">
        <v>1154</v>
      </c>
      <c r="D710" s="10" t="s">
        <v>256</v>
      </c>
      <c r="E710" s="10" t="s">
        <v>785</v>
      </c>
      <c r="F710" s="10">
        <v>709</v>
      </c>
      <c r="G710" s="10">
        <f>_xlfn.XLOOKUP(E710,'Win locale releases'!$A$2:$A$17,'Win locale releases'!$D$2:$D$17,"?",)</f>
        <v>2009</v>
      </c>
      <c r="I710" s="10" t="str">
        <f t="shared" si="22"/>
        <v>Slovak</v>
      </c>
      <c r="J710" s="10" t="s">
        <v>256</v>
      </c>
      <c r="M710" s="10">
        <f t="shared" si="23"/>
        <v>0</v>
      </c>
    </row>
    <row r="711" spans="1:13" x14ac:dyDescent="0.3">
      <c r="A711" s="10" t="s">
        <v>165</v>
      </c>
      <c r="B711" s="10" t="s">
        <v>1153</v>
      </c>
      <c r="C711" s="10" t="s">
        <v>1152</v>
      </c>
      <c r="D711" s="10" t="s">
        <v>1151</v>
      </c>
      <c r="E711" s="10" t="s">
        <v>920</v>
      </c>
      <c r="F711" s="10">
        <v>712</v>
      </c>
      <c r="G711" s="10">
        <f>_xlfn.XLOOKUP(E711,'Win locale releases'!$A$2:$A$17,'Win locale releases'!$D$2:$D$17,"?",)</f>
        <v>1995</v>
      </c>
      <c r="I711" s="10" t="str">
        <f t="shared" si="22"/>
        <v>Slovenian</v>
      </c>
      <c r="J711" s="10" t="s">
        <v>257</v>
      </c>
      <c r="K711" s="10" t="s">
        <v>1150</v>
      </c>
      <c r="M711" s="10">
        <f t="shared" si="23"/>
        <v>0</v>
      </c>
    </row>
    <row r="712" spans="1:13" x14ac:dyDescent="0.3">
      <c r="A712" s="10" t="s">
        <v>165</v>
      </c>
      <c r="C712" s="10" t="s">
        <v>1149</v>
      </c>
      <c r="D712" s="10" t="s">
        <v>257</v>
      </c>
      <c r="E712" s="10" t="s">
        <v>785</v>
      </c>
      <c r="F712" s="10">
        <v>711</v>
      </c>
      <c r="G712" s="10">
        <f>_xlfn.XLOOKUP(E712,'Win locale releases'!$A$2:$A$17,'Win locale releases'!$D$2:$D$17,"?",)</f>
        <v>2009</v>
      </c>
      <c r="I712" s="10" t="str">
        <f t="shared" si="22"/>
        <v>Slovenian</v>
      </c>
      <c r="J712" s="10" t="s">
        <v>257</v>
      </c>
      <c r="M712" s="10">
        <f t="shared" si="23"/>
        <v>0</v>
      </c>
    </row>
    <row r="713" spans="1:13" x14ac:dyDescent="0.3">
      <c r="A713" s="10" t="s">
        <v>1147</v>
      </c>
      <c r="B713" s="10" t="s">
        <v>958</v>
      </c>
      <c r="C713" s="10" t="s">
        <v>794</v>
      </c>
      <c r="D713" s="10" t="s">
        <v>1148</v>
      </c>
      <c r="E713" s="10" t="s">
        <v>793</v>
      </c>
      <c r="F713" s="10">
        <v>714</v>
      </c>
      <c r="G713" s="10">
        <f>_xlfn.XLOOKUP(E713,'Win locale releases'!$A$2:$A$17,'Win locale releases'!$D$2:$D$17,"?",)</f>
        <v>2015</v>
      </c>
      <c r="I713" s="10" t="str">
        <f t="shared" si="22"/>
        <v>Soga</v>
      </c>
      <c r="J713" s="10" t="s">
        <v>1146</v>
      </c>
      <c r="K713" s="10" t="s">
        <v>956</v>
      </c>
      <c r="M713" s="10">
        <f t="shared" si="23"/>
        <v>0</v>
      </c>
    </row>
    <row r="714" spans="1:13" x14ac:dyDescent="0.3">
      <c r="A714" s="10" t="s">
        <v>1147</v>
      </c>
      <c r="C714" s="10" t="s">
        <v>794</v>
      </c>
      <c r="D714" s="10" t="s">
        <v>1146</v>
      </c>
      <c r="E714" s="10" t="s">
        <v>793</v>
      </c>
      <c r="F714" s="10">
        <v>713</v>
      </c>
      <c r="G714" s="10">
        <f>_xlfn.XLOOKUP(E714,'Win locale releases'!$A$2:$A$17,'Win locale releases'!$D$2:$D$17,"?",)</f>
        <v>2015</v>
      </c>
      <c r="I714" s="10" t="str">
        <f t="shared" si="22"/>
        <v>Soga</v>
      </c>
      <c r="J714" s="10" t="s">
        <v>1146</v>
      </c>
      <c r="M714" s="10">
        <f t="shared" si="23"/>
        <v>0</v>
      </c>
    </row>
    <row r="715" spans="1:13" x14ac:dyDescent="0.3">
      <c r="A715" s="10" t="s">
        <v>1136</v>
      </c>
      <c r="B715" s="10" t="s">
        <v>1145</v>
      </c>
      <c r="C715" s="10" t="s">
        <v>1144</v>
      </c>
      <c r="D715" s="10" t="s">
        <v>1143</v>
      </c>
      <c r="E715" s="10" t="s">
        <v>894</v>
      </c>
      <c r="F715" s="10">
        <v>719</v>
      </c>
      <c r="G715" s="10">
        <f>_xlfn.XLOOKUP(E715,'Win locale releases'!$A$2:$A$17,'Win locale releases'!$D$2:$D$17,"?",)</f>
        <v>2013</v>
      </c>
      <c r="I715" s="10" t="str">
        <f t="shared" si="22"/>
        <v>Somali</v>
      </c>
      <c r="J715" s="10" t="s">
        <v>1134</v>
      </c>
      <c r="K715" s="10" t="s">
        <v>1142</v>
      </c>
      <c r="M715" s="10">
        <f t="shared" si="23"/>
        <v>0</v>
      </c>
    </row>
    <row r="716" spans="1:13" x14ac:dyDescent="0.3">
      <c r="A716" s="10" t="s">
        <v>1136</v>
      </c>
      <c r="C716" s="10" t="s">
        <v>1141</v>
      </c>
      <c r="D716" s="10" t="s">
        <v>1134</v>
      </c>
      <c r="E716" s="10" t="s">
        <v>894</v>
      </c>
      <c r="F716" s="10">
        <v>715</v>
      </c>
      <c r="G716" s="10">
        <f>_xlfn.XLOOKUP(E716,'Win locale releases'!$A$2:$A$17,'Win locale releases'!$D$2:$D$17,"?",)</f>
        <v>2013</v>
      </c>
      <c r="I716" s="10" t="str">
        <f t="shared" si="22"/>
        <v>Somali</v>
      </c>
      <c r="J716" s="10" t="s">
        <v>1134</v>
      </c>
      <c r="M716" s="10">
        <f t="shared" si="23"/>
        <v>0</v>
      </c>
    </row>
    <row r="717" spans="1:13" x14ac:dyDescent="0.3">
      <c r="A717" s="10" t="s">
        <v>1136</v>
      </c>
      <c r="B717" s="10" t="s">
        <v>1140</v>
      </c>
      <c r="C717" s="10" t="s">
        <v>794</v>
      </c>
      <c r="D717" s="10" t="s">
        <v>1139</v>
      </c>
      <c r="E717" s="10" t="s">
        <v>793</v>
      </c>
      <c r="F717" s="10">
        <v>716</v>
      </c>
      <c r="G717" s="10">
        <f>_xlfn.XLOOKUP(E717,'Win locale releases'!$A$2:$A$17,'Win locale releases'!$D$2:$D$17,"?",)</f>
        <v>2015</v>
      </c>
      <c r="I717" s="10" t="str">
        <f t="shared" si="22"/>
        <v>Somali</v>
      </c>
      <c r="J717" s="10" t="s">
        <v>1134</v>
      </c>
      <c r="K717" s="10" t="s">
        <v>1138</v>
      </c>
      <c r="M717" s="10">
        <f t="shared" si="23"/>
        <v>0</v>
      </c>
    </row>
    <row r="718" spans="1:13" x14ac:dyDescent="0.3">
      <c r="A718" s="10" t="s">
        <v>1136</v>
      </c>
      <c r="B718" s="10" t="s">
        <v>368</v>
      </c>
      <c r="C718" s="10" t="s">
        <v>794</v>
      </c>
      <c r="D718" s="10" t="s">
        <v>1137</v>
      </c>
      <c r="E718" s="10" t="s">
        <v>793</v>
      </c>
      <c r="F718" s="10">
        <v>717</v>
      </c>
      <c r="G718" s="10">
        <f>_xlfn.XLOOKUP(E718,'Win locale releases'!$A$2:$A$17,'Win locale releases'!$D$2:$D$17,"?",)</f>
        <v>2015</v>
      </c>
      <c r="I718" s="10" t="str">
        <f t="shared" si="22"/>
        <v>Somali</v>
      </c>
      <c r="J718" s="10" t="s">
        <v>1134</v>
      </c>
      <c r="K718" s="10" t="s">
        <v>341</v>
      </c>
      <c r="M718" s="10">
        <f t="shared" si="23"/>
        <v>0</v>
      </c>
    </row>
    <row r="719" spans="1:13" x14ac:dyDescent="0.3">
      <c r="A719" s="10" t="s">
        <v>1136</v>
      </c>
      <c r="B719" s="10" t="s">
        <v>961</v>
      </c>
      <c r="C719" s="10" t="s">
        <v>794</v>
      </c>
      <c r="D719" s="10" t="s">
        <v>1135</v>
      </c>
      <c r="E719" s="10" t="s">
        <v>793</v>
      </c>
      <c r="F719" s="10">
        <v>718</v>
      </c>
      <c r="G719" s="10">
        <f>_xlfn.XLOOKUP(E719,'Win locale releases'!$A$2:$A$17,'Win locale releases'!$D$2:$D$17,"?",)</f>
        <v>2015</v>
      </c>
      <c r="I719" s="10" t="str">
        <f t="shared" si="22"/>
        <v>Somali</v>
      </c>
      <c r="J719" s="10" t="s">
        <v>1134</v>
      </c>
      <c r="K719" s="10" t="s">
        <v>959</v>
      </c>
      <c r="M719" s="10">
        <f t="shared" si="23"/>
        <v>0</v>
      </c>
    </row>
    <row r="720" spans="1:13" x14ac:dyDescent="0.3">
      <c r="A720" s="10" t="s">
        <v>1127</v>
      </c>
      <c r="B720" s="10" t="s">
        <v>402</v>
      </c>
      <c r="C720" s="10" t="s">
        <v>1133</v>
      </c>
      <c r="D720" s="10" t="s">
        <v>1132</v>
      </c>
      <c r="E720" s="10" t="s">
        <v>894</v>
      </c>
      <c r="F720" s="10">
        <v>721</v>
      </c>
      <c r="G720" s="10">
        <f>_xlfn.XLOOKUP(E720,'Win locale releases'!$A$2:$A$17,'Win locale releases'!$D$2:$D$17,"?",)</f>
        <v>2013</v>
      </c>
      <c r="H720" s="10" t="s">
        <v>1127</v>
      </c>
      <c r="I720" s="10" t="str">
        <f t="shared" si="22"/>
        <v>Sotho</v>
      </c>
      <c r="J720" s="10" t="s">
        <v>1126</v>
      </c>
      <c r="K720" s="10" t="s">
        <v>788</v>
      </c>
      <c r="M720" s="10">
        <f t="shared" si="23"/>
        <v>0</v>
      </c>
    </row>
    <row r="721" spans="1:13" x14ac:dyDescent="0.3">
      <c r="A721" s="10" t="s">
        <v>1127</v>
      </c>
      <c r="C721" s="10" t="s">
        <v>1131</v>
      </c>
      <c r="D721" s="10" t="s">
        <v>1126</v>
      </c>
      <c r="E721" s="10" t="s">
        <v>894</v>
      </c>
      <c r="F721" s="10">
        <v>720</v>
      </c>
      <c r="G721" s="10">
        <f>_xlfn.XLOOKUP(E721,'Win locale releases'!$A$2:$A$17,'Win locale releases'!$D$2:$D$17,"?",)</f>
        <v>2013</v>
      </c>
      <c r="H721" s="10" t="s">
        <v>1127</v>
      </c>
      <c r="I721" s="10" t="str">
        <f t="shared" si="22"/>
        <v>Sotho</v>
      </c>
      <c r="J721" s="10" t="s">
        <v>1126</v>
      </c>
      <c r="M721" s="10">
        <f t="shared" si="23"/>
        <v>0</v>
      </c>
    </row>
    <row r="722" spans="1:13" x14ac:dyDescent="0.3">
      <c r="A722" s="10" t="s">
        <v>1130</v>
      </c>
      <c r="B722" s="10" t="s">
        <v>1129</v>
      </c>
      <c r="C722" s="10" t="s">
        <v>794</v>
      </c>
      <c r="D722" s="10" t="s">
        <v>1128</v>
      </c>
      <c r="E722" s="10" t="s">
        <v>793</v>
      </c>
      <c r="F722" s="10">
        <v>724</v>
      </c>
      <c r="G722" s="10">
        <f>_xlfn.XLOOKUP(E722,'Win locale releases'!$A$2:$A$17,'Win locale releases'!$D$2:$D$17,"?",)</f>
        <v>2015</v>
      </c>
      <c r="H722" s="10" t="s">
        <v>1127</v>
      </c>
      <c r="I722" s="10" t="str">
        <f t="shared" si="22"/>
        <v>Sotho</v>
      </c>
      <c r="J722" s="10" t="s">
        <v>1126</v>
      </c>
      <c r="K722" s="10" t="s">
        <v>1125</v>
      </c>
      <c r="M722" s="10">
        <f t="shared" si="23"/>
        <v>0</v>
      </c>
    </row>
    <row r="723" spans="1:13" x14ac:dyDescent="0.3">
      <c r="A723" s="10" t="s">
        <v>1123</v>
      </c>
      <c r="B723" s="10" t="s">
        <v>402</v>
      </c>
      <c r="C723" s="10" t="s">
        <v>794</v>
      </c>
      <c r="D723" s="10" t="s">
        <v>1124</v>
      </c>
      <c r="E723" s="10" t="s">
        <v>793</v>
      </c>
      <c r="F723" s="10">
        <v>723</v>
      </c>
      <c r="G723" s="10">
        <f>_xlfn.XLOOKUP(E723,'Win locale releases'!$A$2:$A$17,'Win locale releases'!$D$2:$D$17,"?",)</f>
        <v>2015</v>
      </c>
      <c r="I723" s="10" t="str">
        <f t="shared" si="22"/>
        <v>South Ndebele</v>
      </c>
      <c r="J723" s="10" t="s">
        <v>1122</v>
      </c>
      <c r="K723" s="10" t="s">
        <v>788</v>
      </c>
      <c r="M723" s="10">
        <f t="shared" si="23"/>
        <v>0</v>
      </c>
    </row>
    <row r="724" spans="1:13" x14ac:dyDescent="0.3">
      <c r="A724" s="10" t="s">
        <v>1123</v>
      </c>
      <c r="C724" s="10" t="s">
        <v>794</v>
      </c>
      <c r="D724" s="10" t="s">
        <v>1122</v>
      </c>
      <c r="E724" s="10" t="s">
        <v>793</v>
      </c>
      <c r="F724" s="10">
        <v>722</v>
      </c>
      <c r="G724" s="10">
        <f>_xlfn.XLOOKUP(E724,'Win locale releases'!$A$2:$A$17,'Win locale releases'!$D$2:$D$17,"?",)</f>
        <v>2015</v>
      </c>
      <c r="I724" s="10" t="str">
        <f t="shared" si="22"/>
        <v>South Ndebele</v>
      </c>
      <c r="J724" s="10" t="s">
        <v>1122</v>
      </c>
      <c r="M724" s="10">
        <f t="shared" si="23"/>
        <v>0</v>
      </c>
    </row>
    <row r="725" spans="1:13" x14ac:dyDescent="0.3">
      <c r="A725" s="10" t="s">
        <v>167</v>
      </c>
      <c r="B725" s="10" t="s">
        <v>489</v>
      </c>
      <c r="C725" s="10" t="s">
        <v>1121</v>
      </c>
      <c r="D725" s="10" t="s">
        <v>1120</v>
      </c>
      <c r="E725" s="10" t="s">
        <v>920</v>
      </c>
      <c r="F725" s="10">
        <v>742</v>
      </c>
      <c r="G725" s="10">
        <f>_xlfn.XLOOKUP(E725,'Win locale releases'!$A$2:$A$17,'Win locale releases'!$D$2:$D$17,"?",)</f>
        <v>1995</v>
      </c>
      <c r="I725" s="10" t="str">
        <f t="shared" si="22"/>
        <v>Spanish</v>
      </c>
      <c r="J725" s="10" t="s">
        <v>258</v>
      </c>
      <c r="K725" s="10" t="s">
        <v>1119</v>
      </c>
      <c r="M725" s="10">
        <f t="shared" si="23"/>
        <v>0</v>
      </c>
    </row>
    <row r="726" spans="1:13" x14ac:dyDescent="0.3">
      <c r="A726" s="10" t="s">
        <v>167</v>
      </c>
      <c r="B726" s="10" t="s">
        <v>494</v>
      </c>
      <c r="C726" s="10" t="s">
        <v>1118</v>
      </c>
      <c r="D726" s="10" t="s">
        <v>1117</v>
      </c>
      <c r="E726" s="10" t="s">
        <v>920</v>
      </c>
      <c r="F726" s="10">
        <v>750</v>
      </c>
      <c r="G726" s="10">
        <f>_xlfn.XLOOKUP(E726,'Win locale releases'!$A$2:$A$17,'Win locale releases'!$D$2:$D$17,"?",)</f>
        <v>1995</v>
      </c>
      <c r="I726" s="10" t="str">
        <f t="shared" si="22"/>
        <v>Spanish</v>
      </c>
      <c r="J726" s="10" t="s">
        <v>258</v>
      </c>
      <c r="K726" s="10" t="s">
        <v>1116</v>
      </c>
      <c r="M726" s="10">
        <f t="shared" si="23"/>
        <v>0</v>
      </c>
    </row>
    <row r="727" spans="1:13" x14ac:dyDescent="0.3">
      <c r="A727" s="10" t="s">
        <v>167</v>
      </c>
      <c r="B727" s="10" t="s">
        <v>494</v>
      </c>
      <c r="C727" s="10" t="s">
        <v>1115</v>
      </c>
      <c r="D727" s="10" t="s">
        <v>1114</v>
      </c>
      <c r="E727" s="10" t="s">
        <v>920</v>
      </c>
      <c r="F727" s="10">
        <v>749</v>
      </c>
      <c r="G727" s="10">
        <f>_xlfn.XLOOKUP(E727,'Win locale releases'!$A$2:$A$17,'Win locale releases'!$D$2:$D$17,"?",)</f>
        <v>1995</v>
      </c>
      <c r="I727" s="10" t="str">
        <f t="shared" si="22"/>
        <v>Spanish</v>
      </c>
      <c r="J727" s="10" t="s">
        <v>258</v>
      </c>
      <c r="K727" s="10" t="s">
        <v>1113</v>
      </c>
      <c r="M727" s="10">
        <f t="shared" si="23"/>
        <v>0</v>
      </c>
    </row>
    <row r="728" spans="1:13" x14ac:dyDescent="0.3">
      <c r="A728" s="10" t="s">
        <v>167</v>
      </c>
      <c r="B728" s="10" t="s">
        <v>479</v>
      </c>
      <c r="C728" s="10" t="s">
        <v>1112</v>
      </c>
      <c r="D728" s="10" t="s">
        <v>1111</v>
      </c>
      <c r="E728" s="10" t="s">
        <v>853</v>
      </c>
      <c r="F728" s="10">
        <v>726</v>
      </c>
      <c r="G728" s="10">
        <f>_xlfn.XLOOKUP(E728,'Win locale releases'!$A$2:$A$17,'Win locale releases'!$D$2:$D$17,"?",)</f>
        <v>1996</v>
      </c>
      <c r="I728" s="10" t="str">
        <f t="shared" si="22"/>
        <v>Spanish</v>
      </c>
      <c r="J728" s="10" t="s">
        <v>258</v>
      </c>
      <c r="K728" s="10" t="s">
        <v>1110</v>
      </c>
      <c r="M728" s="10">
        <f t="shared" si="23"/>
        <v>0</v>
      </c>
    </row>
    <row r="729" spans="1:13" x14ac:dyDescent="0.3">
      <c r="A729" s="10" t="s">
        <v>167</v>
      </c>
      <c r="B729" s="10" t="s">
        <v>1109</v>
      </c>
      <c r="C729" s="10" t="s">
        <v>1108</v>
      </c>
      <c r="D729" s="10" t="s">
        <v>1107</v>
      </c>
      <c r="E729" s="10" t="s">
        <v>853</v>
      </c>
      <c r="F729" s="10">
        <v>728</v>
      </c>
      <c r="G729" s="10">
        <f>_xlfn.XLOOKUP(E729,'Win locale releases'!$A$2:$A$17,'Win locale releases'!$D$2:$D$17,"?",)</f>
        <v>1996</v>
      </c>
      <c r="I729" s="10" t="str">
        <f t="shared" si="22"/>
        <v>Spanish</v>
      </c>
      <c r="J729" s="10" t="s">
        <v>258</v>
      </c>
      <c r="K729" s="10" t="s">
        <v>1106</v>
      </c>
      <c r="M729" s="10">
        <f t="shared" si="23"/>
        <v>0</v>
      </c>
    </row>
    <row r="730" spans="1:13" x14ac:dyDescent="0.3">
      <c r="A730" s="10" t="s">
        <v>167</v>
      </c>
      <c r="B730" s="10" t="s">
        <v>463</v>
      </c>
      <c r="C730" s="10" t="s">
        <v>1105</v>
      </c>
      <c r="D730" s="10" t="s">
        <v>1104</v>
      </c>
      <c r="E730" s="10" t="s">
        <v>853</v>
      </c>
      <c r="F730" s="10">
        <v>729</v>
      </c>
      <c r="G730" s="10">
        <f>_xlfn.XLOOKUP(E730,'Win locale releases'!$A$2:$A$17,'Win locale releases'!$D$2:$D$17,"?",)</f>
        <v>1996</v>
      </c>
      <c r="I730" s="10" t="str">
        <f t="shared" si="22"/>
        <v>Spanish</v>
      </c>
      <c r="J730" s="10" t="s">
        <v>258</v>
      </c>
      <c r="K730" s="10" t="s">
        <v>1103</v>
      </c>
      <c r="M730" s="10">
        <f t="shared" si="23"/>
        <v>0</v>
      </c>
    </row>
    <row r="731" spans="1:13" x14ac:dyDescent="0.3">
      <c r="A731" s="10" t="s">
        <v>167</v>
      </c>
      <c r="B731" s="10" t="s">
        <v>481</v>
      </c>
      <c r="C731" s="10" t="s">
        <v>1102</v>
      </c>
      <c r="D731" s="10" t="s">
        <v>1101</v>
      </c>
      <c r="E731" s="10" t="s">
        <v>853</v>
      </c>
      <c r="F731" s="10">
        <v>731</v>
      </c>
      <c r="G731" s="10">
        <f>_xlfn.XLOOKUP(E731,'Win locale releases'!$A$2:$A$17,'Win locale releases'!$D$2:$D$17,"?",)</f>
        <v>1996</v>
      </c>
      <c r="I731" s="10" t="str">
        <f t="shared" si="22"/>
        <v>Spanish</v>
      </c>
      <c r="J731" s="10" t="s">
        <v>258</v>
      </c>
      <c r="K731" s="10" t="s">
        <v>1100</v>
      </c>
      <c r="M731" s="10">
        <f t="shared" si="23"/>
        <v>0</v>
      </c>
    </row>
    <row r="732" spans="1:13" x14ac:dyDescent="0.3">
      <c r="A732" s="10" t="s">
        <v>167</v>
      </c>
      <c r="B732" s="10" t="s">
        <v>482</v>
      </c>
      <c r="C732" s="10" t="s">
        <v>1099</v>
      </c>
      <c r="D732" s="10" t="s">
        <v>1098</v>
      </c>
      <c r="E732" s="10" t="s">
        <v>853</v>
      </c>
      <c r="F732" s="10">
        <v>732</v>
      </c>
      <c r="G732" s="10">
        <f>_xlfn.XLOOKUP(E732,'Win locale releases'!$A$2:$A$17,'Win locale releases'!$D$2:$D$17,"?",)</f>
        <v>1996</v>
      </c>
      <c r="I732" s="10" t="str">
        <f t="shared" si="22"/>
        <v>Spanish</v>
      </c>
      <c r="J732" s="10" t="s">
        <v>258</v>
      </c>
      <c r="K732" s="10" t="s">
        <v>1097</v>
      </c>
      <c r="M732" s="10">
        <f t="shared" si="23"/>
        <v>0</v>
      </c>
    </row>
    <row r="733" spans="1:13" x14ac:dyDescent="0.3">
      <c r="A733" s="10" t="s">
        <v>167</v>
      </c>
      <c r="B733" s="10" t="s">
        <v>483</v>
      </c>
      <c r="C733" s="10" t="s">
        <v>1096</v>
      </c>
      <c r="D733" s="10" t="s">
        <v>1095</v>
      </c>
      <c r="E733" s="10" t="s">
        <v>853</v>
      </c>
      <c r="F733" s="10">
        <v>733</v>
      </c>
      <c r="G733" s="10">
        <f>_xlfn.XLOOKUP(E733,'Win locale releases'!$A$2:$A$17,'Win locale releases'!$D$2:$D$17,"?",)</f>
        <v>1996</v>
      </c>
      <c r="I733" s="10" t="str">
        <f t="shared" si="22"/>
        <v>Spanish</v>
      </c>
      <c r="J733" s="10" t="s">
        <v>258</v>
      </c>
      <c r="K733" s="10" t="s">
        <v>1094</v>
      </c>
      <c r="M733" s="10">
        <f t="shared" si="23"/>
        <v>0</v>
      </c>
    </row>
    <row r="734" spans="1:13" x14ac:dyDescent="0.3">
      <c r="A734" s="10" t="s">
        <v>167</v>
      </c>
      <c r="B734" s="10" t="s">
        <v>484</v>
      </c>
      <c r="C734" s="10" t="s">
        <v>1093</v>
      </c>
      <c r="D734" s="10" t="s">
        <v>1092</v>
      </c>
      <c r="E734" s="10" t="s">
        <v>853</v>
      </c>
      <c r="F734" s="10">
        <v>735</v>
      </c>
      <c r="G734" s="10">
        <f>_xlfn.XLOOKUP(E734,'Win locale releases'!$A$2:$A$17,'Win locale releases'!$D$2:$D$17,"?",)</f>
        <v>1996</v>
      </c>
      <c r="I734" s="10" t="str">
        <f t="shared" si="22"/>
        <v>Spanish</v>
      </c>
      <c r="J734" s="10" t="s">
        <v>258</v>
      </c>
      <c r="K734" s="10" t="s">
        <v>1091</v>
      </c>
      <c r="M734" s="10">
        <f t="shared" si="23"/>
        <v>0</v>
      </c>
    </row>
    <row r="735" spans="1:13" x14ac:dyDescent="0.3">
      <c r="A735" s="10" t="s">
        <v>167</v>
      </c>
      <c r="B735" s="10" t="s">
        <v>464</v>
      </c>
      <c r="C735" s="10" t="s">
        <v>1090</v>
      </c>
      <c r="D735" s="10" t="s">
        <v>1089</v>
      </c>
      <c r="E735" s="10" t="s">
        <v>853</v>
      </c>
      <c r="F735" s="10">
        <v>736</v>
      </c>
      <c r="G735" s="10">
        <f>_xlfn.XLOOKUP(E735,'Win locale releases'!$A$2:$A$17,'Win locale releases'!$D$2:$D$17,"?",)</f>
        <v>1996</v>
      </c>
      <c r="I735" s="10" t="str">
        <f t="shared" si="22"/>
        <v>Spanish</v>
      </c>
      <c r="J735" s="10" t="s">
        <v>258</v>
      </c>
      <c r="K735" s="10" t="s">
        <v>1088</v>
      </c>
      <c r="M735" s="10">
        <f t="shared" si="23"/>
        <v>0</v>
      </c>
    </row>
    <row r="736" spans="1:13" x14ac:dyDescent="0.3">
      <c r="A736" s="10" t="s">
        <v>167</v>
      </c>
      <c r="B736" s="10" t="s">
        <v>485</v>
      </c>
      <c r="C736" s="10" t="s">
        <v>1087</v>
      </c>
      <c r="D736" s="10" t="s">
        <v>1086</v>
      </c>
      <c r="E736" s="10" t="s">
        <v>853</v>
      </c>
      <c r="F736" s="10">
        <v>737</v>
      </c>
      <c r="G736" s="10">
        <f>_xlfn.XLOOKUP(E736,'Win locale releases'!$A$2:$A$17,'Win locale releases'!$D$2:$D$17,"?",)</f>
        <v>1996</v>
      </c>
      <c r="I736" s="10" t="str">
        <f t="shared" si="22"/>
        <v>Spanish</v>
      </c>
      <c r="J736" s="10" t="s">
        <v>258</v>
      </c>
      <c r="K736" s="10" t="s">
        <v>1085</v>
      </c>
      <c r="M736" s="10">
        <f t="shared" si="23"/>
        <v>0</v>
      </c>
    </row>
    <row r="737" spans="1:13" x14ac:dyDescent="0.3">
      <c r="A737" s="10" t="s">
        <v>167</v>
      </c>
      <c r="B737" s="10" t="s">
        <v>486</v>
      </c>
      <c r="C737" s="10" t="s">
        <v>1084</v>
      </c>
      <c r="D737" s="10" t="s">
        <v>1083</v>
      </c>
      <c r="E737" s="10" t="s">
        <v>853</v>
      </c>
      <c r="F737" s="10">
        <v>739</v>
      </c>
      <c r="G737" s="10">
        <f>_xlfn.XLOOKUP(E737,'Win locale releases'!$A$2:$A$17,'Win locale releases'!$D$2:$D$17,"?",)</f>
        <v>1996</v>
      </c>
      <c r="I737" s="10" t="str">
        <f t="shared" si="22"/>
        <v>Spanish</v>
      </c>
      <c r="J737" s="10" t="s">
        <v>258</v>
      </c>
      <c r="K737" s="10" t="s">
        <v>1082</v>
      </c>
      <c r="M737" s="10">
        <f t="shared" si="23"/>
        <v>0</v>
      </c>
    </row>
    <row r="738" spans="1:13" x14ac:dyDescent="0.3">
      <c r="A738" s="10" t="s">
        <v>167</v>
      </c>
      <c r="B738" s="10" t="s">
        <v>487</v>
      </c>
      <c r="C738" s="10" t="s">
        <v>1081</v>
      </c>
      <c r="D738" s="10" t="s">
        <v>1080</v>
      </c>
      <c r="E738" s="10" t="s">
        <v>853</v>
      </c>
      <c r="F738" s="10">
        <v>740</v>
      </c>
      <c r="G738" s="10">
        <f>_xlfn.XLOOKUP(E738,'Win locale releases'!$A$2:$A$17,'Win locale releases'!$D$2:$D$17,"?",)</f>
        <v>1996</v>
      </c>
      <c r="I738" s="10" t="str">
        <f t="shared" si="22"/>
        <v>Spanish</v>
      </c>
      <c r="J738" s="10" t="s">
        <v>258</v>
      </c>
      <c r="K738" s="10" t="s">
        <v>1079</v>
      </c>
      <c r="M738" s="10">
        <f t="shared" si="23"/>
        <v>0</v>
      </c>
    </row>
    <row r="739" spans="1:13" x14ac:dyDescent="0.3">
      <c r="A739" s="10" t="s">
        <v>167</v>
      </c>
      <c r="B739" s="10" t="s">
        <v>490</v>
      </c>
      <c r="C739" s="10" t="s">
        <v>1078</v>
      </c>
      <c r="D739" s="10" t="s">
        <v>1077</v>
      </c>
      <c r="E739" s="10" t="s">
        <v>853</v>
      </c>
      <c r="F739" s="10">
        <v>743</v>
      </c>
      <c r="G739" s="10">
        <f>_xlfn.XLOOKUP(E739,'Win locale releases'!$A$2:$A$17,'Win locale releases'!$D$2:$D$17,"?",)</f>
        <v>1996</v>
      </c>
      <c r="I739" s="10" t="str">
        <f t="shared" si="22"/>
        <v>Spanish</v>
      </c>
      <c r="J739" s="10" t="s">
        <v>258</v>
      </c>
      <c r="K739" s="10" t="s">
        <v>1076</v>
      </c>
      <c r="M739" s="10">
        <f t="shared" si="23"/>
        <v>0</v>
      </c>
    </row>
    <row r="740" spans="1:13" x14ac:dyDescent="0.3">
      <c r="A740" s="10" t="s">
        <v>167</v>
      </c>
      <c r="B740" s="10" t="s">
        <v>491</v>
      </c>
      <c r="C740" s="10" t="s">
        <v>1075</v>
      </c>
      <c r="D740" s="10" t="s">
        <v>1074</v>
      </c>
      <c r="E740" s="10" t="s">
        <v>853</v>
      </c>
      <c r="F740" s="10">
        <v>744</v>
      </c>
      <c r="G740" s="10">
        <f>_xlfn.XLOOKUP(E740,'Win locale releases'!$A$2:$A$17,'Win locale releases'!$D$2:$D$17,"?",)</f>
        <v>1996</v>
      </c>
      <c r="I740" s="10" t="str">
        <f t="shared" si="22"/>
        <v>Spanish</v>
      </c>
      <c r="J740" s="10" t="s">
        <v>258</v>
      </c>
      <c r="K740" s="10" t="s">
        <v>1073</v>
      </c>
      <c r="M740" s="10">
        <f t="shared" si="23"/>
        <v>0</v>
      </c>
    </row>
    <row r="741" spans="1:13" x14ac:dyDescent="0.3">
      <c r="A741" s="10" t="s">
        <v>167</v>
      </c>
      <c r="B741" s="10" t="s">
        <v>492</v>
      </c>
      <c r="C741" s="10" t="s">
        <v>1072</v>
      </c>
      <c r="D741" s="10" t="s">
        <v>1071</v>
      </c>
      <c r="E741" s="10" t="s">
        <v>853</v>
      </c>
      <c r="F741" s="10">
        <v>745</v>
      </c>
      <c r="G741" s="10">
        <f>_xlfn.XLOOKUP(E741,'Win locale releases'!$A$2:$A$17,'Win locale releases'!$D$2:$D$17,"?",)</f>
        <v>1996</v>
      </c>
      <c r="I741" s="10" t="str">
        <f t="shared" si="22"/>
        <v>Spanish</v>
      </c>
      <c r="J741" s="10" t="s">
        <v>258</v>
      </c>
      <c r="K741" s="10" t="s">
        <v>1070</v>
      </c>
      <c r="M741" s="10">
        <f t="shared" si="23"/>
        <v>0</v>
      </c>
    </row>
    <row r="742" spans="1:13" x14ac:dyDescent="0.3">
      <c r="A742" s="10" t="s">
        <v>167</v>
      </c>
      <c r="B742" s="10" t="s">
        <v>465</v>
      </c>
      <c r="C742" s="10" t="s">
        <v>1069</v>
      </c>
      <c r="D742" s="10" t="s">
        <v>1068</v>
      </c>
      <c r="E742" s="10" t="s">
        <v>853</v>
      </c>
      <c r="F742" s="10">
        <v>746</v>
      </c>
      <c r="G742" s="10">
        <f>_xlfn.XLOOKUP(E742,'Win locale releases'!$A$2:$A$17,'Win locale releases'!$D$2:$D$17,"?",)</f>
        <v>1996</v>
      </c>
      <c r="I742" s="10" t="str">
        <f t="shared" si="22"/>
        <v>Spanish</v>
      </c>
      <c r="J742" s="10" t="s">
        <v>258</v>
      </c>
      <c r="K742" s="10" t="s">
        <v>1067</v>
      </c>
      <c r="M742" s="10">
        <f t="shared" si="23"/>
        <v>0</v>
      </c>
    </row>
    <row r="743" spans="1:13" x14ac:dyDescent="0.3">
      <c r="A743" s="10" t="s">
        <v>167</v>
      </c>
      <c r="B743" s="10" t="s">
        <v>493</v>
      </c>
      <c r="C743" s="10" t="s">
        <v>1066</v>
      </c>
      <c r="D743" s="10" t="s">
        <v>1065</v>
      </c>
      <c r="E743" s="10" t="s">
        <v>853</v>
      </c>
      <c r="F743" s="10">
        <v>748</v>
      </c>
      <c r="G743" s="10">
        <f>_xlfn.XLOOKUP(E743,'Win locale releases'!$A$2:$A$17,'Win locale releases'!$D$2:$D$17,"?",)</f>
        <v>1996</v>
      </c>
      <c r="I743" s="10" t="str">
        <f t="shared" si="22"/>
        <v>Spanish</v>
      </c>
      <c r="J743" s="10" t="s">
        <v>258</v>
      </c>
      <c r="K743" s="10" t="s">
        <v>1064</v>
      </c>
      <c r="M743" s="10">
        <f t="shared" si="23"/>
        <v>0</v>
      </c>
    </row>
    <row r="744" spans="1:13" x14ac:dyDescent="0.3">
      <c r="A744" s="10" t="s">
        <v>167</v>
      </c>
      <c r="B744" s="10" t="s">
        <v>495</v>
      </c>
      <c r="C744" s="10" t="s">
        <v>1063</v>
      </c>
      <c r="D744" s="10" t="s">
        <v>1062</v>
      </c>
      <c r="E744" s="10" t="s">
        <v>853</v>
      </c>
      <c r="F744" s="10">
        <v>752</v>
      </c>
      <c r="G744" s="10">
        <f>_xlfn.XLOOKUP(E744,'Win locale releases'!$A$2:$A$17,'Win locale releases'!$D$2:$D$17,"?",)</f>
        <v>1996</v>
      </c>
      <c r="I744" s="10" t="str">
        <f t="shared" si="22"/>
        <v>Spanish</v>
      </c>
      <c r="J744" s="10" t="s">
        <v>258</v>
      </c>
      <c r="K744" s="10" t="s">
        <v>1061</v>
      </c>
      <c r="M744" s="10">
        <f t="shared" si="23"/>
        <v>0</v>
      </c>
    </row>
    <row r="745" spans="1:13" x14ac:dyDescent="0.3">
      <c r="A745" s="10" t="s">
        <v>167</v>
      </c>
      <c r="B745" s="10" t="s">
        <v>405</v>
      </c>
      <c r="C745" s="10" t="s">
        <v>1060</v>
      </c>
      <c r="D745" s="10" t="s">
        <v>1059</v>
      </c>
      <c r="E745" s="10" t="s">
        <v>804</v>
      </c>
      <c r="F745" s="10">
        <v>751</v>
      </c>
      <c r="G745" s="10">
        <f>_xlfn.XLOOKUP(E745,'Win locale releases'!$A$2:$A$17,'Win locale releases'!$D$2:$D$17,"?",)</f>
        <v>2007</v>
      </c>
      <c r="I745" s="10" t="str">
        <f t="shared" si="22"/>
        <v>Spanish</v>
      </c>
      <c r="J745" s="10" t="s">
        <v>258</v>
      </c>
      <c r="K745" s="10" t="s">
        <v>1058</v>
      </c>
      <c r="M745" s="10">
        <f t="shared" si="23"/>
        <v>0</v>
      </c>
    </row>
    <row r="746" spans="1:13" x14ac:dyDescent="0.3">
      <c r="A746" s="10" t="s">
        <v>167</v>
      </c>
      <c r="C746" s="10" t="s">
        <v>1057</v>
      </c>
      <c r="D746" s="10" t="s">
        <v>258</v>
      </c>
      <c r="E746" s="10" t="s">
        <v>785</v>
      </c>
      <c r="F746" s="10">
        <v>725</v>
      </c>
      <c r="G746" s="10">
        <f>_xlfn.XLOOKUP(E746,'Win locale releases'!$A$2:$A$17,'Win locale releases'!$D$2:$D$17,"?",)</f>
        <v>2009</v>
      </c>
      <c r="I746" s="10" t="str">
        <f t="shared" si="22"/>
        <v>Spanish</v>
      </c>
      <c r="J746" s="10" t="s">
        <v>258</v>
      </c>
      <c r="M746" s="10">
        <f t="shared" si="23"/>
        <v>0</v>
      </c>
    </row>
    <row r="747" spans="1:13" x14ac:dyDescent="0.3">
      <c r="A747" s="10" t="s">
        <v>167</v>
      </c>
      <c r="B747" s="10" t="s">
        <v>488</v>
      </c>
      <c r="C747" s="10" t="s">
        <v>1056</v>
      </c>
      <c r="D747" s="10" t="s">
        <v>1055</v>
      </c>
      <c r="E747" s="10" t="s">
        <v>894</v>
      </c>
      <c r="F747" s="10">
        <v>741</v>
      </c>
      <c r="G747" s="10">
        <f>_xlfn.XLOOKUP(E747,'Win locale releases'!$A$2:$A$17,'Win locale releases'!$D$2:$D$17,"?",)</f>
        <v>2013</v>
      </c>
      <c r="I747" s="10" t="str">
        <f t="shared" si="22"/>
        <v>Spanish</v>
      </c>
      <c r="J747" s="10" t="s">
        <v>258</v>
      </c>
      <c r="K747" s="10">
        <v>419</v>
      </c>
      <c r="M747" s="10">
        <f t="shared" si="23"/>
        <v>0</v>
      </c>
    </row>
    <row r="748" spans="1:13" x14ac:dyDescent="0.3">
      <c r="A748" s="10" t="s">
        <v>167</v>
      </c>
      <c r="B748" s="10" t="s">
        <v>1054</v>
      </c>
      <c r="C748" s="10" t="s">
        <v>1053</v>
      </c>
      <c r="D748" s="10" t="s">
        <v>1052</v>
      </c>
      <c r="E748" s="10" t="s">
        <v>793</v>
      </c>
      <c r="F748" s="10">
        <v>734</v>
      </c>
      <c r="G748" s="10">
        <f>_xlfn.XLOOKUP(E748,'Win locale releases'!$A$2:$A$17,'Win locale releases'!$D$2:$D$17,"?",)</f>
        <v>2015</v>
      </c>
      <c r="I748" s="10" t="str">
        <f t="shared" si="22"/>
        <v>Spanish</v>
      </c>
      <c r="J748" s="10" t="s">
        <v>258</v>
      </c>
      <c r="K748" s="10" t="s">
        <v>1051</v>
      </c>
      <c r="M748" s="10">
        <f t="shared" si="23"/>
        <v>0</v>
      </c>
    </row>
    <row r="749" spans="1:13" x14ac:dyDescent="0.3">
      <c r="A749" s="10" t="s">
        <v>167</v>
      </c>
      <c r="B749" s="10" t="s">
        <v>1050</v>
      </c>
      <c r="C749" s="10" t="s">
        <v>794</v>
      </c>
      <c r="D749" s="10" t="s">
        <v>1049</v>
      </c>
      <c r="E749" s="10" t="s">
        <v>793</v>
      </c>
      <c r="F749" s="10">
        <v>738</v>
      </c>
      <c r="G749" s="10">
        <f>_xlfn.XLOOKUP(E749,'Win locale releases'!$A$2:$A$17,'Win locale releases'!$D$2:$D$17,"?",)</f>
        <v>2015</v>
      </c>
      <c r="I749" s="10" t="str">
        <f t="shared" si="22"/>
        <v>Spanish</v>
      </c>
      <c r="J749" s="10" t="s">
        <v>258</v>
      </c>
      <c r="K749" s="10" t="s">
        <v>1048</v>
      </c>
      <c r="M749" s="10">
        <f t="shared" si="23"/>
        <v>0</v>
      </c>
    </row>
    <row r="750" spans="1:13" x14ac:dyDescent="0.3">
      <c r="A750" s="10" t="s">
        <v>167</v>
      </c>
      <c r="B750" s="10" t="s">
        <v>400</v>
      </c>
      <c r="C750" s="10" t="s">
        <v>794</v>
      </c>
      <c r="D750" s="10" t="s">
        <v>1047</v>
      </c>
      <c r="E750" s="10" t="s">
        <v>793</v>
      </c>
      <c r="F750" s="10">
        <v>747</v>
      </c>
      <c r="G750" s="10">
        <f>_xlfn.XLOOKUP(E750,'Win locale releases'!$A$2:$A$17,'Win locale releases'!$D$2:$D$17,"?",)</f>
        <v>2015</v>
      </c>
      <c r="I750" s="10" t="str">
        <f t="shared" si="22"/>
        <v>Spanish</v>
      </c>
      <c r="J750" s="10" t="s">
        <v>258</v>
      </c>
      <c r="K750" s="10" t="s">
        <v>1046</v>
      </c>
      <c r="M750" s="10">
        <f t="shared" si="23"/>
        <v>0</v>
      </c>
    </row>
    <row r="751" spans="1:13" x14ac:dyDescent="0.3">
      <c r="A751" s="10" t="s">
        <v>167</v>
      </c>
      <c r="B751" s="10" t="s">
        <v>393</v>
      </c>
      <c r="C751" s="10" t="s">
        <v>794</v>
      </c>
      <c r="D751" s="10" t="s">
        <v>1045</v>
      </c>
      <c r="E751" s="10" t="s">
        <v>1044</v>
      </c>
      <c r="F751" s="10">
        <v>727</v>
      </c>
      <c r="G751" s="10">
        <f>_xlfn.XLOOKUP(E751,'Win locale releases'!$A$2:$A$17,'Win locale releases'!$D$2:$D$17,"?",)</f>
        <v>2017</v>
      </c>
      <c r="I751" s="10" t="str">
        <f t="shared" si="22"/>
        <v>Spanish</v>
      </c>
      <c r="J751" s="10" t="s">
        <v>258</v>
      </c>
      <c r="K751" s="10" t="s">
        <v>1043</v>
      </c>
      <c r="M751" s="10">
        <f t="shared" si="23"/>
        <v>0</v>
      </c>
    </row>
    <row r="752" spans="1:13" x14ac:dyDescent="0.3">
      <c r="A752" s="10" t="s">
        <v>167</v>
      </c>
      <c r="B752" s="10" t="s">
        <v>364</v>
      </c>
      <c r="C752" s="10" t="s">
        <v>794</v>
      </c>
      <c r="D752" s="10" t="s">
        <v>1042</v>
      </c>
      <c r="E752" s="10" t="s">
        <v>1041</v>
      </c>
      <c r="F752" s="10">
        <v>730</v>
      </c>
      <c r="G752" s="10">
        <f>_xlfn.XLOOKUP(E752,'Win locale releases'!$A$2:$A$17,'Win locale releases'!$D$2:$D$17,"?",)</f>
        <v>2017</v>
      </c>
      <c r="I752" s="10" t="str">
        <f t="shared" si="22"/>
        <v>Spanish</v>
      </c>
      <c r="J752" s="10" t="s">
        <v>258</v>
      </c>
      <c r="K752" s="10" t="s">
        <v>339</v>
      </c>
      <c r="M752" s="10">
        <f t="shared" si="23"/>
        <v>0</v>
      </c>
    </row>
    <row r="753" spans="1:13" x14ac:dyDescent="0.3">
      <c r="A753" s="10" t="s">
        <v>497</v>
      </c>
      <c r="B753" s="10" t="s">
        <v>351</v>
      </c>
      <c r="C753" s="10" t="s">
        <v>794</v>
      </c>
      <c r="D753" s="10" t="s">
        <v>1040</v>
      </c>
      <c r="E753" s="10" t="s">
        <v>894</v>
      </c>
      <c r="F753" s="10">
        <v>754</v>
      </c>
      <c r="G753" s="10">
        <f>_xlfn.XLOOKUP(E753,'Win locale releases'!$A$2:$A$17,'Win locale releases'!$D$2:$D$17,"?",)</f>
        <v>2013</v>
      </c>
      <c r="I753" s="10" t="str">
        <f t="shared" si="22"/>
        <v>Standard Moroccan Tamazight</v>
      </c>
      <c r="J753" s="10" t="s">
        <v>1038</v>
      </c>
      <c r="K753" s="10" t="s">
        <v>1013</v>
      </c>
      <c r="L753" s="10" t="s">
        <v>671</v>
      </c>
      <c r="M753" s="10">
        <f t="shared" si="23"/>
        <v>0</v>
      </c>
    </row>
    <row r="754" spans="1:13" x14ac:dyDescent="0.3">
      <c r="A754" s="10" t="s">
        <v>497</v>
      </c>
      <c r="B754" s="10" t="s">
        <v>1017</v>
      </c>
      <c r="C754" s="10" t="s">
        <v>794</v>
      </c>
      <c r="D754" s="10" t="s">
        <v>1039</v>
      </c>
      <c r="E754" s="10" t="s">
        <v>894</v>
      </c>
      <c r="F754" s="10">
        <v>755</v>
      </c>
      <c r="G754" s="10">
        <f>_xlfn.XLOOKUP(E754,'Win locale releases'!$A$2:$A$17,'Win locale releases'!$D$2:$D$17,"?",)</f>
        <v>2013</v>
      </c>
      <c r="I754" s="10" t="str">
        <f t="shared" si="22"/>
        <v>Standard Moroccan Tamazight</v>
      </c>
      <c r="J754" s="10" t="s">
        <v>1038</v>
      </c>
      <c r="K754" s="10" t="s">
        <v>1013</v>
      </c>
      <c r="M754" s="10">
        <f t="shared" si="23"/>
        <v>0</v>
      </c>
    </row>
    <row r="755" spans="1:13" x14ac:dyDescent="0.3">
      <c r="A755" s="10" t="s">
        <v>497</v>
      </c>
      <c r="C755" s="10" t="s">
        <v>794</v>
      </c>
      <c r="D755" s="10" t="s">
        <v>1038</v>
      </c>
      <c r="E755" s="10" t="s">
        <v>894</v>
      </c>
      <c r="F755" s="10">
        <v>753</v>
      </c>
      <c r="G755" s="10">
        <f>_xlfn.XLOOKUP(E755,'Win locale releases'!$A$2:$A$17,'Win locale releases'!$D$2:$D$17,"?",)</f>
        <v>2013</v>
      </c>
      <c r="I755" s="10" t="str">
        <f t="shared" si="22"/>
        <v>Standard Moroccan Tamazight</v>
      </c>
      <c r="J755" s="10" t="s">
        <v>1038</v>
      </c>
      <c r="M755" s="10">
        <f t="shared" si="23"/>
        <v>0</v>
      </c>
    </row>
    <row r="756" spans="1:13" x14ac:dyDescent="0.3">
      <c r="A756" s="10" t="s">
        <v>1033</v>
      </c>
      <c r="B756" s="10" t="s">
        <v>402</v>
      </c>
      <c r="C756" s="10" t="s">
        <v>794</v>
      </c>
      <c r="D756" s="10" t="s">
        <v>1037</v>
      </c>
      <c r="E756" s="10" t="s">
        <v>793</v>
      </c>
      <c r="F756" s="10">
        <v>757</v>
      </c>
      <c r="G756" s="10">
        <f>_xlfn.XLOOKUP(E756,'Win locale releases'!$A$2:$A$17,'Win locale releases'!$D$2:$D$17,"?",)</f>
        <v>2015</v>
      </c>
      <c r="I756" s="10" t="str">
        <f t="shared" si="22"/>
        <v>Swati</v>
      </c>
      <c r="J756" s="10" t="s">
        <v>1032</v>
      </c>
      <c r="K756" s="10" t="s">
        <v>788</v>
      </c>
      <c r="M756" s="10">
        <f t="shared" si="23"/>
        <v>0</v>
      </c>
    </row>
    <row r="757" spans="1:13" x14ac:dyDescent="0.3">
      <c r="A757" s="10" t="s">
        <v>1033</v>
      </c>
      <c r="B757" s="10" t="s">
        <v>1036</v>
      </c>
      <c r="C757" s="10" t="s">
        <v>794</v>
      </c>
      <c r="D757" s="10" t="s">
        <v>1035</v>
      </c>
      <c r="E757" s="10" t="s">
        <v>793</v>
      </c>
      <c r="F757" s="10">
        <v>758</v>
      </c>
      <c r="G757" s="10">
        <f>_xlfn.XLOOKUP(E757,'Win locale releases'!$A$2:$A$17,'Win locale releases'!$D$2:$D$17,"?",)</f>
        <v>2015</v>
      </c>
      <c r="I757" s="10" t="str">
        <f t="shared" si="22"/>
        <v>Swati</v>
      </c>
      <c r="J757" s="10" t="s">
        <v>1032</v>
      </c>
      <c r="K757" s="10" t="s">
        <v>1034</v>
      </c>
      <c r="M757" s="10">
        <f t="shared" si="23"/>
        <v>0</v>
      </c>
    </row>
    <row r="758" spans="1:13" x14ac:dyDescent="0.3">
      <c r="A758" s="10" t="s">
        <v>1033</v>
      </c>
      <c r="C758" s="10" t="s">
        <v>794</v>
      </c>
      <c r="D758" s="10" t="s">
        <v>1032</v>
      </c>
      <c r="E758" s="10" t="s">
        <v>793</v>
      </c>
      <c r="F758" s="10">
        <v>756</v>
      </c>
      <c r="G758" s="10">
        <f>_xlfn.XLOOKUP(E758,'Win locale releases'!$A$2:$A$17,'Win locale releases'!$D$2:$D$17,"?",)</f>
        <v>2015</v>
      </c>
      <c r="I758" s="10" t="str">
        <f t="shared" si="22"/>
        <v>Swati</v>
      </c>
      <c r="J758" s="10" t="s">
        <v>1032</v>
      </c>
      <c r="M758" s="10">
        <f t="shared" si="23"/>
        <v>0</v>
      </c>
    </row>
    <row r="759" spans="1:13" x14ac:dyDescent="0.3">
      <c r="A759" s="10" t="s">
        <v>169</v>
      </c>
      <c r="B759" s="10" t="s">
        <v>448</v>
      </c>
      <c r="C759" s="10" t="s">
        <v>1031</v>
      </c>
      <c r="D759" s="10" t="s">
        <v>1030</v>
      </c>
      <c r="E759" s="10" t="s">
        <v>920</v>
      </c>
      <c r="F759" s="10">
        <v>762</v>
      </c>
      <c r="G759" s="10">
        <f>_xlfn.XLOOKUP(E759,'Win locale releases'!$A$2:$A$17,'Win locale releases'!$D$2:$D$17,"?",)</f>
        <v>1995</v>
      </c>
      <c r="I759" s="10" t="str">
        <f t="shared" si="22"/>
        <v>Swedish</v>
      </c>
      <c r="J759" s="10" t="s">
        <v>259</v>
      </c>
      <c r="K759" s="10" t="s">
        <v>1029</v>
      </c>
      <c r="M759" s="10">
        <f t="shared" si="23"/>
        <v>0</v>
      </c>
    </row>
    <row r="760" spans="1:13" x14ac:dyDescent="0.3">
      <c r="A760" s="10" t="s">
        <v>169</v>
      </c>
      <c r="B760" s="10" t="s">
        <v>455</v>
      </c>
      <c r="C760" s="10" t="s">
        <v>1028</v>
      </c>
      <c r="D760" s="10" t="s">
        <v>1027</v>
      </c>
      <c r="E760" s="10" t="s">
        <v>853</v>
      </c>
      <c r="F760" s="10">
        <v>761</v>
      </c>
      <c r="G760" s="10">
        <f>_xlfn.XLOOKUP(E760,'Win locale releases'!$A$2:$A$17,'Win locale releases'!$D$2:$D$17,"?",)</f>
        <v>1996</v>
      </c>
      <c r="I760" s="10" t="str">
        <f t="shared" si="22"/>
        <v>Swedish</v>
      </c>
      <c r="J760" s="10" t="s">
        <v>259</v>
      </c>
      <c r="K760" s="10" t="s">
        <v>1026</v>
      </c>
      <c r="M760" s="10">
        <f t="shared" si="23"/>
        <v>0</v>
      </c>
    </row>
    <row r="761" spans="1:13" x14ac:dyDescent="0.3">
      <c r="A761" s="10" t="s">
        <v>169</v>
      </c>
      <c r="C761" s="10" t="s">
        <v>1025</v>
      </c>
      <c r="D761" s="10" t="s">
        <v>259</v>
      </c>
      <c r="E761" s="10" t="s">
        <v>785</v>
      </c>
      <c r="F761" s="10">
        <v>759</v>
      </c>
      <c r="G761" s="10">
        <f>_xlfn.XLOOKUP(E761,'Win locale releases'!$A$2:$A$17,'Win locale releases'!$D$2:$D$17,"?",)</f>
        <v>2009</v>
      </c>
      <c r="I761" s="10" t="str">
        <f t="shared" si="22"/>
        <v>Swedish</v>
      </c>
      <c r="J761" s="10" t="s">
        <v>259</v>
      </c>
      <c r="M761" s="10">
        <f t="shared" si="23"/>
        <v>0</v>
      </c>
    </row>
    <row r="762" spans="1:13" x14ac:dyDescent="0.3">
      <c r="A762" s="10" t="s">
        <v>169</v>
      </c>
      <c r="B762" s="10" t="s">
        <v>1024</v>
      </c>
      <c r="C762" s="10" t="s">
        <v>794</v>
      </c>
      <c r="D762" s="10" t="s">
        <v>1023</v>
      </c>
      <c r="E762" s="10" t="s">
        <v>793</v>
      </c>
      <c r="F762" s="10">
        <v>760</v>
      </c>
      <c r="G762" s="10">
        <f>_xlfn.XLOOKUP(E762,'Win locale releases'!$A$2:$A$17,'Win locale releases'!$D$2:$D$17,"?",)</f>
        <v>2015</v>
      </c>
      <c r="I762" s="10" t="str">
        <f t="shared" si="22"/>
        <v>Swedish</v>
      </c>
      <c r="J762" s="10" t="s">
        <v>259</v>
      </c>
      <c r="K762" s="10" t="s">
        <v>1022</v>
      </c>
      <c r="M762" s="10">
        <f t="shared" si="23"/>
        <v>0</v>
      </c>
    </row>
    <row r="763" spans="1:13" x14ac:dyDescent="0.3">
      <c r="A763" s="10" t="s">
        <v>498</v>
      </c>
      <c r="B763" s="10" t="s">
        <v>355</v>
      </c>
      <c r="C763" s="10" t="s">
        <v>1021</v>
      </c>
      <c r="D763" s="10" t="s">
        <v>1020</v>
      </c>
      <c r="E763" s="10" t="s">
        <v>963</v>
      </c>
      <c r="F763" s="10">
        <v>764</v>
      </c>
      <c r="G763" s="10">
        <f>_xlfn.XLOOKUP(E763,'Win locale releases'!$A$2:$A$17,'Win locale releases'!$D$2:$D$17,"?",)</f>
        <v>2001</v>
      </c>
      <c r="I763" s="10" t="str">
        <f t="shared" si="22"/>
        <v>Syriac</v>
      </c>
      <c r="J763" s="10" t="s">
        <v>1018</v>
      </c>
      <c r="K763" s="10" t="s">
        <v>674</v>
      </c>
      <c r="M763" s="10">
        <f t="shared" si="23"/>
        <v>0</v>
      </c>
    </row>
    <row r="764" spans="1:13" x14ac:dyDescent="0.3">
      <c r="A764" s="10" t="s">
        <v>498</v>
      </c>
      <c r="C764" s="10" t="s">
        <v>1019</v>
      </c>
      <c r="D764" s="10" t="s">
        <v>1018</v>
      </c>
      <c r="E764" s="10" t="s">
        <v>785</v>
      </c>
      <c r="F764" s="10">
        <v>763</v>
      </c>
      <c r="G764" s="10">
        <f>_xlfn.XLOOKUP(E764,'Win locale releases'!$A$2:$A$17,'Win locale releases'!$D$2:$D$17,"?",)</f>
        <v>2009</v>
      </c>
      <c r="I764" s="10" t="str">
        <f t="shared" si="22"/>
        <v>Syriac</v>
      </c>
      <c r="J764" s="10" t="s">
        <v>1018</v>
      </c>
      <c r="M764" s="10">
        <f t="shared" si="23"/>
        <v>0</v>
      </c>
    </row>
    <row r="765" spans="1:13" x14ac:dyDescent="0.3">
      <c r="A765" s="10" t="s">
        <v>1009</v>
      </c>
      <c r="B765" s="10" t="s">
        <v>1017</v>
      </c>
      <c r="C765" s="10" t="s">
        <v>794</v>
      </c>
      <c r="D765" s="10" t="s">
        <v>1016</v>
      </c>
      <c r="E765" s="10" t="s">
        <v>793</v>
      </c>
      <c r="F765" s="10">
        <v>766</v>
      </c>
      <c r="G765" s="10">
        <f>_xlfn.XLOOKUP(E765,'Win locale releases'!$A$2:$A$17,'Win locale releases'!$D$2:$D$17,"?",)</f>
        <v>2015</v>
      </c>
      <c r="H765" s="10" t="s">
        <v>1009</v>
      </c>
      <c r="I765" s="10" t="str">
        <f t="shared" si="22"/>
        <v>Tachelhit</v>
      </c>
      <c r="J765" s="10" t="s">
        <v>1008</v>
      </c>
      <c r="K765" s="10" t="s">
        <v>1013</v>
      </c>
      <c r="M765" s="10">
        <f t="shared" si="23"/>
        <v>0</v>
      </c>
    </row>
    <row r="766" spans="1:13" x14ac:dyDescent="0.3">
      <c r="A766" s="10" t="s">
        <v>1009</v>
      </c>
      <c r="B766" s="10" t="s">
        <v>1015</v>
      </c>
      <c r="C766" s="10" t="s">
        <v>794</v>
      </c>
      <c r="D766" s="10" t="s">
        <v>1014</v>
      </c>
      <c r="E766" s="10" t="s">
        <v>793</v>
      </c>
      <c r="F766" s="10">
        <v>767</v>
      </c>
      <c r="G766" s="10">
        <f>_xlfn.XLOOKUP(E766,'Win locale releases'!$A$2:$A$17,'Win locale releases'!$D$2:$D$17,"?",)</f>
        <v>2015</v>
      </c>
      <c r="H766" s="10" t="s">
        <v>1009</v>
      </c>
      <c r="I766" s="10" t="str">
        <f t="shared" si="22"/>
        <v>Tachelhit</v>
      </c>
      <c r="J766" s="10" t="s">
        <v>1008</v>
      </c>
      <c r="K766" s="10" t="s">
        <v>1013</v>
      </c>
      <c r="L766" s="10" t="s">
        <v>671</v>
      </c>
      <c r="M766" s="10">
        <f t="shared" si="23"/>
        <v>0</v>
      </c>
    </row>
    <row r="767" spans="1:13" x14ac:dyDescent="0.3">
      <c r="A767" s="10" t="s">
        <v>1009</v>
      </c>
      <c r="C767" s="10" t="s">
        <v>794</v>
      </c>
      <c r="D767" s="10" t="s">
        <v>1008</v>
      </c>
      <c r="E767" s="10" t="s">
        <v>793</v>
      </c>
      <c r="F767" s="10">
        <v>765</v>
      </c>
      <c r="G767" s="10">
        <f>_xlfn.XLOOKUP(E767,'Win locale releases'!$A$2:$A$17,'Win locale releases'!$D$2:$D$17,"?",)</f>
        <v>2015</v>
      </c>
      <c r="H767" s="10" t="s">
        <v>1009</v>
      </c>
      <c r="I767" s="10" t="str">
        <f t="shared" si="22"/>
        <v>Tachelhit</v>
      </c>
      <c r="J767" s="10" t="s">
        <v>1008</v>
      </c>
      <c r="M767" s="10">
        <f t="shared" si="23"/>
        <v>0</v>
      </c>
    </row>
    <row r="768" spans="1:13" x14ac:dyDescent="0.3">
      <c r="A768" s="10" t="s">
        <v>1011</v>
      </c>
      <c r="B768" s="10" t="s">
        <v>351</v>
      </c>
      <c r="C768" s="10" t="s">
        <v>794</v>
      </c>
      <c r="D768" s="10" t="s">
        <v>1012</v>
      </c>
      <c r="E768" s="10" t="s">
        <v>793</v>
      </c>
      <c r="F768" s="10">
        <v>769</v>
      </c>
      <c r="G768" s="10">
        <f>_xlfn.XLOOKUP(E768,'Win locale releases'!$A$2:$A$17,'Win locale releases'!$D$2:$D$17,"?",)</f>
        <v>2015</v>
      </c>
      <c r="H768" s="10" t="s">
        <v>1009</v>
      </c>
      <c r="I768" s="10" t="str">
        <f t="shared" si="22"/>
        <v>Tachelhit</v>
      </c>
      <c r="J768" s="10" t="s">
        <v>1008</v>
      </c>
      <c r="K768" s="10" t="s">
        <v>331</v>
      </c>
      <c r="L768" s="10" t="s">
        <v>671</v>
      </c>
      <c r="M768" s="10">
        <f t="shared" si="23"/>
        <v>0</v>
      </c>
    </row>
    <row r="769" spans="1:14" x14ac:dyDescent="0.3">
      <c r="A769" s="10" t="s">
        <v>1011</v>
      </c>
      <c r="C769" s="10" t="s">
        <v>794</v>
      </c>
      <c r="D769" s="10" t="s">
        <v>1010</v>
      </c>
      <c r="E769" s="10" t="s">
        <v>793</v>
      </c>
      <c r="F769" s="10">
        <v>768</v>
      </c>
      <c r="G769" s="10">
        <f>_xlfn.XLOOKUP(E769,'Win locale releases'!$A$2:$A$17,'Win locale releases'!$D$2:$D$17,"?",)</f>
        <v>2015</v>
      </c>
      <c r="H769" s="10" t="s">
        <v>1009</v>
      </c>
      <c r="I769" s="10" t="str">
        <f t="shared" si="22"/>
        <v>Tachelhit</v>
      </c>
      <c r="J769" s="10" t="s">
        <v>1008</v>
      </c>
      <c r="K769" s="10" t="s">
        <v>331</v>
      </c>
      <c r="M769" s="10">
        <f t="shared" si="23"/>
        <v>0</v>
      </c>
    </row>
    <row r="770" spans="1:14" x14ac:dyDescent="0.3">
      <c r="A770" s="10" t="s">
        <v>1006</v>
      </c>
      <c r="B770" s="10" t="s">
        <v>961</v>
      </c>
      <c r="C770" s="10" t="s">
        <v>794</v>
      </c>
      <c r="D770" s="10" t="s">
        <v>1007</v>
      </c>
      <c r="E770" s="10" t="s">
        <v>793</v>
      </c>
      <c r="F770" s="10">
        <v>771</v>
      </c>
      <c r="G770" s="10">
        <f>_xlfn.XLOOKUP(E770,'Win locale releases'!$A$2:$A$17,'Win locale releases'!$D$2:$D$17,"?",)</f>
        <v>2015</v>
      </c>
      <c r="I770" s="10" t="str">
        <f t="shared" ref="I770:I833" si="24">IF(H770="",A770,H770)</f>
        <v>Taita</v>
      </c>
      <c r="J770" s="10" t="s">
        <v>1005</v>
      </c>
      <c r="K770" s="10" t="s">
        <v>959</v>
      </c>
      <c r="M770" s="10">
        <f t="shared" ref="M770:M833" si="25">IF(_xlfn.XOR(I770&lt;&gt;I769,J770&lt;&gt;J769),1,0)</f>
        <v>0</v>
      </c>
    </row>
    <row r="771" spans="1:14" x14ac:dyDescent="0.3">
      <c r="A771" s="10" t="s">
        <v>1006</v>
      </c>
      <c r="C771" s="10" t="s">
        <v>794</v>
      </c>
      <c r="D771" s="10" t="s">
        <v>1005</v>
      </c>
      <c r="E771" s="10" t="s">
        <v>793</v>
      </c>
      <c r="F771" s="10">
        <v>770</v>
      </c>
      <c r="G771" s="10">
        <f>_xlfn.XLOOKUP(E771,'Win locale releases'!$A$2:$A$17,'Win locale releases'!$D$2:$D$17,"?",)</f>
        <v>2015</v>
      </c>
      <c r="I771" s="10" t="str">
        <f t="shared" si="24"/>
        <v>Taita</v>
      </c>
      <c r="J771" s="10" t="s">
        <v>1005</v>
      </c>
      <c r="M771" s="10">
        <f t="shared" si="25"/>
        <v>0</v>
      </c>
    </row>
    <row r="772" spans="1:14" x14ac:dyDescent="0.3">
      <c r="A772" s="10" t="s">
        <v>171</v>
      </c>
      <c r="B772" s="10" t="s">
        <v>1004</v>
      </c>
      <c r="C772" s="10" t="s">
        <v>1003</v>
      </c>
      <c r="D772" s="10" t="s">
        <v>1002</v>
      </c>
      <c r="E772" s="10" t="s">
        <v>804</v>
      </c>
      <c r="F772" s="10">
        <v>774</v>
      </c>
      <c r="G772" s="10">
        <f>_xlfn.XLOOKUP(E772,'Win locale releases'!$A$2:$A$17,'Win locale releases'!$D$2:$D$17,"?",)</f>
        <v>2007</v>
      </c>
      <c r="I772" s="10" t="str">
        <f t="shared" si="24"/>
        <v>Tajik (Cyrillic)</v>
      </c>
      <c r="J772" s="10" t="s">
        <v>300</v>
      </c>
      <c r="K772" s="10" t="s">
        <v>333</v>
      </c>
      <c r="L772" s="10" t="s">
        <v>1001</v>
      </c>
      <c r="M772" s="10">
        <f t="shared" si="25"/>
        <v>0</v>
      </c>
    </row>
    <row r="773" spans="1:14" x14ac:dyDescent="0.3">
      <c r="A773" s="10" t="s">
        <v>171</v>
      </c>
      <c r="C773" s="10" t="s">
        <v>1000</v>
      </c>
      <c r="D773" s="10" t="s">
        <v>300</v>
      </c>
      <c r="E773" s="10" t="s">
        <v>785</v>
      </c>
      <c r="F773" s="10">
        <v>772</v>
      </c>
      <c r="G773" s="10">
        <f>_xlfn.XLOOKUP(E773,'Win locale releases'!$A$2:$A$17,'Win locale releases'!$D$2:$D$17,"?",)</f>
        <v>2009</v>
      </c>
      <c r="I773" s="10" t="str">
        <f t="shared" si="24"/>
        <v>Tajik (Cyrillic)</v>
      </c>
      <c r="J773" s="10" t="s">
        <v>300</v>
      </c>
      <c r="M773" s="10">
        <f t="shared" si="25"/>
        <v>0</v>
      </c>
    </row>
    <row r="774" spans="1:14" x14ac:dyDescent="0.3">
      <c r="A774" s="10" t="s">
        <v>171</v>
      </c>
      <c r="C774" s="10" t="s">
        <v>999</v>
      </c>
      <c r="D774" s="10" t="s">
        <v>998</v>
      </c>
      <c r="E774" s="10" t="s">
        <v>873</v>
      </c>
      <c r="F774" s="10">
        <v>773</v>
      </c>
      <c r="G774" s="10" t="str">
        <f>_xlfn.XLOOKUP(E774,'Win locale releases'!$A$2:$A$17,'Win locale releases'!$D$2:$D$17,"?",)</f>
        <v>?</v>
      </c>
      <c r="I774" s="10" t="str">
        <f t="shared" si="24"/>
        <v>Tajik (Cyrillic)</v>
      </c>
      <c r="J774" s="10" t="s">
        <v>300</v>
      </c>
      <c r="K774" s="10" t="s">
        <v>333</v>
      </c>
      <c r="M774" s="10">
        <f t="shared" si="25"/>
        <v>0</v>
      </c>
    </row>
    <row r="775" spans="1:14" x14ac:dyDescent="0.3">
      <c r="A775" s="10" t="s">
        <v>989</v>
      </c>
      <c r="B775" s="10" t="s">
        <v>343</v>
      </c>
      <c r="C775" s="10" t="s">
        <v>997</v>
      </c>
      <c r="D775" s="10" t="s">
        <v>996</v>
      </c>
      <c r="E775" s="10" t="s">
        <v>804</v>
      </c>
      <c r="F775" s="10">
        <v>777</v>
      </c>
      <c r="G775" s="10">
        <f>_xlfn.XLOOKUP(E775,'Win locale releases'!$A$2:$A$17,'Win locale releases'!$D$2:$D$17,"?",)</f>
        <v>2007</v>
      </c>
      <c r="H775" s="10" t="s">
        <v>986</v>
      </c>
      <c r="I775" s="10" t="str">
        <f t="shared" si="24"/>
        <v>Tamazight</v>
      </c>
      <c r="J775" s="10" t="s">
        <v>985</v>
      </c>
      <c r="K775" s="10" t="s">
        <v>331</v>
      </c>
      <c r="L775" s="10" t="s">
        <v>664</v>
      </c>
      <c r="M775" s="10">
        <f t="shared" si="25"/>
        <v>0</v>
      </c>
      <c r="N775" s="10" t="s">
        <v>984</v>
      </c>
    </row>
    <row r="776" spans="1:14" x14ac:dyDescent="0.3">
      <c r="A776" s="10" t="s">
        <v>989</v>
      </c>
      <c r="C776" s="10" t="s">
        <v>995</v>
      </c>
      <c r="D776" s="10" t="s">
        <v>985</v>
      </c>
      <c r="E776" s="10" t="s">
        <v>785</v>
      </c>
      <c r="F776" s="10">
        <v>775</v>
      </c>
      <c r="G776" s="10">
        <f>_xlfn.XLOOKUP(E776,'Win locale releases'!$A$2:$A$17,'Win locale releases'!$D$2:$D$17,"?",)</f>
        <v>2009</v>
      </c>
      <c r="H776" s="10" t="s">
        <v>986</v>
      </c>
      <c r="I776" s="10" t="str">
        <f t="shared" si="24"/>
        <v>Tamazight</v>
      </c>
      <c r="J776" s="10" t="s">
        <v>985</v>
      </c>
      <c r="M776" s="10">
        <f t="shared" si="25"/>
        <v>0</v>
      </c>
      <c r="N776" s="10" t="s">
        <v>984</v>
      </c>
    </row>
    <row r="777" spans="1:14" x14ac:dyDescent="0.3">
      <c r="A777" s="10" t="s">
        <v>994</v>
      </c>
      <c r="B777" s="10" t="s">
        <v>351</v>
      </c>
      <c r="C777" s="10" t="s">
        <v>993</v>
      </c>
      <c r="D777" s="10" t="s">
        <v>992</v>
      </c>
      <c r="E777" s="10" t="s">
        <v>793</v>
      </c>
      <c r="F777" s="10">
        <v>107</v>
      </c>
      <c r="G777" s="10">
        <f>_xlfn.XLOOKUP(E777,'Win locale releases'!$A$2:$A$17,'Win locale releases'!$D$2:$D$17,"?",)</f>
        <v>2015</v>
      </c>
      <c r="H777" s="10" t="s">
        <v>986</v>
      </c>
      <c r="I777" s="10" t="str">
        <f t="shared" si="24"/>
        <v>Tamazight</v>
      </c>
      <c r="J777" s="10" t="s">
        <v>985</v>
      </c>
      <c r="K777" s="10" t="s">
        <v>316</v>
      </c>
      <c r="L777" s="10" t="s">
        <v>671</v>
      </c>
      <c r="M777" s="10">
        <f t="shared" si="25"/>
        <v>0</v>
      </c>
      <c r="N777" s="10" t="s">
        <v>984</v>
      </c>
    </row>
    <row r="778" spans="1:14" x14ac:dyDescent="0.3">
      <c r="A778" s="10" t="s">
        <v>991</v>
      </c>
      <c r="B778" s="10" t="s">
        <v>351</v>
      </c>
      <c r="C778" s="10" t="s">
        <v>794</v>
      </c>
      <c r="D778" s="10" t="s">
        <v>990</v>
      </c>
      <c r="E778" s="10" t="s">
        <v>793</v>
      </c>
      <c r="F778" s="10">
        <v>108</v>
      </c>
      <c r="G778" s="10">
        <f>_xlfn.XLOOKUP(E778,'Win locale releases'!$A$2:$A$17,'Win locale releases'!$D$2:$D$17,"?",)</f>
        <v>2015</v>
      </c>
      <c r="H778" s="10" t="s">
        <v>986</v>
      </c>
      <c r="I778" s="10" t="str">
        <f t="shared" si="24"/>
        <v>Tamazight</v>
      </c>
      <c r="J778" s="10" t="s">
        <v>985</v>
      </c>
      <c r="K778" s="10" t="s">
        <v>331</v>
      </c>
      <c r="L778" s="10" t="s">
        <v>671</v>
      </c>
      <c r="M778" s="10">
        <f t="shared" si="25"/>
        <v>0</v>
      </c>
      <c r="N778" s="10" t="s">
        <v>984</v>
      </c>
    </row>
    <row r="779" spans="1:14" x14ac:dyDescent="0.3">
      <c r="A779" s="10" t="s">
        <v>989</v>
      </c>
      <c r="C779" s="10" t="s">
        <v>988</v>
      </c>
      <c r="D779" s="10" t="s">
        <v>987</v>
      </c>
      <c r="E779" s="10" t="s">
        <v>873</v>
      </c>
      <c r="F779" s="10">
        <v>776</v>
      </c>
      <c r="G779" s="10" t="str">
        <f>_xlfn.XLOOKUP(E779,'Win locale releases'!$A$2:$A$17,'Win locale releases'!$D$2:$D$17,"?",)</f>
        <v>?</v>
      </c>
      <c r="H779" s="10" t="s">
        <v>986</v>
      </c>
      <c r="I779" s="10" t="str">
        <f t="shared" si="24"/>
        <v>Tamazight</v>
      </c>
      <c r="J779" s="10" t="s">
        <v>985</v>
      </c>
      <c r="K779" s="10" t="s">
        <v>331</v>
      </c>
      <c r="M779" s="10">
        <f t="shared" si="25"/>
        <v>0</v>
      </c>
      <c r="N779" s="10" t="s">
        <v>984</v>
      </c>
    </row>
    <row r="780" spans="1:14" x14ac:dyDescent="0.3">
      <c r="A780" s="10" t="s">
        <v>286</v>
      </c>
      <c r="B780" s="10" t="s">
        <v>362</v>
      </c>
      <c r="C780" s="10" t="s">
        <v>983</v>
      </c>
      <c r="D780" s="10" t="s">
        <v>982</v>
      </c>
      <c r="E780" s="10" t="s">
        <v>885</v>
      </c>
      <c r="F780" s="10">
        <v>779</v>
      </c>
      <c r="G780" s="10">
        <f>_xlfn.XLOOKUP(E780,'Win locale releases'!$A$2:$A$17,'Win locale releases'!$D$2:$D$17,"?",)</f>
        <v>2000</v>
      </c>
      <c r="I780" s="10" t="str">
        <f t="shared" si="24"/>
        <v>Tamil</v>
      </c>
      <c r="J780" s="10" t="s">
        <v>303</v>
      </c>
      <c r="K780" s="10" t="s">
        <v>338</v>
      </c>
      <c r="M780" s="10">
        <f t="shared" si="25"/>
        <v>0</v>
      </c>
    </row>
    <row r="781" spans="1:14" x14ac:dyDescent="0.3">
      <c r="A781" s="10" t="s">
        <v>286</v>
      </c>
      <c r="C781" s="10" t="s">
        <v>981</v>
      </c>
      <c r="D781" s="10" t="s">
        <v>303</v>
      </c>
      <c r="E781" s="10" t="s">
        <v>785</v>
      </c>
      <c r="F781" s="10">
        <v>778</v>
      </c>
      <c r="G781" s="10">
        <f>_xlfn.XLOOKUP(E781,'Win locale releases'!$A$2:$A$17,'Win locale releases'!$D$2:$D$17,"?",)</f>
        <v>2009</v>
      </c>
      <c r="I781" s="10" t="str">
        <f t="shared" si="24"/>
        <v>Tamil</v>
      </c>
      <c r="J781" s="10" t="s">
        <v>303</v>
      </c>
      <c r="M781" s="10">
        <f t="shared" si="25"/>
        <v>0</v>
      </c>
    </row>
    <row r="782" spans="1:14" x14ac:dyDescent="0.3">
      <c r="A782" s="10" t="s">
        <v>286</v>
      </c>
      <c r="B782" s="10" t="s">
        <v>499</v>
      </c>
      <c r="C782" s="10" t="s">
        <v>980</v>
      </c>
      <c r="D782" s="10" t="s">
        <v>979</v>
      </c>
      <c r="E782" s="10" t="s">
        <v>934</v>
      </c>
      <c r="F782" s="10">
        <v>782</v>
      </c>
      <c r="G782" s="10">
        <f>_xlfn.XLOOKUP(E782,'Win locale releases'!$A$2:$A$17,'Win locale releases'!$D$2:$D$17,"?",)</f>
        <v>2012</v>
      </c>
      <c r="I782" s="10" t="str">
        <f t="shared" si="24"/>
        <v>Tamil</v>
      </c>
      <c r="J782" s="10" t="s">
        <v>303</v>
      </c>
      <c r="K782" s="10" t="s">
        <v>978</v>
      </c>
      <c r="M782" s="10">
        <f t="shared" si="25"/>
        <v>0</v>
      </c>
    </row>
    <row r="783" spans="1:14" x14ac:dyDescent="0.3">
      <c r="A783" s="10" t="s">
        <v>286</v>
      </c>
      <c r="B783" s="10" t="s">
        <v>398</v>
      </c>
      <c r="C783" s="10" t="s">
        <v>794</v>
      </c>
      <c r="D783" s="10" t="s">
        <v>977</v>
      </c>
      <c r="E783" s="10" t="s">
        <v>793</v>
      </c>
      <c r="F783" s="10">
        <v>780</v>
      </c>
      <c r="G783" s="10">
        <f>_xlfn.XLOOKUP(E783,'Win locale releases'!$A$2:$A$17,'Win locale releases'!$D$2:$D$17,"?",)</f>
        <v>2015</v>
      </c>
      <c r="I783" s="10" t="str">
        <f t="shared" si="24"/>
        <v>Tamil</v>
      </c>
      <c r="J783" s="10" t="s">
        <v>303</v>
      </c>
      <c r="K783" s="10" t="s">
        <v>976</v>
      </c>
      <c r="M783" s="10">
        <f t="shared" si="25"/>
        <v>0</v>
      </c>
    </row>
    <row r="784" spans="1:14" x14ac:dyDescent="0.3">
      <c r="A784" s="10" t="s">
        <v>286</v>
      </c>
      <c r="B784" s="10" t="s">
        <v>401</v>
      </c>
      <c r="C784" s="10" t="s">
        <v>794</v>
      </c>
      <c r="D784" s="10" t="s">
        <v>975</v>
      </c>
      <c r="E784" s="10" t="s">
        <v>793</v>
      </c>
      <c r="F784" s="10">
        <v>781</v>
      </c>
      <c r="G784" s="10">
        <f>_xlfn.XLOOKUP(E784,'Win locale releases'!$A$2:$A$17,'Win locale releases'!$D$2:$D$17,"?",)</f>
        <v>2015</v>
      </c>
      <c r="I784" s="10" t="str">
        <f t="shared" si="24"/>
        <v>Tamil</v>
      </c>
      <c r="J784" s="10" t="s">
        <v>303</v>
      </c>
      <c r="K784" s="10" t="s">
        <v>974</v>
      </c>
      <c r="M784" s="10">
        <f t="shared" si="25"/>
        <v>0</v>
      </c>
    </row>
    <row r="785" spans="1:13" x14ac:dyDescent="0.3">
      <c r="A785" s="10" t="s">
        <v>972</v>
      </c>
      <c r="B785" s="10" t="s">
        <v>798</v>
      </c>
      <c r="C785" s="10" t="s">
        <v>794</v>
      </c>
      <c r="D785" s="10" t="s">
        <v>973</v>
      </c>
      <c r="E785" s="10" t="s">
        <v>793</v>
      </c>
      <c r="F785" s="10">
        <v>784</v>
      </c>
      <c r="G785" s="10">
        <f>_xlfn.XLOOKUP(E785,'Win locale releases'!$A$2:$A$17,'Win locale releases'!$D$2:$D$17,"?",)</f>
        <v>2015</v>
      </c>
      <c r="I785" s="10" t="str">
        <f t="shared" si="24"/>
        <v>Tasawaq</v>
      </c>
      <c r="J785" s="10" t="s">
        <v>971</v>
      </c>
      <c r="K785" s="10" t="s">
        <v>796</v>
      </c>
      <c r="M785" s="10">
        <f t="shared" si="25"/>
        <v>0</v>
      </c>
    </row>
    <row r="786" spans="1:13" x14ac:dyDescent="0.3">
      <c r="A786" s="10" t="s">
        <v>972</v>
      </c>
      <c r="C786" s="10" t="s">
        <v>794</v>
      </c>
      <c r="D786" s="10" t="s">
        <v>971</v>
      </c>
      <c r="E786" s="10" t="s">
        <v>793</v>
      </c>
      <c r="F786" s="10">
        <v>783</v>
      </c>
      <c r="G786" s="10">
        <f>_xlfn.XLOOKUP(E786,'Win locale releases'!$A$2:$A$17,'Win locale releases'!$D$2:$D$17,"?",)</f>
        <v>2015</v>
      </c>
      <c r="I786" s="10" t="str">
        <f t="shared" si="24"/>
        <v>Tasawaq</v>
      </c>
      <c r="J786" s="10" t="s">
        <v>971</v>
      </c>
      <c r="M786" s="10">
        <f t="shared" si="25"/>
        <v>0</v>
      </c>
    </row>
    <row r="787" spans="1:13" x14ac:dyDescent="0.3">
      <c r="A787" s="10" t="s">
        <v>174</v>
      </c>
      <c r="B787" s="10" t="s">
        <v>970</v>
      </c>
      <c r="C787" s="10" t="s">
        <v>969</v>
      </c>
      <c r="D787" s="10" t="s">
        <v>968</v>
      </c>
      <c r="E787" s="10" t="s">
        <v>963</v>
      </c>
      <c r="F787" s="10">
        <v>786</v>
      </c>
      <c r="G787" s="10">
        <f>_xlfn.XLOOKUP(E787,'Win locale releases'!$A$2:$A$17,'Win locale releases'!$D$2:$D$17,"?",)</f>
        <v>2001</v>
      </c>
      <c r="I787" s="10" t="str">
        <f t="shared" si="24"/>
        <v>Tatar</v>
      </c>
      <c r="J787" s="10" t="s">
        <v>260</v>
      </c>
      <c r="K787" s="10" t="s">
        <v>967</v>
      </c>
      <c r="M787" s="10">
        <f t="shared" si="25"/>
        <v>0</v>
      </c>
    </row>
    <row r="788" spans="1:13" x14ac:dyDescent="0.3">
      <c r="A788" s="10" t="s">
        <v>174</v>
      </c>
      <c r="C788" s="10" t="s">
        <v>966</v>
      </c>
      <c r="D788" s="10" t="s">
        <v>260</v>
      </c>
      <c r="E788" s="10" t="s">
        <v>785</v>
      </c>
      <c r="F788" s="10">
        <v>785</v>
      </c>
      <c r="G788" s="10">
        <f>_xlfn.XLOOKUP(E788,'Win locale releases'!$A$2:$A$17,'Win locale releases'!$D$2:$D$17,"?",)</f>
        <v>2009</v>
      </c>
      <c r="I788" s="10" t="str">
        <f t="shared" si="24"/>
        <v>Tatar</v>
      </c>
      <c r="J788" s="10" t="s">
        <v>260</v>
      </c>
      <c r="M788" s="10">
        <f t="shared" si="25"/>
        <v>0</v>
      </c>
    </row>
    <row r="789" spans="1:13" x14ac:dyDescent="0.3">
      <c r="A789" s="10" t="s">
        <v>176</v>
      </c>
      <c r="B789" s="10" t="s">
        <v>362</v>
      </c>
      <c r="C789" s="10" t="s">
        <v>965</v>
      </c>
      <c r="D789" s="10" t="s">
        <v>964</v>
      </c>
      <c r="E789" s="10" t="s">
        <v>963</v>
      </c>
      <c r="F789" s="10">
        <v>788</v>
      </c>
      <c r="G789" s="10">
        <f>_xlfn.XLOOKUP(E789,'Win locale releases'!$A$2:$A$17,'Win locale releases'!$D$2:$D$17,"?",)</f>
        <v>2001</v>
      </c>
      <c r="I789" s="10" t="str">
        <f t="shared" si="24"/>
        <v>Telugu</v>
      </c>
      <c r="J789" s="10" t="s">
        <v>261</v>
      </c>
      <c r="K789" s="10" t="s">
        <v>338</v>
      </c>
      <c r="M789" s="10">
        <f t="shared" si="25"/>
        <v>0</v>
      </c>
    </row>
    <row r="790" spans="1:13" x14ac:dyDescent="0.3">
      <c r="A790" s="10" t="s">
        <v>176</v>
      </c>
      <c r="C790" s="10" t="s">
        <v>962</v>
      </c>
      <c r="D790" s="10" t="s">
        <v>261</v>
      </c>
      <c r="E790" s="10" t="s">
        <v>785</v>
      </c>
      <c r="F790" s="10">
        <v>787</v>
      </c>
      <c r="G790" s="10">
        <f>_xlfn.XLOOKUP(E790,'Win locale releases'!$A$2:$A$17,'Win locale releases'!$D$2:$D$17,"?",)</f>
        <v>2009</v>
      </c>
      <c r="I790" s="10" t="str">
        <f t="shared" si="24"/>
        <v>Telugu</v>
      </c>
      <c r="J790" s="10" t="s">
        <v>261</v>
      </c>
      <c r="M790" s="10">
        <f t="shared" si="25"/>
        <v>0</v>
      </c>
    </row>
    <row r="791" spans="1:13" x14ac:dyDescent="0.3">
      <c r="A791" s="10" t="s">
        <v>955</v>
      </c>
      <c r="B791" s="10" t="s">
        <v>961</v>
      </c>
      <c r="C791" s="10" t="s">
        <v>794</v>
      </c>
      <c r="D791" s="10" t="s">
        <v>960</v>
      </c>
      <c r="E791" s="10" t="s">
        <v>793</v>
      </c>
      <c r="F791" s="10">
        <v>790</v>
      </c>
      <c r="G791" s="10">
        <f>_xlfn.XLOOKUP(E791,'Win locale releases'!$A$2:$A$17,'Win locale releases'!$D$2:$D$17,"?",)</f>
        <v>2015</v>
      </c>
      <c r="I791" s="10" t="str">
        <f t="shared" si="24"/>
        <v>Teso</v>
      </c>
      <c r="J791" s="10" t="s">
        <v>954</v>
      </c>
      <c r="K791" s="10" t="s">
        <v>959</v>
      </c>
      <c r="M791" s="10">
        <f t="shared" si="25"/>
        <v>0</v>
      </c>
    </row>
    <row r="792" spans="1:13" x14ac:dyDescent="0.3">
      <c r="A792" s="10" t="s">
        <v>955</v>
      </c>
      <c r="B792" s="10" t="s">
        <v>958</v>
      </c>
      <c r="C792" s="10" t="s">
        <v>794</v>
      </c>
      <c r="D792" s="10" t="s">
        <v>957</v>
      </c>
      <c r="E792" s="10" t="s">
        <v>793</v>
      </c>
      <c r="F792" s="10">
        <v>791</v>
      </c>
      <c r="G792" s="10">
        <f>_xlfn.XLOOKUP(E792,'Win locale releases'!$A$2:$A$17,'Win locale releases'!$D$2:$D$17,"?",)</f>
        <v>2015</v>
      </c>
      <c r="I792" s="10" t="str">
        <f t="shared" si="24"/>
        <v>Teso</v>
      </c>
      <c r="J792" s="10" t="s">
        <v>954</v>
      </c>
      <c r="K792" s="10" t="s">
        <v>956</v>
      </c>
      <c r="M792" s="10">
        <f t="shared" si="25"/>
        <v>0</v>
      </c>
    </row>
    <row r="793" spans="1:13" x14ac:dyDescent="0.3">
      <c r="A793" s="10" t="s">
        <v>955</v>
      </c>
      <c r="C793" s="10" t="s">
        <v>794</v>
      </c>
      <c r="D793" s="10" t="s">
        <v>954</v>
      </c>
      <c r="E793" s="10" t="s">
        <v>793</v>
      </c>
      <c r="F793" s="10">
        <v>789</v>
      </c>
      <c r="G793" s="10">
        <f>_xlfn.XLOOKUP(E793,'Win locale releases'!$A$2:$A$17,'Win locale releases'!$D$2:$D$17,"?",)</f>
        <v>2015</v>
      </c>
      <c r="I793" s="10" t="str">
        <f t="shared" si="24"/>
        <v>Teso</v>
      </c>
      <c r="J793" s="10" t="s">
        <v>954</v>
      </c>
      <c r="M793" s="10">
        <f t="shared" si="25"/>
        <v>0</v>
      </c>
    </row>
    <row r="794" spans="1:13" x14ac:dyDescent="0.3">
      <c r="A794" s="10" t="s">
        <v>178</v>
      </c>
      <c r="B794" s="10" t="s">
        <v>953</v>
      </c>
      <c r="C794" s="10" t="s">
        <v>952</v>
      </c>
      <c r="D794" s="10" t="s">
        <v>951</v>
      </c>
      <c r="E794" s="10" t="s">
        <v>853</v>
      </c>
      <c r="F794" s="10">
        <v>793</v>
      </c>
      <c r="G794" s="10">
        <f>_xlfn.XLOOKUP(E794,'Win locale releases'!$A$2:$A$17,'Win locale releases'!$D$2:$D$17,"?",)</f>
        <v>1996</v>
      </c>
      <c r="I794" s="10" t="str">
        <f t="shared" si="24"/>
        <v>Thai</v>
      </c>
      <c r="J794" s="10" t="s">
        <v>262</v>
      </c>
      <c r="K794" s="10" t="s">
        <v>950</v>
      </c>
      <c r="M794" s="10">
        <f t="shared" si="25"/>
        <v>0</v>
      </c>
    </row>
    <row r="795" spans="1:13" x14ac:dyDescent="0.3">
      <c r="A795" s="10" t="s">
        <v>178</v>
      </c>
      <c r="C795" s="10" t="s">
        <v>949</v>
      </c>
      <c r="D795" s="10" t="s">
        <v>262</v>
      </c>
      <c r="E795" s="10" t="s">
        <v>785</v>
      </c>
      <c r="F795" s="10">
        <v>792</v>
      </c>
      <c r="G795" s="10">
        <f>_xlfn.XLOOKUP(E795,'Win locale releases'!$A$2:$A$17,'Win locale releases'!$D$2:$D$17,"?",)</f>
        <v>2009</v>
      </c>
      <c r="I795" s="10" t="str">
        <f t="shared" si="24"/>
        <v>Thai</v>
      </c>
      <c r="J795" s="10" t="s">
        <v>262</v>
      </c>
      <c r="M795" s="10">
        <f t="shared" si="25"/>
        <v>0</v>
      </c>
    </row>
    <row r="796" spans="1:13" x14ac:dyDescent="0.3">
      <c r="A796" s="10" t="s">
        <v>500</v>
      </c>
      <c r="B796" s="10" t="s">
        <v>818</v>
      </c>
      <c r="C796" s="10" t="s">
        <v>948</v>
      </c>
      <c r="D796" s="10" t="s">
        <v>947</v>
      </c>
      <c r="E796" s="10" t="s">
        <v>804</v>
      </c>
      <c r="F796" s="10">
        <v>796</v>
      </c>
      <c r="G796" s="10">
        <f>_xlfn.XLOOKUP(E796,'Win locale releases'!$A$2:$A$17,'Win locale releases'!$D$2:$D$17,"?",)</f>
        <v>2007</v>
      </c>
      <c r="I796" s="10" t="str">
        <f t="shared" si="24"/>
        <v>Tibetan</v>
      </c>
      <c r="J796" s="10" t="s">
        <v>944</v>
      </c>
      <c r="K796" s="10" t="s">
        <v>815</v>
      </c>
      <c r="M796" s="10">
        <f t="shared" si="25"/>
        <v>0</v>
      </c>
    </row>
    <row r="797" spans="1:13" x14ac:dyDescent="0.3">
      <c r="A797" s="10" t="s">
        <v>500</v>
      </c>
      <c r="C797" s="10" t="s">
        <v>946</v>
      </c>
      <c r="D797" s="10" t="s">
        <v>944</v>
      </c>
      <c r="E797" s="10" t="s">
        <v>785</v>
      </c>
      <c r="F797" s="10">
        <v>794</v>
      </c>
      <c r="G797" s="10">
        <f>_xlfn.XLOOKUP(E797,'Win locale releases'!$A$2:$A$17,'Win locale releases'!$D$2:$D$17,"?",)</f>
        <v>2009</v>
      </c>
      <c r="I797" s="10" t="str">
        <f t="shared" si="24"/>
        <v>Tibetan</v>
      </c>
      <c r="J797" s="10" t="s">
        <v>944</v>
      </c>
      <c r="M797" s="10">
        <f t="shared" si="25"/>
        <v>0</v>
      </c>
    </row>
    <row r="798" spans="1:13" x14ac:dyDescent="0.3">
      <c r="A798" s="10" t="s">
        <v>500</v>
      </c>
      <c r="B798" s="10" t="s">
        <v>362</v>
      </c>
      <c r="C798" s="10" t="s">
        <v>794</v>
      </c>
      <c r="D798" s="10" t="s">
        <v>945</v>
      </c>
      <c r="E798" s="10" t="s">
        <v>793</v>
      </c>
      <c r="F798" s="10">
        <v>795</v>
      </c>
      <c r="G798" s="10">
        <f>_xlfn.XLOOKUP(E798,'Win locale releases'!$A$2:$A$17,'Win locale releases'!$D$2:$D$17,"?",)</f>
        <v>2015</v>
      </c>
      <c r="I798" s="10" t="str">
        <f t="shared" si="24"/>
        <v>Tibetan</v>
      </c>
      <c r="J798" s="10" t="s">
        <v>944</v>
      </c>
      <c r="K798" s="10" t="s">
        <v>338</v>
      </c>
      <c r="M798" s="10">
        <f t="shared" si="25"/>
        <v>0</v>
      </c>
    </row>
    <row r="799" spans="1:13" x14ac:dyDescent="0.3">
      <c r="A799" s="10" t="s">
        <v>942</v>
      </c>
      <c r="B799" s="10" t="s">
        <v>501</v>
      </c>
      <c r="C799" s="10" t="s">
        <v>794</v>
      </c>
      <c r="D799" s="10" t="s">
        <v>943</v>
      </c>
      <c r="E799" s="10" t="s">
        <v>793</v>
      </c>
      <c r="F799" s="10">
        <v>798</v>
      </c>
      <c r="G799" s="10">
        <f>_xlfn.XLOOKUP(E799,'Win locale releases'!$A$2:$A$17,'Win locale releases'!$D$2:$D$17,"?",)</f>
        <v>2015</v>
      </c>
      <c r="I799" s="10" t="str">
        <f t="shared" si="24"/>
        <v>Tigre</v>
      </c>
      <c r="J799" s="10" t="s">
        <v>941</v>
      </c>
      <c r="K799" s="10" t="s">
        <v>938</v>
      </c>
      <c r="M799" s="10">
        <f t="shared" si="25"/>
        <v>0</v>
      </c>
    </row>
    <row r="800" spans="1:13" x14ac:dyDescent="0.3">
      <c r="A800" s="10" t="s">
        <v>942</v>
      </c>
      <c r="C800" s="10" t="s">
        <v>794</v>
      </c>
      <c r="D800" s="10" t="s">
        <v>941</v>
      </c>
      <c r="E800" s="10" t="s">
        <v>793</v>
      </c>
      <c r="F800" s="10">
        <v>797</v>
      </c>
      <c r="G800" s="10">
        <f>_xlfn.XLOOKUP(E800,'Win locale releases'!$A$2:$A$17,'Win locale releases'!$D$2:$D$17,"?",)</f>
        <v>2015</v>
      </c>
      <c r="I800" s="10" t="str">
        <f t="shared" si="24"/>
        <v>Tigre</v>
      </c>
      <c r="J800" s="10" t="s">
        <v>941</v>
      </c>
      <c r="M800" s="10">
        <f t="shared" si="25"/>
        <v>0</v>
      </c>
    </row>
    <row r="801" spans="1:13" x14ac:dyDescent="0.3">
      <c r="A801" s="10" t="s">
        <v>292</v>
      </c>
      <c r="B801" s="10" t="s">
        <v>501</v>
      </c>
      <c r="C801" s="10" t="s">
        <v>940</v>
      </c>
      <c r="D801" s="10" t="s">
        <v>939</v>
      </c>
      <c r="E801" s="10" t="s">
        <v>934</v>
      </c>
      <c r="F801" s="10">
        <v>800</v>
      </c>
      <c r="G801" s="10">
        <f>_xlfn.XLOOKUP(E801,'Win locale releases'!$A$2:$A$17,'Win locale releases'!$D$2:$D$17,"?",)</f>
        <v>2012</v>
      </c>
      <c r="I801" s="10" t="str">
        <f t="shared" si="24"/>
        <v>Tigrinya</v>
      </c>
      <c r="J801" s="10" t="s">
        <v>302</v>
      </c>
      <c r="K801" s="10" t="s">
        <v>938</v>
      </c>
      <c r="M801" s="10">
        <f t="shared" si="25"/>
        <v>0</v>
      </c>
    </row>
    <row r="802" spans="1:13" x14ac:dyDescent="0.3">
      <c r="A802" s="10" t="s">
        <v>292</v>
      </c>
      <c r="B802" s="10" t="s">
        <v>368</v>
      </c>
      <c r="C802" s="10" t="s">
        <v>937</v>
      </c>
      <c r="D802" s="10" t="s">
        <v>936</v>
      </c>
      <c r="E802" s="10" t="s">
        <v>934</v>
      </c>
      <c r="F802" s="10">
        <v>801</v>
      </c>
      <c r="G802" s="10">
        <f>_xlfn.XLOOKUP(E802,'Win locale releases'!$A$2:$A$17,'Win locale releases'!$D$2:$D$17,"?",)</f>
        <v>2012</v>
      </c>
      <c r="I802" s="10" t="str">
        <f t="shared" si="24"/>
        <v>Tigrinya</v>
      </c>
      <c r="J802" s="10" t="s">
        <v>302</v>
      </c>
      <c r="K802" s="10" t="s">
        <v>341</v>
      </c>
      <c r="M802" s="10">
        <f t="shared" si="25"/>
        <v>0</v>
      </c>
    </row>
    <row r="803" spans="1:13" x14ac:dyDescent="0.3">
      <c r="A803" s="10" t="s">
        <v>292</v>
      </c>
      <c r="C803" s="10" t="s">
        <v>935</v>
      </c>
      <c r="D803" s="10" t="s">
        <v>302</v>
      </c>
      <c r="E803" s="10" t="s">
        <v>934</v>
      </c>
      <c r="F803" s="10">
        <v>799</v>
      </c>
      <c r="G803" s="10">
        <f>_xlfn.XLOOKUP(E803,'Win locale releases'!$A$2:$A$17,'Win locale releases'!$D$2:$D$17,"?",)</f>
        <v>2012</v>
      </c>
      <c r="I803" s="10" t="str">
        <f t="shared" si="24"/>
        <v>Tigrinya</v>
      </c>
      <c r="J803" s="10" t="s">
        <v>302</v>
      </c>
      <c r="M803" s="10">
        <f t="shared" si="25"/>
        <v>0</v>
      </c>
    </row>
    <row r="804" spans="1:13" x14ac:dyDescent="0.3">
      <c r="A804" s="10" t="s">
        <v>930</v>
      </c>
      <c r="B804" s="10" t="s">
        <v>933</v>
      </c>
      <c r="C804" s="10" t="s">
        <v>794</v>
      </c>
      <c r="D804" s="10" t="s">
        <v>932</v>
      </c>
      <c r="E804" s="10" t="s">
        <v>793</v>
      </c>
      <c r="F804" s="10">
        <v>803</v>
      </c>
      <c r="G804" s="10">
        <f>_xlfn.XLOOKUP(E804,'Win locale releases'!$A$2:$A$17,'Win locale releases'!$D$2:$D$17,"?",)</f>
        <v>2015</v>
      </c>
      <c r="I804" s="10" t="str">
        <f t="shared" si="24"/>
        <v>Tongan</v>
      </c>
      <c r="J804" s="10" t="s">
        <v>929</v>
      </c>
      <c r="K804" s="10" t="s">
        <v>931</v>
      </c>
      <c r="M804" s="10">
        <f t="shared" si="25"/>
        <v>0</v>
      </c>
    </row>
    <row r="805" spans="1:13" x14ac:dyDescent="0.3">
      <c r="A805" s="10" t="s">
        <v>930</v>
      </c>
      <c r="C805" s="10" t="s">
        <v>794</v>
      </c>
      <c r="D805" s="10" t="s">
        <v>929</v>
      </c>
      <c r="E805" s="10" t="s">
        <v>793</v>
      </c>
      <c r="F805" s="10">
        <v>802</v>
      </c>
      <c r="G805" s="10">
        <f>_xlfn.XLOOKUP(E805,'Win locale releases'!$A$2:$A$17,'Win locale releases'!$D$2:$D$17,"?",)</f>
        <v>2015</v>
      </c>
      <c r="I805" s="10" t="str">
        <f t="shared" si="24"/>
        <v>Tongan</v>
      </c>
      <c r="J805" s="10" t="s">
        <v>929</v>
      </c>
      <c r="M805" s="10">
        <f t="shared" si="25"/>
        <v>0</v>
      </c>
    </row>
    <row r="806" spans="1:13" x14ac:dyDescent="0.3">
      <c r="A806" s="10" t="s">
        <v>926</v>
      </c>
      <c r="B806" s="10" t="s">
        <v>402</v>
      </c>
      <c r="C806" s="10" t="s">
        <v>928</v>
      </c>
      <c r="D806" s="10" t="s">
        <v>927</v>
      </c>
      <c r="E806" s="10" t="s">
        <v>894</v>
      </c>
      <c r="F806" s="10">
        <v>805</v>
      </c>
      <c r="G806" s="10">
        <f>_xlfn.XLOOKUP(E806,'Win locale releases'!$A$2:$A$17,'Win locale releases'!$D$2:$D$17,"?",)</f>
        <v>2013</v>
      </c>
      <c r="I806" s="10" t="str">
        <f t="shared" si="24"/>
        <v>Tsonga</v>
      </c>
      <c r="J806" s="10" t="s">
        <v>924</v>
      </c>
      <c r="K806" s="10" t="s">
        <v>788</v>
      </c>
      <c r="M806" s="10">
        <f t="shared" si="25"/>
        <v>0</v>
      </c>
    </row>
    <row r="807" spans="1:13" x14ac:dyDescent="0.3">
      <c r="A807" s="10" t="s">
        <v>926</v>
      </c>
      <c r="C807" s="10" t="s">
        <v>925</v>
      </c>
      <c r="D807" s="10" t="s">
        <v>924</v>
      </c>
      <c r="E807" s="10" t="s">
        <v>894</v>
      </c>
      <c r="F807" s="10">
        <v>804</v>
      </c>
      <c r="G807" s="10">
        <f>_xlfn.XLOOKUP(E807,'Win locale releases'!$A$2:$A$17,'Win locale releases'!$D$2:$D$17,"?",)</f>
        <v>2013</v>
      </c>
      <c r="I807" s="10" t="str">
        <f t="shared" si="24"/>
        <v>Tsonga</v>
      </c>
      <c r="J807" s="10" t="s">
        <v>924</v>
      </c>
      <c r="M807" s="10">
        <f t="shared" si="25"/>
        <v>0</v>
      </c>
    </row>
    <row r="808" spans="1:13" x14ac:dyDescent="0.3">
      <c r="A808" s="10" t="s">
        <v>182</v>
      </c>
      <c r="B808" s="10" t="s">
        <v>923</v>
      </c>
      <c r="C808" s="10" t="s">
        <v>922</v>
      </c>
      <c r="D808" s="10" t="s">
        <v>921</v>
      </c>
      <c r="E808" s="10" t="s">
        <v>920</v>
      </c>
      <c r="F808" s="10">
        <v>808</v>
      </c>
      <c r="G808" s="10">
        <f>_xlfn.XLOOKUP(E808,'Win locale releases'!$A$2:$A$17,'Win locale releases'!$D$2:$D$17,"?",)</f>
        <v>1995</v>
      </c>
      <c r="I808" s="10" t="str">
        <f t="shared" si="24"/>
        <v>Turkish</v>
      </c>
      <c r="J808" s="10" t="s">
        <v>263</v>
      </c>
      <c r="K808" s="10" t="s">
        <v>919</v>
      </c>
      <c r="M808" s="10">
        <f t="shared" si="25"/>
        <v>0</v>
      </c>
    </row>
    <row r="809" spans="1:13" x14ac:dyDescent="0.3">
      <c r="A809" s="10" t="s">
        <v>182</v>
      </c>
      <c r="C809" s="10" t="s">
        <v>918</v>
      </c>
      <c r="D809" s="10" t="s">
        <v>263</v>
      </c>
      <c r="E809" s="10" t="s">
        <v>785</v>
      </c>
      <c r="F809" s="10">
        <v>806</v>
      </c>
      <c r="G809" s="10">
        <f>_xlfn.XLOOKUP(E809,'Win locale releases'!$A$2:$A$17,'Win locale releases'!$D$2:$D$17,"?",)</f>
        <v>2009</v>
      </c>
      <c r="I809" s="10" t="str">
        <f t="shared" si="24"/>
        <v>Turkish</v>
      </c>
      <c r="J809" s="10" t="s">
        <v>263</v>
      </c>
      <c r="M809" s="10">
        <f t="shared" si="25"/>
        <v>0</v>
      </c>
    </row>
    <row r="810" spans="1:13" x14ac:dyDescent="0.3">
      <c r="A810" s="10" t="s">
        <v>182</v>
      </c>
      <c r="B810" s="10" t="s">
        <v>917</v>
      </c>
      <c r="C810" s="10" t="s">
        <v>794</v>
      </c>
      <c r="D810" s="10" t="s">
        <v>916</v>
      </c>
      <c r="E810" s="10" t="s">
        <v>793</v>
      </c>
      <c r="F810" s="10">
        <v>807</v>
      </c>
      <c r="G810" s="10">
        <f>_xlfn.XLOOKUP(E810,'Win locale releases'!$A$2:$A$17,'Win locale releases'!$D$2:$D$17,"?",)</f>
        <v>2015</v>
      </c>
      <c r="I810" s="10" t="str">
        <f t="shared" si="24"/>
        <v>Turkish</v>
      </c>
      <c r="J810" s="10" t="s">
        <v>263</v>
      </c>
      <c r="K810" s="10" t="s">
        <v>915</v>
      </c>
      <c r="M810" s="10">
        <f t="shared" si="25"/>
        <v>0</v>
      </c>
    </row>
    <row r="811" spans="1:13" x14ac:dyDescent="0.3">
      <c r="A811" s="10" t="s">
        <v>184</v>
      </c>
      <c r="B811" s="10" t="s">
        <v>914</v>
      </c>
      <c r="C811" s="10" t="s">
        <v>913</v>
      </c>
      <c r="D811" s="10" t="s">
        <v>912</v>
      </c>
      <c r="E811" s="10" t="s">
        <v>804</v>
      </c>
      <c r="F811" s="10">
        <v>810</v>
      </c>
      <c r="G811" s="10">
        <f>_xlfn.XLOOKUP(E811,'Win locale releases'!$A$2:$A$17,'Win locale releases'!$D$2:$D$17,"?",)</f>
        <v>2007</v>
      </c>
      <c r="I811" s="10" t="str">
        <f t="shared" si="24"/>
        <v>Turkmen</v>
      </c>
      <c r="J811" s="10" t="s">
        <v>274</v>
      </c>
      <c r="K811" s="10" t="s">
        <v>911</v>
      </c>
      <c r="M811" s="10">
        <f t="shared" si="25"/>
        <v>0</v>
      </c>
    </row>
    <row r="812" spans="1:13" x14ac:dyDescent="0.3">
      <c r="A812" s="10" t="s">
        <v>184</v>
      </c>
      <c r="C812" s="10" t="s">
        <v>910</v>
      </c>
      <c r="D812" s="10" t="s">
        <v>274</v>
      </c>
      <c r="E812" s="10" t="s">
        <v>785</v>
      </c>
      <c r="F812" s="10">
        <v>809</v>
      </c>
      <c r="G812" s="10">
        <f>_xlfn.XLOOKUP(E812,'Win locale releases'!$A$2:$A$17,'Win locale releases'!$D$2:$D$17,"?",)</f>
        <v>2009</v>
      </c>
      <c r="I812" s="10" t="str">
        <f t="shared" si="24"/>
        <v>Turkmen</v>
      </c>
      <c r="J812" s="10" t="s">
        <v>274</v>
      </c>
      <c r="M812" s="10">
        <f t="shared" si="25"/>
        <v>0</v>
      </c>
    </row>
    <row r="813" spans="1:13" x14ac:dyDescent="0.3">
      <c r="A813" s="10" t="s">
        <v>186</v>
      </c>
      <c r="B813" s="10" t="s">
        <v>909</v>
      </c>
      <c r="C813" s="10" t="s">
        <v>908</v>
      </c>
      <c r="D813" s="10" t="s">
        <v>907</v>
      </c>
      <c r="E813" s="10" t="s">
        <v>853</v>
      </c>
      <c r="F813" s="10">
        <v>812</v>
      </c>
      <c r="G813" s="10">
        <f>_xlfn.XLOOKUP(E813,'Win locale releases'!$A$2:$A$17,'Win locale releases'!$D$2:$D$17,"?",)</f>
        <v>1996</v>
      </c>
      <c r="I813" s="10" t="str">
        <f t="shared" si="24"/>
        <v>Ukrainian</v>
      </c>
      <c r="J813" s="10" t="s">
        <v>264</v>
      </c>
      <c r="K813" s="10" t="s">
        <v>906</v>
      </c>
      <c r="M813" s="10">
        <f t="shared" si="25"/>
        <v>0</v>
      </c>
    </row>
    <row r="814" spans="1:13" x14ac:dyDescent="0.3">
      <c r="A814" s="10" t="s">
        <v>186</v>
      </c>
      <c r="C814" s="10" t="s">
        <v>905</v>
      </c>
      <c r="D814" s="10" t="s">
        <v>264</v>
      </c>
      <c r="E814" s="10" t="s">
        <v>785</v>
      </c>
      <c r="F814" s="10">
        <v>811</v>
      </c>
      <c r="G814" s="10">
        <f>_xlfn.XLOOKUP(E814,'Win locale releases'!$A$2:$A$17,'Win locale releases'!$D$2:$D$17,"?",)</f>
        <v>2009</v>
      </c>
      <c r="I814" s="10" t="str">
        <f t="shared" si="24"/>
        <v>Ukrainian</v>
      </c>
      <c r="J814" s="10" t="s">
        <v>264</v>
      </c>
      <c r="M814" s="10">
        <f t="shared" si="25"/>
        <v>0</v>
      </c>
    </row>
    <row r="815" spans="1:13" x14ac:dyDescent="0.3">
      <c r="A815" s="10" t="s">
        <v>502</v>
      </c>
      <c r="B815" s="10" t="s">
        <v>432</v>
      </c>
      <c r="C815" s="10" t="s">
        <v>904</v>
      </c>
      <c r="D815" s="10" t="s">
        <v>903</v>
      </c>
      <c r="E815" s="10" t="s">
        <v>804</v>
      </c>
      <c r="F815" s="10">
        <v>814</v>
      </c>
      <c r="G815" s="10">
        <f>_xlfn.XLOOKUP(E815,'Win locale releases'!$A$2:$A$17,'Win locale releases'!$D$2:$D$17,"?",)</f>
        <v>2007</v>
      </c>
      <c r="I815" s="10" t="str">
        <f t="shared" si="24"/>
        <v>Upper Sorbian</v>
      </c>
      <c r="J815" s="10" t="s">
        <v>662</v>
      </c>
      <c r="K815" s="10" t="s">
        <v>657</v>
      </c>
      <c r="M815" s="10">
        <f t="shared" si="25"/>
        <v>0</v>
      </c>
    </row>
    <row r="816" spans="1:13" x14ac:dyDescent="0.3">
      <c r="A816" s="10" t="s">
        <v>502</v>
      </c>
      <c r="C816" s="10" t="s">
        <v>902</v>
      </c>
      <c r="D816" s="10" t="s">
        <v>662</v>
      </c>
      <c r="E816" s="10" t="s">
        <v>785</v>
      </c>
      <c r="F816" s="10">
        <v>813</v>
      </c>
      <c r="G816" s="10">
        <f>_xlfn.XLOOKUP(E816,'Win locale releases'!$A$2:$A$17,'Win locale releases'!$D$2:$D$17,"?",)</f>
        <v>2009</v>
      </c>
      <c r="I816" s="10" t="str">
        <f t="shared" si="24"/>
        <v>Upper Sorbian</v>
      </c>
      <c r="J816" s="10" t="s">
        <v>662</v>
      </c>
      <c r="M816" s="10">
        <f t="shared" si="25"/>
        <v>0</v>
      </c>
    </row>
    <row r="817" spans="1:13" x14ac:dyDescent="0.3">
      <c r="A817" s="10" t="s">
        <v>188</v>
      </c>
      <c r="B817" s="10" t="s">
        <v>901</v>
      </c>
      <c r="C817" s="10" t="s">
        <v>900</v>
      </c>
      <c r="D817" s="10" t="s">
        <v>899</v>
      </c>
      <c r="E817" s="10" t="s">
        <v>885</v>
      </c>
      <c r="F817" s="10">
        <v>817</v>
      </c>
      <c r="G817" s="10">
        <f>_xlfn.XLOOKUP(E817,'Win locale releases'!$A$2:$A$17,'Win locale releases'!$D$2:$D$17,"?",)</f>
        <v>2000</v>
      </c>
      <c r="I817" s="10" t="str">
        <f t="shared" si="24"/>
        <v>Urdu</v>
      </c>
      <c r="J817" s="10" t="s">
        <v>265</v>
      </c>
      <c r="K817" s="10" t="s">
        <v>898</v>
      </c>
      <c r="M817" s="10">
        <f t="shared" si="25"/>
        <v>0</v>
      </c>
    </row>
    <row r="818" spans="1:13" x14ac:dyDescent="0.3">
      <c r="A818" s="10" t="s">
        <v>188</v>
      </c>
      <c r="C818" s="10" t="s">
        <v>897</v>
      </c>
      <c r="D818" s="10" t="s">
        <v>265</v>
      </c>
      <c r="E818" s="10" t="s">
        <v>785</v>
      </c>
      <c r="F818" s="10">
        <v>815</v>
      </c>
      <c r="G818" s="10">
        <f>_xlfn.XLOOKUP(E818,'Win locale releases'!$A$2:$A$17,'Win locale releases'!$D$2:$D$17,"?",)</f>
        <v>2009</v>
      </c>
      <c r="I818" s="10" t="str">
        <f t="shared" si="24"/>
        <v>Urdu</v>
      </c>
      <c r="J818" s="10" t="s">
        <v>265</v>
      </c>
      <c r="M818" s="10">
        <f t="shared" si="25"/>
        <v>0</v>
      </c>
    </row>
    <row r="819" spans="1:13" x14ac:dyDescent="0.3">
      <c r="A819" s="10" t="s">
        <v>188</v>
      </c>
      <c r="B819" s="10" t="s">
        <v>362</v>
      </c>
      <c r="C819" s="10" t="s">
        <v>896</v>
      </c>
      <c r="D819" s="10" t="s">
        <v>895</v>
      </c>
      <c r="E819" s="10" t="s">
        <v>894</v>
      </c>
      <c r="F819" s="10">
        <v>816</v>
      </c>
      <c r="G819" s="10">
        <f>_xlfn.XLOOKUP(E819,'Win locale releases'!$A$2:$A$17,'Win locale releases'!$D$2:$D$17,"?",)</f>
        <v>2013</v>
      </c>
      <c r="I819" s="10" t="str">
        <f t="shared" si="24"/>
        <v>Urdu</v>
      </c>
      <c r="J819" s="10" t="s">
        <v>265</v>
      </c>
      <c r="K819" s="10" t="s">
        <v>338</v>
      </c>
      <c r="M819" s="10">
        <f t="shared" si="25"/>
        <v>0</v>
      </c>
    </row>
    <row r="820" spans="1:13" x14ac:dyDescent="0.3">
      <c r="A820" s="10" t="s">
        <v>190</v>
      </c>
      <c r="B820" s="10" t="s">
        <v>818</v>
      </c>
      <c r="C820" s="10" t="s">
        <v>893</v>
      </c>
      <c r="D820" s="10" t="s">
        <v>892</v>
      </c>
      <c r="E820" s="10" t="s">
        <v>804</v>
      </c>
      <c r="F820" s="10">
        <v>819</v>
      </c>
      <c r="G820" s="10">
        <f>_xlfn.XLOOKUP(E820,'Win locale releases'!$A$2:$A$17,'Win locale releases'!$D$2:$D$17,"?",)</f>
        <v>2007</v>
      </c>
      <c r="I820" s="10" t="str">
        <f t="shared" si="24"/>
        <v>Uyghur</v>
      </c>
      <c r="J820" s="10" t="s">
        <v>323</v>
      </c>
      <c r="K820" s="10" t="s">
        <v>815</v>
      </c>
      <c r="M820" s="10">
        <f t="shared" si="25"/>
        <v>0</v>
      </c>
    </row>
    <row r="821" spans="1:13" x14ac:dyDescent="0.3">
      <c r="A821" s="10" t="s">
        <v>190</v>
      </c>
      <c r="C821" s="10" t="s">
        <v>891</v>
      </c>
      <c r="D821" s="10" t="s">
        <v>323</v>
      </c>
      <c r="E821" s="10" t="s">
        <v>785</v>
      </c>
      <c r="F821" s="10">
        <v>818</v>
      </c>
      <c r="G821" s="10">
        <f>_xlfn.XLOOKUP(E821,'Win locale releases'!$A$2:$A$17,'Win locale releases'!$D$2:$D$17,"?",)</f>
        <v>2009</v>
      </c>
      <c r="I821" s="10" t="str">
        <f t="shared" si="24"/>
        <v>Uyghur</v>
      </c>
      <c r="J821" s="10" t="s">
        <v>323</v>
      </c>
      <c r="M821" s="10">
        <f t="shared" si="25"/>
        <v>0</v>
      </c>
    </row>
    <row r="822" spans="1:13" x14ac:dyDescent="0.3">
      <c r="A822" s="10" t="s">
        <v>639</v>
      </c>
      <c r="B822" s="10" t="s">
        <v>888</v>
      </c>
      <c r="C822" s="10" t="s">
        <v>890</v>
      </c>
      <c r="D822" s="10" t="s">
        <v>889</v>
      </c>
      <c r="E822" s="10" t="s">
        <v>885</v>
      </c>
      <c r="F822" s="10">
        <v>823</v>
      </c>
      <c r="G822" s="10">
        <f>_xlfn.XLOOKUP(E822,'Win locale releases'!$A$2:$A$17,'Win locale releases'!$D$2:$D$17,"?",)</f>
        <v>2000</v>
      </c>
      <c r="H822" s="10" t="s">
        <v>287</v>
      </c>
      <c r="I822" s="10" t="str">
        <f t="shared" si="24"/>
        <v>Uzbek</v>
      </c>
      <c r="J822" s="10" t="s">
        <v>305</v>
      </c>
      <c r="K822" s="10" t="s">
        <v>333</v>
      </c>
      <c r="L822" s="10" t="s">
        <v>884</v>
      </c>
      <c r="M822" s="10">
        <f t="shared" si="25"/>
        <v>0</v>
      </c>
    </row>
    <row r="823" spans="1:13" x14ac:dyDescent="0.3">
      <c r="A823" s="10" t="s">
        <v>193</v>
      </c>
      <c r="B823" s="10" t="s">
        <v>888</v>
      </c>
      <c r="C823" s="10" t="s">
        <v>887</v>
      </c>
      <c r="D823" s="10" t="s">
        <v>886</v>
      </c>
      <c r="E823" s="10" t="s">
        <v>885</v>
      </c>
      <c r="F823" s="10">
        <v>826</v>
      </c>
      <c r="G823" s="10">
        <f>_xlfn.XLOOKUP(E823,'Win locale releases'!$A$2:$A$17,'Win locale releases'!$D$2:$D$17,"?",)</f>
        <v>2000</v>
      </c>
      <c r="H823" s="10" t="s">
        <v>287</v>
      </c>
      <c r="I823" s="10" t="str">
        <f t="shared" si="24"/>
        <v>Uzbek</v>
      </c>
      <c r="J823" s="10" t="s">
        <v>305</v>
      </c>
      <c r="K823" s="10" t="s">
        <v>331</v>
      </c>
      <c r="L823" s="10" t="s">
        <v>884</v>
      </c>
      <c r="M823" s="10">
        <f t="shared" si="25"/>
        <v>0</v>
      </c>
    </row>
    <row r="824" spans="1:13" x14ac:dyDescent="0.3">
      <c r="A824" s="10" t="s">
        <v>193</v>
      </c>
      <c r="C824" s="10" t="s">
        <v>883</v>
      </c>
      <c r="D824" s="10" t="s">
        <v>305</v>
      </c>
      <c r="E824" s="10" t="s">
        <v>785</v>
      </c>
      <c r="F824" s="10">
        <v>824</v>
      </c>
      <c r="G824" s="10">
        <f>_xlfn.XLOOKUP(E824,'Win locale releases'!$A$2:$A$17,'Win locale releases'!$D$2:$D$17,"?",)</f>
        <v>2009</v>
      </c>
      <c r="H824" s="10" t="s">
        <v>287</v>
      </c>
      <c r="I824" s="10" t="str">
        <f t="shared" si="24"/>
        <v>Uzbek</v>
      </c>
      <c r="J824" s="10" t="s">
        <v>305</v>
      </c>
      <c r="M824" s="10">
        <f t="shared" si="25"/>
        <v>0</v>
      </c>
    </row>
    <row r="825" spans="1:13" x14ac:dyDescent="0.3">
      <c r="A825" s="10" t="s">
        <v>287</v>
      </c>
      <c r="B825" s="10" t="s">
        <v>882</v>
      </c>
      <c r="C825" s="10" t="s">
        <v>794</v>
      </c>
      <c r="D825" s="10" t="s">
        <v>881</v>
      </c>
      <c r="E825" s="10" t="s">
        <v>793</v>
      </c>
      <c r="F825" s="10">
        <v>820</v>
      </c>
      <c r="G825" s="10">
        <f>_xlfn.XLOOKUP(E825,'Win locale releases'!$A$2:$A$17,'Win locale releases'!$D$2:$D$17,"?",)</f>
        <v>2015</v>
      </c>
      <c r="H825" s="10" t="s">
        <v>287</v>
      </c>
      <c r="I825" s="10" t="str">
        <f t="shared" si="24"/>
        <v>Uzbek</v>
      </c>
      <c r="J825" s="10" t="s">
        <v>305</v>
      </c>
      <c r="K825" s="10" t="s">
        <v>316</v>
      </c>
      <c r="M825" s="10">
        <f t="shared" si="25"/>
        <v>0</v>
      </c>
    </row>
    <row r="826" spans="1:13" x14ac:dyDescent="0.3">
      <c r="A826" s="10" t="s">
        <v>287</v>
      </c>
      <c r="B826" s="10" t="s">
        <v>880</v>
      </c>
      <c r="C826" s="10" t="s">
        <v>794</v>
      </c>
      <c r="D826" s="10" t="s">
        <v>879</v>
      </c>
      <c r="E826" s="10" t="s">
        <v>793</v>
      </c>
      <c r="F826" s="10">
        <v>821</v>
      </c>
      <c r="G826" s="10">
        <f>_xlfn.XLOOKUP(E826,'Win locale releases'!$A$2:$A$17,'Win locale releases'!$D$2:$D$17,"?",)</f>
        <v>2015</v>
      </c>
      <c r="H826" s="10" t="s">
        <v>287</v>
      </c>
      <c r="I826" s="10" t="str">
        <f t="shared" si="24"/>
        <v>Uzbek</v>
      </c>
      <c r="J826" s="10" t="s">
        <v>305</v>
      </c>
      <c r="K826" s="10" t="s">
        <v>316</v>
      </c>
      <c r="L826" s="10" t="s">
        <v>878</v>
      </c>
      <c r="M826" s="10">
        <f t="shared" si="25"/>
        <v>0</v>
      </c>
    </row>
    <row r="827" spans="1:13" x14ac:dyDescent="0.3">
      <c r="A827" s="10" t="s">
        <v>639</v>
      </c>
      <c r="C827" s="10" t="s">
        <v>877</v>
      </c>
      <c r="D827" s="10" t="s">
        <v>876</v>
      </c>
      <c r="E827" s="10" t="s">
        <v>873</v>
      </c>
      <c r="F827" s="10">
        <v>822</v>
      </c>
      <c r="G827" s="10" t="str">
        <f>_xlfn.XLOOKUP(E827,'Win locale releases'!$A$2:$A$17,'Win locale releases'!$D$2:$D$17,"?",)</f>
        <v>?</v>
      </c>
      <c r="H827" s="10" t="s">
        <v>287</v>
      </c>
      <c r="I827" s="10" t="str">
        <f t="shared" si="24"/>
        <v>Uzbek</v>
      </c>
      <c r="J827" s="10" t="s">
        <v>305</v>
      </c>
      <c r="K827" s="10" t="s">
        <v>333</v>
      </c>
      <c r="M827" s="10">
        <f t="shared" si="25"/>
        <v>0</v>
      </c>
    </row>
    <row r="828" spans="1:13" x14ac:dyDescent="0.3">
      <c r="A828" s="10" t="s">
        <v>193</v>
      </c>
      <c r="C828" s="10" t="s">
        <v>875</v>
      </c>
      <c r="D828" s="10" t="s">
        <v>874</v>
      </c>
      <c r="E828" s="10" t="s">
        <v>873</v>
      </c>
      <c r="F828" s="10">
        <v>825</v>
      </c>
      <c r="G828" s="10" t="str">
        <f>_xlfn.XLOOKUP(E828,'Win locale releases'!$A$2:$A$17,'Win locale releases'!$D$2:$D$17,"?",)</f>
        <v>?</v>
      </c>
      <c r="H828" s="10" t="s">
        <v>287</v>
      </c>
      <c r="I828" s="10" t="str">
        <f t="shared" si="24"/>
        <v>Uzbek</v>
      </c>
      <c r="J828" s="10" t="s">
        <v>305</v>
      </c>
      <c r="K828" s="10" t="s">
        <v>331</v>
      </c>
      <c r="M828" s="10">
        <f t="shared" si="25"/>
        <v>0</v>
      </c>
    </row>
    <row r="829" spans="1:13" x14ac:dyDescent="0.3">
      <c r="A829" s="10" t="s">
        <v>863</v>
      </c>
      <c r="B829" s="10" t="s">
        <v>872</v>
      </c>
      <c r="C829" s="10" t="s">
        <v>794</v>
      </c>
      <c r="D829" s="10" t="s">
        <v>871</v>
      </c>
      <c r="E829" s="10" t="s">
        <v>793</v>
      </c>
      <c r="F829" s="10">
        <v>829</v>
      </c>
      <c r="G829" s="10">
        <f>_xlfn.XLOOKUP(E829,'Win locale releases'!$A$2:$A$17,'Win locale releases'!$D$2:$D$17,"?",)</f>
        <v>2015</v>
      </c>
      <c r="H829" s="10" t="s">
        <v>863</v>
      </c>
      <c r="I829" s="10" t="str">
        <f t="shared" si="24"/>
        <v>Vai</v>
      </c>
      <c r="J829" s="10" t="s">
        <v>862</v>
      </c>
      <c r="K829" s="10" t="s">
        <v>869</v>
      </c>
      <c r="L829" s="10" t="s">
        <v>866</v>
      </c>
      <c r="M829" s="10">
        <f t="shared" si="25"/>
        <v>0</v>
      </c>
    </row>
    <row r="830" spans="1:13" x14ac:dyDescent="0.3">
      <c r="A830" s="10" t="s">
        <v>863</v>
      </c>
      <c r="C830" s="10" t="s">
        <v>794</v>
      </c>
      <c r="D830" s="10" t="s">
        <v>870</v>
      </c>
      <c r="E830" s="10" t="s">
        <v>793</v>
      </c>
      <c r="F830" s="10">
        <v>828</v>
      </c>
      <c r="G830" s="10">
        <f>_xlfn.XLOOKUP(E830,'Win locale releases'!$A$2:$A$17,'Win locale releases'!$D$2:$D$17,"?",)</f>
        <v>2015</v>
      </c>
      <c r="H830" s="10" t="s">
        <v>863</v>
      </c>
      <c r="I830" s="10" t="str">
        <f t="shared" si="24"/>
        <v>Vai</v>
      </c>
      <c r="J830" s="10" t="s">
        <v>862</v>
      </c>
      <c r="K830" s="10" t="s">
        <v>869</v>
      </c>
      <c r="M830" s="10">
        <f t="shared" si="25"/>
        <v>0</v>
      </c>
    </row>
    <row r="831" spans="1:13" x14ac:dyDescent="0.3">
      <c r="A831" s="10" t="s">
        <v>863</v>
      </c>
      <c r="C831" s="10" t="s">
        <v>794</v>
      </c>
      <c r="D831" s="10" t="s">
        <v>862</v>
      </c>
      <c r="E831" s="10" t="s">
        <v>793</v>
      </c>
      <c r="F831" s="10">
        <v>827</v>
      </c>
      <c r="G831" s="10">
        <f>_xlfn.XLOOKUP(E831,'Win locale releases'!$A$2:$A$17,'Win locale releases'!$D$2:$D$17,"?",)</f>
        <v>2015</v>
      </c>
      <c r="H831" s="10" t="s">
        <v>863</v>
      </c>
      <c r="I831" s="10" t="str">
        <f t="shared" si="24"/>
        <v>Vai</v>
      </c>
      <c r="J831" s="10" t="s">
        <v>862</v>
      </c>
      <c r="M831" s="10">
        <f t="shared" si="25"/>
        <v>0</v>
      </c>
    </row>
    <row r="832" spans="1:13" x14ac:dyDescent="0.3">
      <c r="A832" s="10" t="s">
        <v>865</v>
      </c>
      <c r="B832" s="10" t="s">
        <v>868</v>
      </c>
      <c r="C832" s="10" t="s">
        <v>794</v>
      </c>
      <c r="D832" s="10" t="s">
        <v>867</v>
      </c>
      <c r="E832" s="10" t="s">
        <v>793</v>
      </c>
      <c r="F832" s="10">
        <v>830</v>
      </c>
      <c r="G832" s="10">
        <f>_xlfn.XLOOKUP(E832,'Win locale releases'!$A$2:$A$17,'Win locale releases'!$D$2:$D$17,"?",)</f>
        <v>2015</v>
      </c>
      <c r="H832" s="10" t="s">
        <v>863</v>
      </c>
      <c r="I832" s="10" t="str">
        <f t="shared" si="24"/>
        <v>Vai</v>
      </c>
      <c r="J832" s="10" t="s">
        <v>862</v>
      </c>
      <c r="K832" s="10" t="s">
        <v>331</v>
      </c>
      <c r="L832" s="10" t="s">
        <v>866</v>
      </c>
      <c r="M832" s="10">
        <f t="shared" si="25"/>
        <v>0</v>
      </c>
    </row>
    <row r="833" spans="1:13" x14ac:dyDescent="0.3">
      <c r="A833" s="10" t="s">
        <v>865</v>
      </c>
      <c r="C833" s="10" t="s">
        <v>794</v>
      </c>
      <c r="D833" s="10" t="s">
        <v>864</v>
      </c>
      <c r="E833" s="10" t="s">
        <v>793</v>
      </c>
      <c r="F833" s="10">
        <v>831</v>
      </c>
      <c r="G833" s="10">
        <f>_xlfn.XLOOKUP(E833,'Win locale releases'!$A$2:$A$17,'Win locale releases'!$D$2:$D$17,"?",)</f>
        <v>2015</v>
      </c>
      <c r="H833" s="10" t="s">
        <v>863</v>
      </c>
      <c r="I833" s="10" t="str">
        <f t="shared" si="24"/>
        <v>Vai</v>
      </c>
      <c r="J833" s="10" t="s">
        <v>862</v>
      </c>
      <c r="K833" s="10" t="s">
        <v>331</v>
      </c>
      <c r="M833" s="10">
        <f t="shared" si="25"/>
        <v>0</v>
      </c>
    </row>
    <row r="834" spans="1:13" x14ac:dyDescent="0.3">
      <c r="A834" s="10" t="s">
        <v>859</v>
      </c>
      <c r="B834" s="10" t="s">
        <v>402</v>
      </c>
      <c r="C834" s="10" t="s">
        <v>861</v>
      </c>
      <c r="D834" s="10" t="s">
        <v>860</v>
      </c>
      <c r="E834" s="10" t="s">
        <v>793</v>
      </c>
      <c r="F834" s="10">
        <v>834</v>
      </c>
      <c r="G834" s="10">
        <f>_xlfn.XLOOKUP(E834,'Win locale releases'!$A$2:$A$17,'Win locale releases'!$D$2:$D$17,"?",)</f>
        <v>2015</v>
      </c>
      <c r="I834" s="10" t="str">
        <f t="shared" ref="I834:I863" si="26">IF(H834="",A834,H834)</f>
        <v>Venda</v>
      </c>
      <c r="J834" s="10" t="s">
        <v>857</v>
      </c>
      <c r="K834" s="10" t="s">
        <v>788</v>
      </c>
      <c r="M834" s="10">
        <f t="shared" ref="M834:M863" si="27">IF(_xlfn.XOR(I834&lt;&gt;I833,J834&lt;&gt;J833),1,0)</f>
        <v>0</v>
      </c>
    </row>
    <row r="835" spans="1:13" x14ac:dyDescent="0.3">
      <c r="A835" s="10" t="s">
        <v>859</v>
      </c>
      <c r="C835" s="10" t="s">
        <v>858</v>
      </c>
      <c r="D835" s="10" t="s">
        <v>857</v>
      </c>
      <c r="E835" s="10" t="s">
        <v>793</v>
      </c>
      <c r="F835" s="10">
        <v>833</v>
      </c>
      <c r="G835" s="10">
        <f>_xlfn.XLOOKUP(E835,'Win locale releases'!$A$2:$A$17,'Win locale releases'!$D$2:$D$17,"?",)</f>
        <v>2015</v>
      </c>
      <c r="I835" s="10" t="str">
        <f t="shared" si="26"/>
        <v>Venda</v>
      </c>
      <c r="J835" s="10" t="s">
        <v>857</v>
      </c>
      <c r="M835" s="10">
        <f t="shared" si="27"/>
        <v>0</v>
      </c>
    </row>
    <row r="836" spans="1:13" x14ac:dyDescent="0.3">
      <c r="A836" s="10" t="s">
        <v>197</v>
      </c>
      <c r="B836" s="10" t="s">
        <v>856</v>
      </c>
      <c r="C836" s="10" t="s">
        <v>855</v>
      </c>
      <c r="D836" s="10" t="s">
        <v>854</v>
      </c>
      <c r="E836" s="10" t="s">
        <v>853</v>
      </c>
      <c r="F836" s="10">
        <v>836</v>
      </c>
      <c r="G836" s="10">
        <f>_xlfn.XLOOKUP(E836,'Win locale releases'!$A$2:$A$17,'Win locale releases'!$D$2:$D$17,"?",)</f>
        <v>1996</v>
      </c>
      <c r="I836" s="10" t="str">
        <f t="shared" si="26"/>
        <v>Vietnamese</v>
      </c>
      <c r="J836" s="10" t="s">
        <v>267</v>
      </c>
      <c r="K836" s="10" t="s">
        <v>852</v>
      </c>
      <c r="M836" s="10">
        <f t="shared" si="27"/>
        <v>0</v>
      </c>
    </row>
    <row r="837" spans="1:13" x14ac:dyDescent="0.3">
      <c r="A837" s="10" t="s">
        <v>197</v>
      </c>
      <c r="C837" s="10" t="s">
        <v>851</v>
      </c>
      <c r="D837" s="10" t="s">
        <v>267</v>
      </c>
      <c r="E837" s="10" t="s">
        <v>785</v>
      </c>
      <c r="F837" s="10">
        <v>835</v>
      </c>
      <c r="G837" s="10">
        <f>_xlfn.XLOOKUP(E837,'Win locale releases'!$A$2:$A$17,'Win locale releases'!$D$2:$D$17,"?",)</f>
        <v>2009</v>
      </c>
      <c r="I837" s="10" t="str">
        <f t="shared" si="26"/>
        <v>Vietnamese</v>
      </c>
      <c r="J837" s="10" t="s">
        <v>267</v>
      </c>
      <c r="M837" s="10">
        <f t="shared" si="27"/>
        <v>0</v>
      </c>
    </row>
    <row r="838" spans="1:13" x14ac:dyDescent="0.3">
      <c r="A838" s="10" t="s">
        <v>849</v>
      </c>
      <c r="B838" s="10" t="s">
        <v>811</v>
      </c>
      <c r="C838" s="10" t="s">
        <v>794</v>
      </c>
      <c r="D838" s="10" t="s">
        <v>850</v>
      </c>
      <c r="E838" s="10" t="s">
        <v>793</v>
      </c>
      <c r="F838" s="10">
        <v>838</v>
      </c>
      <c r="G838" s="10">
        <f>_xlfn.XLOOKUP(E838,'Win locale releases'!$A$2:$A$17,'Win locale releases'!$D$2:$D$17,"?",)</f>
        <v>2015</v>
      </c>
      <c r="I838" s="10" t="str">
        <f t="shared" si="26"/>
        <v>Volapük</v>
      </c>
      <c r="J838" s="10" t="s">
        <v>848</v>
      </c>
      <c r="K838" s="10">
        <v>1</v>
      </c>
      <c r="M838" s="10">
        <f t="shared" si="27"/>
        <v>0</v>
      </c>
    </row>
    <row r="839" spans="1:13" x14ac:dyDescent="0.3">
      <c r="A839" s="10" t="s">
        <v>849</v>
      </c>
      <c r="C839" s="10" t="s">
        <v>794</v>
      </c>
      <c r="D839" s="10" t="s">
        <v>848</v>
      </c>
      <c r="E839" s="10" t="s">
        <v>793</v>
      </c>
      <c r="F839" s="10">
        <v>837</v>
      </c>
      <c r="G839" s="10">
        <f>_xlfn.XLOOKUP(E839,'Win locale releases'!$A$2:$A$17,'Win locale releases'!$D$2:$D$17,"?",)</f>
        <v>2015</v>
      </c>
      <c r="I839" s="10" t="str">
        <f t="shared" si="26"/>
        <v>Volapük</v>
      </c>
      <c r="J839" s="10" t="s">
        <v>848</v>
      </c>
      <c r="M839" s="10">
        <f t="shared" si="27"/>
        <v>0</v>
      </c>
    </row>
    <row r="840" spans="1:13" x14ac:dyDescent="0.3">
      <c r="A840" s="10" t="s">
        <v>844</v>
      </c>
      <c r="B840" s="10" t="s">
        <v>847</v>
      </c>
      <c r="C840" s="10" t="s">
        <v>794</v>
      </c>
      <c r="D840" s="10" t="s">
        <v>846</v>
      </c>
      <c r="E840" s="10" t="s">
        <v>793</v>
      </c>
      <c r="F840" s="10">
        <v>840</v>
      </c>
      <c r="G840" s="10">
        <f>_xlfn.XLOOKUP(E840,'Win locale releases'!$A$2:$A$17,'Win locale releases'!$D$2:$D$17,"?",)</f>
        <v>2015</v>
      </c>
      <c r="I840" s="10" t="str">
        <f t="shared" si="26"/>
        <v>Vunjo</v>
      </c>
      <c r="J840" s="10" t="s">
        <v>843</v>
      </c>
      <c r="K840" s="10" t="s">
        <v>845</v>
      </c>
      <c r="M840" s="10">
        <f t="shared" si="27"/>
        <v>0</v>
      </c>
    </row>
    <row r="841" spans="1:13" x14ac:dyDescent="0.3">
      <c r="A841" s="10" t="s">
        <v>844</v>
      </c>
      <c r="C841" s="10" t="s">
        <v>794</v>
      </c>
      <c r="D841" s="10" t="s">
        <v>843</v>
      </c>
      <c r="E841" s="10" t="s">
        <v>793</v>
      </c>
      <c r="F841" s="10">
        <v>839</v>
      </c>
      <c r="G841" s="10">
        <f>_xlfn.XLOOKUP(E841,'Win locale releases'!$A$2:$A$17,'Win locale releases'!$D$2:$D$17,"?",)</f>
        <v>2015</v>
      </c>
      <c r="I841" s="10" t="str">
        <f t="shared" si="26"/>
        <v>Vunjo</v>
      </c>
      <c r="J841" s="10" t="s">
        <v>843</v>
      </c>
      <c r="M841" s="10">
        <f t="shared" si="27"/>
        <v>0</v>
      </c>
    </row>
    <row r="842" spans="1:13" x14ac:dyDescent="0.3">
      <c r="A842" s="10" t="s">
        <v>841</v>
      </c>
      <c r="B842" s="10" t="s">
        <v>411</v>
      </c>
      <c r="C842" s="10" t="s">
        <v>794</v>
      </c>
      <c r="D842" s="10" t="s">
        <v>842</v>
      </c>
      <c r="E842" s="10" t="s">
        <v>793</v>
      </c>
      <c r="F842" s="10">
        <v>842</v>
      </c>
      <c r="G842" s="10">
        <f>_xlfn.XLOOKUP(E842,'Win locale releases'!$A$2:$A$17,'Win locale releases'!$D$2:$D$17,"?",)</f>
        <v>2015</v>
      </c>
      <c r="I842" s="10" t="str">
        <f t="shared" si="26"/>
        <v>Walser</v>
      </c>
      <c r="J842" s="10" t="s">
        <v>840</v>
      </c>
      <c r="K842" s="10" t="s">
        <v>654</v>
      </c>
      <c r="M842" s="10">
        <f t="shared" si="27"/>
        <v>0</v>
      </c>
    </row>
    <row r="843" spans="1:13" x14ac:dyDescent="0.3">
      <c r="A843" s="10" t="s">
        <v>841</v>
      </c>
      <c r="C843" s="10" t="s">
        <v>794</v>
      </c>
      <c r="D843" s="10" t="s">
        <v>840</v>
      </c>
      <c r="E843" s="10" t="s">
        <v>793</v>
      </c>
      <c r="F843" s="10">
        <v>841</v>
      </c>
      <c r="G843" s="10">
        <f>_xlfn.XLOOKUP(E843,'Win locale releases'!$A$2:$A$17,'Win locale releases'!$D$2:$D$17,"?",)</f>
        <v>2015</v>
      </c>
      <c r="I843" s="10" t="str">
        <f t="shared" si="26"/>
        <v>Walser</v>
      </c>
      <c r="J843" s="10" t="s">
        <v>840</v>
      </c>
      <c r="M843" s="10">
        <f t="shared" si="27"/>
        <v>0</v>
      </c>
    </row>
    <row r="844" spans="1:13" x14ac:dyDescent="0.3">
      <c r="A844" s="10" t="s">
        <v>199</v>
      </c>
      <c r="B844" s="10" t="s">
        <v>404</v>
      </c>
      <c r="C844" s="10" t="s">
        <v>839</v>
      </c>
      <c r="D844" s="10" t="s">
        <v>838</v>
      </c>
      <c r="E844" s="10" t="s">
        <v>789</v>
      </c>
      <c r="F844" s="10">
        <v>844</v>
      </c>
      <c r="G844" s="10">
        <f>_xlfn.XLOOKUP(E844,'Win locale releases'!$A$2:$A$17,'Win locale releases'!$D$2:$D$17,"?",)</f>
        <v>2004</v>
      </c>
      <c r="I844" s="10" t="str">
        <f t="shared" si="26"/>
        <v>Welsh</v>
      </c>
      <c r="J844" s="10" t="s">
        <v>268</v>
      </c>
      <c r="K844" s="10" t="s">
        <v>837</v>
      </c>
      <c r="M844" s="10">
        <f t="shared" si="27"/>
        <v>0</v>
      </c>
    </row>
    <row r="845" spans="1:13" x14ac:dyDescent="0.3">
      <c r="A845" s="10" t="s">
        <v>199</v>
      </c>
      <c r="C845" s="10" t="s">
        <v>836</v>
      </c>
      <c r="D845" s="10" t="s">
        <v>268</v>
      </c>
      <c r="E845" s="10" t="s">
        <v>785</v>
      </c>
      <c r="F845" s="10">
        <v>843</v>
      </c>
      <c r="G845" s="10">
        <f>_xlfn.XLOOKUP(E845,'Win locale releases'!$A$2:$A$17,'Win locale releases'!$D$2:$D$17,"?",)</f>
        <v>2009</v>
      </c>
      <c r="I845" s="10" t="str">
        <f t="shared" si="26"/>
        <v>Welsh</v>
      </c>
      <c r="J845" s="10" t="s">
        <v>268</v>
      </c>
      <c r="M845" s="10">
        <f t="shared" si="27"/>
        <v>0</v>
      </c>
    </row>
    <row r="846" spans="1:13" x14ac:dyDescent="0.3">
      <c r="A846" s="10" t="s">
        <v>834</v>
      </c>
      <c r="B846" s="10" t="s">
        <v>368</v>
      </c>
      <c r="C846" s="10" t="s">
        <v>794</v>
      </c>
      <c r="D846" s="10" t="s">
        <v>835</v>
      </c>
      <c r="E846" s="10" t="s">
        <v>793</v>
      </c>
      <c r="F846" s="10">
        <v>846</v>
      </c>
      <c r="G846" s="10">
        <f>_xlfn.XLOOKUP(E846,'Win locale releases'!$A$2:$A$17,'Win locale releases'!$D$2:$D$17,"?",)</f>
        <v>2015</v>
      </c>
      <c r="I846" s="10" t="str">
        <f t="shared" si="26"/>
        <v>Wolaytta</v>
      </c>
      <c r="J846" s="10" t="s">
        <v>833</v>
      </c>
      <c r="K846" s="10" t="s">
        <v>341</v>
      </c>
      <c r="M846" s="10">
        <f t="shared" si="27"/>
        <v>0</v>
      </c>
    </row>
    <row r="847" spans="1:13" x14ac:dyDescent="0.3">
      <c r="A847" s="10" t="s">
        <v>834</v>
      </c>
      <c r="C847" s="10" t="s">
        <v>794</v>
      </c>
      <c r="D847" s="10" t="s">
        <v>833</v>
      </c>
      <c r="E847" s="10" t="s">
        <v>793</v>
      </c>
      <c r="F847" s="10">
        <v>845</v>
      </c>
      <c r="G847" s="10">
        <f>_xlfn.XLOOKUP(E847,'Win locale releases'!$A$2:$A$17,'Win locale releases'!$D$2:$D$17,"?",)</f>
        <v>2015</v>
      </c>
      <c r="I847" s="10" t="str">
        <f t="shared" si="26"/>
        <v>Wolaytta</v>
      </c>
      <c r="J847" s="10" t="s">
        <v>833</v>
      </c>
      <c r="M847" s="10">
        <f t="shared" si="27"/>
        <v>0</v>
      </c>
    </row>
    <row r="848" spans="1:13" x14ac:dyDescent="0.3">
      <c r="A848" s="10" t="s">
        <v>201</v>
      </c>
      <c r="B848" s="10" t="s">
        <v>832</v>
      </c>
      <c r="C848" s="10" t="s">
        <v>831</v>
      </c>
      <c r="D848" s="10" t="s">
        <v>830</v>
      </c>
      <c r="E848" s="10" t="s">
        <v>804</v>
      </c>
      <c r="F848" s="10">
        <v>848</v>
      </c>
      <c r="G848" s="10">
        <f>_xlfn.XLOOKUP(E848,'Win locale releases'!$A$2:$A$17,'Win locale releases'!$D$2:$D$17,"?",)</f>
        <v>2007</v>
      </c>
      <c r="I848" s="10" t="str">
        <f t="shared" si="26"/>
        <v>Wolof</v>
      </c>
      <c r="J848" s="10" t="s">
        <v>275</v>
      </c>
      <c r="K848" s="10" t="s">
        <v>829</v>
      </c>
      <c r="M848" s="10">
        <f t="shared" si="27"/>
        <v>0</v>
      </c>
    </row>
    <row r="849" spans="1:13" x14ac:dyDescent="0.3">
      <c r="A849" s="10" t="s">
        <v>201</v>
      </c>
      <c r="C849" s="10" t="s">
        <v>828</v>
      </c>
      <c r="D849" s="10" t="s">
        <v>275</v>
      </c>
      <c r="E849" s="10" t="s">
        <v>785</v>
      </c>
      <c r="F849" s="10">
        <v>847</v>
      </c>
      <c r="G849" s="10">
        <f>_xlfn.XLOOKUP(E849,'Win locale releases'!$A$2:$A$17,'Win locale releases'!$D$2:$D$17,"?",)</f>
        <v>2009</v>
      </c>
      <c r="I849" s="10" t="str">
        <f t="shared" si="26"/>
        <v>Wolof</v>
      </c>
      <c r="J849" s="10" t="s">
        <v>275</v>
      </c>
      <c r="M849" s="10">
        <f t="shared" si="27"/>
        <v>0</v>
      </c>
    </row>
    <row r="850" spans="1:13" x14ac:dyDescent="0.3">
      <c r="A850" s="10" t="s">
        <v>825</v>
      </c>
      <c r="B850" s="10" t="s">
        <v>402</v>
      </c>
      <c r="C850" s="10" t="s">
        <v>827</v>
      </c>
      <c r="D850" s="10" t="s">
        <v>826</v>
      </c>
      <c r="E850" s="10" t="s">
        <v>789</v>
      </c>
      <c r="F850" s="10">
        <v>850</v>
      </c>
      <c r="G850" s="10">
        <f>_xlfn.XLOOKUP(E850,'Win locale releases'!$A$2:$A$17,'Win locale releases'!$D$2:$D$17,"?",)</f>
        <v>2004</v>
      </c>
      <c r="I850" s="10" t="str">
        <f t="shared" si="26"/>
        <v>Xhosa</v>
      </c>
      <c r="J850" s="10" t="s">
        <v>324</v>
      </c>
      <c r="K850" s="10" t="s">
        <v>788</v>
      </c>
      <c r="M850" s="10">
        <f t="shared" si="27"/>
        <v>0</v>
      </c>
    </row>
    <row r="851" spans="1:13" x14ac:dyDescent="0.3">
      <c r="A851" s="10" t="s">
        <v>825</v>
      </c>
      <c r="C851" s="10" t="s">
        <v>824</v>
      </c>
      <c r="D851" s="10" t="s">
        <v>324</v>
      </c>
      <c r="E851" s="10" t="s">
        <v>785</v>
      </c>
      <c r="F851" s="10">
        <v>849</v>
      </c>
      <c r="G851" s="10">
        <f>_xlfn.XLOOKUP(E851,'Win locale releases'!$A$2:$A$17,'Win locale releases'!$D$2:$D$17,"?",)</f>
        <v>2009</v>
      </c>
      <c r="I851" s="10" t="str">
        <f t="shared" si="26"/>
        <v>Xhosa</v>
      </c>
      <c r="J851" s="10" t="s">
        <v>324</v>
      </c>
      <c r="M851" s="10">
        <f t="shared" si="27"/>
        <v>0</v>
      </c>
    </row>
    <row r="852" spans="1:13" x14ac:dyDescent="0.3">
      <c r="A852" s="10" t="s">
        <v>820</v>
      </c>
      <c r="B852" s="10" t="s">
        <v>823</v>
      </c>
      <c r="C852" s="10" t="s">
        <v>794</v>
      </c>
      <c r="D852" s="10" t="s">
        <v>822</v>
      </c>
      <c r="E852" s="10" t="s">
        <v>793</v>
      </c>
      <c r="F852" s="10">
        <v>852</v>
      </c>
      <c r="G852" s="10">
        <f>_xlfn.XLOOKUP(E852,'Win locale releases'!$A$2:$A$17,'Win locale releases'!$D$2:$D$17,"?",)</f>
        <v>2015</v>
      </c>
      <c r="I852" s="10" t="str">
        <f t="shared" si="26"/>
        <v>Yangben</v>
      </c>
      <c r="J852" s="10" t="s">
        <v>819</v>
      </c>
      <c r="K852" s="10" t="s">
        <v>821</v>
      </c>
      <c r="M852" s="10">
        <f t="shared" si="27"/>
        <v>0</v>
      </c>
    </row>
    <row r="853" spans="1:13" x14ac:dyDescent="0.3">
      <c r="A853" s="10" t="s">
        <v>820</v>
      </c>
      <c r="C853" s="10" t="s">
        <v>794</v>
      </c>
      <c r="D853" s="10" t="s">
        <v>819</v>
      </c>
      <c r="E853" s="10" t="s">
        <v>793</v>
      </c>
      <c r="F853" s="10">
        <v>851</v>
      </c>
      <c r="G853" s="10">
        <f>_xlfn.XLOOKUP(E853,'Win locale releases'!$A$2:$A$17,'Win locale releases'!$D$2:$D$17,"?",)</f>
        <v>2015</v>
      </c>
      <c r="I853" s="10" t="str">
        <f t="shared" si="26"/>
        <v>Yangben</v>
      </c>
      <c r="J853" s="10" t="s">
        <v>819</v>
      </c>
      <c r="M853" s="10">
        <f t="shared" si="27"/>
        <v>0</v>
      </c>
    </row>
    <row r="854" spans="1:13" x14ac:dyDescent="0.3">
      <c r="A854" s="10" t="s">
        <v>503</v>
      </c>
      <c r="B854" s="10" t="s">
        <v>818</v>
      </c>
      <c r="C854" s="10" t="s">
        <v>817</v>
      </c>
      <c r="D854" s="10" t="s">
        <v>816</v>
      </c>
      <c r="E854" s="10" t="s">
        <v>804</v>
      </c>
      <c r="F854" s="10">
        <v>854</v>
      </c>
      <c r="G854" s="10">
        <f>_xlfn.XLOOKUP(E854,'Win locale releases'!$A$2:$A$17,'Win locale releases'!$D$2:$D$17,"?",)</f>
        <v>2007</v>
      </c>
      <c r="I854" s="10" t="str">
        <f t="shared" si="26"/>
        <v>Yi</v>
      </c>
      <c r="J854" s="10" t="s">
        <v>813</v>
      </c>
      <c r="K854" s="10" t="s">
        <v>815</v>
      </c>
      <c r="M854" s="10">
        <f t="shared" si="27"/>
        <v>0</v>
      </c>
    </row>
    <row r="855" spans="1:13" x14ac:dyDescent="0.3">
      <c r="A855" s="10" t="s">
        <v>503</v>
      </c>
      <c r="C855" s="10" t="s">
        <v>814</v>
      </c>
      <c r="D855" s="10" t="s">
        <v>813</v>
      </c>
      <c r="E855" s="10" t="s">
        <v>785</v>
      </c>
      <c r="F855" s="10">
        <v>853</v>
      </c>
      <c r="G855" s="10">
        <f>_xlfn.XLOOKUP(E855,'Win locale releases'!$A$2:$A$17,'Win locale releases'!$D$2:$D$17,"?",)</f>
        <v>2009</v>
      </c>
      <c r="I855" s="10" t="str">
        <f t="shared" si="26"/>
        <v>Yi</v>
      </c>
      <c r="J855" s="10" t="s">
        <v>813</v>
      </c>
      <c r="M855" s="10">
        <f t="shared" si="27"/>
        <v>0</v>
      </c>
    </row>
    <row r="856" spans="1:13" x14ac:dyDescent="0.3">
      <c r="A856" s="10" t="s">
        <v>812</v>
      </c>
      <c r="B856" s="10" t="s">
        <v>811</v>
      </c>
      <c r="C856" s="10" t="s">
        <v>810</v>
      </c>
      <c r="D856" s="10" t="s">
        <v>809</v>
      </c>
      <c r="E856" s="10" t="s">
        <v>793</v>
      </c>
      <c r="F856" s="10">
        <v>855</v>
      </c>
      <c r="G856" s="10">
        <f>_xlfn.XLOOKUP(E856,'Win locale releases'!$A$2:$A$17,'Win locale releases'!$D$2:$D$17,"?",)</f>
        <v>2015</v>
      </c>
      <c r="I856" s="10" t="str">
        <f t="shared" si="26"/>
        <v>Yiddish</v>
      </c>
      <c r="J856" s="10" t="s">
        <v>808</v>
      </c>
      <c r="K856" s="10">
        <v>1</v>
      </c>
      <c r="M856" s="10">
        <f t="shared" si="27"/>
        <v>0</v>
      </c>
    </row>
    <row r="857" spans="1:13" x14ac:dyDescent="0.3">
      <c r="A857" s="10" t="s">
        <v>202</v>
      </c>
      <c r="B857" s="10" t="s">
        <v>807</v>
      </c>
      <c r="C857" s="10" t="s">
        <v>806</v>
      </c>
      <c r="D857" s="10" t="s">
        <v>805</v>
      </c>
      <c r="E857" s="10" t="s">
        <v>804</v>
      </c>
      <c r="F857" s="10">
        <v>858</v>
      </c>
      <c r="G857" s="10">
        <f>_xlfn.XLOOKUP(E857,'Win locale releases'!$A$2:$A$17,'Win locale releases'!$D$2:$D$17,"?",)</f>
        <v>2007</v>
      </c>
      <c r="I857" s="10" t="str">
        <f t="shared" si="26"/>
        <v>Yoruba</v>
      </c>
      <c r="J857" s="10" t="s">
        <v>276</v>
      </c>
      <c r="K857" s="10" t="s">
        <v>803</v>
      </c>
      <c r="M857" s="10">
        <f t="shared" si="27"/>
        <v>0</v>
      </c>
    </row>
    <row r="858" spans="1:13" x14ac:dyDescent="0.3">
      <c r="A858" s="10" t="s">
        <v>202</v>
      </c>
      <c r="C858" s="10" t="s">
        <v>802</v>
      </c>
      <c r="D858" s="10" t="s">
        <v>276</v>
      </c>
      <c r="E858" s="10" t="s">
        <v>785</v>
      </c>
      <c r="F858" s="10">
        <v>856</v>
      </c>
      <c r="G858" s="10">
        <f>_xlfn.XLOOKUP(E858,'Win locale releases'!$A$2:$A$17,'Win locale releases'!$D$2:$D$17,"?",)</f>
        <v>2009</v>
      </c>
      <c r="I858" s="10" t="str">
        <f t="shared" si="26"/>
        <v>Yoruba</v>
      </c>
      <c r="J858" s="10" t="s">
        <v>276</v>
      </c>
      <c r="M858" s="10">
        <f t="shared" si="27"/>
        <v>0</v>
      </c>
    </row>
    <row r="859" spans="1:13" x14ac:dyDescent="0.3">
      <c r="A859" s="10" t="s">
        <v>202</v>
      </c>
      <c r="B859" s="10" t="s">
        <v>801</v>
      </c>
      <c r="C859" s="10" t="s">
        <v>794</v>
      </c>
      <c r="D859" s="10" t="s">
        <v>800</v>
      </c>
      <c r="E859" s="10" t="s">
        <v>793</v>
      </c>
      <c r="F859" s="10">
        <v>857</v>
      </c>
      <c r="G859" s="10">
        <f>_xlfn.XLOOKUP(E859,'Win locale releases'!$A$2:$A$17,'Win locale releases'!$D$2:$D$17,"?",)</f>
        <v>2015</v>
      </c>
      <c r="I859" s="10" t="str">
        <f t="shared" si="26"/>
        <v>Yoruba</v>
      </c>
      <c r="J859" s="10" t="s">
        <v>276</v>
      </c>
      <c r="K859" s="10" t="s">
        <v>799</v>
      </c>
      <c r="M859" s="10">
        <f t="shared" si="27"/>
        <v>0</v>
      </c>
    </row>
    <row r="860" spans="1:13" x14ac:dyDescent="0.3">
      <c r="A860" s="10" t="s">
        <v>795</v>
      </c>
      <c r="B860" s="10" t="s">
        <v>798</v>
      </c>
      <c r="C860" s="10" t="s">
        <v>794</v>
      </c>
      <c r="D860" s="10" t="s">
        <v>797</v>
      </c>
      <c r="E860" s="10" t="s">
        <v>793</v>
      </c>
      <c r="F860" s="10">
        <v>860</v>
      </c>
      <c r="G860" s="10">
        <f>_xlfn.XLOOKUP(E860,'Win locale releases'!$A$2:$A$17,'Win locale releases'!$D$2:$D$17,"?",)</f>
        <v>2015</v>
      </c>
      <c r="I860" s="10" t="str">
        <f t="shared" si="26"/>
        <v>Zarma</v>
      </c>
      <c r="J860" s="10" t="s">
        <v>792</v>
      </c>
      <c r="K860" s="10" t="s">
        <v>796</v>
      </c>
      <c r="M860" s="10">
        <f t="shared" si="27"/>
        <v>0</v>
      </c>
    </row>
    <row r="861" spans="1:13" x14ac:dyDescent="0.3">
      <c r="A861" s="10" t="s">
        <v>795</v>
      </c>
      <c r="C861" s="10" t="s">
        <v>794</v>
      </c>
      <c r="D861" s="10" t="s">
        <v>792</v>
      </c>
      <c r="E861" s="10" t="s">
        <v>793</v>
      </c>
      <c r="F861" s="10">
        <v>859</v>
      </c>
      <c r="G861" s="10">
        <f>_xlfn.XLOOKUP(E861,'Win locale releases'!$A$2:$A$17,'Win locale releases'!$D$2:$D$17,"?",)</f>
        <v>2015</v>
      </c>
      <c r="I861" s="10" t="str">
        <f t="shared" si="26"/>
        <v>Zarma</v>
      </c>
      <c r="J861" s="10" t="s">
        <v>792</v>
      </c>
      <c r="M861" s="10">
        <f t="shared" si="27"/>
        <v>0</v>
      </c>
    </row>
    <row r="862" spans="1:13" x14ac:dyDescent="0.3">
      <c r="A862" s="10" t="s">
        <v>787</v>
      </c>
      <c r="B862" s="10" t="s">
        <v>402</v>
      </c>
      <c r="C862" s="10" t="s">
        <v>791</v>
      </c>
      <c r="D862" s="10" t="s">
        <v>790</v>
      </c>
      <c r="E862" s="10" t="s">
        <v>789</v>
      </c>
      <c r="F862" s="10">
        <v>862</v>
      </c>
      <c r="G862" s="10">
        <f>_xlfn.XLOOKUP(E862,'Win locale releases'!$A$2:$A$17,'Win locale releases'!$D$2:$D$17,"?",)</f>
        <v>2004</v>
      </c>
      <c r="I862" s="10" t="str">
        <f t="shared" si="26"/>
        <v>Zulu</v>
      </c>
      <c r="J862" s="10" t="s">
        <v>325</v>
      </c>
      <c r="K862" s="10" t="s">
        <v>788</v>
      </c>
      <c r="M862" s="10">
        <f t="shared" si="27"/>
        <v>0</v>
      </c>
    </row>
    <row r="863" spans="1:13" x14ac:dyDescent="0.3">
      <c r="A863" s="10" t="s">
        <v>787</v>
      </c>
      <c r="C863" s="10" t="s">
        <v>786</v>
      </c>
      <c r="D863" s="10" t="s">
        <v>325</v>
      </c>
      <c r="E863" s="10" t="s">
        <v>785</v>
      </c>
      <c r="F863" s="10">
        <v>861</v>
      </c>
      <c r="G863" s="10">
        <f>_xlfn.XLOOKUP(E863,'Win locale releases'!$A$2:$A$17,'Win locale releases'!$D$2:$D$17,"?",)</f>
        <v>2009</v>
      </c>
      <c r="I863" s="10" t="str">
        <f t="shared" si="26"/>
        <v>Zulu</v>
      </c>
      <c r="J863" s="10" t="s">
        <v>325</v>
      </c>
      <c r="M863" s="10">
        <f t="shared" si="2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F7B92-E673-4195-9031-D2F6EB64494B}">
  <dimension ref="A1:D17"/>
  <sheetViews>
    <sheetView workbookViewId="0">
      <selection activeCell="C1" sqref="C1"/>
    </sheetView>
  </sheetViews>
  <sheetFormatPr defaultRowHeight="13.8" x14ac:dyDescent="0.3"/>
  <cols>
    <col min="1" max="1" width="11.5546875" style="10" bestFit="1" customWidth="1"/>
    <col min="2" max="2" width="73" style="10" customWidth="1"/>
    <col min="3" max="16384" width="8.88671875" style="10"/>
  </cols>
  <sheetData>
    <row r="1" spans="1:4" x14ac:dyDescent="0.3">
      <c r="A1" s="13" t="s">
        <v>2584</v>
      </c>
      <c r="B1" s="13" t="s">
        <v>2583</v>
      </c>
      <c r="C1" s="13" t="s">
        <v>692</v>
      </c>
      <c r="D1" s="13" t="s">
        <v>2582</v>
      </c>
    </row>
    <row r="2" spans="1:4" x14ac:dyDescent="0.3">
      <c r="A2" s="10" t="s">
        <v>920</v>
      </c>
      <c r="B2" s="10" t="s">
        <v>2581</v>
      </c>
      <c r="C2" s="10">
        <v>1</v>
      </c>
      <c r="D2" s="10">
        <v>1995</v>
      </c>
    </row>
    <row r="3" spans="1:4" x14ac:dyDescent="0.3">
      <c r="A3" s="10" t="s">
        <v>853</v>
      </c>
      <c r="B3" s="10" t="s">
        <v>2580</v>
      </c>
      <c r="C3" s="10">
        <v>2</v>
      </c>
      <c r="D3" s="10">
        <v>1996</v>
      </c>
    </row>
    <row r="4" spans="1:4" x14ac:dyDescent="0.3">
      <c r="A4" s="10" t="s">
        <v>885</v>
      </c>
      <c r="B4" s="10" t="s">
        <v>2579</v>
      </c>
      <c r="C4" s="10">
        <v>3</v>
      </c>
      <c r="D4" s="10">
        <v>2000</v>
      </c>
    </row>
    <row r="5" spans="1:4" x14ac:dyDescent="0.3">
      <c r="A5" s="10" t="s">
        <v>963</v>
      </c>
      <c r="B5" s="10" t="s">
        <v>2578</v>
      </c>
      <c r="C5" s="10">
        <v>4</v>
      </c>
      <c r="D5" s="10">
        <v>2001</v>
      </c>
    </row>
    <row r="6" spans="1:4" x14ac:dyDescent="0.3">
      <c r="A6" s="10" t="s">
        <v>789</v>
      </c>
      <c r="B6" s="10" t="s">
        <v>2577</v>
      </c>
      <c r="C6" s="10">
        <v>5</v>
      </c>
      <c r="D6" s="10">
        <v>2004</v>
      </c>
    </row>
    <row r="7" spans="1:4" x14ac:dyDescent="0.3">
      <c r="A7" s="10" t="s">
        <v>1313</v>
      </c>
      <c r="B7" s="10" t="s">
        <v>2576</v>
      </c>
      <c r="C7" s="10">
        <v>6</v>
      </c>
      <c r="D7" s="10">
        <v>2004</v>
      </c>
    </row>
    <row r="8" spans="1:4" x14ac:dyDescent="0.3">
      <c r="A8" s="10" t="s">
        <v>804</v>
      </c>
      <c r="B8" s="10" t="s">
        <v>2575</v>
      </c>
      <c r="C8" s="10">
        <v>7</v>
      </c>
      <c r="D8" s="10">
        <v>2007</v>
      </c>
    </row>
    <row r="9" spans="1:4" x14ac:dyDescent="0.3">
      <c r="A9" s="10" t="s">
        <v>785</v>
      </c>
      <c r="B9" s="10" t="s">
        <v>2574</v>
      </c>
      <c r="C9" s="10">
        <v>8</v>
      </c>
      <c r="D9" s="10">
        <v>2009</v>
      </c>
    </row>
    <row r="10" spans="1:4" x14ac:dyDescent="0.3">
      <c r="A10" s="10" t="s">
        <v>934</v>
      </c>
      <c r="B10" s="10" t="s">
        <v>2573</v>
      </c>
      <c r="C10" s="10">
        <v>9</v>
      </c>
      <c r="D10" s="10">
        <v>2012</v>
      </c>
    </row>
    <row r="11" spans="1:4" x14ac:dyDescent="0.3">
      <c r="A11" s="10" t="s">
        <v>894</v>
      </c>
      <c r="B11" s="10" t="s">
        <v>2572</v>
      </c>
      <c r="C11" s="10">
        <v>10</v>
      </c>
      <c r="D11" s="10">
        <v>2013</v>
      </c>
    </row>
    <row r="12" spans="1:4" x14ac:dyDescent="0.3">
      <c r="A12" s="10" t="s">
        <v>793</v>
      </c>
      <c r="B12" s="10" t="s">
        <v>2571</v>
      </c>
      <c r="C12" s="10">
        <v>11</v>
      </c>
      <c r="D12" s="10">
        <v>2015</v>
      </c>
    </row>
    <row r="13" spans="1:4" x14ac:dyDescent="0.3">
      <c r="A13" s="10" t="s">
        <v>1361</v>
      </c>
      <c r="B13" s="10" t="s">
        <v>2570</v>
      </c>
      <c r="C13" s="10">
        <v>12</v>
      </c>
      <c r="D13" s="10">
        <v>2016</v>
      </c>
    </row>
    <row r="14" spans="1:4" x14ac:dyDescent="0.3">
      <c r="A14" s="10" t="s">
        <v>1041</v>
      </c>
      <c r="B14" s="10" t="s">
        <v>2569</v>
      </c>
      <c r="C14" s="10">
        <v>13</v>
      </c>
      <c r="D14" s="10">
        <v>2017</v>
      </c>
    </row>
    <row r="15" spans="1:4" x14ac:dyDescent="0.3">
      <c r="A15" s="10" t="s">
        <v>1044</v>
      </c>
      <c r="B15" s="10" t="s">
        <v>2568</v>
      </c>
      <c r="C15" s="10">
        <v>14</v>
      </c>
      <c r="D15" s="10">
        <v>2017</v>
      </c>
    </row>
    <row r="16" spans="1:4" x14ac:dyDescent="0.3">
      <c r="A16" s="10" t="s">
        <v>1871</v>
      </c>
      <c r="B16" s="10" t="s">
        <v>2567</v>
      </c>
      <c r="C16" s="10">
        <v>15</v>
      </c>
      <c r="D16" s="10">
        <v>2019</v>
      </c>
    </row>
    <row r="17" spans="1:4" x14ac:dyDescent="0.3">
      <c r="A17" s="10" t="s">
        <v>1404</v>
      </c>
      <c r="B17" s="10" t="s">
        <v>2566</v>
      </c>
      <c r="C17" s="10">
        <v>16</v>
      </c>
      <c r="D17" s="10">
        <v>2020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96699-3EA2-4684-A446-D640438E9442}">
  <dimension ref="A1:F47"/>
  <sheetViews>
    <sheetView workbookViewId="0"/>
  </sheetViews>
  <sheetFormatPr defaultRowHeight="13.8" x14ac:dyDescent="0.3"/>
  <cols>
    <col min="1" max="1" width="32.77734375" style="10" bestFit="1" customWidth="1"/>
    <col min="2" max="2" width="19.21875" style="10" bestFit="1" customWidth="1"/>
    <col min="3" max="16384" width="8.88671875" style="10"/>
  </cols>
  <sheetData>
    <row r="1" spans="1:6" x14ac:dyDescent="0.3">
      <c r="A1" s="10" t="s">
        <v>2625</v>
      </c>
      <c r="B1" s="10" t="s">
        <v>2624</v>
      </c>
      <c r="C1" s="10" t="s">
        <v>2623</v>
      </c>
    </row>
    <row r="2" spans="1:6" s="13" customFormat="1" x14ac:dyDescent="0.3">
      <c r="A2" s="13" t="s">
        <v>2622</v>
      </c>
      <c r="B2" s="13" t="s">
        <v>2621</v>
      </c>
      <c r="C2" s="13" t="s">
        <v>2620</v>
      </c>
      <c r="D2" s="13" t="s">
        <v>2619</v>
      </c>
      <c r="E2" s="13" t="s">
        <v>2689</v>
      </c>
      <c r="F2" s="13" t="s">
        <v>2618</v>
      </c>
    </row>
    <row r="3" spans="1:6" x14ac:dyDescent="0.3">
      <c r="A3" s="10" t="s">
        <v>542</v>
      </c>
      <c r="B3" s="10" t="s">
        <v>2501</v>
      </c>
      <c r="C3" s="10" t="s">
        <v>2502</v>
      </c>
      <c r="D3" s="10">
        <v>1025</v>
      </c>
    </row>
    <row r="4" spans="1:6" x14ac:dyDescent="0.3">
      <c r="A4" s="10" t="s">
        <v>2617</v>
      </c>
      <c r="B4" s="10" t="s">
        <v>2432</v>
      </c>
      <c r="C4" s="10" t="s">
        <v>2616</v>
      </c>
      <c r="D4" s="10">
        <v>1069</v>
      </c>
    </row>
    <row r="5" spans="1:6" x14ac:dyDescent="0.3">
      <c r="A5" s="10" t="s">
        <v>2615</v>
      </c>
      <c r="B5" s="10" t="s">
        <v>2395</v>
      </c>
      <c r="C5" s="10" t="s">
        <v>2396</v>
      </c>
      <c r="D5" s="10">
        <v>1026</v>
      </c>
    </row>
    <row r="6" spans="1:6" x14ac:dyDescent="0.3">
      <c r="A6" s="10" t="s">
        <v>30</v>
      </c>
      <c r="B6" s="10" t="s">
        <v>2386</v>
      </c>
      <c r="C6" s="10" t="s">
        <v>2387</v>
      </c>
      <c r="D6" s="10">
        <v>1027</v>
      </c>
    </row>
    <row r="7" spans="1:6" x14ac:dyDescent="0.3">
      <c r="A7" s="10" t="s">
        <v>513</v>
      </c>
      <c r="B7" s="10" t="s">
        <v>2349</v>
      </c>
      <c r="C7" s="10" t="s">
        <v>2614</v>
      </c>
      <c r="D7" s="10">
        <v>3076</v>
      </c>
      <c r="E7" s="10" t="s">
        <v>2613</v>
      </c>
    </row>
    <row r="8" spans="1:6" x14ac:dyDescent="0.3">
      <c r="A8" s="10" t="s">
        <v>512</v>
      </c>
      <c r="B8" s="10" t="s">
        <v>2356</v>
      </c>
      <c r="C8" s="10" t="s">
        <v>2357</v>
      </c>
      <c r="D8" s="10">
        <v>2052</v>
      </c>
    </row>
    <row r="9" spans="1:6" x14ac:dyDescent="0.3">
      <c r="A9" s="10" t="s">
        <v>555</v>
      </c>
      <c r="B9" s="10" t="s">
        <v>2346</v>
      </c>
      <c r="C9" s="10" t="s">
        <v>2347</v>
      </c>
      <c r="D9" s="10">
        <v>1028</v>
      </c>
    </row>
    <row r="10" spans="1:6" x14ac:dyDescent="0.3">
      <c r="A10" s="10" t="s">
        <v>556</v>
      </c>
      <c r="B10" s="10" t="s">
        <v>2318</v>
      </c>
      <c r="C10" s="10" t="s">
        <v>2612</v>
      </c>
      <c r="D10" s="10">
        <v>1050</v>
      </c>
    </row>
    <row r="11" spans="1:6" x14ac:dyDescent="0.3">
      <c r="A11" s="10" t="s">
        <v>767</v>
      </c>
      <c r="B11" s="10" t="s">
        <v>2310</v>
      </c>
      <c r="C11" s="10" t="s">
        <v>2311</v>
      </c>
      <c r="D11" s="10">
        <v>1029</v>
      </c>
    </row>
    <row r="12" spans="1:6" x14ac:dyDescent="0.3">
      <c r="A12" s="10" t="s">
        <v>2611</v>
      </c>
      <c r="B12" s="10" t="s">
        <v>2306</v>
      </c>
      <c r="C12" s="10" t="s">
        <v>2307</v>
      </c>
      <c r="D12" s="10">
        <v>1030</v>
      </c>
    </row>
    <row r="13" spans="1:6" x14ac:dyDescent="0.3">
      <c r="A13" s="10" t="s">
        <v>557</v>
      </c>
      <c r="B13" s="10" t="s">
        <v>2290</v>
      </c>
      <c r="C13" s="10" t="s">
        <v>2291</v>
      </c>
      <c r="D13" s="10">
        <v>1043</v>
      </c>
    </row>
    <row r="14" spans="1:6" x14ac:dyDescent="0.3">
      <c r="A14" s="10" t="s">
        <v>2</v>
      </c>
      <c r="B14" s="10" t="s">
        <v>2255</v>
      </c>
      <c r="C14" s="10" t="s">
        <v>2256</v>
      </c>
      <c r="D14" s="10">
        <v>1033</v>
      </c>
    </row>
    <row r="15" spans="1:6" x14ac:dyDescent="0.3">
      <c r="A15" s="10" t="s">
        <v>571</v>
      </c>
      <c r="B15" s="10" t="s">
        <v>2257</v>
      </c>
      <c r="C15" s="10" t="s">
        <v>2258</v>
      </c>
      <c r="D15" s="10">
        <v>2057</v>
      </c>
    </row>
    <row r="16" spans="1:6" x14ac:dyDescent="0.3">
      <c r="A16" s="10" t="s">
        <v>2610</v>
      </c>
      <c r="B16" s="10" t="s">
        <v>2036</v>
      </c>
      <c r="C16" s="10" t="s">
        <v>2037</v>
      </c>
      <c r="D16" s="10">
        <v>1061</v>
      </c>
    </row>
    <row r="17" spans="1:4" x14ac:dyDescent="0.3">
      <c r="A17" s="10" t="s">
        <v>2609</v>
      </c>
      <c r="B17" s="10" t="s">
        <v>2013</v>
      </c>
      <c r="C17" s="10" t="s">
        <v>2608</v>
      </c>
      <c r="D17" s="10">
        <v>1035</v>
      </c>
    </row>
    <row r="18" spans="1:4" x14ac:dyDescent="0.3">
      <c r="A18" s="10" t="s">
        <v>573</v>
      </c>
      <c r="B18" s="10" t="s">
        <v>2008</v>
      </c>
      <c r="C18" s="10" t="s">
        <v>2607</v>
      </c>
      <c r="D18" s="10">
        <v>3084</v>
      </c>
    </row>
    <row r="19" spans="1:4" x14ac:dyDescent="0.3">
      <c r="A19" s="10" t="s">
        <v>575</v>
      </c>
      <c r="B19" s="10" t="s">
        <v>2006</v>
      </c>
      <c r="C19" s="10" t="s">
        <v>2606</v>
      </c>
      <c r="D19" s="10">
        <v>1036</v>
      </c>
    </row>
    <row r="20" spans="1:4" x14ac:dyDescent="0.3">
      <c r="A20" s="10" t="s">
        <v>55</v>
      </c>
      <c r="B20" s="10" t="s">
        <v>1867</v>
      </c>
      <c r="C20" s="10" t="s">
        <v>1868</v>
      </c>
      <c r="D20" s="10">
        <v>1110</v>
      </c>
    </row>
    <row r="21" spans="1:4" x14ac:dyDescent="0.3">
      <c r="A21" s="10" t="s">
        <v>591</v>
      </c>
      <c r="B21" s="10" t="s">
        <v>1855</v>
      </c>
      <c r="C21" s="10" t="s">
        <v>1856</v>
      </c>
      <c r="D21" s="10">
        <v>1031</v>
      </c>
    </row>
    <row r="22" spans="1:4" x14ac:dyDescent="0.3">
      <c r="A22" s="10" t="s">
        <v>2605</v>
      </c>
      <c r="B22" s="10" t="s">
        <v>1842</v>
      </c>
      <c r="C22" s="10" t="s">
        <v>1843</v>
      </c>
      <c r="D22" s="10">
        <v>1032</v>
      </c>
    </row>
    <row r="23" spans="1:4" x14ac:dyDescent="0.3">
      <c r="A23" s="10" t="s">
        <v>2604</v>
      </c>
      <c r="B23" s="10" t="s">
        <v>1800</v>
      </c>
      <c r="C23" s="10" t="s">
        <v>2603</v>
      </c>
      <c r="D23" s="10">
        <v>1037</v>
      </c>
    </row>
    <row r="24" spans="1:4" x14ac:dyDescent="0.3">
      <c r="A24" s="10" t="s">
        <v>734</v>
      </c>
      <c r="B24" s="10" t="s">
        <v>1789</v>
      </c>
      <c r="C24" s="10" t="s">
        <v>2602</v>
      </c>
      <c r="D24" s="10">
        <v>1038</v>
      </c>
    </row>
    <row r="25" spans="1:4" x14ac:dyDescent="0.3">
      <c r="A25" s="10" t="s">
        <v>732</v>
      </c>
      <c r="B25" s="10" t="s">
        <v>1776</v>
      </c>
      <c r="C25" s="10" t="s">
        <v>1777</v>
      </c>
      <c r="D25" s="10">
        <v>1057</v>
      </c>
    </row>
    <row r="26" spans="1:4" x14ac:dyDescent="0.3">
      <c r="A26" s="10" t="s">
        <v>519</v>
      </c>
      <c r="B26" s="10" t="s">
        <v>1753</v>
      </c>
      <c r="C26" s="10" t="s">
        <v>1754</v>
      </c>
      <c r="D26" s="10">
        <v>1040</v>
      </c>
    </row>
    <row r="27" spans="1:4" x14ac:dyDescent="0.3">
      <c r="A27" s="10" t="s">
        <v>2601</v>
      </c>
      <c r="B27" s="10" t="s">
        <v>1743</v>
      </c>
      <c r="C27" s="10" t="s">
        <v>1744</v>
      </c>
      <c r="D27" s="10">
        <v>1041</v>
      </c>
    </row>
    <row r="28" spans="1:4" x14ac:dyDescent="0.3">
      <c r="A28" s="10" t="s">
        <v>2600</v>
      </c>
      <c r="B28" s="10" t="s">
        <v>1664</v>
      </c>
      <c r="C28" s="10" t="s">
        <v>1665</v>
      </c>
      <c r="D28" s="10">
        <v>1042</v>
      </c>
    </row>
    <row r="29" spans="1:4" x14ac:dyDescent="0.3">
      <c r="A29" s="10" t="s">
        <v>2599</v>
      </c>
      <c r="B29" s="10" t="s">
        <v>1616</v>
      </c>
      <c r="C29" s="10" t="s">
        <v>1617</v>
      </c>
      <c r="D29" s="10">
        <v>1062</v>
      </c>
    </row>
    <row r="30" spans="1:4" x14ac:dyDescent="0.3">
      <c r="A30" s="10" t="s">
        <v>2598</v>
      </c>
      <c r="B30" s="10" t="s">
        <v>1603</v>
      </c>
      <c r="C30" s="10" t="s">
        <v>1604</v>
      </c>
      <c r="D30" s="10">
        <v>1063</v>
      </c>
    </row>
    <row r="31" spans="1:4" x14ac:dyDescent="0.3">
      <c r="A31" s="10" t="s">
        <v>2597</v>
      </c>
      <c r="B31" s="10" t="s">
        <v>1448</v>
      </c>
      <c r="C31" s="10" t="s">
        <v>1449</v>
      </c>
      <c r="D31" s="10">
        <v>1044</v>
      </c>
    </row>
    <row r="32" spans="1:4" x14ac:dyDescent="0.3">
      <c r="A32" s="10" t="s">
        <v>724</v>
      </c>
      <c r="B32" s="10" t="s">
        <v>1393</v>
      </c>
      <c r="C32" s="10" t="s">
        <v>1394</v>
      </c>
      <c r="D32" s="10">
        <v>1045</v>
      </c>
    </row>
    <row r="33" spans="1:5" x14ac:dyDescent="0.3">
      <c r="A33" s="10" t="s">
        <v>138</v>
      </c>
      <c r="B33" s="10" t="s">
        <v>1389</v>
      </c>
      <c r="C33" s="10" t="s">
        <v>1390</v>
      </c>
      <c r="D33" s="10">
        <v>1046</v>
      </c>
    </row>
    <row r="34" spans="1:5" x14ac:dyDescent="0.3">
      <c r="A34" s="10" t="s">
        <v>140</v>
      </c>
      <c r="B34" s="10" t="s">
        <v>1387</v>
      </c>
      <c r="C34" s="10" t="s">
        <v>1388</v>
      </c>
      <c r="D34" s="10">
        <v>2070</v>
      </c>
    </row>
    <row r="35" spans="1:5" x14ac:dyDescent="0.3">
      <c r="A35" s="10" t="s">
        <v>610</v>
      </c>
      <c r="B35" s="10" t="s">
        <v>1320</v>
      </c>
      <c r="C35" s="10" t="s">
        <v>1321</v>
      </c>
      <c r="D35" s="10">
        <v>1048</v>
      </c>
    </row>
    <row r="36" spans="1:5" x14ac:dyDescent="0.3">
      <c r="A36" s="10" t="s">
        <v>717</v>
      </c>
      <c r="B36" s="10" t="s">
        <v>1301</v>
      </c>
      <c r="C36" s="10" t="s">
        <v>1302</v>
      </c>
      <c r="D36" s="10">
        <v>1049</v>
      </c>
    </row>
    <row r="37" spans="1:5" x14ac:dyDescent="0.3">
      <c r="A37" s="10" t="s">
        <v>613</v>
      </c>
      <c r="B37" s="10" t="s">
        <v>1208</v>
      </c>
      <c r="C37" s="10" t="s">
        <v>2596</v>
      </c>
      <c r="D37" s="10">
        <v>2074</v>
      </c>
      <c r="E37" s="10" t="s">
        <v>2595</v>
      </c>
    </row>
    <row r="38" spans="1:5" x14ac:dyDescent="0.3">
      <c r="A38" s="10" t="s">
        <v>613</v>
      </c>
      <c r="B38" s="10" t="s">
        <v>1191</v>
      </c>
      <c r="C38" s="10" t="s">
        <v>1192</v>
      </c>
      <c r="D38" s="10">
        <v>9242</v>
      </c>
    </row>
    <row r="39" spans="1:5" x14ac:dyDescent="0.3">
      <c r="A39" s="10" t="s">
        <v>714</v>
      </c>
      <c r="B39" s="10" t="s">
        <v>1156</v>
      </c>
      <c r="C39" s="10" t="s">
        <v>2594</v>
      </c>
      <c r="D39" s="10">
        <v>1051</v>
      </c>
    </row>
    <row r="40" spans="1:5" x14ac:dyDescent="0.3">
      <c r="A40" s="10" t="s">
        <v>2593</v>
      </c>
      <c r="B40" s="10" t="s">
        <v>1151</v>
      </c>
      <c r="C40" s="10" t="s">
        <v>1152</v>
      </c>
      <c r="D40" s="10">
        <v>1060</v>
      </c>
    </row>
    <row r="41" spans="1:5" x14ac:dyDescent="0.3">
      <c r="A41" s="10" t="s">
        <v>95</v>
      </c>
      <c r="B41" s="10" t="s">
        <v>1120</v>
      </c>
      <c r="C41" s="10" t="s">
        <v>2592</v>
      </c>
      <c r="D41" s="10">
        <v>2058</v>
      </c>
    </row>
    <row r="42" spans="1:5" x14ac:dyDescent="0.3">
      <c r="A42" s="10" t="s">
        <v>22</v>
      </c>
      <c r="B42" s="10" t="s">
        <v>1117</v>
      </c>
      <c r="C42" s="10" t="s">
        <v>2591</v>
      </c>
      <c r="D42" s="10">
        <v>3082</v>
      </c>
    </row>
    <row r="43" spans="1:5" x14ac:dyDescent="0.3">
      <c r="A43" s="10" t="s">
        <v>635</v>
      </c>
      <c r="B43" s="10" t="s">
        <v>1030</v>
      </c>
      <c r="C43" s="10" t="s">
        <v>2590</v>
      </c>
      <c r="D43" s="10">
        <v>1053</v>
      </c>
    </row>
    <row r="44" spans="1:5" x14ac:dyDescent="0.3">
      <c r="A44" s="10" t="s">
        <v>704</v>
      </c>
      <c r="B44" s="10" t="s">
        <v>951</v>
      </c>
      <c r="C44" s="10" t="s">
        <v>2589</v>
      </c>
      <c r="D44" s="10">
        <v>1054</v>
      </c>
    </row>
    <row r="45" spans="1:5" x14ac:dyDescent="0.3">
      <c r="A45" s="10" t="s">
        <v>2588</v>
      </c>
      <c r="B45" s="10" t="s">
        <v>921</v>
      </c>
      <c r="C45" s="10" t="s">
        <v>2587</v>
      </c>
      <c r="D45" s="10">
        <v>1055</v>
      </c>
    </row>
    <row r="46" spans="1:5" x14ac:dyDescent="0.3">
      <c r="A46" s="10" t="s">
        <v>2586</v>
      </c>
      <c r="B46" s="10" t="s">
        <v>907</v>
      </c>
      <c r="C46" s="10" t="s">
        <v>908</v>
      </c>
      <c r="D46" s="10">
        <v>1058</v>
      </c>
    </row>
    <row r="47" spans="1:5" x14ac:dyDescent="0.3">
      <c r="A47" s="10" t="s">
        <v>197</v>
      </c>
      <c r="B47" s="10" t="s">
        <v>854</v>
      </c>
      <c r="C47" s="10" t="s">
        <v>2585</v>
      </c>
      <c r="D47" s="10">
        <v>1066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B6569-3FA4-4E89-92C1-257C2055E80F}">
  <dimension ref="A1:H54"/>
  <sheetViews>
    <sheetView workbookViewId="0">
      <selection activeCell="A4" sqref="A4"/>
    </sheetView>
  </sheetViews>
  <sheetFormatPr defaultRowHeight="13.8" x14ac:dyDescent="0.3"/>
  <cols>
    <col min="1" max="1" width="32.77734375" style="10" bestFit="1" customWidth="1"/>
    <col min="2" max="2" width="19.21875" style="10" bestFit="1" customWidth="1"/>
    <col min="3" max="3" width="19.21875" style="10" customWidth="1"/>
    <col min="4" max="4" width="22.33203125" style="10" bestFit="1" customWidth="1"/>
    <col min="5" max="16384" width="8.88671875" style="10"/>
  </cols>
  <sheetData>
    <row r="1" spans="1:8" x14ac:dyDescent="0.3">
      <c r="A1" s="10" t="s">
        <v>2625</v>
      </c>
      <c r="B1" s="10" t="s">
        <v>2624</v>
      </c>
      <c r="E1" s="10" t="s">
        <v>2623</v>
      </c>
    </row>
    <row r="3" spans="1:8" s="13" customFormat="1" x14ac:dyDescent="0.3">
      <c r="A3" s="13" t="s">
        <v>2622</v>
      </c>
      <c r="B3" s="13" t="s">
        <v>2621</v>
      </c>
      <c r="C3" s="13" t="s">
        <v>2683</v>
      </c>
      <c r="D3" s="14" t="s">
        <v>2682</v>
      </c>
      <c r="E3" s="13" t="s">
        <v>2620</v>
      </c>
      <c r="F3" s="13" t="s">
        <v>2619</v>
      </c>
      <c r="G3" s="13" t="s">
        <v>2554</v>
      </c>
      <c r="H3" s="13" t="s">
        <v>2681</v>
      </c>
    </row>
    <row r="4" spans="1:8" x14ac:dyDescent="0.3">
      <c r="A4" s="10" t="s">
        <v>2680</v>
      </c>
      <c r="B4" s="10" t="s">
        <v>2547</v>
      </c>
      <c r="C4" s="10" t="s">
        <v>2255</v>
      </c>
      <c r="D4" s="10" t="s">
        <v>2257</v>
      </c>
      <c r="E4" s="10" t="s">
        <v>2548</v>
      </c>
      <c r="F4" s="10">
        <v>1078</v>
      </c>
      <c r="H4" s="10">
        <v>1</v>
      </c>
    </row>
    <row r="5" spans="1:8" x14ac:dyDescent="0.3">
      <c r="A5" s="10" t="s">
        <v>2679</v>
      </c>
      <c r="B5" s="10" t="s">
        <v>2536</v>
      </c>
      <c r="C5" s="10" t="s">
        <v>2255</v>
      </c>
      <c r="D5" s="10" t="s">
        <v>2257</v>
      </c>
      <c r="E5" s="10" t="s">
        <v>2678</v>
      </c>
      <c r="F5" s="10">
        <v>1052</v>
      </c>
      <c r="H5" s="10">
        <v>4</v>
      </c>
    </row>
    <row r="6" spans="1:8" x14ac:dyDescent="0.3">
      <c r="A6" s="10" t="s">
        <v>2677</v>
      </c>
      <c r="B6" s="10" t="s">
        <v>2526</v>
      </c>
      <c r="C6" s="10" t="s">
        <v>2255</v>
      </c>
      <c r="D6" s="10" t="s">
        <v>2257</v>
      </c>
      <c r="E6" s="10" t="s">
        <v>2676</v>
      </c>
      <c r="F6" s="10">
        <v>1118</v>
      </c>
      <c r="H6" s="10">
        <v>7</v>
      </c>
    </row>
    <row r="7" spans="1:8" x14ac:dyDescent="0.3">
      <c r="A7" s="10" t="s">
        <v>2675</v>
      </c>
      <c r="B7" s="10" t="s">
        <v>2474</v>
      </c>
      <c r="C7" s="10" t="s">
        <v>2255</v>
      </c>
      <c r="D7" s="10" t="s">
        <v>2628</v>
      </c>
      <c r="E7" s="10" t="s">
        <v>2674</v>
      </c>
      <c r="F7" s="10">
        <v>1067</v>
      </c>
      <c r="H7" s="10">
        <v>10</v>
      </c>
    </row>
    <row r="8" spans="1:8" x14ac:dyDescent="0.3">
      <c r="A8" s="10" t="s">
        <v>2673</v>
      </c>
      <c r="B8" s="10" t="s">
        <v>2470</v>
      </c>
      <c r="C8" s="10" t="s">
        <v>2255</v>
      </c>
      <c r="D8" s="10" t="s">
        <v>2257</v>
      </c>
      <c r="E8" s="10" t="s">
        <v>2672</v>
      </c>
      <c r="F8" s="10">
        <v>1101</v>
      </c>
      <c r="H8" s="10">
        <v>13</v>
      </c>
    </row>
    <row r="9" spans="1:8" x14ac:dyDescent="0.3">
      <c r="A9" s="10" t="s">
        <v>2460</v>
      </c>
      <c r="B9" s="10" t="s">
        <v>2458</v>
      </c>
      <c r="C9" s="10" t="s">
        <v>2255</v>
      </c>
      <c r="D9" s="10" t="s">
        <v>2628</v>
      </c>
      <c r="E9" s="10" t="s">
        <v>2671</v>
      </c>
      <c r="F9" s="10">
        <v>1068</v>
      </c>
      <c r="H9" s="10">
        <v>16</v>
      </c>
    </row>
    <row r="10" spans="1:8" x14ac:dyDescent="0.3">
      <c r="A10" s="10" t="s">
        <v>2617</v>
      </c>
      <c r="B10" s="10" t="s">
        <v>2432</v>
      </c>
      <c r="C10" s="10" t="s">
        <v>1117</v>
      </c>
      <c r="D10" s="10" t="s">
        <v>2668</v>
      </c>
      <c r="E10" s="10" t="s">
        <v>2616</v>
      </c>
      <c r="F10" s="10">
        <v>1069</v>
      </c>
      <c r="H10" s="10">
        <v>19</v>
      </c>
    </row>
    <row r="11" spans="1:8" x14ac:dyDescent="0.3">
      <c r="A11" s="10" t="s">
        <v>23</v>
      </c>
      <c r="B11" s="10" t="s">
        <v>2429</v>
      </c>
      <c r="C11" s="10" t="s">
        <v>1301</v>
      </c>
      <c r="D11" s="10" t="s">
        <v>2627</v>
      </c>
      <c r="E11" s="10" t="s">
        <v>2430</v>
      </c>
      <c r="F11" s="10">
        <v>1059</v>
      </c>
      <c r="H11" s="10">
        <v>22</v>
      </c>
    </row>
    <row r="12" spans="1:8" x14ac:dyDescent="0.3">
      <c r="A12" s="10" t="s">
        <v>19</v>
      </c>
      <c r="B12" s="10" t="s">
        <v>2443</v>
      </c>
      <c r="C12" s="10" t="s">
        <v>2255</v>
      </c>
      <c r="D12" s="10" t="s">
        <v>2257</v>
      </c>
      <c r="E12" s="10" t="s">
        <v>2444</v>
      </c>
      <c r="F12" s="10">
        <v>1093</v>
      </c>
      <c r="H12" s="10">
        <v>25</v>
      </c>
    </row>
    <row r="13" spans="1:8" x14ac:dyDescent="0.3">
      <c r="A13" s="10" t="s">
        <v>26</v>
      </c>
      <c r="B13" s="10" t="s">
        <v>2407</v>
      </c>
      <c r="C13" s="10" t="s">
        <v>2255</v>
      </c>
      <c r="D13" s="10" t="s">
        <v>2670</v>
      </c>
      <c r="E13" s="10" t="s">
        <v>2669</v>
      </c>
      <c r="F13" s="10">
        <v>5146</v>
      </c>
      <c r="H13" s="10">
        <v>28</v>
      </c>
    </row>
    <row r="14" spans="1:8" x14ac:dyDescent="0.3">
      <c r="A14" s="10" t="s">
        <v>30</v>
      </c>
      <c r="B14" s="10" t="s">
        <v>2386</v>
      </c>
      <c r="C14" s="10" t="s">
        <v>1117</v>
      </c>
      <c r="D14" s="10" t="s">
        <v>2668</v>
      </c>
      <c r="E14" s="10" t="s">
        <v>2387</v>
      </c>
      <c r="F14" s="10">
        <v>1027</v>
      </c>
      <c r="H14" s="10">
        <v>31</v>
      </c>
    </row>
    <row r="15" spans="1:8" x14ac:dyDescent="0.3">
      <c r="A15" s="10" t="s">
        <v>281</v>
      </c>
      <c r="B15" s="10" t="s">
        <v>2667</v>
      </c>
      <c r="C15" s="10" t="s">
        <v>2255</v>
      </c>
      <c r="D15" s="10" t="s">
        <v>2257</v>
      </c>
      <c r="E15" s="10" t="s">
        <v>2666</v>
      </c>
      <c r="F15" s="10">
        <v>1116</v>
      </c>
      <c r="H15" s="10">
        <v>34</v>
      </c>
    </row>
    <row r="16" spans="1:8" x14ac:dyDescent="0.3">
      <c r="A16" s="10" t="s">
        <v>50</v>
      </c>
      <c r="B16" s="10" t="s">
        <v>2016</v>
      </c>
      <c r="C16" s="10" t="s">
        <v>2255</v>
      </c>
      <c r="D16" s="10" t="s">
        <v>2257</v>
      </c>
      <c r="E16" s="10" t="s">
        <v>2017</v>
      </c>
      <c r="F16" s="10">
        <v>1124</v>
      </c>
      <c r="H16" s="10">
        <v>37</v>
      </c>
    </row>
    <row r="17" spans="1:8" x14ac:dyDescent="0.3">
      <c r="A17" s="10" t="s">
        <v>55</v>
      </c>
      <c r="B17" s="10" t="s">
        <v>1867</v>
      </c>
      <c r="C17" s="10" t="s">
        <v>1117</v>
      </c>
      <c r="D17" s="10" t="s">
        <v>2627</v>
      </c>
      <c r="E17" s="10" t="s">
        <v>1868</v>
      </c>
      <c r="F17" s="10">
        <v>1110</v>
      </c>
      <c r="H17" s="10">
        <v>40</v>
      </c>
    </row>
    <row r="18" spans="1:8" x14ac:dyDescent="0.3">
      <c r="A18" s="10" t="s">
        <v>2665</v>
      </c>
      <c r="B18" s="10" t="s">
        <v>1860</v>
      </c>
      <c r="C18" s="10" t="s">
        <v>2255</v>
      </c>
      <c r="D18" s="10" t="s">
        <v>2628</v>
      </c>
      <c r="E18" s="10" t="s">
        <v>1861</v>
      </c>
      <c r="F18" s="10">
        <v>1079</v>
      </c>
      <c r="H18" s="10">
        <v>43</v>
      </c>
    </row>
    <row r="19" spans="1:8" x14ac:dyDescent="0.3">
      <c r="A19" s="10" t="s">
        <v>2664</v>
      </c>
      <c r="B19" s="10" t="s">
        <v>1825</v>
      </c>
      <c r="C19" s="10" t="s">
        <v>2255</v>
      </c>
      <c r="D19" s="10" t="s">
        <v>2257</v>
      </c>
      <c r="E19" s="10" t="s">
        <v>1826</v>
      </c>
      <c r="F19" s="10">
        <v>1095</v>
      </c>
      <c r="H19" s="10">
        <v>46</v>
      </c>
    </row>
    <row r="20" spans="1:8" x14ac:dyDescent="0.3">
      <c r="A20" s="10" t="s">
        <v>737</v>
      </c>
      <c r="B20" s="10" t="s">
        <v>1796</v>
      </c>
      <c r="C20" s="10" t="s">
        <v>2255</v>
      </c>
      <c r="D20" s="10" t="s">
        <v>2257</v>
      </c>
      <c r="E20" s="10" t="s">
        <v>1797</v>
      </c>
      <c r="F20" s="10">
        <v>1081</v>
      </c>
      <c r="H20" s="10">
        <v>49</v>
      </c>
    </row>
    <row r="21" spans="1:8" x14ac:dyDescent="0.3">
      <c r="A21" s="10" t="s">
        <v>2663</v>
      </c>
      <c r="B21" s="10" t="s">
        <v>1784</v>
      </c>
      <c r="C21" s="10" t="s">
        <v>2255</v>
      </c>
      <c r="D21" s="10" t="s">
        <v>2257</v>
      </c>
      <c r="E21" s="10" t="s">
        <v>2662</v>
      </c>
      <c r="F21" s="10">
        <v>1039</v>
      </c>
      <c r="H21" s="10">
        <v>52</v>
      </c>
    </row>
    <row r="22" spans="1:8" x14ac:dyDescent="0.3">
      <c r="A22" s="10" t="s">
        <v>732</v>
      </c>
      <c r="B22" s="10" t="s">
        <v>1776</v>
      </c>
      <c r="C22" s="10" t="s">
        <v>2255</v>
      </c>
      <c r="D22" s="10" t="s">
        <v>2257</v>
      </c>
      <c r="E22" s="10" t="s">
        <v>1777</v>
      </c>
      <c r="F22" s="10">
        <v>1057</v>
      </c>
      <c r="H22" s="10">
        <v>55</v>
      </c>
    </row>
    <row r="23" spans="1:8" x14ac:dyDescent="0.3">
      <c r="A23" s="10" t="s">
        <v>2661</v>
      </c>
      <c r="B23" s="10" t="s">
        <v>1757</v>
      </c>
      <c r="C23" s="10" t="s">
        <v>2255</v>
      </c>
      <c r="D23" s="10" t="s">
        <v>2257</v>
      </c>
      <c r="E23" s="10" t="s">
        <v>2660</v>
      </c>
      <c r="F23" s="10">
        <v>2108</v>
      </c>
      <c r="H23" s="10">
        <v>58</v>
      </c>
    </row>
    <row r="24" spans="1:8" x14ac:dyDescent="0.3">
      <c r="A24" s="10" t="s">
        <v>2659</v>
      </c>
      <c r="B24" s="10" t="s">
        <v>1710</v>
      </c>
      <c r="C24" s="10" t="s">
        <v>2255</v>
      </c>
      <c r="D24" s="10" t="s">
        <v>2257</v>
      </c>
      <c r="E24" s="10" t="s">
        <v>2658</v>
      </c>
      <c r="F24" s="10">
        <v>1099</v>
      </c>
      <c r="H24" s="10">
        <v>61</v>
      </c>
    </row>
    <row r="25" spans="1:8" x14ac:dyDescent="0.3">
      <c r="A25" s="10" t="s">
        <v>2657</v>
      </c>
      <c r="B25" s="10" t="s">
        <v>1694</v>
      </c>
      <c r="C25" s="10" t="s">
        <v>2255</v>
      </c>
      <c r="D25" s="10" t="s">
        <v>2628</v>
      </c>
      <c r="E25" s="10" t="s">
        <v>2656</v>
      </c>
      <c r="F25" s="10">
        <v>1087</v>
      </c>
      <c r="H25" s="10">
        <v>64</v>
      </c>
    </row>
    <row r="26" spans="1:8" x14ac:dyDescent="0.3">
      <c r="A26" s="10" t="s">
        <v>2655</v>
      </c>
      <c r="B26" s="10" t="s">
        <v>1690</v>
      </c>
      <c r="C26" s="10" t="s">
        <v>2255</v>
      </c>
      <c r="D26" s="10" t="s">
        <v>2257</v>
      </c>
      <c r="E26" s="10" t="s">
        <v>1691</v>
      </c>
      <c r="F26" s="10">
        <v>1107</v>
      </c>
      <c r="H26" s="10">
        <v>67</v>
      </c>
    </row>
    <row r="27" spans="1:8" x14ac:dyDescent="0.3">
      <c r="A27" s="10" t="s">
        <v>2654</v>
      </c>
      <c r="B27" s="10" t="s">
        <v>1668</v>
      </c>
      <c r="C27" s="10" t="s">
        <v>2255</v>
      </c>
      <c r="D27" s="10" t="s">
        <v>2257</v>
      </c>
      <c r="E27" s="10" t="s">
        <v>1669</v>
      </c>
      <c r="F27" s="10">
        <v>1111</v>
      </c>
      <c r="H27" s="10">
        <v>70</v>
      </c>
    </row>
    <row r="28" spans="1:8" x14ac:dyDescent="0.3">
      <c r="A28" s="10" t="s">
        <v>2653</v>
      </c>
      <c r="B28" s="10" t="s">
        <v>1627</v>
      </c>
      <c r="C28" s="10" t="s">
        <v>2255</v>
      </c>
      <c r="D28" s="10" t="s">
        <v>2257</v>
      </c>
      <c r="E28" s="10" t="s">
        <v>1628</v>
      </c>
      <c r="F28" s="10">
        <v>1108</v>
      </c>
      <c r="H28" s="10">
        <v>73</v>
      </c>
    </row>
    <row r="29" spans="1:8" x14ac:dyDescent="0.3">
      <c r="A29" s="10" t="s">
        <v>2652</v>
      </c>
      <c r="B29" s="10" t="s">
        <v>1583</v>
      </c>
      <c r="C29" s="10" t="s">
        <v>2006</v>
      </c>
      <c r="D29" s="10" t="s">
        <v>2651</v>
      </c>
      <c r="E29" s="10" t="s">
        <v>2650</v>
      </c>
      <c r="F29" s="10">
        <v>1134</v>
      </c>
      <c r="H29" s="10">
        <v>76</v>
      </c>
    </row>
    <row r="30" spans="1:8" x14ac:dyDescent="0.3">
      <c r="A30" s="10" t="s">
        <v>2649</v>
      </c>
      <c r="B30" s="10" t="s">
        <v>1576</v>
      </c>
      <c r="C30" s="10" t="s">
        <v>2255</v>
      </c>
      <c r="D30" s="10" t="s">
        <v>2257</v>
      </c>
      <c r="E30" s="10" t="s">
        <v>2648</v>
      </c>
      <c r="F30" s="10">
        <v>1071</v>
      </c>
      <c r="H30" s="10">
        <v>79</v>
      </c>
    </row>
    <row r="31" spans="1:8" x14ac:dyDescent="0.3">
      <c r="A31" s="10" t="s">
        <v>114</v>
      </c>
      <c r="B31" s="10" t="s">
        <v>1555</v>
      </c>
      <c r="C31" s="10" t="s">
        <v>2255</v>
      </c>
      <c r="D31" s="10" t="s">
        <v>2257</v>
      </c>
      <c r="E31" s="10" t="s">
        <v>2647</v>
      </c>
      <c r="F31" s="10">
        <v>1086</v>
      </c>
      <c r="H31" s="10">
        <v>82</v>
      </c>
    </row>
    <row r="32" spans="1:8" x14ac:dyDescent="0.3">
      <c r="A32" s="10" t="s">
        <v>2646</v>
      </c>
      <c r="B32" s="10" t="s">
        <v>1552</v>
      </c>
      <c r="C32" s="10" t="s">
        <v>2255</v>
      </c>
      <c r="D32" s="10" t="s">
        <v>2257</v>
      </c>
      <c r="E32" s="10" t="s">
        <v>2645</v>
      </c>
      <c r="F32" s="10">
        <v>1100</v>
      </c>
      <c r="H32" s="10">
        <v>85</v>
      </c>
    </row>
    <row r="33" spans="1:8" x14ac:dyDescent="0.3">
      <c r="A33" s="10" t="s">
        <v>2644</v>
      </c>
      <c r="B33" s="10" t="s">
        <v>1548</v>
      </c>
      <c r="C33" s="10" t="s">
        <v>2255</v>
      </c>
      <c r="D33" s="10" t="s">
        <v>2257</v>
      </c>
      <c r="E33" s="10" t="s">
        <v>2643</v>
      </c>
      <c r="F33" s="10">
        <v>1082</v>
      </c>
      <c r="H33" s="10">
        <v>88</v>
      </c>
    </row>
    <row r="34" spans="1:8" x14ac:dyDescent="0.3">
      <c r="A34" s="10" t="s">
        <v>2642</v>
      </c>
      <c r="B34" s="10" t="s">
        <v>1539</v>
      </c>
      <c r="C34" s="10" t="s">
        <v>2255</v>
      </c>
      <c r="D34" s="10" t="s">
        <v>2257</v>
      </c>
      <c r="E34" s="10" t="s">
        <v>1540</v>
      </c>
      <c r="F34" s="10">
        <v>1153</v>
      </c>
      <c r="H34" s="10">
        <v>91</v>
      </c>
    </row>
    <row r="35" spans="1:8" x14ac:dyDescent="0.3">
      <c r="A35" s="10" t="s">
        <v>2641</v>
      </c>
      <c r="B35" s="10" t="s">
        <v>1531</v>
      </c>
      <c r="C35" s="10" t="s">
        <v>2255</v>
      </c>
      <c r="D35" s="10" t="s">
        <v>2257</v>
      </c>
      <c r="E35" s="10" t="s">
        <v>2640</v>
      </c>
      <c r="F35" s="10">
        <v>1102</v>
      </c>
      <c r="H35" s="10">
        <v>94</v>
      </c>
    </row>
    <row r="36" spans="1:8" x14ac:dyDescent="0.3">
      <c r="A36" s="10" t="s">
        <v>2639</v>
      </c>
      <c r="B36" s="10" t="s">
        <v>1483</v>
      </c>
      <c r="C36" s="10" t="s">
        <v>2255</v>
      </c>
      <c r="D36" s="10" t="s">
        <v>2257</v>
      </c>
      <c r="E36" s="10" t="s">
        <v>1484</v>
      </c>
      <c r="F36" s="10">
        <v>1121</v>
      </c>
      <c r="H36" s="10">
        <v>97</v>
      </c>
    </row>
    <row r="37" spans="1:8" x14ac:dyDescent="0.3">
      <c r="A37" s="10" t="s">
        <v>2638</v>
      </c>
      <c r="B37" s="10" t="s">
        <v>1451</v>
      </c>
      <c r="C37" s="10" t="s">
        <v>1448</v>
      </c>
      <c r="D37" s="10" t="s">
        <v>2627</v>
      </c>
      <c r="E37" s="10" t="s">
        <v>1452</v>
      </c>
      <c r="F37" s="10">
        <v>2068</v>
      </c>
      <c r="H37" s="10">
        <v>100</v>
      </c>
    </row>
    <row r="38" spans="1:8" x14ac:dyDescent="0.3">
      <c r="A38" s="10" t="s">
        <v>2637</v>
      </c>
      <c r="B38" s="10" t="s">
        <v>1424</v>
      </c>
      <c r="C38" s="10" t="s">
        <v>2255</v>
      </c>
      <c r="D38" s="10" t="s">
        <v>2257</v>
      </c>
      <c r="E38" s="10" t="s">
        <v>1425</v>
      </c>
      <c r="F38" s="10">
        <v>1096</v>
      </c>
      <c r="H38" s="10">
        <v>103</v>
      </c>
    </row>
    <row r="39" spans="1:8" x14ac:dyDescent="0.3">
      <c r="A39" s="10" t="s">
        <v>134</v>
      </c>
      <c r="B39" s="10" t="s">
        <v>1400</v>
      </c>
      <c r="C39" s="10" t="s">
        <v>2255</v>
      </c>
      <c r="D39" s="10" t="s">
        <v>2257</v>
      </c>
      <c r="E39" s="10" t="s">
        <v>1401</v>
      </c>
      <c r="F39" s="10">
        <v>1065</v>
      </c>
      <c r="H39" s="10">
        <v>106</v>
      </c>
    </row>
    <row r="40" spans="1:8" x14ac:dyDescent="0.3">
      <c r="A40" s="10" t="s">
        <v>2636</v>
      </c>
      <c r="B40" s="10" t="s">
        <v>1344</v>
      </c>
      <c r="C40" s="10" t="s">
        <v>2255</v>
      </c>
      <c r="D40" s="10" t="s">
        <v>2257</v>
      </c>
      <c r="E40" s="10" t="s">
        <v>1345</v>
      </c>
      <c r="F40" s="10">
        <v>1094</v>
      </c>
      <c r="H40" s="10">
        <v>109</v>
      </c>
    </row>
    <row r="41" spans="1:8" x14ac:dyDescent="0.3">
      <c r="A41" s="10" t="s">
        <v>609</v>
      </c>
      <c r="B41" s="10" t="s">
        <v>1333</v>
      </c>
      <c r="C41" s="10" t="s">
        <v>1120</v>
      </c>
      <c r="D41" s="10" t="s">
        <v>2635</v>
      </c>
      <c r="E41" s="10" t="s">
        <v>2634</v>
      </c>
      <c r="F41" s="10">
        <v>3179</v>
      </c>
      <c r="H41" s="10">
        <v>112</v>
      </c>
    </row>
    <row r="42" spans="1:8" x14ac:dyDescent="0.3">
      <c r="A42" s="10" t="s">
        <v>150</v>
      </c>
      <c r="B42" s="10" t="s">
        <v>1219</v>
      </c>
      <c r="C42" s="10" t="s">
        <v>2255</v>
      </c>
      <c r="D42" s="10" t="s">
        <v>2257</v>
      </c>
      <c r="E42" s="10" t="s">
        <v>1220</v>
      </c>
      <c r="F42" s="10">
        <v>1169</v>
      </c>
      <c r="H42" s="10">
        <v>115</v>
      </c>
    </row>
    <row r="43" spans="1:8" x14ac:dyDescent="0.3">
      <c r="A43" s="10" t="s">
        <v>152</v>
      </c>
      <c r="B43" s="10" t="s">
        <v>1205</v>
      </c>
      <c r="C43" s="10" t="s">
        <v>2255</v>
      </c>
      <c r="D43" s="10" t="s">
        <v>2633</v>
      </c>
      <c r="E43" s="10" t="s">
        <v>1206</v>
      </c>
      <c r="F43" s="10">
        <v>7194</v>
      </c>
      <c r="H43" s="10">
        <v>118</v>
      </c>
    </row>
    <row r="44" spans="1:8" x14ac:dyDescent="0.3">
      <c r="A44" s="10" t="s">
        <v>154</v>
      </c>
      <c r="B44" s="10" t="s">
        <v>1211</v>
      </c>
      <c r="C44" s="10" t="s">
        <v>1208</v>
      </c>
      <c r="D44" s="10" t="s">
        <v>2627</v>
      </c>
      <c r="E44" s="10" t="s">
        <v>2632</v>
      </c>
      <c r="F44" s="10">
        <v>3098</v>
      </c>
      <c r="G44" s="10" t="s">
        <v>2595</v>
      </c>
      <c r="H44" s="10">
        <v>121</v>
      </c>
    </row>
    <row r="45" spans="1:8" x14ac:dyDescent="0.3">
      <c r="A45" s="10" t="s">
        <v>154</v>
      </c>
      <c r="B45" s="10" t="s">
        <v>1198</v>
      </c>
      <c r="C45" s="10" t="s">
        <v>1191</v>
      </c>
      <c r="D45" s="10" t="s">
        <v>2627</v>
      </c>
      <c r="E45" s="10" t="s">
        <v>1199</v>
      </c>
      <c r="F45" s="10">
        <v>10266</v>
      </c>
      <c r="H45" s="10">
        <v>124</v>
      </c>
    </row>
    <row r="46" spans="1:8" x14ac:dyDescent="0.3">
      <c r="A46" s="10" t="s">
        <v>528</v>
      </c>
      <c r="B46" s="10" t="s">
        <v>982</v>
      </c>
      <c r="C46" s="10" t="s">
        <v>2255</v>
      </c>
      <c r="D46" s="10" t="s">
        <v>2257</v>
      </c>
      <c r="E46" s="10" t="s">
        <v>983</v>
      </c>
      <c r="F46" s="10">
        <v>1097</v>
      </c>
      <c r="H46" s="10">
        <v>127</v>
      </c>
    </row>
    <row r="47" spans="1:8" x14ac:dyDescent="0.3">
      <c r="A47" s="10" t="s">
        <v>2631</v>
      </c>
      <c r="B47" s="10" t="s">
        <v>968</v>
      </c>
      <c r="C47" s="10" t="s">
        <v>1301</v>
      </c>
      <c r="D47" s="10" t="s">
        <v>2627</v>
      </c>
      <c r="E47" s="10" t="s">
        <v>969</v>
      </c>
      <c r="F47" s="10">
        <v>1092</v>
      </c>
      <c r="H47" s="10">
        <v>130</v>
      </c>
    </row>
    <row r="48" spans="1:8" x14ac:dyDescent="0.3">
      <c r="A48" s="10" t="s">
        <v>2630</v>
      </c>
      <c r="B48" s="10" t="s">
        <v>964</v>
      </c>
      <c r="C48" s="10" t="s">
        <v>2255</v>
      </c>
      <c r="D48" s="10" t="s">
        <v>2257</v>
      </c>
      <c r="E48" s="10" t="s">
        <v>2629</v>
      </c>
      <c r="F48" s="10">
        <v>1098</v>
      </c>
      <c r="H48" s="10">
        <v>133</v>
      </c>
    </row>
    <row r="49" spans="1:8" x14ac:dyDescent="0.3">
      <c r="A49" s="10" t="s">
        <v>188</v>
      </c>
      <c r="B49" s="10" t="s">
        <v>899</v>
      </c>
      <c r="C49" s="10" t="s">
        <v>2255</v>
      </c>
      <c r="D49" s="10" t="s">
        <v>2257</v>
      </c>
      <c r="E49" s="10" t="s">
        <v>900</v>
      </c>
      <c r="F49" s="10">
        <v>1056</v>
      </c>
      <c r="H49" s="10">
        <v>136</v>
      </c>
    </row>
    <row r="50" spans="1:8" x14ac:dyDescent="0.3">
      <c r="A50" s="10" t="s">
        <v>190</v>
      </c>
      <c r="B50" s="10" t="s">
        <v>892</v>
      </c>
      <c r="C50" s="10" t="s">
        <v>2356</v>
      </c>
      <c r="D50" s="10" t="s">
        <v>2627</v>
      </c>
      <c r="E50" s="10" t="s">
        <v>893</v>
      </c>
      <c r="F50" s="10">
        <v>1152</v>
      </c>
      <c r="H50" s="10">
        <v>139</v>
      </c>
    </row>
    <row r="51" spans="1:8" x14ac:dyDescent="0.3">
      <c r="A51" s="10" t="s">
        <v>193</v>
      </c>
      <c r="B51" s="10" t="s">
        <v>886</v>
      </c>
      <c r="C51" s="10" t="s">
        <v>2255</v>
      </c>
      <c r="D51" s="10" t="s">
        <v>2628</v>
      </c>
      <c r="E51" s="10" t="s">
        <v>887</v>
      </c>
      <c r="F51" s="10">
        <v>1091</v>
      </c>
      <c r="H51" s="10">
        <v>142</v>
      </c>
    </row>
    <row r="52" spans="1:8" x14ac:dyDescent="0.3">
      <c r="A52" s="10" t="s">
        <v>195</v>
      </c>
      <c r="B52" s="10" t="s">
        <v>2383</v>
      </c>
      <c r="C52" s="10" t="s">
        <v>1117</v>
      </c>
      <c r="D52" s="10" t="s">
        <v>2627</v>
      </c>
      <c r="E52" s="10" t="s">
        <v>2384</v>
      </c>
      <c r="F52" s="10">
        <v>2051</v>
      </c>
      <c r="H52" s="10">
        <v>145</v>
      </c>
    </row>
    <row r="53" spans="1:8" x14ac:dyDescent="0.3">
      <c r="A53" s="10" t="s">
        <v>197</v>
      </c>
      <c r="B53" s="10" t="s">
        <v>854</v>
      </c>
      <c r="C53" s="10" t="s">
        <v>2255</v>
      </c>
      <c r="D53" s="10" t="s">
        <v>2257</v>
      </c>
      <c r="E53" s="10" t="s">
        <v>2585</v>
      </c>
      <c r="F53" s="10">
        <v>1066</v>
      </c>
      <c r="H53" s="10">
        <v>148</v>
      </c>
    </row>
    <row r="54" spans="1:8" x14ac:dyDescent="0.3">
      <c r="A54" s="10" t="s">
        <v>2626</v>
      </c>
      <c r="B54" s="10" t="s">
        <v>838</v>
      </c>
      <c r="C54" s="10" t="s">
        <v>2255</v>
      </c>
      <c r="D54" s="10" t="s">
        <v>2257</v>
      </c>
      <c r="E54" s="10" t="s">
        <v>839</v>
      </c>
      <c r="F54" s="10">
        <v>1106</v>
      </c>
      <c r="H54" s="10">
        <v>151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6C80-C77B-4D92-A35C-0DB7F214D4D9}">
  <dimension ref="A1:G57"/>
  <sheetViews>
    <sheetView workbookViewId="0">
      <pane ySplit="1" topLeftCell="A2" activePane="bottomLeft" state="frozen"/>
      <selection pane="bottomLeft" activeCell="G15" sqref="G15"/>
    </sheetView>
  </sheetViews>
  <sheetFormatPr defaultRowHeight="14.4" x14ac:dyDescent="0.3"/>
  <cols>
    <col min="2" max="2" width="28" bestFit="1" customWidth="1"/>
    <col min="3" max="3" width="32.88671875" bestFit="1" customWidth="1"/>
    <col min="4" max="4" width="8.33203125" bestFit="1" customWidth="1"/>
    <col min="5" max="5" width="6.109375" bestFit="1" customWidth="1"/>
    <col min="6" max="6" width="12.33203125" bestFit="1" customWidth="1"/>
  </cols>
  <sheetData>
    <row r="1" spans="1:7" s="18" customFormat="1" x14ac:dyDescent="0.3">
      <c r="A1" s="18" t="s">
        <v>2746</v>
      </c>
      <c r="B1" s="18" t="s">
        <v>2824</v>
      </c>
      <c r="C1" s="18" t="s">
        <v>2744</v>
      </c>
      <c r="D1" s="18" t="s">
        <v>308</v>
      </c>
      <c r="E1" s="18" t="s">
        <v>2823</v>
      </c>
      <c r="F1" s="18" t="s">
        <v>2822</v>
      </c>
      <c r="G1" s="18" t="s">
        <v>2825</v>
      </c>
    </row>
    <row r="2" spans="1:7" x14ac:dyDescent="0.3">
      <c r="A2">
        <v>2</v>
      </c>
      <c r="B2" t="s">
        <v>2773</v>
      </c>
      <c r="C2" t="s">
        <v>2745</v>
      </c>
      <c r="D2" t="s">
        <v>216</v>
      </c>
      <c r="E2" t="s">
        <v>1116</v>
      </c>
      <c r="F2" t="s">
        <v>777</v>
      </c>
    </row>
    <row r="3" spans="1:7" x14ac:dyDescent="0.3">
      <c r="A3">
        <v>5</v>
      </c>
      <c r="B3" t="s">
        <v>2774</v>
      </c>
      <c r="C3" t="s">
        <v>2745</v>
      </c>
      <c r="D3" t="s">
        <v>224</v>
      </c>
      <c r="E3" t="s">
        <v>1026</v>
      </c>
      <c r="F3" t="s">
        <v>751</v>
      </c>
    </row>
    <row r="4" spans="1:7" x14ac:dyDescent="0.3">
      <c r="A4">
        <v>6</v>
      </c>
      <c r="B4" t="s">
        <v>2775</v>
      </c>
      <c r="C4" t="s">
        <v>2745</v>
      </c>
      <c r="D4" t="s">
        <v>318</v>
      </c>
      <c r="E4" t="s">
        <v>2227</v>
      </c>
      <c r="F4" t="s">
        <v>2801</v>
      </c>
      <c r="G4" t="s">
        <v>2731</v>
      </c>
    </row>
    <row r="5" spans="1:7" x14ac:dyDescent="0.3">
      <c r="A5">
        <v>7</v>
      </c>
      <c r="B5" t="s">
        <v>2776</v>
      </c>
      <c r="C5" t="s">
        <v>2745</v>
      </c>
      <c r="D5" t="s">
        <v>310</v>
      </c>
      <c r="E5" t="s">
        <v>1245</v>
      </c>
      <c r="F5" t="s">
        <v>2802</v>
      </c>
    </row>
    <row r="6" spans="1:7" x14ac:dyDescent="0.3">
      <c r="A6">
        <v>10</v>
      </c>
      <c r="B6" t="s">
        <v>2777</v>
      </c>
      <c r="C6" t="s">
        <v>2745</v>
      </c>
      <c r="D6" t="s">
        <v>221</v>
      </c>
      <c r="E6" t="s">
        <v>338</v>
      </c>
      <c r="F6" t="s">
        <v>755</v>
      </c>
    </row>
    <row r="7" spans="1:7" x14ac:dyDescent="0.3">
      <c r="A7">
        <v>14</v>
      </c>
      <c r="B7" t="s">
        <v>2778</v>
      </c>
      <c r="C7" t="s">
        <v>2745</v>
      </c>
      <c r="D7" t="s">
        <v>297</v>
      </c>
      <c r="E7" t="s">
        <v>339</v>
      </c>
      <c r="F7" t="s">
        <v>2803</v>
      </c>
    </row>
    <row r="8" spans="1:7" x14ac:dyDescent="0.3">
      <c r="A8">
        <v>16</v>
      </c>
      <c r="B8" t="s">
        <v>2779</v>
      </c>
      <c r="C8" t="s">
        <v>2745</v>
      </c>
      <c r="D8" t="s">
        <v>225</v>
      </c>
      <c r="E8" t="s">
        <v>652</v>
      </c>
      <c r="F8" t="s">
        <v>2804</v>
      </c>
    </row>
    <row r="9" spans="1:7" x14ac:dyDescent="0.3">
      <c r="A9">
        <v>17</v>
      </c>
      <c r="B9" t="s">
        <v>2780</v>
      </c>
      <c r="C9" t="s">
        <v>2745</v>
      </c>
      <c r="D9" t="s">
        <v>259</v>
      </c>
      <c r="E9" t="s">
        <v>1029</v>
      </c>
      <c r="F9" t="s">
        <v>2805</v>
      </c>
    </row>
    <row r="10" spans="1:7" x14ac:dyDescent="0.3">
      <c r="A10">
        <v>18</v>
      </c>
      <c r="B10" t="s">
        <v>2781</v>
      </c>
      <c r="C10" t="s">
        <v>2745</v>
      </c>
      <c r="D10" t="s">
        <v>297</v>
      </c>
      <c r="E10" t="s">
        <v>340</v>
      </c>
      <c r="F10" t="s">
        <v>2806</v>
      </c>
    </row>
    <row r="11" spans="1:7" x14ac:dyDescent="0.3">
      <c r="A11">
        <v>19</v>
      </c>
      <c r="B11" t="s">
        <v>2782</v>
      </c>
      <c r="C11" t="s">
        <v>2745</v>
      </c>
      <c r="D11" t="s">
        <v>318</v>
      </c>
      <c r="E11" t="s">
        <v>2345</v>
      </c>
      <c r="F11" t="s">
        <v>2807</v>
      </c>
      <c r="G11" t="s">
        <v>2732</v>
      </c>
    </row>
    <row r="12" spans="1:7" x14ac:dyDescent="0.3">
      <c r="A12">
        <v>20</v>
      </c>
      <c r="B12" t="s">
        <v>2783</v>
      </c>
      <c r="C12" t="s">
        <v>2745</v>
      </c>
      <c r="D12" t="s">
        <v>236</v>
      </c>
      <c r="E12" t="s">
        <v>1226</v>
      </c>
      <c r="F12" t="s">
        <v>2808</v>
      </c>
    </row>
    <row r="13" spans="1:7" x14ac:dyDescent="0.3">
      <c r="A13">
        <v>21</v>
      </c>
      <c r="B13" t="s">
        <v>2784</v>
      </c>
      <c r="C13" t="s">
        <v>2745</v>
      </c>
      <c r="D13" t="s">
        <v>228</v>
      </c>
      <c r="E13" t="s">
        <v>657</v>
      </c>
      <c r="F13" t="s">
        <v>2809</v>
      </c>
    </row>
    <row r="14" spans="1:7" x14ac:dyDescent="0.3">
      <c r="A14">
        <v>23</v>
      </c>
      <c r="B14" t="s">
        <v>2785</v>
      </c>
      <c r="C14" t="s">
        <v>2745</v>
      </c>
      <c r="D14" t="s">
        <v>219</v>
      </c>
      <c r="E14" t="s">
        <v>2018</v>
      </c>
      <c r="F14" t="s">
        <v>765</v>
      </c>
    </row>
    <row r="15" spans="1:7" x14ac:dyDescent="0.3">
      <c r="A15">
        <v>24</v>
      </c>
      <c r="B15" t="s">
        <v>2786</v>
      </c>
      <c r="C15" t="s">
        <v>2745</v>
      </c>
      <c r="D15" t="s">
        <v>318</v>
      </c>
      <c r="E15" t="s">
        <v>815</v>
      </c>
      <c r="F15" t="s">
        <v>2810</v>
      </c>
      <c r="G15" t="s">
        <v>2732</v>
      </c>
    </row>
    <row r="16" spans="1:7" x14ac:dyDescent="0.3">
      <c r="A16">
        <v>27</v>
      </c>
      <c r="B16" t="s">
        <v>2787</v>
      </c>
      <c r="C16" t="s">
        <v>2745</v>
      </c>
      <c r="D16" t="s">
        <v>220</v>
      </c>
      <c r="E16" t="s">
        <v>1598</v>
      </c>
      <c r="F16" t="s">
        <v>2811</v>
      </c>
    </row>
    <row r="17" spans="1:6" x14ac:dyDescent="0.3">
      <c r="A17">
        <v>31</v>
      </c>
      <c r="B17" t="s">
        <v>2788</v>
      </c>
      <c r="C17" t="s">
        <v>2745</v>
      </c>
      <c r="D17" t="s">
        <v>225</v>
      </c>
      <c r="E17" t="s">
        <v>1514</v>
      </c>
      <c r="F17" t="s">
        <v>2812</v>
      </c>
    </row>
    <row r="18" spans="1:6" x14ac:dyDescent="0.3">
      <c r="A18">
        <v>32</v>
      </c>
      <c r="B18" t="s">
        <v>2789</v>
      </c>
      <c r="C18" t="s">
        <v>2745</v>
      </c>
      <c r="D18" t="s">
        <v>221</v>
      </c>
      <c r="E18" t="s">
        <v>1514</v>
      </c>
      <c r="F18" t="s">
        <v>2813</v>
      </c>
    </row>
    <row r="19" spans="1:6" x14ac:dyDescent="0.3">
      <c r="A19">
        <v>35</v>
      </c>
      <c r="B19" t="s">
        <v>2790</v>
      </c>
      <c r="C19" t="s">
        <v>2745</v>
      </c>
      <c r="D19" t="s">
        <v>221</v>
      </c>
      <c r="E19" t="s">
        <v>1058</v>
      </c>
      <c r="F19" t="s">
        <v>2814</v>
      </c>
    </row>
    <row r="20" spans="1:6" x14ac:dyDescent="0.3">
      <c r="A20">
        <v>36</v>
      </c>
      <c r="B20" t="s">
        <v>2791</v>
      </c>
      <c r="C20" t="s">
        <v>2745</v>
      </c>
      <c r="D20" t="s">
        <v>297</v>
      </c>
      <c r="E20" t="s">
        <v>340</v>
      </c>
      <c r="F20" t="s">
        <v>719</v>
      </c>
    </row>
    <row r="21" spans="1:6" x14ac:dyDescent="0.3">
      <c r="A21">
        <v>38</v>
      </c>
      <c r="B21" t="s">
        <v>2792</v>
      </c>
      <c r="C21" t="s">
        <v>2745</v>
      </c>
      <c r="D21" t="s">
        <v>258</v>
      </c>
      <c r="E21" t="s">
        <v>1116</v>
      </c>
      <c r="F21" t="s">
        <v>2815</v>
      </c>
    </row>
    <row r="22" spans="1:6" x14ac:dyDescent="0.3">
      <c r="A22">
        <v>42</v>
      </c>
      <c r="B22" t="s">
        <v>2793</v>
      </c>
      <c r="C22" t="s">
        <v>2745</v>
      </c>
      <c r="D22" t="s">
        <v>254</v>
      </c>
      <c r="E22" t="s">
        <v>967</v>
      </c>
      <c r="F22" t="s">
        <v>2816</v>
      </c>
    </row>
    <row r="23" spans="1:6" x14ac:dyDescent="0.3">
      <c r="A23">
        <v>43</v>
      </c>
      <c r="B23" t="s">
        <v>2794</v>
      </c>
      <c r="C23" t="s">
        <v>2745</v>
      </c>
      <c r="D23" t="s">
        <v>221</v>
      </c>
      <c r="E23" t="s">
        <v>837</v>
      </c>
      <c r="F23" t="s">
        <v>2817</v>
      </c>
    </row>
    <row r="24" spans="1:6" x14ac:dyDescent="0.3">
      <c r="A24">
        <v>45</v>
      </c>
      <c r="B24" t="s">
        <v>2795</v>
      </c>
      <c r="C24" t="s">
        <v>2745</v>
      </c>
      <c r="D24" t="s">
        <v>221</v>
      </c>
      <c r="E24" t="s">
        <v>1058</v>
      </c>
      <c r="F24" t="s">
        <v>2818</v>
      </c>
    </row>
    <row r="25" spans="1:6" x14ac:dyDescent="0.3">
      <c r="A25">
        <v>46</v>
      </c>
      <c r="B25" t="s">
        <v>2796</v>
      </c>
      <c r="C25" t="s">
        <v>2745</v>
      </c>
      <c r="D25" t="s">
        <v>251</v>
      </c>
      <c r="E25" t="s">
        <v>1392</v>
      </c>
      <c r="F25" t="s">
        <v>722</v>
      </c>
    </row>
    <row r="26" spans="1:6" x14ac:dyDescent="0.3">
      <c r="A26">
        <v>49</v>
      </c>
      <c r="B26" t="s">
        <v>2797</v>
      </c>
      <c r="C26" t="s">
        <v>2745</v>
      </c>
      <c r="D26" t="s">
        <v>221</v>
      </c>
      <c r="E26" t="s">
        <v>2265</v>
      </c>
      <c r="F26" t="s">
        <v>2819</v>
      </c>
    </row>
    <row r="27" spans="1:6" x14ac:dyDescent="0.3">
      <c r="A27">
        <v>53</v>
      </c>
      <c r="B27" t="s">
        <v>2798</v>
      </c>
      <c r="C27" t="s">
        <v>2745</v>
      </c>
      <c r="D27" t="s">
        <v>237</v>
      </c>
      <c r="E27" t="s">
        <v>1742</v>
      </c>
      <c r="F27" t="s">
        <v>2820</v>
      </c>
    </row>
    <row r="28" spans="1:6" x14ac:dyDescent="0.3">
      <c r="A28">
        <v>54</v>
      </c>
      <c r="B28" t="s">
        <v>2799</v>
      </c>
      <c r="C28" t="s">
        <v>2745</v>
      </c>
      <c r="D28" t="s">
        <v>258</v>
      </c>
      <c r="E28" t="s">
        <v>1119</v>
      </c>
      <c r="F28" t="s">
        <v>2821</v>
      </c>
    </row>
    <row r="29" spans="1:6" x14ac:dyDescent="0.3">
      <c r="A29">
        <v>55</v>
      </c>
      <c r="B29" t="s">
        <v>2800</v>
      </c>
      <c r="C29" t="s">
        <v>2745</v>
      </c>
      <c r="D29" t="s">
        <v>241</v>
      </c>
      <c r="E29" t="s">
        <v>1663</v>
      </c>
      <c r="F29" t="s">
        <v>711</v>
      </c>
    </row>
    <row r="30" spans="1:6" x14ac:dyDescent="0.3">
      <c r="A30">
        <v>1</v>
      </c>
      <c r="B30" t="s">
        <v>2747</v>
      </c>
      <c r="C30" t="s">
        <v>2276</v>
      </c>
      <c r="D30" t="s">
        <v>219</v>
      </c>
      <c r="E30" t="s">
        <v>2018</v>
      </c>
    </row>
    <row r="31" spans="1:6" x14ac:dyDescent="0.3">
      <c r="A31">
        <v>3</v>
      </c>
      <c r="B31" t="s">
        <v>2748</v>
      </c>
      <c r="C31" t="s">
        <v>2276</v>
      </c>
      <c r="D31" t="s">
        <v>221</v>
      </c>
      <c r="E31" t="s">
        <v>837</v>
      </c>
    </row>
    <row r="32" spans="1:6" x14ac:dyDescent="0.3">
      <c r="A32">
        <v>4</v>
      </c>
      <c r="B32" t="s">
        <v>2749</v>
      </c>
      <c r="C32" t="s">
        <v>2276</v>
      </c>
      <c r="D32" t="s">
        <v>220</v>
      </c>
      <c r="E32" t="s">
        <v>1598</v>
      </c>
    </row>
    <row r="33" spans="1:5" x14ac:dyDescent="0.3">
      <c r="A33">
        <v>8</v>
      </c>
      <c r="B33" t="s">
        <v>2750</v>
      </c>
      <c r="C33" t="s">
        <v>2276</v>
      </c>
      <c r="D33" t="s">
        <v>259</v>
      </c>
      <c r="E33" t="s">
        <v>1029</v>
      </c>
    </row>
    <row r="34" spans="1:5" x14ac:dyDescent="0.3">
      <c r="A34">
        <v>9</v>
      </c>
      <c r="B34" t="s">
        <v>2751</v>
      </c>
      <c r="C34" t="s">
        <v>2276</v>
      </c>
      <c r="D34" t="s">
        <v>318</v>
      </c>
      <c r="E34" t="s">
        <v>2227</v>
      </c>
    </row>
    <row r="35" spans="1:5" x14ac:dyDescent="0.3">
      <c r="A35">
        <v>11</v>
      </c>
      <c r="B35" t="s">
        <v>2752</v>
      </c>
      <c r="C35" t="s">
        <v>2276</v>
      </c>
      <c r="D35" t="s">
        <v>225</v>
      </c>
      <c r="E35" t="s">
        <v>1514</v>
      </c>
    </row>
    <row r="36" spans="1:5" x14ac:dyDescent="0.3">
      <c r="A36">
        <v>12</v>
      </c>
      <c r="B36" t="s">
        <v>2753</v>
      </c>
      <c r="C36" t="s">
        <v>2276</v>
      </c>
      <c r="D36" t="s">
        <v>216</v>
      </c>
      <c r="E36" t="s">
        <v>1116</v>
      </c>
    </row>
    <row r="37" spans="1:5" x14ac:dyDescent="0.3">
      <c r="A37">
        <v>13</v>
      </c>
      <c r="B37" t="s">
        <v>2754</v>
      </c>
      <c r="C37" t="s">
        <v>2276</v>
      </c>
      <c r="D37" t="s">
        <v>224</v>
      </c>
      <c r="E37" t="s">
        <v>1026</v>
      </c>
    </row>
    <row r="38" spans="1:5" x14ac:dyDescent="0.3">
      <c r="A38">
        <v>15</v>
      </c>
      <c r="B38" t="s">
        <v>2755</v>
      </c>
      <c r="C38" t="s">
        <v>2276</v>
      </c>
      <c r="D38" t="s">
        <v>310</v>
      </c>
      <c r="E38" t="s">
        <v>1245</v>
      </c>
    </row>
    <row r="39" spans="1:5" x14ac:dyDescent="0.3">
      <c r="A39">
        <v>25</v>
      </c>
      <c r="B39" t="s">
        <v>2756</v>
      </c>
      <c r="C39" t="s">
        <v>2276</v>
      </c>
      <c r="D39" t="s">
        <v>221</v>
      </c>
      <c r="E39" t="s">
        <v>1058</v>
      </c>
    </row>
    <row r="40" spans="1:5" x14ac:dyDescent="0.3">
      <c r="A40">
        <v>26</v>
      </c>
      <c r="B40" t="s">
        <v>2757</v>
      </c>
      <c r="C40" t="s">
        <v>2276</v>
      </c>
      <c r="D40" t="s">
        <v>254</v>
      </c>
      <c r="E40" t="s">
        <v>967</v>
      </c>
    </row>
    <row r="41" spans="1:5" x14ac:dyDescent="0.3">
      <c r="A41">
        <v>28</v>
      </c>
      <c r="B41" t="s">
        <v>2758</v>
      </c>
      <c r="C41" t="s">
        <v>2276</v>
      </c>
      <c r="D41" t="s">
        <v>297</v>
      </c>
      <c r="E41" t="s">
        <v>340</v>
      </c>
    </row>
    <row r="42" spans="1:5" x14ac:dyDescent="0.3">
      <c r="A42">
        <v>29</v>
      </c>
      <c r="B42" t="s">
        <v>2759</v>
      </c>
      <c r="C42" t="s">
        <v>2276</v>
      </c>
      <c r="D42" t="s">
        <v>221</v>
      </c>
      <c r="E42" t="s">
        <v>1514</v>
      </c>
    </row>
    <row r="43" spans="1:5" x14ac:dyDescent="0.3">
      <c r="A43">
        <v>30</v>
      </c>
      <c r="B43" t="s">
        <v>2760</v>
      </c>
      <c r="C43" t="s">
        <v>2276</v>
      </c>
      <c r="D43" t="s">
        <v>228</v>
      </c>
      <c r="E43" t="s">
        <v>657</v>
      </c>
    </row>
    <row r="44" spans="1:5" x14ac:dyDescent="0.3">
      <c r="A44">
        <v>33</v>
      </c>
      <c r="B44" t="s">
        <v>2761</v>
      </c>
      <c r="C44" t="s">
        <v>2276</v>
      </c>
      <c r="D44" t="s">
        <v>318</v>
      </c>
      <c r="E44" t="s">
        <v>815</v>
      </c>
    </row>
    <row r="45" spans="1:5" x14ac:dyDescent="0.3">
      <c r="A45">
        <v>34</v>
      </c>
      <c r="B45" t="s">
        <v>2762</v>
      </c>
      <c r="C45" t="s">
        <v>2276</v>
      </c>
      <c r="D45" t="s">
        <v>251</v>
      </c>
      <c r="E45" t="s">
        <v>1392</v>
      </c>
    </row>
    <row r="46" spans="1:5" x14ac:dyDescent="0.3">
      <c r="A46">
        <v>37</v>
      </c>
      <c r="B46" t="s">
        <v>2763</v>
      </c>
      <c r="C46" t="s">
        <v>2276</v>
      </c>
      <c r="D46" t="s">
        <v>241</v>
      </c>
      <c r="E46" t="s">
        <v>1663</v>
      </c>
    </row>
    <row r="47" spans="1:5" x14ac:dyDescent="0.3">
      <c r="A47">
        <v>39</v>
      </c>
      <c r="B47" t="s">
        <v>2764</v>
      </c>
      <c r="C47" t="s">
        <v>2276</v>
      </c>
      <c r="D47" t="s">
        <v>236</v>
      </c>
      <c r="E47" t="s">
        <v>1226</v>
      </c>
    </row>
    <row r="48" spans="1:5" x14ac:dyDescent="0.3">
      <c r="A48">
        <v>41</v>
      </c>
      <c r="B48" t="s">
        <v>2765</v>
      </c>
      <c r="C48" t="s">
        <v>2276</v>
      </c>
      <c r="D48" t="s">
        <v>318</v>
      </c>
      <c r="E48" t="s">
        <v>2345</v>
      </c>
    </row>
    <row r="49" spans="1:5" x14ac:dyDescent="0.3">
      <c r="A49">
        <v>44</v>
      </c>
      <c r="B49" t="s">
        <v>2766</v>
      </c>
      <c r="C49" t="s">
        <v>2276</v>
      </c>
      <c r="D49" t="s">
        <v>258</v>
      </c>
      <c r="E49" t="s">
        <v>1119</v>
      </c>
    </row>
    <row r="50" spans="1:5" x14ac:dyDescent="0.3">
      <c r="A50">
        <v>47</v>
      </c>
      <c r="B50" t="s">
        <v>2767</v>
      </c>
      <c r="C50" t="s">
        <v>2276</v>
      </c>
      <c r="D50" t="s">
        <v>237</v>
      </c>
      <c r="E50" t="s">
        <v>1742</v>
      </c>
    </row>
    <row r="51" spans="1:5" x14ac:dyDescent="0.3">
      <c r="A51">
        <v>48</v>
      </c>
      <c r="B51" t="s">
        <v>2768</v>
      </c>
      <c r="C51" t="s">
        <v>2276</v>
      </c>
      <c r="D51" t="s">
        <v>221</v>
      </c>
      <c r="E51" t="s">
        <v>338</v>
      </c>
    </row>
    <row r="52" spans="1:5" x14ac:dyDescent="0.3">
      <c r="A52">
        <v>50</v>
      </c>
      <c r="B52" t="s">
        <v>2769</v>
      </c>
      <c r="C52" t="s">
        <v>2276</v>
      </c>
      <c r="D52" t="s">
        <v>297</v>
      </c>
      <c r="E52" t="s">
        <v>339</v>
      </c>
    </row>
    <row r="53" spans="1:5" x14ac:dyDescent="0.3">
      <c r="A53">
        <v>51</v>
      </c>
      <c r="B53" t="s">
        <v>2770</v>
      </c>
      <c r="C53" t="s">
        <v>2276</v>
      </c>
      <c r="D53" t="s">
        <v>225</v>
      </c>
      <c r="E53" t="s">
        <v>652</v>
      </c>
    </row>
    <row r="54" spans="1:5" x14ac:dyDescent="0.3">
      <c r="A54">
        <v>52</v>
      </c>
      <c r="B54" t="s">
        <v>2771</v>
      </c>
      <c r="C54" t="s">
        <v>2276</v>
      </c>
      <c r="D54" t="s">
        <v>221</v>
      </c>
      <c r="E54" t="s">
        <v>2265</v>
      </c>
    </row>
    <row r="55" spans="1:5" x14ac:dyDescent="0.3">
      <c r="A55">
        <v>56</v>
      </c>
      <c r="B55" t="s">
        <v>2772</v>
      </c>
      <c r="C55" t="s">
        <v>2276</v>
      </c>
      <c r="D55" t="s">
        <v>258</v>
      </c>
      <c r="E55" t="s">
        <v>1116</v>
      </c>
    </row>
    <row r="56" spans="1:5" x14ac:dyDescent="0.3">
      <c r="A56">
        <v>22</v>
      </c>
      <c r="B56" t="s">
        <v>2739</v>
      </c>
    </row>
    <row r="57" spans="1:5" x14ac:dyDescent="0.3">
      <c r="A57">
        <v>40</v>
      </c>
      <c r="B57" t="s">
        <v>2740</v>
      </c>
    </row>
  </sheetData>
  <sortState xmlns:xlrd2="http://schemas.microsoft.com/office/spreadsheetml/2017/richdata2" ref="A2:F57">
    <sortCondition descending="1" ref="C2:C57"/>
    <sortCondition ref="A2:A5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Windows sources</vt:lpstr>
      <vt:lpstr>notes</vt:lpstr>
      <vt:lpstr>win10 UI and online help</vt:lpstr>
      <vt:lpstr>Win voices</vt:lpstr>
      <vt:lpstr>Win LCIDs and lang tags</vt:lpstr>
      <vt:lpstr>Win locale releases</vt:lpstr>
      <vt:lpstr>Win Language Packs</vt:lpstr>
      <vt:lpstr>Win LIPs</vt:lpstr>
      <vt:lpstr>MS Speech Platform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Evan</dc:creator>
  <cp:lastModifiedBy>Mitchell Evan</cp:lastModifiedBy>
  <dcterms:created xsi:type="dcterms:W3CDTF">2024-08-26T05:45:15Z</dcterms:created>
  <dcterms:modified xsi:type="dcterms:W3CDTF">2025-01-26T00:39:36Z</dcterms:modified>
</cp:coreProperties>
</file>