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GitHub\R-ASP\R ASP\"/>
    </mc:Choice>
  </mc:AlternateContent>
  <bookViews>
    <workbookView xWindow="0" yWindow="0" windowWidth="24570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</definedNames>
  <calcPr calcId="152511"/>
</workbook>
</file>

<file path=xl/calcChain.xml><?xml version="1.0" encoding="utf-8"?>
<calcChain xmlns="http://schemas.openxmlformats.org/spreadsheetml/2006/main">
  <c r="M177" i="20" l="1"/>
  <c r="K14" i="20"/>
  <c r="A239" i="20" l="1"/>
  <c r="B239" i="20" s="1"/>
  <c r="A240" i="20"/>
  <c r="B240" i="20" s="1"/>
  <c r="A241" i="20"/>
  <c r="B241" i="20" s="1"/>
  <c r="M22" i="20" l="1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6" i="20"/>
  <c r="L228" i="20"/>
  <c r="L232" i="20"/>
  <c r="L235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K4" i="20"/>
  <c r="K5" i="20"/>
  <c r="K6" i="20"/>
  <c r="K7" i="20"/>
  <c r="K8" i="20"/>
  <c r="K9" i="20"/>
  <c r="K10" i="20"/>
  <c r="K11" i="20"/>
  <c r="K12" i="20"/>
  <c r="K13" i="20"/>
  <c r="K15" i="20"/>
  <c r="K16" i="20"/>
  <c r="K17" i="20"/>
  <c r="K18" i="20"/>
  <c r="K19" i="20"/>
  <c r="K20" i="20"/>
  <c r="K21" i="20"/>
  <c r="K2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" i="20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EE98" i="19" l="1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O12" i="18"/>
  <c r="BO13" i="18" s="1"/>
  <c r="BN12" i="18"/>
  <c r="BH15" i="18"/>
  <c r="BF12" i="18"/>
  <c r="BD15" i="18"/>
  <c r="BB12" i="18"/>
  <c r="AX12" i="18"/>
  <c r="CH13" i="18"/>
  <c r="EJ12" i="18"/>
  <c r="EI12" i="18"/>
  <c r="EG12" i="18"/>
  <c r="EF12" i="18"/>
  <c r="EE12" i="18"/>
  <c r="EC12" i="18"/>
  <c r="EB12" i="18"/>
  <c r="EA12" i="18"/>
  <c r="DX12" i="18"/>
  <c r="DX13" i="18" s="1"/>
  <c r="DW12" i="18"/>
  <c r="DU12" i="18"/>
  <c r="DT12" i="18"/>
  <c r="DS12" i="18"/>
  <c r="DQ12" i="18"/>
  <c r="DP12" i="18"/>
  <c r="DL12" i="18"/>
  <c r="DK12" i="18"/>
  <c r="DH12" i="18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J72" i="15"/>
  <c r="EH75" i="15"/>
  <c r="EF75" i="15"/>
  <c r="ED75" i="15"/>
  <c r="EB75" i="15"/>
  <c r="DZ75" i="15"/>
  <c r="DX72" i="15"/>
  <c r="DX73" i="15" s="1"/>
  <c r="DT72" i="15"/>
  <c r="DR75" i="15"/>
  <c r="DP75" i="15"/>
  <c r="DN75" i="15"/>
  <c r="DL75" i="15"/>
  <c r="DJ75" i="15"/>
  <c r="DH72" i="15"/>
  <c r="DD72" i="15"/>
  <c r="DD73" i="15" s="1"/>
  <c r="DB75" i="15"/>
  <c r="CZ75" i="15"/>
  <c r="CX75" i="15"/>
  <c r="CV75" i="15"/>
  <c r="CT75" i="15"/>
  <c r="CR72" i="15"/>
  <c r="CN72" i="15"/>
  <c r="CL75" i="15"/>
  <c r="CJ75" i="15"/>
  <c r="CH75" i="15"/>
  <c r="CF75" i="15"/>
  <c r="CB72" i="15"/>
  <c r="CB73" i="15" s="1"/>
  <c r="BX72" i="15"/>
  <c r="BT75" i="15"/>
  <c r="BP75" i="15"/>
  <c r="BL72" i="15"/>
  <c r="BL73" i="15" s="1"/>
  <c r="BH72" i="15"/>
  <c r="BD75" i="15"/>
  <c r="AZ75" i="15"/>
  <c r="AV75" i="15"/>
  <c r="AR72" i="15"/>
  <c r="AN75" i="15"/>
  <c r="AJ75" i="15"/>
  <c r="AF75" i="15"/>
  <c r="AB72" i="15"/>
  <c r="X75" i="15"/>
  <c r="T75" i="15"/>
  <c r="P75" i="15"/>
  <c r="L72" i="15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X139" i="14" s="1"/>
  <c r="W28" i="14"/>
  <c r="V28" i="14"/>
  <c r="U28" i="14"/>
  <c r="T28" i="14"/>
  <c r="T139" i="14" s="1"/>
  <c r="S28" i="14"/>
  <c r="R28" i="14"/>
  <c r="Q28" i="14"/>
  <c r="P28" i="14"/>
  <c r="P139" i="14" s="1"/>
  <c r="O28" i="14"/>
  <c r="N28" i="14"/>
  <c r="M28" i="14"/>
  <c r="L28" i="14"/>
  <c r="L139" i="14" s="1"/>
  <c r="K28" i="14"/>
  <c r="J28" i="14"/>
  <c r="I28" i="14"/>
  <c r="H28" i="14"/>
  <c r="H139" i="14" s="1"/>
  <c r="G28" i="14"/>
  <c r="F28" i="14"/>
  <c r="E28" i="14"/>
  <c r="D28" i="14"/>
  <c r="D139" i="14" s="1"/>
  <c r="C28" i="14"/>
  <c r="B28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L238" i="20" s="1"/>
  <c r="B238" i="12"/>
  <c r="L237" i="20" s="1"/>
  <c r="B237" i="12"/>
  <c r="L236" i="20" s="1"/>
  <c r="B235" i="12"/>
  <c r="L234" i="20" s="1"/>
  <c r="B234" i="12"/>
  <c r="L233" i="20" s="1"/>
  <c r="B232" i="12"/>
  <c r="L231" i="20" s="1"/>
  <c r="B231" i="12"/>
  <c r="L230" i="20" s="1"/>
  <c r="B230" i="12"/>
  <c r="L229" i="20" s="1"/>
  <c r="B228" i="12"/>
  <c r="L227" i="20" s="1"/>
  <c r="B226" i="12"/>
  <c r="L225" i="20" s="1"/>
  <c r="B225" i="12"/>
  <c r="L224" i="20" s="1"/>
  <c r="B224" i="12"/>
  <c r="L223" i="20" s="1"/>
  <c r="B223" i="12"/>
  <c r="L222" i="20" s="1"/>
  <c r="E139" i="14" l="1"/>
  <c r="I139" i="14"/>
  <c r="I140" i="14" s="1"/>
  <c r="M139" i="14"/>
  <c r="Q139" i="14"/>
  <c r="Q140" i="14" s="1"/>
  <c r="U139" i="14"/>
  <c r="B139" i="14"/>
  <c r="F139" i="14"/>
  <c r="N139" i="14"/>
  <c r="N140" i="14" s="1"/>
  <c r="R139" i="14"/>
  <c r="V139" i="14"/>
  <c r="V140" i="14" s="1"/>
  <c r="C139" i="14"/>
  <c r="K139" i="14"/>
  <c r="L140" i="14" s="1"/>
  <c r="D262" i="14"/>
  <c r="E262" i="14" s="1"/>
  <c r="FP40" i="15"/>
  <c r="FP91" i="15" s="1"/>
  <c r="FV58" i="15"/>
  <c r="FZ58" i="15"/>
  <c r="GD58" i="15"/>
  <c r="CN73" i="15"/>
  <c r="DH73" i="15"/>
  <c r="EJ17" i="16"/>
  <c r="BR13" i="18"/>
  <c r="CR73" i="15"/>
  <c r="EJ73" i="15"/>
  <c r="EW90" i="15"/>
  <c r="DH13" i="18"/>
  <c r="DW13" i="18"/>
  <c r="EI13" i="18"/>
  <c r="DJ13" i="18"/>
  <c r="FT58" i="15"/>
  <c r="FX58" i="15"/>
  <c r="GB58" i="15"/>
  <c r="GF58" i="15"/>
  <c r="L73" i="15"/>
  <c r="AB73" i="15"/>
  <c r="AR73" i="15"/>
  <c r="BH73" i="15"/>
  <c r="BX73" i="15"/>
  <c r="DT73" i="15"/>
  <c r="EN73" i="15"/>
  <c r="AC280" i="14"/>
  <c r="AC281" i="14"/>
  <c r="AC300" i="14"/>
  <c r="AC302" i="14"/>
  <c r="S139" i="14"/>
  <c r="S140" i="14" s="1"/>
  <c r="J139" i="14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E140" i="14"/>
  <c r="M140" i="14"/>
  <c r="U140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F140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DK146" i="15"/>
  <c r="CZ82" i="17" s="1"/>
  <c r="DS146" i="15"/>
  <c r="DH82" i="17" s="1"/>
  <c r="EA146" i="15"/>
  <c r="DP82" i="17" s="1"/>
  <c r="EI146" i="15"/>
  <c r="DX82" i="17" s="1"/>
  <c r="EQ146" i="15"/>
  <c r="EF82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G140" i="14" s="1"/>
  <c r="O139" i="14"/>
  <c r="O140" i="14" s="1"/>
  <c r="W139" i="14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1" i="15"/>
  <c r="EQ31" i="15"/>
  <c r="EU31" i="15"/>
  <c r="EW30" i="15"/>
  <c r="EX28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AE18" i="15"/>
  <c r="AI18" i="15"/>
  <c r="BG18" i="15"/>
  <c r="BK18" i="15"/>
  <c r="BO18" i="15"/>
  <c r="BW18" i="15"/>
  <c r="CA18" i="15"/>
  <c r="CE18" i="15"/>
  <c r="CQ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V57" i="15" s="1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O34" i="15" s="1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A34" i="15" s="1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M34" i="15" s="1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M86" i="15" s="1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Y86" i="15" s="1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O86" i="15" s="1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M86" i="15" s="1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Z133" i="15" s="1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P133" i="15" s="1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B133" i="15" s="1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R133" i="15" s="1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CF133" i="15"/>
  <c r="CV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R11" i="16"/>
  <c r="V11" i="16"/>
  <c r="Z11" i="16"/>
  <c r="AD11" i="16"/>
  <c r="AH11" i="16"/>
  <c r="AL11" i="16"/>
  <c r="AP11" i="16"/>
  <c r="AT11" i="16"/>
  <c r="AX11" i="16"/>
  <c r="BB11" i="16"/>
  <c r="BF11" i="16"/>
  <c r="BJ11" i="16"/>
  <c r="BN11" i="16"/>
  <c r="BR11" i="16"/>
  <c r="BV11" i="16"/>
  <c r="BZ11" i="16"/>
  <c r="CD11" i="16"/>
  <c r="CH11" i="16"/>
  <c r="CL11" i="16"/>
  <c r="CP11" i="16"/>
  <c r="CT11" i="16"/>
  <c r="CX11" i="16"/>
  <c r="DB11" i="16"/>
  <c r="DF11" i="16"/>
  <c r="DJ11" i="16"/>
  <c r="DN11" i="16"/>
  <c r="DR11" i="16"/>
  <c r="DV11" i="16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K11" i="16"/>
  <c r="O11" i="16"/>
  <c r="S11" i="16"/>
  <c r="W11" i="16"/>
  <c r="AA11" i="16"/>
  <c r="AE11" i="16"/>
  <c r="AI11" i="16"/>
  <c r="AM11" i="16"/>
  <c r="AQ11" i="16"/>
  <c r="AU11" i="16"/>
  <c r="AY11" i="16"/>
  <c r="BC11" i="16"/>
  <c r="BG11" i="16"/>
  <c r="BK11" i="16"/>
  <c r="BO11" i="16"/>
  <c r="BS11" i="16"/>
  <c r="BW11" i="16"/>
  <c r="CA11" i="16"/>
  <c r="CE11" i="16"/>
  <c r="CI11" i="16"/>
  <c r="CM11" i="16"/>
  <c r="CQ11" i="16"/>
  <c r="CU11" i="16"/>
  <c r="CY11" i="16"/>
  <c r="DC11" i="16"/>
  <c r="DG11" i="16"/>
  <c r="DK11" i="16"/>
  <c r="DO11" i="16"/>
  <c r="DS11" i="16"/>
  <c r="DW11" i="16"/>
  <c r="EA11" i="16"/>
  <c r="EE11" i="16"/>
  <c r="EI11" i="16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X11" i="16"/>
  <c r="AB11" i="16"/>
  <c r="AB12" i="16" s="1"/>
  <c r="AF11" i="16"/>
  <c r="AF12" i="16" s="1"/>
  <c r="AJ11" i="16"/>
  <c r="AN11" i="16"/>
  <c r="AR11" i="16"/>
  <c r="AR12" i="16" s="1"/>
  <c r="AV11" i="16"/>
  <c r="AV12" i="16" s="1"/>
  <c r="AZ11" i="16"/>
  <c r="BD11" i="16"/>
  <c r="BH11" i="16"/>
  <c r="BH12" i="16" s="1"/>
  <c r="BL11" i="16"/>
  <c r="BL12" i="16" s="1"/>
  <c r="BP11" i="16"/>
  <c r="BT11" i="16"/>
  <c r="BX11" i="16"/>
  <c r="BX12" i="16" s="1"/>
  <c r="CB11" i="16"/>
  <c r="CB12" i="16" s="1"/>
  <c r="CF11" i="16"/>
  <c r="CJ11" i="16"/>
  <c r="CN11" i="16"/>
  <c r="CN12" i="16" s="1"/>
  <c r="CR11" i="16"/>
  <c r="CR12" i="16" s="1"/>
  <c r="CV11" i="16"/>
  <c r="CZ11" i="16"/>
  <c r="DD11" i="16"/>
  <c r="DD12" i="16" s="1"/>
  <c r="DH11" i="16"/>
  <c r="DH12" i="16" s="1"/>
  <c r="DL11" i="16"/>
  <c r="DP11" i="16"/>
  <c r="DT11" i="16"/>
  <c r="DT12" i="16" s="1"/>
  <c r="DX11" i="16"/>
  <c r="DX12" i="16" s="1"/>
  <c r="EB11" i="16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AL41" i="17"/>
  <c r="BB41" i="17"/>
  <c r="BC42" i="17" s="1"/>
  <c r="BR41" i="17"/>
  <c r="CH41" i="17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C140" i="14" l="1"/>
  <c r="R140" i="14"/>
  <c r="W140" i="14"/>
  <c r="K140" i="14"/>
  <c r="Q40" i="14"/>
  <c r="CQ55" i="17"/>
  <c r="CW62" i="17"/>
  <c r="EE12" i="16"/>
  <c r="DO12" i="16"/>
  <c r="CY12" i="16"/>
  <c r="CI12" i="16"/>
  <c r="BS12" i="16"/>
  <c r="BC12" i="16"/>
  <c r="AM12" i="16"/>
  <c r="W12" i="16"/>
  <c r="G12" i="16"/>
  <c r="CQ122" i="15"/>
  <c r="AE122" i="15"/>
  <c r="BX122" i="15"/>
  <c r="BQ62" i="17"/>
  <c r="BH122" i="15"/>
  <c r="EA18" i="15"/>
  <c r="EF85" i="17"/>
  <c r="CZ85" i="17"/>
  <c r="AK62" i="17"/>
  <c r="C113" i="15"/>
  <c r="EJ122" i="15"/>
  <c r="L122" i="15"/>
  <c r="EH122" i="15"/>
  <c r="DK18" i="15"/>
  <c r="S18" i="15"/>
  <c r="DX85" i="17"/>
  <c r="CR85" i="17"/>
  <c r="DM41" i="18"/>
  <c r="EX90" i="15"/>
  <c r="EY90" i="15" s="1"/>
  <c r="AJ83" i="14"/>
  <c r="BB54" i="17"/>
  <c r="DQ13" i="18"/>
  <c r="EK11" i="18"/>
  <c r="EJ9" i="19" s="1"/>
  <c r="EJ8" i="19" s="1"/>
  <c r="EC62" i="17"/>
  <c r="E62" i="17"/>
  <c r="CH42" i="17"/>
  <c r="V42" i="17"/>
  <c r="EB12" i="16"/>
  <c r="DL12" i="16"/>
  <c r="CV12" i="16"/>
  <c r="CF12" i="16"/>
  <c r="BP12" i="16"/>
  <c r="AZ12" i="16"/>
  <c r="AJ12" i="16"/>
  <c r="T12" i="16"/>
  <c r="EI12" i="16"/>
  <c r="DS12" i="16"/>
  <c r="DC12" i="16"/>
  <c r="CM12" i="16"/>
  <c r="BW12" i="16"/>
  <c r="BG12" i="16"/>
  <c r="AQ12" i="16"/>
  <c r="AA12" i="16"/>
  <c r="K12" i="16"/>
  <c r="DV12" i="16"/>
  <c r="DF12" i="16"/>
  <c r="CP12" i="16"/>
  <c r="BZ12" i="16"/>
  <c r="BJ12" i="16"/>
  <c r="AT12" i="16"/>
  <c r="AD12" i="16"/>
  <c r="N12" i="16"/>
  <c r="DT122" i="15"/>
  <c r="J122" i="15"/>
  <c r="CU18" i="15"/>
  <c r="AY18" i="15"/>
  <c r="CG51" i="19"/>
  <c r="BY133" i="15"/>
  <c r="EW92" i="15"/>
  <c r="T140" i="14"/>
  <c r="J140" i="14"/>
  <c r="S212" i="14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109" i="15" s="1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109" i="15" s="1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T55" i="17" s="1"/>
  <c r="CC54" i="17"/>
  <c r="BM54" i="17"/>
  <c r="AW54" i="17"/>
  <c r="AG54" i="17"/>
  <c r="AH55" i="17" s="1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109" i="15" s="1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109" i="15" s="1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CH109" i="15" s="1"/>
  <c r="BR87" i="15"/>
  <c r="BR107" i="15"/>
  <c r="BB87" i="15"/>
  <c r="BB107" i="15"/>
  <c r="BB109" i="15" s="1"/>
  <c r="AL87" i="15"/>
  <c r="AL107" i="15"/>
  <c r="V87" i="15"/>
  <c r="V107" i="15"/>
  <c r="V109" i="15" s="1"/>
  <c r="EL31" i="15"/>
  <c r="EL55" i="15"/>
  <c r="EL34" i="15"/>
  <c r="DV31" i="15"/>
  <c r="DW32" i="15" s="1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K32" i="15" s="1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CP55" i="17" s="1"/>
  <c r="BY54" i="17"/>
  <c r="BZ55" i="17" s="1"/>
  <c r="BI54" i="17"/>
  <c r="AS54" i="17"/>
  <c r="AC54" i="17"/>
  <c r="AD55" i="17" s="1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109" i="15" s="1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109" i="15" s="1"/>
  <c r="EI87" i="15"/>
  <c r="DS107" i="15"/>
  <c r="DS87" i="15"/>
  <c r="DC107" i="15"/>
  <c r="DC109" i="15" s="1"/>
  <c r="DC87" i="15"/>
  <c r="CM107" i="15"/>
  <c r="CM87" i="15"/>
  <c r="BW107" i="15"/>
  <c r="BW109" i="15" s="1"/>
  <c r="BW87" i="15"/>
  <c r="BG107" i="15"/>
  <c r="BG87" i="15"/>
  <c r="AY107" i="15"/>
  <c r="AY109" i="15" s="1"/>
  <c r="AY87" i="15"/>
  <c r="AI107" i="15"/>
  <c r="AI87" i="15"/>
  <c r="S107" i="15"/>
  <c r="S109" i="15" s="1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A86" i="15"/>
  <c r="BE86" i="15"/>
  <c r="BF87" i="15" s="1"/>
  <c r="AO86" i="15"/>
  <c r="AP87" i="15" s="1"/>
  <c r="Y86" i="15"/>
  <c r="Z107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D106" i="15"/>
  <c r="CD82" i="15"/>
  <c r="CD85" i="15"/>
  <c r="BR109" i="15"/>
  <c r="BN106" i="15"/>
  <c r="BN82" i="15"/>
  <c r="BN85" i="15"/>
  <c r="AX106" i="15"/>
  <c r="AX82" i="15"/>
  <c r="AX85" i="15"/>
  <c r="AL109" i="15"/>
  <c r="AH106" i="15"/>
  <c r="AH82" i="15"/>
  <c r="AH85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S34" i="15"/>
  <c r="DG32" i="15"/>
  <c r="DC34" i="15"/>
  <c r="CQ32" i="15"/>
  <c r="CM34" i="15"/>
  <c r="CA32" i="15"/>
  <c r="BW34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E54" i="17"/>
  <c r="BE55" i="17" s="1"/>
  <c r="AO54" i="17"/>
  <c r="AO55" i="17" s="1"/>
  <c r="Y54" i="17"/>
  <c r="Y55" i="17" s="1"/>
  <c r="I54" i="17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D55" i="17"/>
  <c r="BN55" i="17"/>
  <c r="AX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87" i="15"/>
  <c r="EE107" i="15"/>
  <c r="EE109" i="15" s="1"/>
  <c r="EE87" i="15"/>
  <c r="DW107" i="15"/>
  <c r="DW87" i="15"/>
  <c r="DO107" i="15"/>
  <c r="DO109" i="15" s="1"/>
  <c r="DO87" i="15"/>
  <c r="DG107" i="15"/>
  <c r="DG87" i="15"/>
  <c r="CY107" i="15"/>
  <c r="CY109" i="15" s="1"/>
  <c r="CY87" i="15"/>
  <c r="CQ107" i="15"/>
  <c r="CQ109" i="15" s="1"/>
  <c r="CQ87" i="15"/>
  <c r="CI107" i="15"/>
  <c r="CI109" i="15" s="1"/>
  <c r="CI87" i="15"/>
  <c r="CA107" i="15"/>
  <c r="CA87" i="15"/>
  <c r="BS107" i="15"/>
  <c r="BS109" i="15" s="1"/>
  <c r="BS87" i="15"/>
  <c r="BK107" i="15"/>
  <c r="BK109" i="15" s="1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P106" i="15"/>
  <c r="P85" i="15"/>
  <c r="P82" i="15"/>
  <c r="L109" i="15"/>
  <c r="EL87" i="15"/>
  <c r="EL107" i="15"/>
  <c r="DV87" i="15"/>
  <c r="DV107" i="15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C32" i="15" s="1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CU109" i="15"/>
  <c r="CE109" i="15"/>
  <c r="BO109" i="15"/>
  <c r="AU109" i="15"/>
  <c r="AI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A54" i="17"/>
  <c r="AK54" i="17"/>
  <c r="AK55" i="17" s="1"/>
  <c r="U54" i="17"/>
  <c r="U55" i="17" s="1"/>
  <c r="E54" i="17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BJ55" i="17"/>
  <c r="AT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10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DW82" i="15"/>
  <c r="DW83" i="15" s="1"/>
  <c r="DW85" i="15"/>
  <c r="DW106" i="15"/>
  <c r="DS109" i="15"/>
  <c r="DG82" i="15"/>
  <c r="DG83" i="15" s="1"/>
  <c r="DG85" i="15"/>
  <c r="DG106" i="15"/>
  <c r="CQ82" i="15"/>
  <c r="CQ85" i="15"/>
  <c r="CQ106" i="15"/>
  <c r="CM109" i="15"/>
  <c r="CA82" i="15"/>
  <c r="CA83" i="15" s="1"/>
  <c r="CA85" i="15"/>
  <c r="CA106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L131" i="14" l="1"/>
  <c r="V51" i="14"/>
  <c r="DV109" i="15"/>
  <c r="CW83" i="15"/>
  <c r="CO25" i="18"/>
  <c r="AJ84" i="14"/>
  <c r="AJ111" i="14"/>
  <c r="BH109" i="15"/>
  <c r="J83" i="15"/>
  <c r="I55" i="17"/>
  <c r="BU55" i="17"/>
  <c r="Z109" i="15"/>
  <c r="DR109" i="15"/>
  <c r="EA83" i="15"/>
  <c r="BC55" i="17"/>
  <c r="AH87" i="15"/>
  <c r="E55" i="17"/>
  <c r="BQ55" i="17"/>
  <c r="CT91" i="17"/>
  <c r="AC109" i="15"/>
  <c r="CA109" i="15"/>
  <c r="DG109" i="15"/>
  <c r="EM109" i="15"/>
  <c r="Z131" i="14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51" i="17"/>
  <c r="EJ48" i="17"/>
  <c r="EJ43" i="17"/>
  <c r="EJ45" i="17" s="1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FU87" i="15" s="1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CK32" i="15"/>
  <c r="CK35" i="15"/>
  <c r="Y107" i="15"/>
  <c r="Y109" i="15" s="1"/>
  <c r="Y87" i="15"/>
  <c r="DQ107" i="15"/>
  <c r="DQ109" i="15" s="1"/>
  <c r="DQ87" i="15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BY32" i="15"/>
  <c r="BY35" i="15"/>
  <c r="BY56" i="15" s="1"/>
  <c r="BY58" i="15" s="1"/>
  <c r="EK32" i="15"/>
  <c r="EK35" i="15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AJ123" i="14" l="1"/>
  <c r="AJ253" i="14"/>
  <c r="AJ254" i="14" s="1"/>
  <c r="Y56" i="15"/>
  <c r="Y58" i="15" s="1"/>
  <c r="EK56" i="15"/>
  <c r="EK58" i="15" s="1"/>
  <c r="M56" i="15"/>
  <c r="M58" i="15" s="1"/>
  <c r="FT87" i="15"/>
  <c r="AG56" i="15"/>
  <c r="AG58" i="15" s="1"/>
  <c r="AO56" i="15"/>
  <c r="AO58" i="15" s="1"/>
  <c r="BI56" i="15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X127" i="15" l="1"/>
  <c r="EM72" i="17" s="1"/>
  <c r="EM71" i="17" s="1"/>
  <c r="EX131" i="15"/>
  <c r="EJ55" i="19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M18" i="17" s="1"/>
  <c r="EM19" i="17" s="1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U68" i="17" s="1"/>
  <c r="EV68" i="17" s="1"/>
  <c r="EW68" i="17" s="1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C120" i="15" s="1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EX58" i="15" l="1"/>
  <c r="AD286" i="14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B129" i="15" s="1"/>
  <c r="EQ60" i="19" s="1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S41" i="18" s="1"/>
  <c r="ES40" i="18" s="1"/>
  <c r="ER41" i="18"/>
  <c r="ER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70" i="15" l="1"/>
  <c r="FB68" i="17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EN42" i="17" s="1"/>
  <c r="EN41" i="17" s="1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H215" i="14" l="1"/>
  <c r="FD129" i="15"/>
  <c r="ES60" i="19" s="1"/>
  <c r="AH182" i="14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L117" i="15" l="1"/>
  <c r="FM117" i="15" s="1"/>
  <c r="FN117" i="15" s="1"/>
  <c r="FK129" i="15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 s="1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J51" i="15" s="1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AM28" i="14" l="1"/>
  <c r="ER55" i="19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60" i="14"/>
  <c r="AM139" i="14"/>
  <c r="AM140" i="14" s="1"/>
  <c r="AM62" i="14"/>
  <c r="AM63" i="14" s="1"/>
  <c r="AM300" i="14"/>
  <c r="AM302" i="14"/>
  <c r="AM280" i="14"/>
  <c r="AM281" i="14"/>
  <c r="AM301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57" i="14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L202" i="14" l="1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O62" i="15"/>
  <c r="FO64" i="15"/>
  <c r="FP93" i="15"/>
  <c r="FP100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108" i="15" l="1"/>
  <c r="FO99" i="15"/>
  <c r="FP101" i="15"/>
  <c r="FO63" i="15"/>
  <c r="FP103" i="15"/>
  <c r="FP61" i="15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<sst xmlns="http://schemas.openxmlformats.org/spreadsheetml/2006/main" count="897" uniqueCount="430">
  <si>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</si>
  <si>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</si>
  <si>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</si>
  <si>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</si>
  <si>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</si>
  <si>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</si>
  <si>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</si>
  <si>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</si>
  <si>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</si>
  <si>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</si>
  <si>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</si>
  <si>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</si>
  <si>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</si>
  <si>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</si>
  <si>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</si>
  <si>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</si>
  <si>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</si>
  <si>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</si>
  <si>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</si>
  <si>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</si>
  <si>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</si>
  <si>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</si>
  <si>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</si>
  <si>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</si>
  <si>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</si>
  <si>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</si>
  <si>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</si>
  <si>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</si>
  <si>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</si>
  <si>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</si>
  <si>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</si>
  <si>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</si>
  <si>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</si>
  <si>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</si>
  <si>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</si>
  <si>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</si>
  <si>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</si>
  <si>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</si>
  <si>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</si>
  <si>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</si>
  <si>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</si>
  <si>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</si>
  <si>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</si>
  <si>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</si>
  <si>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</si>
  <si>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</si>
  <si>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</si>
  <si>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</si>
  <si>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</si>
  <si>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</si>
  <si>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</si>
  <si>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</si>
  <si>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</si>
  <si>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</si>
  <si>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</si>
  <si>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</si>
  <si>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</si>
  <si>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</si>
  <si>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</si>
  <si>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</si>
  <si>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</si>
  <si>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</si>
  <si>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</si>
  <si>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</si>
  <si>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</si>
  <si>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</si>
  <si>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</si>
  <si>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</si>
  <si>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</si>
  <si>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</si>
  <si>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</si>
  <si>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</si>
  <si>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</si>
  <si>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</si>
  <si>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</si>
  <si>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</si>
  <si>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</si>
  <si>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</si>
  <si>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</si>
  <si>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</si>
  <si>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</si>
  <si>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</si>
  <si>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</si>
  <si>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</si>
  <si>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</si>
  <si>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</si>
  <si>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</si>
  <si>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</si>
  <si>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</si>
  <si>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</si>
  <si>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</si>
  <si>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</si>
  <si>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</si>
  <si>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</si>
  <si>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</si>
  <si>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</si>
  <si>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</si>
  <si>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</si>
  <si>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</si>
  <si>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</si>
  <si>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</si>
  <si>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</si>
  <si>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</si>
  <si>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</si>
  <si>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</si>
  <si>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</si>
  <si>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</si>
  <si>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</si>
  <si>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</si>
  <si>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</si>
  <si>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</si>
  <si>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</si>
  <si>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</si>
  <si>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</si>
  <si>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</si>
  <si>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</si>
  <si>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</si>
  <si>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</si>
  <si>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</si>
  <si>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</si>
  <si>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</si>
  <si>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</si>
  <si>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</si>
  <si>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</si>
  <si>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</si>
  <si>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</si>
  <si>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</si>
  <si>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</si>
  <si>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</si>
  <si>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</si>
  <si>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</si>
  <si>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</si>
  <si>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</si>
  <si>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</si>
  <si>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</si>
  <si>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</si>
  <si>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</si>
  <si>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</si>
  <si>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</si>
  <si>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</si>
  <si>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</si>
  <si>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</si>
  <si>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</si>
  <si>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</si>
  <si>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</si>
  <si>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</si>
  <si>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</si>
  <si>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</si>
  <si>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</si>
  <si>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</si>
  <si>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</si>
  <si>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</si>
  <si>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</si>
  <si>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</si>
  <si>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</si>
  <si>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</si>
  <si>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</si>
  <si>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</si>
  <si>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</si>
  <si>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</si>
  <si>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</si>
  <si>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</si>
  <si>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</si>
  <si>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</si>
  <si>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</si>
  <si>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</si>
  <si>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</si>
  <si>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</si>
  <si>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</si>
  <si>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</si>
  <si>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</si>
  <si>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</si>
  <si>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</si>
  <si>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</si>
  <si>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</si>
  <si>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</si>
  <si>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</si>
  <si>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</si>
  <si>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</si>
  <si>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</si>
  <si>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</si>
  <si>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</si>
  <si>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</si>
  <si>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</si>
  <si>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</si>
  <si>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</si>
  <si>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</si>
  <si>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</si>
  <si>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</si>
  <si>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</si>
  <si>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</si>
  <si>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</si>
  <si>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</si>
  <si>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</si>
  <si>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</si>
  <si>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</si>
  <si>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</si>
  <si>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</si>
  <si>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</si>
  <si>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</si>
  <si>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</si>
  <si>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</si>
  <si>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</si>
  <si>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</si>
  <si>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</si>
  <si>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</si>
  <si>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</si>
  <si>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</si>
  <si>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</si>
  <si>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</si>
  <si>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</si>
  <si>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</si>
  <si>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</si>
  <si>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</si>
  <si>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</si>
  <si>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</si>
  <si>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</si>
  <si>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</si>
  <si>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</si>
  <si>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</si>
  <si>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</si>
  <si>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</si>
  <si>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</si>
  <si>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</si>
  <si>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</si>
  <si>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</si>
  <si>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</si>
  <si>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</si>
  <si>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</si>
  <si>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</si>
  <si>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</si>
  <si>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</si>
  <si>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</si>
  <si>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</si>
  <si>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</si>
  <si>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</si>
  <si>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</si>
  <si>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</si>
  <si>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</si>
  <si>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</si>
  <si>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</si>
  <si>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</si>
  <si>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</si>
  <si>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</si>
  <si>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</si>
  <si>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</si>
  <si>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</si>
  <si>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</si>
  <si>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</si>
  <si>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</si>
  <si>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</si>
  <si>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</si>
  <si>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</si>
  <si>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</si>
  <si>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</si>
  <si>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</si>
  <si>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</si>
  <si>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</si>
  <si>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</si>
  <si>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</si>
  <si>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</si>
  <si>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</si>
  <si>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</si>
  <si>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</si>
  <si>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</si>
  <si>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</si>
  <si>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</si>
  <si>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</si>
  <si>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</si>
  <si>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</si>
  <si>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</si>
  <si>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</si>
  <si>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</si>
  <si>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</si>
  <si>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</si>
  <si>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</si>
  <si>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</si>
  <si>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</si>
  <si>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</si>
  <si>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</si>
  <si>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</si>
  <si>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</si>
  <si>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</si>
  <si>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</si>
  <si>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</si>
  <si>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</si>
  <si>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</si>
  <si>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</si>
  <si>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</si>
  <si>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</si>
  <si>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</si>
  <si>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</si>
  <si>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</si>
  <si>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</si>
  <si>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</si>
  <si>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</si>
  <si>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</si>
  <si>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</si>
  <si>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</si>
  <si>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</si>
  <si>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</si>
  <si>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</si>
  <si>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</si>
  <si>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</si>
  <si>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</si>
  <si>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</si>
  <si>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</si>
  <si>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</si>
  <si>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</si>
  <si>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</si>
  <si>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</si>
  <si>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</si>
  <si>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</si>
  <si>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</si>
  <si>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</si>
  <si>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</si>
  <si>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</si>
  <si>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</si>
  <si>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</si>
  <si>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</si>
  <si>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</si>
  <si>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</si>
  <si>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</si>
  <si>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</si>
  <si>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</si>
  <si>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</si>
  <si>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</si>
  <si>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</si>
  <si>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</si>
  <si>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</si>
  <si>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</si>
  <si>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</si>
  <si>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</si>
  <si>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</si>
  <si>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</si>
  <si>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</si>
  <si>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</si>
  <si>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</si>
  <si>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</si>
  <si>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</si>
  <si>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</si>
  <si>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</si>
  <si>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</si>
  <si>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</si>
  <si>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</si>
  <si>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</si>
  <si>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</si>
  <si>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</si>
  <si>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</si>
  <si>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</si>
  <si>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</si>
  <si>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</si>
  <si>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</si>
  <si>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</si>
  <si>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</si>
  <si>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</si>
  <si>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</si>
  <si>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</si>
  <si>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</si>
  <si>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</si>
  <si>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</si>
  <si>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</si>
  <si>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</si>
  <si>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</si>
  <si>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</si>
  <si>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</si>
  <si>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</si>
  <si>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</si>
  <si>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</si>
  <si>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</si>
  <si>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</si>
  <si>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</si>
  <si>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</si>
  <si>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</si>
  <si>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</si>
  <si>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</si>
  <si>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</si>
  <si>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</si>
  <si>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</si>
  <si>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</si>
  <si>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</si>
  <si>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</si>
  <si>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</si>
  <si>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</si>
  <si>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</si>
  <si>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</si>
  <si>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</si>
  <si>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</si>
  <si>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</si>
  <si>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</si>
  <si>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</si>
  <si>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</si>
  <si>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</si>
  <si>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</si>
  <si>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</si>
  <si>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</si>
  <si>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</si>
  <si>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</si>
  <si>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</si>
  <si>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</si>
  <si>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</si>
  <si>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</si>
  <si>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</si>
  <si>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</si>
  <si>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</si>
  <si>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</si>
  <si>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</si>
  <si>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</si>
  <si>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</si>
  <si>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</si>
  <si>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</si>
  <si>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</si>
  <si>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</si>
  <si>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</si>
  <si>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</si>
  <si>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</si>
  <si>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</si>
  <si>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</si>
  <si>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</si>
  <si>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</si>
  <si>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</si>
  <si>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</si>
  <si>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</si>
  <si>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Trimsestre</t>
  </si>
  <si>
    <t>IPC_VN</t>
  </si>
  <si>
    <t>IPC_VO</t>
  </si>
  <si>
    <t xml:space="preserve"> CJO_5J</t>
  </si>
  <si>
    <t>Ratio_IPC</t>
  </si>
  <si>
    <t>PIB_evol</t>
  </si>
  <si>
    <t>conso_VN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</si>
</sst>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2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67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2" fontId="61" fillId="0" borderId="32" xfId="0" applyNumberFormat="1" applyFont="1" applyBorder="1"/>
    <xf numFmtId="2" fontId="0" fillId="0" borderId="31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  <xf numFmtId="0" fontId="0" fillId="24" borderId="30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24" borderId="28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0" borderId="5" xfId="0" applyBorder="1"/>
    <xf numFmtId="0" fontId="0" fillId="0" borderId="35" xfId="0" applyBorder="1"/>
    <xf numFmtId="2" fontId="0" fillId="0" borderId="0" xfId="0" applyNumberFormat="1"/>
    <xf numFmtId="2" fontId="0" fillId="0" borderId="4" xfId="0" applyNumberFormat="1" applyFont="1" applyFill="1" applyBorder="1"/>
    <xf numFmtId="2" fontId="70" fillId="0" borderId="4" xfId="3" applyNumberFormat="1" applyFont="1" applyFill="1" applyBorder="1" applyAlignment="1">
      <alignment vertical="top"/>
    </xf>
    <xf numFmtId="2" fontId="70" fillId="0" borderId="4" xfId="3" applyNumberFormat="1" applyFont="1" applyFill="1" applyBorder="1"/>
    <xf numFmtId="2" fontId="70" fillId="0" borderId="4" xfId="3" applyNumberFormat="1" applyFont="1" applyFill="1" applyBorder="1" applyAlignment="1">
      <alignment horizontal="right"/>
    </xf>
    <xf numFmtId="2" fontId="71" fillId="0" borderId="4" xfId="1" applyNumberFormat="1" applyFont="1" applyFill="1" applyBorder="1"/>
    <xf numFmtId="2" fontId="71" fillId="0" borderId="4" xfId="3" applyNumberFormat="1" applyFont="1" applyFill="1" applyBorder="1"/>
    <xf numFmtId="2" fontId="70" fillId="0" borderId="5" xfId="3" applyNumberFormat="1" applyFont="1" applyFill="1" applyBorder="1"/>
    <xf numFmtId="2" fontId="0" fillId="0" borderId="35" xfId="0" applyNumberFormat="1" applyBorder="1"/>
    <xf numFmtId="0" fontId="0" fillId="13" borderId="28" xfId="0" applyFill="1" applyBorder="1" applyAlignment="1">
      <alignment horizontal="center"/>
    </xf>
    <xf numFmtId="0" fontId="0" fillId="0" borderId="0" xfId="0" applyBorder="1"/>
    <xf numFmtId="0" fontId="0" fillId="0" borderId="2" xfId="0" applyBorder="1"/>
    <xf numFmtId="2" fontId="0" fillId="0" borderId="33" xfId="0" applyNumberFormat="1" applyBorder="1"/>
    <xf numFmtId="0" fontId="0" fillId="18" borderId="36" xfId="0" applyFill="1" applyBorder="1" applyAlignment="1">
      <alignment horizontal="center"/>
    </xf>
    <xf numFmtId="2" fontId="0" fillId="0" borderId="0" xfId="0" applyNumberFormat="1" applyFill="1" applyBorder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</cellXfs>
  <cellStyles count="31">
    <cellStyle name="bug2000" xfId="18"/>
    <cellStyle name="Comma" xfId="1" builtinId="3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Hyperlink" xfId="17" builtinId="8"/>
    <cellStyle name="Lien hypertexte 2" xfId="25"/>
    <cellStyle name="Ligne détail" xfId="4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ercent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Data_final!$O$2:$O$241</c:f>
              <c:numCache>
                <c:formatCode>0.00</c:formatCode>
                <c:ptCount val="240"/>
                <c:pt idx="0">
                  <c:v>303359</c:v>
                </c:pt>
                <c:pt idx="1">
                  <c:v>303359</c:v>
                </c:pt>
                <c:pt idx="2">
                  <c:v>303359</c:v>
                </c:pt>
                <c:pt idx="3">
                  <c:v>306081</c:v>
                </c:pt>
                <c:pt idx="4">
                  <c:v>306081</c:v>
                </c:pt>
                <c:pt idx="5">
                  <c:v>306081</c:v>
                </c:pt>
                <c:pt idx="6">
                  <c:v>307343</c:v>
                </c:pt>
                <c:pt idx="7">
                  <c:v>307343</c:v>
                </c:pt>
                <c:pt idx="8">
                  <c:v>307343</c:v>
                </c:pt>
                <c:pt idx="9">
                  <c:v>308585</c:v>
                </c:pt>
                <c:pt idx="10">
                  <c:v>308585</c:v>
                </c:pt>
                <c:pt idx="11">
                  <c:v>308585</c:v>
                </c:pt>
                <c:pt idx="12">
                  <c:v>312621</c:v>
                </c:pt>
                <c:pt idx="13">
                  <c:v>312621</c:v>
                </c:pt>
                <c:pt idx="14">
                  <c:v>312621</c:v>
                </c:pt>
                <c:pt idx="15">
                  <c:v>314097</c:v>
                </c:pt>
                <c:pt idx="16">
                  <c:v>314097</c:v>
                </c:pt>
                <c:pt idx="17">
                  <c:v>314097</c:v>
                </c:pt>
                <c:pt idx="18">
                  <c:v>316142</c:v>
                </c:pt>
                <c:pt idx="19">
                  <c:v>316142</c:v>
                </c:pt>
                <c:pt idx="20">
                  <c:v>316142</c:v>
                </c:pt>
                <c:pt idx="21">
                  <c:v>316533</c:v>
                </c:pt>
                <c:pt idx="22">
                  <c:v>316533</c:v>
                </c:pt>
                <c:pt idx="23">
                  <c:v>316533</c:v>
                </c:pt>
                <c:pt idx="24">
                  <c:v>318893</c:v>
                </c:pt>
                <c:pt idx="25">
                  <c:v>318893</c:v>
                </c:pt>
                <c:pt idx="26">
                  <c:v>318893</c:v>
                </c:pt>
                <c:pt idx="27">
                  <c:v>323339</c:v>
                </c:pt>
                <c:pt idx="28">
                  <c:v>323339</c:v>
                </c:pt>
                <c:pt idx="29">
                  <c:v>323339</c:v>
                </c:pt>
                <c:pt idx="30">
                  <c:v>326631</c:v>
                </c:pt>
                <c:pt idx="31">
                  <c:v>326631</c:v>
                </c:pt>
                <c:pt idx="32">
                  <c:v>326631</c:v>
                </c:pt>
                <c:pt idx="33">
                  <c:v>330881</c:v>
                </c:pt>
                <c:pt idx="34">
                  <c:v>330881</c:v>
                </c:pt>
                <c:pt idx="35">
                  <c:v>330881</c:v>
                </c:pt>
                <c:pt idx="36">
                  <c:v>334303</c:v>
                </c:pt>
                <c:pt idx="37">
                  <c:v>334303</c:v>
                </c:pt>
                <c:pt idx="38">
                  <c:v>334303</c:v>
                </c:pt>
                <c:pt idx="39">
                  <c:v>339283</c:v>
                </c:pt>
                <c:pt idx="40">
                  <c:v>339283</c:v>
                </c:pt>
                <c:pt idx="41">
                  <c:v>339283</c:v>
                </c:pt>
                <c:pt idx="42">
                  <c:v>341657</c:v>
                </c:pt>
                <c:pt idx="43">
                  <c:v>341657</c:v>
                </c:pt>
                <c:pt idx="44">
                  <c:v>341657</c:v>
                </c:pt>
                <c:pt idx="45">
                  <c:v>343932</c:v>
                </c:pt>
                <c:pt idx="46">
                  <c:v>343932</c:v>
                </c:pt>
                <c:pt idx="47">
                  <c:v>343932</c:v>
                </c:pt>
                <c:pt idx="48">
                  <c:v>346090</c:v>
                </c:pt>
                <c:pt idx="49">
                  <c:v>346090</c:v>
                </c:pt>
                <c:pt idx="50">
                  <c:v>346090</c:v>
                </c:pt>
                <c:pt idx="51">
                  <c:v>349228</c:v>
                </c:pt>
                <c:pt idx="52">
                  <c:v>349228</c:v>
                </c:pt>
                <c:pt idx="53">
                  <c:v>349228</c:v>
                </c:pt>
                <c:pt idx="54">
                  <c:v>353696</c:v>
                </c:pt>
                <c:pt idx="55">
                  <c:v>353696</c:v>
                </c:pt>
                <c:pt idx="56">
                  <c:v>353696</c:v>
                </c:pt>
                <c:pt idx="57">
                  <c:v>358059</c:v>
                </c:pt>
                <c:pt idx="58">
                  <c:v>358059</c:v>
                </c:pt>
                <c:pt idx="59">
                  <c:v>358059</c:v>
                </c:pt>
                <c:pt idx="60">
                  <c:v>364570</c:v>
                </c:pt>
                <c:pt idx="61">
                  <c:v>364570</c:v>
                </c:pt>
                <c:pt idx="62">
                  <c:v>364570</c:v>
                </c:pt>
                <c:pt idx="63">
                  <c:v>369631</c:v>
                </c:pt>
                <c:pt idx="64">
                  <c:v>369631</c:v>
                </c:pt>
                <c:pt idx="65">
                  <c:v>369631</c:v>
                </c:pt>
                <c:pt idx="66">
                  <c:v>373810</c:v>
                </c:pt>
                <c:pt idx="67">
                  <c:v>373810</c:v>
                </c:pt>
                <c:pt idx="68">
                  <c:v>373810</c:v>
                </c:pt>
                <c:pt idx="69">
                  <c:v>378572</c:v>
                </c:pt>
                <c:pt idx="70">
                  <c:v>378572</c:v>
                </c:pt>
                <c:pt idx="71">
                  <c:v>378572</c:v>
                </c:pt>
                <c:pt idx="72">
                  <c:v>382655</c:v>
                </c:pt>
                <c:pt idx="73">
                  <c:v>382655</c:v>
                </c:pt>
                <c:pt idx="74">
                  <c:v>382655</c:v>
                </c:pt>
                <c:pt idx="75">
                  <c:v>385003</c:v>
                </c:pt>
                <c:pt idx="76">
                  <c:v>385003</c:v>
                </c:pt>
                <c:pt idx="77">
                  <c:v>385003</c:v>
                </c:pt>
                <c:pt idx="78">
                  <c:v>388289</c:v>
                </c:pt>
                <c:pt idx="79">
                  <c:v>388289</c:v>
                </c:pt>
                <c:pt idx="80">
                  <c:v>388289</c:v>
                </c:pt>
                <c:pt idx="81">
                  <c:v>389760</c:v>
                </c:pt>
                <c:pt idx="82">
                  <c:v>389760</c:v>
                </c:pt>
                <c:pt idx="83">
                  <c:v>389760</c:v>
                </c:pt>
                <c:pt idx="84">
                  <c:v>393739</c:v>
                </c:pt>
                <c:pt idx="85">
                  <c:v>393739</c:v>
                </c:pt>
                <c:pt idx="86">
                  <c:v>393739</c:v>
                </c:pt>
                <c:pt idx="87">
                  <c:v>397964</c:v>
                </c:pt>
                <c:pt idx="88">
                  <c:v>397964</c:v>
                </c:pt>
                <c:pt idx="89">
                  <c:v>397964</c:v>
                </c:pt>
                <c:pt idx="90">
                  <c:v>400833</c:v>
                </c:pt>
                <c:pt idx="91">
                  <c:v>400833</c:v>
                </c:pt>
                <c:pt idx="92">
                  <c:v>400833</c:v>
                </c:pt>
                <c:pt idx="93">
                  <c:v>402968</c:v>
                </c:pt>
                <c:pt idx="94">
                  <c:v>402968</c:v>
                </c:pt>
                <c:pt idx="95">
                  <c:v>402968</c:v>
                </c:pt>
                <c:pt idx="96">
                  <c:v>404337</c:v>
                </c:pt>
                <c:pt idx="97">
                  <c:v>404337</c:v>
                </c:pt>
                <c:pt idx="98">
                  <c:v>404337</c:v>
                </c:pt>
                <c:pt idx="99">
                  <c:v>406042</c:v>
                </c:pt>
                <c:pt idx="100">
                  <c:v>406042</c:v>
                </c:pt>
                <c:pt idx="101">
                  <c:v>406042</c:v>
                </c:pt>
                <c:pt idx="102">
                  <c:v>411421</c:v>
                </c:pt>
                <c:pt idx="103">
                  <c:v>411421</c:v>
                </c:pt>
                <c:pt idx="104">
                  <c:v>411421</c:v>
                </c:pt>
                <c:pt idx="105">
                  <c:v>416472</c:v>
                </c:pt>
                <c:pt idx="106">
                  <c:v>416472</c:v>
                </c:pt>
                <c:pt idx="107">
                  <c:v>416472</c:v>
                </c:pt>
                <c:pt idx="108">
                  <c:v>420788</c:v>
                </c:pt>
                <c:pt idx="109">
                  <c:v>420788</c:v>
                </c:pt>
                <c:pt idx="110">
                  <c:v>420788</c:v>
                </c:pt>
                <c:pt idx="111">
                  <c:v>424999</c:v>
                </c:pt>
                <c:pt idx="112">
                  <c:v>424999</c:v>
                </c:pt>
                <c:pt idx="113">
                  <c:v>424999</c:v>
                </c:pt>
                <c:pt idx="114">
                  <c:v>428423</c:v>
                </c:pt>
                <c:pt idx="115">
                  <c:v>428423</c:v>
                </c:pt>
                <c:pt idx="116">
                  <c:v>428423</c:v>
                </c:pt>
                <c:pt idx="117">
                  <c:v>433721</c:v>
                </c:pt>
                <c:pt idx="118">
                  <c:v>433721</c:v>
                </c:pt>
                <c:pt idx="119">
                  <c:v>433721</c:v>
                </c:pt>
                <c:pt idx="120">
                  <c:v>436411</c:v>
                </c:pt>
                <c:pt idx="121">
                  <c:v>436411</c:v>
                </c:pt>
                <c:pt idx="122">
                  <c:v>436411</c:v>
                </c:pt>
                <c:pt idx="123">
                  <c:v>439560</c:v>
                </c:pt>
                <c:pt idx="124">
                  <c:v>439560</c:v>
                </c:pt>
                <c:pt idx="125">
                  <c:v>439560</c:v>
                </c:pt>
                <c:pt idx="126">
                  <c:v>443517</c:v>
                </c:pt>
                <c:pt idx="127">
                  <c:v>443517</c:v>
                </c:pt>
                <c:pt idx="128">
                  <c:v>443517</c:v>
                </c:pt>
                <c:pt idx="129">
                  <c:v>450234</c:v>
                </c:pt>
                <c:pt idx="130">
                  <c:v>450234</c:v>
                </c:pt>
                <c:pt idx="131">
                  <c:v>450234</c:v>
                </c:pt>
                <c:pt idx="132">
                  <c:v>454764</c:v>
                </c:pt>
                <c:pt idx="133">
                  <c:v>454764</c:v>
                </c:pt>
                <c:pt idx="134">
                  <c:v>454764</c:v>
                </c:pt>
                <c:pt idx="135">
                  <c:v>461784</c:v>
                </c:pt>
                <c:pt idx="136">
                  <c:v>461784</c:v>
                </c:pt>
                <c:pt idx="137">
                  <c:v>461784</c:v>
                </c:pt>
                <c:pt idx="138">
                  <c:v>465370</c:v>
                </c:pt>
                <c:pt idx="139">
                  <c:v>465370</c:v>
                </c:pt>
                <c:pt idx="140">
                  <c:v>465370</c:v>
                </c:pt>
                <c:pt idx="141">
                  <c:v>472812</c:v>
                </c:pt>
                <c:pt idx="142">
                  <c:v>472812</c:v>
                </c:pt>
                <c:pt idx="143">
                  <c:v>472812</c:v>
                </c:pt>
                <c:pt idx="144">
                  <c:v>478612</c:v>
                </c:pt>
                <c:pt idx="145">
                  <c:v>478612</c:v>
                </c:pt>
                <c:pt idx="146">
                  <c:v>478612</c:v>
                </c:pt>
                <c:pt idx="147">
                  <c:v>484226</c:v>
                </c:pt>
                <c:pt idx="148">
                  <c:v>484226</c:v>
                </c:pt>
                <c:pt idx="149">
                  <c:v>484226</c:v>
                </c:pt>
                <c:pt idx="150">
                  <c:v>489429</c:v>
                </c:pt>
                <c:pt idx="151">
                  <c:v>489429</c:v>
                </c:pt>
                <c:pt idx="152">
                  <c:v>489429</c:v>
                </c:pt>
                <c:pt idx="153">
                  <c:v>493995</c:v>
                </c:pt>
                <c:pt idx="154">
                  <c:v>493995</c:v>
                </c:pt>
                <c:pt idx="155">
                  <c:v>493995</c:v>
                </c:pt>
                <c:pt idx="156">
                  <c:v>500242</c:v>
                </c:pt>
                <c:pt idx="157">
                  <c:v>500242</c:v>
                </c:pt>
                <c:pt idx="158">
                  <c:v>500242</c:v>
                </c:pt>
                <c:pt idx="159">
                  <c:v>500025</c:v>
                </c:pt>
                <c:pt idx="160">
                  <c:v>500025</c:v>
                </c:pt>
                <c:pt idx="161">
                  <c:v>500025</c:v>
                </c:pt>
                <c:pt idx="162">
                  <c:v>500107</c:v>
                </c:pt>
                <c:pt idx="163">
                  <c:v>500107</c:v>
                </c:pt>
                <c:pt idx="164">
                  <c:v>500107</c:v>
                </c:pt>
                <c:pt idx="165">
                  <c:v>494080</c:v>
                </c:pt>
                <c:pt idx="166">
                  <c:v>494080</c:v>
                </c:pt>
                <c:pt idx="167">
                  <c:v>494080</c:v>
                </c:pt>
                <c:pt idx="168">
                  <c:v>485096</c:v>
                </c:pt>
                <c:pt idx="169">
                  <c:v>485096</c:v>
                </c:pt>
                <c:pt idx="170">
                  <c:v>485096</c:v>
                </c:pt>
                <c:pt idx="171">
                  <c:v>482708</c:v>
                </c:pt>
                <c:pt idx="172">
                  <c:v>482708</c:v>
                </c:pt>
                <c:pt idx="173">
                  <c:v>482708</c:v>
                </c:pt>
                <c:pt idx="174">
                  <c:v>483022</c:v>
                </c:pt>
                <c:pt idx="175">
                  <c:v>483022</c:v>
                </c:pt>
                <c:pt idx="176">
                  <c:v>483022</c:v>
                </c:pt>
                <c:pt idx="177">
                  <c:v>488412</c:v>
                </c:pt>
                <c:pt idx="178">
                  <c:v>488412</c:v>
                </c:pt>
                <c:pt idx="179">
                  <c:v>488412</c:v>
                </c:pt>
                <c:pt idx="180">
                  <c:v>492146</c:v>
                </c:pt>
                <c:pt idx="181">
                  <c:v>492146</c:v>
                </c:pt>
                <c:pt idx="182">
                  <c:v>492146</c:v>
                </c:pt>
                <c:pt idx="183">
                  <c:v>497268</c:v>
                </c:pt>
                <c:pt idx="184">
                  <c:v>497268</c:v>
                </c:pt>
                <c:pt idx="185">
                  <c:v>497268</c:v>
                </c:pt>
                <c:pt idx="186">
                  <c:v>502188</c:v>
                </c:pt>
                <c:pt idx="187">
                  <c:v>502188</c:v>
                </c:pt>
                <c:pt idx="188">
                  <c:v>502188</c:v>
                </c:pt>
                <c:pt idx="189">
                  <c:v>505748</c:v>
                </c:pt>
                <c:pt idx="190">
                  <c:v>505748</c:v>
                </c:pt>
                <c:pt idx="191">
                  <c:v>505748</c:v>
                </c:pt>
                <c:pt idx="192">
                  <c:v>512196</c:v>
                </c:pt>
                <c:pt idx="193">
                  <c:v>512196</c:v>
                </c:pt>
                <c:pt idx="194">
                  <c:v>512196</c:v>
                </c:pt>
                <c:pt idx="195">
                  <c:v>512576</c:v>
                </c:pt>
                <c:pt idx="196">
                  <c:v>512576</c:v>
                </c:pt>
                <c:pt idx="197">
                  <c:v>512576</c:v>
                </c:pt>
                <c:pt idx="198">
                  <c:v>514992</c:v>
                </c:pt>
                <c:pt idx="199">
                  <c:v>514992</c:v>
                </c:pt>
                <c:pt idx="200">
                  <c:v>514992</c:v>
                </c:pt>
                <c:pt idx="201">
                  <c:v>518248</c:v>
                </c:pt>
                <c:pt idx="202">
                  <c:v>518248</c:v>
                </c:pt>
                <c:pt idx="203">
                  <c:v>518248</c:v>
                </c:pt>
                <c:pt idx="204">
                  <c:v>521082</c:v>
                </c:pt>
                <c:pt idx="205">
                  <c:v>521082</c:v>
                </c:pt>
                <c:pt idx="206">
                  <c:v>521082</c:v>
                </c:pt>
                <c:pt idx="207">
                  <c:v>521276</c:v>
                </c:pt>
                <c:pt idx="208">
                  <c:v>521276</c:v>
                </c:pt>
                <c:pt idx="209">
                  <c:v>521276</c:v>
                </c:pt>
                <c:pt idx="210">
                  <c:v>523841</c:v>
                </c:pt>
                <c:pt idx="211">
                  <c:v>523841</c:v>
                </c:pt>
                <c:pt idx="212">
                  <c:v>523841</c:v>
                </c:pt>
                <c:pt idx="213">
                  <c:v>524100</c:v>
                </c:pt>
                <c:pt idx="214">
                  <c:v>524100</c:v>
                </c:pt>
                <c:pt idx="215">
                  <c:v>524100</c:v>
                </c:pt>
                <c:pt idx="216">
                  <c:v>525641</c:v>
                </c:pt>
                <c:pt idx="217">
                  <c:v>525641</c:v>
                </c:pt>
                <c:pt idx="218">
                  <c:v>525641</c:v>
                </c:pt>
                <c:pt idx="219">
                  <c:v>529220</c:v>
                </c:pt>
                <c:pt idx="220">
                  <c:v>529220</c:v>
                </c:pt>
                <c:pt idx="221">
                  <c:v>529220</c:v>
                </c:pt>
                <c:pt idx="222">
                  <c:v>528919</c:v>
                </c:pt>
                <c:pt idx="223">
                  <c:v>528919</c:v>
                </c:pt>
                <c:pt idx="224">
                  <c:v>528919</c:v>
                </c:pt>
                <c:pt idx="225">
                  <c:v>531158</c:v>
                </c:pt>
                <c:pt idx="226">
                  <c:v>531158</c:v>
                </c:pt>
                <c:pt idx="227">
                  <c:v>531158</c:v>
                </c:pt>
                <c:pt idx="228">
                  <c:v>533910</c:v>
                </c:pt>
                <c:pt idx="229">
                  <c:v>533910</c:v>
                </c:pt>
                <c:pt idx="230">
                  <c:v>533910</c:v>
                </c:pt>
                <c:pt idx="231">
                  <c:v>533786</c:v>
                </c:pt>
                <c:pt idx="232">
                  <c:v>533786</c:v>
                </c:pt>
                <c:pt idx="233">
                  <c:v>533786</c:v>
                </c:pt>
                <c:pt idx="234">
                  <c:v>536108</c:v>
                </c:pt>
                <c:pt idx="235">
                  <c:v>536108</c:v>
                </c:pt>
                <c:pt idx="236">
                  <c:v>536108</c:v>
                </c:pt>
                <c:pt idx="237">
                  <c:v>539379</c:v>
                </c:pt>
                <c:pt idx="238">
                  <c:v>539379</c:v>
                </c:pt>
                <c:pt idx="239">
                  <c:v>539379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567304"/>
        <c:axId val="281562600"/>
      </c:lineChart>
      <c:catAx>
        <c:axId val="281567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1562600"/>
        <c:crosses val="autoZero"/>
        <c:auto val="1"/>
        <c:lblAlgn val="ctr"/>
        <c:lblOffset val="100"/>
        <c:noMultiLvlLbl val="0"/>
      </c:catAx>
      <c:valAx>
        <c:axId val="28156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1567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92E-2"/>
          <c:w val="0.80474934036939338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66912"/>
        <c:axId val="281568088"/>
      </c:lineChart>
      <c:catAx>
        <c:axId val="28156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81568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1568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815669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6"/>
          <c:w val="9.7625329815303502E-2"/>
          <c:h val="0.2587417481905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219075</xdr:colOff>
      <xdr:row>31</xdr:row>
      <xdr:rowOff>0</xdr:rowOff>
    </xdr:from>
    <xdr:to>
      <xdr:col>26</xdr:col>
      <xdr:colOff>219075</xdr:colOff>
      <xdr:row>45</xdr:row>
      <xdr:rowOff>76200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9525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9"/>
  <sheetViews>
    <sheetView tabSelected="1" zoomScaleNormal="100" workbookViewId="0">
      <pane xSplit="1" topLeftCell="K1" activePane="topRight" state="frozen"/>
      <selection pane="topRight" activeCell="U3" sqref="U3"/>
    </sheetView>
  </sheetViews>
  <sheetFormatPr defaultColWidth="11.42578125" defaultRowHeight="15"/>
  <cols>
    <col min="1" max="1" width="11.5703125" style="628"/>
    <col min="2" max="2" width="11.42578125" style="628"/>
    <col min="15" max="15" width="11.42578125" style="659"/>
    <col min="16" max="16" width="11.42578125" style="660"/>
    <col min="17" max="17" width="12.28515625" bestFit="1" customWidth="1"/>
  </cols>
  <sheetData>
    <row r="1" spans="1:20" s="627" customFormat="1">
      <c r="A1" s="630" t="s">
        <v>422</v>
      </c>
      <c r="B1" s="630" t="s">
        <v>423</v>
      </c>
      <c r="C1" s="63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46" t="s">
        <v>418</v>
      </c>
      <c r="N1" s="644" t="s">
        <v>426</v>
      </c>
      <c r="O1" s="644" t="s">
        <v>56</v>
      </c>
      <c r="P1" s="658" t="s">
        <v>428</v>
      </c>
      <c r="Q1" s="645" t="s">
        <v>424</v>
      </c>
      <c r="R1" s="643" t="s">
        <v>425</v>
      </c>
      <c r="S1" s="643" t="s">
        <v>427</v>
      </c>
      <c r="T1" s="662" t="s">
        <v>429</v>
      </c>
    </row>
    <row r="2" spans="1:20">
      <c r="A2" s="635">
        <f>imtot!A3</f>
        <v>34700</v>
      </c>
      <c r="B2" s="63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50">
        <v>1.052</v>
      </c>
      <c r="O2" s="633">
        <v>303359</v>
      </c>
      <c r="P2" s="661">
        <v>0</v>
      </c>
      <c r="Q2" s="637">
        <v>101.7</v>
      </c>
      <c r="R2" s="638">
        <v>0</v>
      </c>
      <c r="S2" s="632">
        <v>0</v>
      </c>
      <c r="T2" s="663">
        <v>174</v>
      </c>
    </row>
    <row r="3" spans="1:20">
      <c r="A3" s="635">
        <f>imtot!A4</f>
        <v>34731</v>
      </c>
      <c r="B3" s="636">
        <f t="shared" ref="B3:B66" si="0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51">
        <v>0.95599999999999996</v>
      </c>
      <c r="O3" s="633">
        <v>303359</v>
      </c>
      <c r="P3" s="633">
        <v>0</v>
      </c>
      <c r="Q3" s="639">
        <v>101.4</v>
      </c>
      <c r="R3" s="633">
        <v>0</v>
      </c>
      <c r="S3" s="632">
        <v>0</v>
      </c>
      <c r="T3" s="663">
        <v>174</v>
      </c>
    </row>
    <row r="4" spans="1:20">
      <c r="A4" s="635">
        <f>imtot!A5</f>
        <v>34759</v>
      </c>
      <c r="B4" s="636">
        <f t="shared" si="0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51">
        <v>1.1000000000000001</v>
      </c>
      <c r="O4" s="633">
        <v>303359</v>
      </c>
      <c r="P4" s="633">
        <v>0</v>
      </c>
      <c r="Q4" s="639">
        <v>100.9</v>
      </c>
      <c r="R4" s="633">
        <v>0</v>
      </c>
      <c r="S4" s="632">
        <v>0</v>
      </c>
      <c r="T4" s="663">
        <v>174</v>
      </c>
    </row>
    <row r="5" spans="1:20">
      <c r="A5" s="635">
        <f>imtot!A6</f>
        <v>34790</v>
      </c>
      <c r="B5" s="636">
        <f t="shared" si="0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51">
        <v>0.90800000000000003</v>
      </c>
      <c r="O5" s="633">
        <v>306081</v>
      </c>
      <c r="P5" s="633">
        <v>8.9728671310229796E-3</v>
      </c>
      <c r="Q5" s="639">
        <v>100.7</v>
      </c>
      <c r="R5" s="633">
        <v>0</v>
      </c>
      <c r="S5" s="632">
        <v>0</v>
      </c>
      <c r="T5" s="663">
        <v>174</v>
      </c>
    </row>
    <row r="6" spans="1:20">
      <c r="A6" s="635">
        <f>imtot!A7</f>
        <v>34820</v>
      </c>
      <c r="B6" s="636">
        <f t="shared" si="0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51">
        <v>0.95599999999999996</v>
      </c>
      <c r="O6" s="633">
        <v>306081</v>
      </c>
      <c r="P6" s="633">
        <v>8.9728671310229796E-3</v>
      </c>
      <c r="Q6" s="639">
        <v>100.7</v>
      </c>
      <c r="R6" s="633">
        <v>0</v>
      </c>
      <c r="S6" s="632">
        <v>0</v>
      </c>
      <c r="T6" s="663">
        <v>174</v>
      </c>
    </row>
    <row r="7" spans="1:20">
      <c r="A7" s="635">
        <f>imtot!A8</f>
        <v>34851</v>
      </c>
      <c r="B7" s="636">
        <f t="shared" si="0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51">
        <v>1.004</v>
      </c>
      <c r="O7" s="633">
        <v>306081</v>
      </c>
      <c r="P7" s="633">
        <v>8.9728671310229796E-3</v>
      </c>
      <c r="Q7" s="639">
        <v>100.2</v>
      </c>
      <c r="R7" s="633">
        <v>0</v>
      </c>
      <c r="S7" s="632">
        <v>0</v>
      </c>
      <c r="T7" s="663">
        <v>174</v>
      </c>
    </row>
    <row r="8" spans="1:20">
      <c r="A8" s="635">
        <f>imtot!A9</f>
        <v>34881</v>
      </c>
      <c r="B8" s="636">
        <f t="shared" si="0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51">
        <v>0.95599999999999996</v>
      </c>
      <c r="O8" s="633">
        <v>307343</v>
      </c>
      <c r="P8" s="633">
        <v>4.1230915999359644E-3</v>
      </c>
      <c r="Q8" s="639">
        <v>102.1</v>
      </c>
      <c r="R8" s="633">
        <v>0</v>
      </c>
      <c r="S8" s="632">
        <v>0</v>
      </c>
      <c r="T8" s="663">
        <v>174</v>
      </c>
    </row>
    <row r="9" spans="1:20">
      <c r="A9" s="635">
        <f>imtot!A10</f>
        <v>34912</v>
      </c>
      <c r="B9" s="636">
        <f t="shared" si="0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51">
        <v>1.052</v>
      </c>
      <c r="O9" s="633">
        <v>307343</v>
      </c>
      <c r="P9" s="633">
        <v>4.1230915999359644E-3</v>
      </c>
      <c r="Q9" s="639">
        <v>103.6</v>
      </c>
      <c r="R9" s="633">
        <v>0</v>
      </c>
      <c r="S9" s="632">
        <v>0</v>
      </c>
      <c r="T9" s="663">
        <v>174</v>
      </c>
    </row>
    <row r="10" spans="1:20">
      <c r="A10" s="635">
        <f>imtot!A11</f>
        <v>34943</v>
      </c>
      <c r="B10" s="636">
        <f t="shared" si="0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51">
        <v>1.004</v>
      </c>
      <c r="O10" s="633">
        <v>307343</v>
      </c>
      <c r="P10" s="633">
        <v>4.1230915999359644E-3</v>
      </c>
      <c r="Q10" s="639">
        <v>103.2</v>
      </c>
      <c r="R10" s="633">
        <v>0</v>
      </c>
      <c r="S10" s="632">
        <v>0</v>
      </c>
      <c r="T10" s="663">
        <v>174</v>
      </c>
    </row>
    <row r="11" spans="1:20">
      <c r="A11" s="635">
        <f>imtot!A12</f>
        <v>34973</v>
      </c>
      <c r="B11" s="636">
        <f t="shared" si="0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51">
        <v>1.052</v>
      </c>
      <c r="O11" s="633">
        <v>308585</v>
      </c>
      <c r="P11" s="633">
        <v>4.0410876447487011E-3</v>
      </c>
      <c r="Q11" s="639">
        <v>102.7</v>
      </c>
      <c r="R11" s="633">
        <v>0</v>
      </c>
      <c r="S11" s="632">
        <v>0</v>
      </c>
      <c r="T11" s="663">
        <v>174</v>
      </c>
    </row>
    <row r="12" spans="1:20">
      <c r="A12" s="635">
        <f>imtot!A13</f>
        <v>35004</v>
      </c>
      <c r="B12" s="636">
        <f t="shared" si="0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51">
        <v>1.004</v>
      </c>
      <c r="O12" s="633">
        <v>308585</v>
      </c>
      <c r="P12" s="633">
        <v>4.0410876447487011E-3</v>
      </c>
      <c r="Q12" s="639">
        <v>103.1</v>
      </c>
      <c r="R12" s="633">
        <v>0</v>
      </c>
      <c r="S12" s="632">
        <v>0</v>
      </c>
      <c r="T12" s="663">
        <v>174</v>
      </c>
    </row>
    <row r="13" spans="1:20">
      <c r="A13" s="635">
        <f>imtot!A14</f>
        <v>35034</v>
      </c>
      <c r="B13" s="636">
        <f t="shared" si="0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51">
        <v>0.95599999999999996</v>
      </c>
      <c r="O13" s="633">
        <v>308585</v>
      </c>
      <c r="P13" s="633">
        <v>4.0410876447487011E-3</v>
      </c>
      <c r="Q13" s="639">
        <v>101.3</v>
      </c>
      <c r="R13" s="633">
        <v>0</v>
      </c>
      <c r="S13" s="632">
        <v>0</v>
      </c>
      <c r="T13" s="663">
        <v>174</v>
      </c>
    </row>
    <row r="14" spans="1:20">
      <c r="A14" s="635">
        <f>imtot!A15</f>
        <v>35065</v>
      </c>
      <c r="B14" s="636">
        <f t="shared" si="0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52">
        <v>1.052</v>
      </c>
      <c r="O14" s="633">
        <v>312621</v>
      </c>
      <c r="P14" s="633">
        <v>1.3079054393441029E-2</v>
      </c>
      <c r="Q14" s="639">
        <v>101.2</v>
      </c>
      <c r="R14" s="633">
        <v>0</v>
      </c>
      <c r="S14" s="632">
        <v>0</v>
      </c>
      <c r="T14" s="649">
        <v>172</v>
      </c>
    </row>
    <row r="15" spans="1:20">
      <c r="A15" s="635">
        <f>imtot!A16</f>
        <v>35096</v>
      </c>
      <c r="B15" s="636">
        <f t="shared" si="0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51">
        <v>1.004</v>
      </c>
      <c r="O15" s="633">
        <v>312621</v>
      </c>
      <c r="P15" s="633">
        <v>1.3079054393441029E-2</v>
      </c>
      <c r="Q15" s="639">
        <v>100.8</v>
      </c>
      <c r="R15" s="633">
        <v>0</v>
      </c>
      <c r="S15" s="632">
        <v>0</v>
      </c>
      <c r="T15" s="649">
        <v>172</v>
      </c>
    </row>
    <row r="16" spans="1:20">
      <c r="A16" s="635">
        <f>imtot!A17</f>
        <v>35125</v>
      </c>
      <c r="B16" s="636">
        <f t="shared" si="0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51">
        <v>1.004</v>
      </c>
      <c r="O16" s="633">
        <v>312621</v>
      </c>
      <c r="P16" s="633">
        <v>1.3079054393441029E-2</v>
      </c>
      <c r="Q16" s="639">
        <v>102.5</v>
      </c>
      <c r="R16" s="633">
        <v>0</v>
      </c>
      <c r="S16" s="632">
        <v>0</v>
      </c>
      <c r="T16" s="649">
        <v>172</v>
      </c>
    </row>
    <row r="17" spans="1:20">
      <c r="A17" s="635">
        <f>imtot!A18</f>
        <v>35156</v>
      </c>
      <c r="B17" s="636">
        <f t="shared" si="0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51">
        <v>1.004</v>
      </c>
      <c r="O17" s="633">
        <v>314097</v>
      </c>
      <c r="P17" s="633">
        <v>4.7213718848062034E-3</v>
      </c>
      <c r="Q17" s="639">
        <v>102</v>
      </c>
      <c r="R17" s="633">
        <v>0</v>
      </c>
      <c r="S17" s="632">
        <v>0</v>
      </c>
      <c r="T17" s="649">
        <v>172</v>
      </c>
    </row>
    <row r="18" spans="1:20">
      <c r="A18" s="635">
        <f>imtot!A19</f>
        <v>35186</v>
      </c>
      <c r="B18" s="636">
        <f t="shared" si="0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51">
        <v>0.90800000000000003</v>
      </c>
      <c r="O18" s="633">
        <v>314097</v>
      </c>
      <c r="P18" s="633">
        <v>4.7213718848062034E-3</v>
      </c>
      <c r="Q18" s="639">
        <v>102.4</v>
      </c>
      <c r="R18" s="633">
        <v>0</v>
      </c>
      <c r="S18" s="632">
        <v>0</v>
      </c>
      <c r="T18" s="649">
        <v>172</v>
      </c>
    </row>
    <row r="19" spans="1:20">
      <c r="A19" s="635">
        <f>imtot!A20</f>
        <v>35217</v>
      </c>
      <c r="B19" s="636">
        <f t="shared" si="0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51">
        <v>0.95599999999999996</v>
      </c>
      <c r="O19" s="633">
        <v>314097</v>
      </c>
      <c r="P19" s="633">
        <v>4.7213718848062034E-3</v>
      </c>
      <c r="Q19" s="639">
        <v>103</v>
      </c>
      <c r="R19" s="633">
        <v>0</v>
      </c>
      <c r="S19" s="632">
        <v>0</v>
      </c>
      <c r="T19" s="649">
        <v>172</v>
      </c>
    </row>
    <row r="20" spans="1:20">
      <c r="A20" s="635">
        <f>imtot!A21</f>
        <v>35247</v>
      </c>
      <c r="B20" s="636">
        <f t="shared" si="0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51">
        <v>1.1000000000000001</v>
      </c>
      <c r="O20" s="633">
        <v>316142</v>
      </c>
      <c r="P20" s="633">
        <v>6.5107275777864801E-3</v>
      </c>
      <c r="Q20" s="639">
        <v>102.2</v>
      </c>
      <c r="R20" s="633">
        <v>0</v>
      </c>
      <c r="S20" s="632">
        <v>0</v>
      </c>
      <c r="T20" s="649">
        <v>172</v>
      </c>
    </row>
    <row r="21" spans="1:20">
      <c r="A21" s="635">
        <f>imtot!A22</f>
        <v>35278</v>
      </c>
      <c r="B21" s="636">
        <f t="shared" si="0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51">
        <v>0.95599999999999996</v>
      </c>
      <c r="O21" s="633">
        <v>316142</v>
      </c>
      <c r="P21" s="633">
        <v>6.5107275777864801E-3</v>
      </c>
      <c r="Q21" s="639">
        <v>101.4</v>
      </c>
      <c r="R21" s="633">
        <v>0</v>
      </c>
      <c r="S21" s="632">
        <v>0</v>
      </c>
      <c r="T21" s="649">
        <v>172</v>
      </c>
    </row>
    <row r="22" spans="1:20">
      <c r="A22" s="635">
        <f>imtot!A23</f>
        <v>35309</v>
      </c>
      <c r="B22" s="636">
        <f t="shared" si="0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51">
        <v>1.004</v>
      </c>
      <c r="O22" s="633">
        <v>316142</v>
      </c>
      <c r="P22" s="633">
        <v>6.5107275777864801E-3</v>
      </c>
      <c r="Q22" s="639">
        <v>101.1</v>
      </c>
      <c r="R22" s="633">
        <v>0</v>
      </c>
      <c r="S22" s="632">
        <v>0</v>
      </c>
      <c r="T22" s="649">
        <v>172</v>
      </c>
    </row>
    <row r="23" spans="1:20">
      <c r="A23" s="635">
        <f>imtot!A24</f>
        <v>35339</v>
      </c>
      <c r="B23" s="636">
        <f t="shared" si="0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51">
        <v>1.1000000000000001</v>
      </c>
      <c r="O23" s="633">
        <v>316533</v>
      </c>
      <c r="P23" s="633">
        <v>1.2367860012272966E-3</v>
      </c>
      <c r="Q23" s="639">
        <v>103.9</v>
      </c>
      <c r="R23" s="633">
        <v>0</v>
      </c>
      <c r="S23" s="632">
        <v>0</v>
      </c>
      <c r="T23" s="649">
        <v>172</v>
      </c>
    </row>
    <row r="24" spans="1:20">
      <c r="A24" s="635">
        <f>imtot!A25</f>
        <v>35370</v>
      </c>
      <c r="B24" s="636">
        <f t="shared" si="0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51">
        <v>0.90800000000000003</v>
      </c>
      <c r="O24" s="633">
        <v>316533</v>
      </c>
      <c r="P24" s="633">
        <v>1.2367860012272966E-3</v>
      </c>
      <c r="Q24" s="639">
        <v>100</v>
      </c>
      <c r="R24" s="633">
        <v>0</v>
      </c>
      <c r="S24" s="632">
        <v>0</v>
      </c>
      <c r="T24" s="649">
        <v>172</v>
      </c>
    </row>
    <row r="25" spans="1:20">
      <c r="A25" s="635">
        <f>imtot!A26</f>
        <v>35400</v>
      </c>
      <c r="B25" s="636">
        <f t="shared" si="0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51">
        <v>1.004</v>
      </c>
      <c r="O25" s="633">
        <v>316533</v>
      </c>
      <c r="P25" s="633">
        <v>1.2367860012272966E-3</v>
      </c>
      <c r="Q25" s="639">
        <v>100</v>
      </c>
      <c r="R25" s="633">
        <v>0</v>
      </c>
      <c r="S25" s="632">
        <v>0</v>
      </c>
      <c r="T25" s="649">
        <v>172</v>
      </c>
    </row>
    <row r="26" spans="1:20">
      <c r="A26" s="635">
        <f>imtot!A27</f>
        <v>35431</v>
      </c>
      <c r="B26" s="636">
        <f t="shared" si="0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52">
        <v>1.048</v>
      </c>
      <c r="O26" s="633">
        <v>318893</v>
      </c>
      <c r="P26" s="633">
        <v>7.455778702378583E-3</v>
      </c>
      <c r="Q26" s="639">
        <v>99.4</v>
      </c>
      <c r="R26" s="633">
        <v>0</v>
      </c>
      <c r="S26" s="632">
        <v>0</v>
      </c>
      <c r="T26" s="649">
        <v>169</v>
      </c>
    </row>
    <row r="27" spans="1:20">
      <c r="A27" s="635">
        <f>imtot!A28</f>
        <v>35462</v>
      </c>
      <c r="B27" s="636">
        <f t="shared" si="0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51">
        <v>0.95199999999999996</v>
      </c>
      <c r="O27" s="633">
        <v>318893</v>
      </c>
      <c r="P27" s="633">
        <v>7.455778702378583E-3</v>
      </c>
      <c r="Q27" s="639">
        <v>99.1</v>
      </c>
      <c r="R27" s="633">
        <v>0</v>
      </c>
      <c r="S27" s="632">
        <v>0</v>
      </c>
      <c r="T27" s="649">
        <v>169</v>
      </c>
    </row>
    <row r="28" spans="1:20">
      <c r="A28" s="635">
        <f>imtot!A29</f>
        <v>35490</v>
      </c>
      <c r="B28" s="636">
        <f t="shared" si="0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51">
        <v>0.95199999999999996</v>
      </c>
      <c r="O28" s="633">
        <v>318893</v>
      </c>
      <c r="P28" s="633">
        <v>7.455778702378583E-3</v>
      </c>
      <c r="Q28" s="639">
        <v>100.2</v>
      </c>
      <c r="R28" s="633">
        <v>0</v>
      </c>
      <c r="S28" s="632">
        <v>0</v>
      </c>
      <c r="T28" s="649">
        <v>169</v>
      </c>
    </row>
    <row r="29" spans="1:20">
      <c r="A29" s="635">
        <f>imtot!A30</f>
        <v>35521</v>
      </c>
      <c r="B29" s="636">
        <f t="shared" si="0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51">
        <v>1.048</v>
      </c>
      <c r="O29" s="633">
        <v>323339</v>
      </c>
      <c r="P29" s="633">
        <v>1.3941980538926851E-2</v>
      </c>
      <c r="Q29" s="639">
        <v>99.9</v>
      </c>
      <c r="R29" s="633">
        <v>0</v>
      </c>
      <c r="S29" s="632">
        <v>0</v>
      </c>
      <c r="T29" s="649">
        <v>169</v>
      </c>
    </row>
    <row r="30" spans="1:20">
      <c r="A30" s="635">
        <f>imtot!A31</f>
        <v>35551</v>
      </c>
      <c r="B30" s="636">
        <f t="shared" si="0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51">
        <v>0.90400000000000003</v>
      </c>
      <c r="O30" s="633">
        <v>323339</v>
      </c>
      <c r="P30" s="633">
        <v>1.3941980538926851E-2</v>
      </c>
      <c r="Q30" s="639">
        <v>98.8</v>
      </c>
      <c r="R30" s="633">
        <v>0</v>
      </c>
      <c r="S30" s="632">
        <v>0</v>
      </c>
      <c r="T30" s="649">
        <v>169</v>
      </c>
    </row>
    <row r="31" spans="1:20">
      <c r="A31" s="635">
        <f>imtot!A32</f>
        <v>35582</v>
      </c>
      <c r="B31" s="636">
        <f t="shared" si="0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51">
        <v>1</v>
      </c>
      <c r="O31" s="633">
        <v>323339</v>
      </c>
      <c r="P31" s="633">
        <v>1.3941980538926851E-2</v>
      </c>
      <c r="Q31" s="639">
        <v>98.5</v>
      </c>
      <c r="R31" s="633">
        <v>0</v>
      </c>
      <c r="S31" s="632">
        <v>0</v>
      </c>
      <c r="T31" s="649">
        <v>169</v>
      </c>
    </row>
    <row r="32" spans="1:20">
      <c r="A32" s="635">
        <f>imtot!A33</f>
        <v>35612</v>
      </c>
      <c r="B32" s="636">
        <f t="shared" si="0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51">
        <v>1.048</v>
      </c>
      <c r="O32" s="633">
        <v>326631</v>
      </c>
      <c r="P32" s="633">
        <v>1.018126486443021E-2</v>
      </c>
      <c r="Q32" s="639">
        <v>98.4</v>
      </c>
      <c r="R32" s="633">
        <v>0</v>
      </c>
      <c r="S32" s="632">
        <v>0</v>
      </c>
      <c r="T32" s="649">
        <v>169</v>
      </c>
    </row>
    <row r="33" spans="1:20">
      <c r="A33" s="635">
        <f>imtot!A34</f>
        <v>35643</v>
      </c>
      <c r="B33" s="636">
        <f t="shared" si="0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51">
        <v>0.95199999999999996</v>
      </c>
      <c r="O33" s="633">
        <v>326631</v>
      </c>
      <c r="P33" s="633">
        <v>1.018126486443021E-2</v>
      </c>
      <c r="Q33" s="639">
        <v>98.5</v>
      </c>
      <c r="R33" s="633">
        <v>0</v>
      </c>
      <c r="S33" s="632">
        <v>0</v>
      </c>
      <c r="T33" s="649">
        <v>169</v>
      </c>
    </row>
    <row r="34" spans="1:20">
      <c r="A34" s="635">
        <f>imtot!A35</f>
        <v>35674</v>
      </c>
      <c r="B34" s="636">
        <f t="shared" si="0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51">
        <v>1.048</v>
      </c>
      <c r="O34" s="633">
        <v>326631</v>
      </c>
      <c r="P34" s="633">
        <v>1.018126486443021E-2</v>
      </c>
      <c r="Q34" s="639">
        <v>99.1</v>
      </c>
      <c r="R34" s="633">
        <v>0</v>
      </c>
      <c r="S34" s="632">
        <v>0</v>
      </c>
      <c r="T34" s="649">
        <v>169</v>
      </c>
    </row>
    <row r="35" spans="1:20">
      <c r="A35" s="635">
        <f>imtot!A36</f>
        <v>35704</v>
      </c>
      <c r="B35" s="636">
        <f t="shared" si="0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51">
        <v>1.095</v>
      </c>
      <c r="O35" s="633">
        <v>330881</v>
      </c>
      <c r="P35" s="633">
        <v>1.301162473861942E-2</v>
      </c>
      <c r="Q35" s="639">
        <v>99.1</v>
      </c>
      <c r="R35" s="633">
        <v>0</v>
      </c>
      <c r="S35" s="632">
        <v>0</v>
      </c>
      <c r="T35" s="649">
        <v>169</v>
      </c>
    </row>
    <row r="36" spans="1:20">
      <c r="A36" s="635">
        <f>imtot!A37</f>
        <v>35735</v>
      </c>
      <c r="B36" s="636">
        <f t="shared" si="0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51">
        <v>0.90500000000000003</v>
      </c>
      <c r="O36" s="633">
        <v>330881</v>
      </c>
      <c r="P36" s="633">
        <v>1.301162473861942E-2</v>
      </c>
      <c r="Q36" s="639">
        <v>98.5</v>
      </c>
      <c r="R36" s="640">
        <v>98.9</v>
      </c>
      <c r="S36" s="632">
        <v>1.0040609137055838</v>
      </c>
      <c r="T36" s="649">
        <v>169</v>
      </c>
    </row>
    <row r="37" spans="1:20">
      <c r="A37" s="635">
        <f>imtot!A38</f>
        <v>35765</v>
      </c>
      <c r="B37" s="636">
        <f t="shared" si="0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51">
        <v>1.048</v>
      </c>
      <c r="O37" s="633">
        <v>330881</v>
      </c>
      <c r="P37" s="633">
        <v>1.301162473861942E-2</v>
      </c>
      <c r="Q37" s="639">
        <v>98.7</v>
      </c>
      <c r="R37" s="640">
        <v>99.1</v>
      </c>
      <c r="S37" s="632">
        <v>1.0040526849037485</v>
      </c>
      <c r="T37" s="649">
        <v>169</v>
      </c>
    </row>
    <row r="38" spans="1:20">
      <c r="A38" s="635">
        <f>imtot!A39</f>
        <v>35796</v>
      </c>
      <c r="B38" s="636">
        <f t="shared" si="0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52">
        <v>0.95599999999999996</v>
      </c>
      <c r="O38" s="633">
        <v>334303</v>
      </c>
      <c r="P38" s="633">
        <v>1.034208673208797E-2</v>
      </c>
      <c r="Q38" s="641">
        <v>98.4</v>
      </c>
      <c r="R38" s="642">
        <v>99.2</v>
      </c>
      <c r="S38" s="632">
        <v>1.0081300813008129</v>
      </c>
      <c r="T38" s="649">
        <v>167</v>
      </c>
    </row>
    <row r="39" spans="1:20">
      <c r="A39" s="635">
        <f>imtot!A40</f>
        <v>35827</v>
      </c>
      <c r="B39" s="636">
        <f t="shared" si="0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51">
        <v>0.95599999999999996</v>
      </c>
      <c r="O39" s="633">
        <v>334303</v>
      </c>
      <c r="P39" s="633">
        <v>1.034208673208797E-2</v>
      </c>
      <c r="Q39" s="641">
        <v>100.4</v>
      </c>
      <c r="R39" s="642">
        <v>99.5</v>
      </c>
      <c r="S39" s="632">
        <v>0.99103585657370508</v>
      </c>
      <c r="T39" s="649">
        <v>167</v>
      </c>
    </row>
    <row r="40" spans="1:20">
      <c r="A40" s="635">
        <f>imtot!A41</f>
        <v>35855</v>
      </c>
      <c r="B40" s="636">
        <f t="shared" si="0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51">
        <v>1.052</v>
      </c>
      <c r="O40" s="633">
        <v>334303</v>
      </c>
      <c r="P40" s="633">
        <v>1.034208673208797E-2</v>
      </c>
      <c r="Q40" s="641">
        <v>100.6</v>
      </c>
      <c r="R40" s="642">
        <v>99.5</v>
      </c>
      <c r="S40" s="632">
        <v>0.98906560636182905</v>
      </c>
      <c r="T40" s="649">
        <v>167</v>
      </c>
    </row>
    <row r="41" spans="1:20">
      <c r="A41" s="635">
        <f>imtot!A42</f>
        <v>35886</v>
      </c>
      <c r="B41" s="636">
        <f t="shared" si="0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51">
        <v>1.004</v>
      </c>
      <c r="O41" s="633">
        <v>339283</v>
      </c>
      <c r="P41" s="633">
        <v>1.4896665599770268E-2</v>
      </c>
      <c r="Q41" s="641">
        <v>100.8</v>
      </c>
      <c r="R41" s="642">
        <v>99.6</v>
      </c>
      <c r="S41" s="632">
        <v>0.98809523809523803</v>
      </c>
      <c r="T41" s="649">
        <v>167</v>
      </c>
    </row>
    <row r="42" spans="1:20">
      <c r="A42" s="635">
        <f>imtot!A43</f>
        <v>35916</v>
      </c>
      <c r="B42" s="636">
        <f t="shared" si="0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51">
        <v>0.86</v>
      </c>
      <c r="O42" s="633">
        <v>339283</v>
      </c>
      <c r="P42" s="633">
        <v>1.4896665599770268E-2</v>
      </c>
      <c r="Q42" s="641">
        <v>100.3</v>
      </c>
      <c r="R42" s="642">
        <v>100.1</v>
      </c>
      <c r="S42" s="632">
        <v>0.9980059820538385</v>
      </c>
      <c r="T42" s="649">
        <v>167</v>
      </c>
    </row>
    <row r="43" spans="1:20">
      <c r="A43" s="635">
        <f>imtot!A44</f>
        <v>35947</v>
      </c>
      <c r="B43" s="636">
        <f t="shared" si="0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51">
        <v>1.004</v>
      </c>
      <c r="O43" s="633">
        <v>339283</v>
      </c>
      <c r="P43" s="633">
        <v>1.4896665599770268E-2</v>
      </c>
      <c r="Q43" s="641">
        <v>99.7</v>
      </c>
      <c r="R43" s="642">
        <v>100.3</v>
      </c>
      <c r="S43" s="632">
        <v>1.0060180541624875</v>
      </c>
      <c r="T43" s="649">
        <v>167</v>
      </c>
    </row>
    <row r="44" spans="1:20">
      <c r="A44" s="635">
        <f>imtot!A45</f>
        <v>35977</v>
      </c>
      <c r="B44" s="636">
        <f t="shared" si="0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51">
        <v>1.052</v>
      </c>
      <c r="O44" s="633">
        <v>341657</v>
      </c>
      <c r="P44" s="633">
        <v>6.9971086084478148E-3</v>
      </c>
      <c r="Q44" s="641">
        <v>100.6</v>
      </c>
      <c r="R44" s="642">
        <v>100.6</v>
      </c>
      <c r="S44" s="632">
        <v>1</v>
      </c>
      <c r="T44" s="649">
        <v>167</v>
      </c>
    </row>
    <row r="45" spans="1:20">
      <c r="A45" s="635">
        <f>imtot!A46</f>
        <v>36008</v>
      </c>
      <c r="B45" s="636">
        <f t="shared" si="0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51">
        <v>1.004</v>
      </c>
      <c r="O45" s="633">
        <v>341657</v>
      </c>
      <c r="P45" s="633">
        <v>6.9971086084478148E-3</v>
      </c>
      <c r="Q45" s="641">
        <v>100.8</v>
      </c>
      <c r="R45" s="642">
        <v>100.7</v>
      </c>
      <c r="S45" s="632">
        <v>0.99900793650793651</v>
      </c>
      <c r="T45" s="649">
        <v>167</v>
      </c>
    </row>
    <row r="46" spans="1:20">
      <c r="A46" s="635">
        <f>imtot!A47</f>
        <v>36039</v>
      </c>
      <c r="B46" s="636">
        <f t="shared" si="0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51">
        <v>1.052</v>
      </c>
      <c r="O46" s="633">
        <v>341657</v>
      </c>
      <c r="P46" s="633">
        <v>6.9971086084478148E-3</v>
      </c>
      <c r="Q46" s="641">
        <v>100.4</v>
      </c>
      <c r="R46" s="642">
        <v>101.1</v>
      </c>
      <c r="S46" s="632">
        <v>1.0069721115537849</v>
      </c>
      <c r="T46" s="649">
        <v>167</v>
      </c>
    </row>
    <row r="47" spans="1:20">
      <c r="A47" s="635">
        <f>imtot!A48</f>
        <v>36069</v>
      </c>
      <c r="B47" s="636">
        <f t="shared" si="0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51">
        <v>1.052</v>
      </c>
      <c r="O47" s="633">
        <v>343932</v>
      </c>
      <c r="P47" s="633">
        <v>6.6587249785603694E-3</v>
      </c>
      <c r="Q47" s="641">
        <v>99.3</v>
      </c>
      <c r="R47" s="642">
        <v>101.4</v>
      </c>
      <c r="S47" s="632">
        <v>1.0211480362537766</v>
      </c>
      <c r="T47" s="649">
        <v>167</v>
      </c>
    </row>
    <row r="48" spans="1:20">
      <c r="A48" s="635">
        <f>imtot!A49</f>
        <v>36100</v>
      </c>
      <c r="B48" s="636">
        <f t="shared" si="0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51">
        <v>0.95599999999999996</v>
      </c>
      <c r="O48" s="633">
        <v>343932</v>
      </c>
      <c r="P48" s="633">
        <v>6.6587249785603694E-3</v>
      </c>
      <c r="Q48" s="641">
        <v>99.6</v>
      </c>
      <c r="R48" s="642">
        <v>102</v>
      </c>
      <c r="S48" s="632">
        <v>1.0240963855421688</v>
      </c>
      <c r="T48" s="649">
        <v>167</v>
      </c>
    </row>
    <row r="49" spans="1:20">
      <c r="A49" s="635">
        <f>imtot!A50</f>
        <v>36130</v>
      </c>
      <c r="B49" s="636">
        <f t="shared" si="0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51">
        <v>1.052</v>
      </c>
      <c r="O49" s="633">
        <v>343932</v>
      </c>
      <c r="P49" s="633">
        <v>6.6587249785603694E-3</v>
      </c>
      <c r="Q49" s="641">
        <v>99.3</v>
      </c>
      <c r="R49" s="642">
        <v>101.4</v>
      </c>
      <c r="S49" s="632">
        <v>1.0211480362537766</v>
      </c>
      <c r="T49" s="649">
        <v>167</v>
      </c>
    </row>
    <row r="50" spans="1:20">
      <c r="A50" s="635">
        <f>imtot!A51</f>
        <v>36161</v>
      </c>
      <c r="B50" s="636">
        <f t="shared" si="0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52">
        <v>0.94488188976377951</v>
      </c>
      <c r="O50" s="633">
        <v>346090</v>
      </c>
      <c r="P50" s="633">
        <v>6.2744961213263084E-3</v>
      </c>
      <c r="Q50" s="639">
        <v>98.9</v>
      </c>
      <c r="R50" s="640">
        <v>101.6</v>
      </c>
      <c r="S50" s="632">
        <v>1.0273003033367036</v>
      </c>
      <c r="T50" s="649">
        <v>165</v>
      </c>
    </row>
    <row r="51" spans="1:20">
      <c r="A51" s="635">
        <f>imtot!A52</f>
        <v>36192</v>
      </c>
      <c r="B51" s="636">
        <f t="shared" si="0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53">
        <v>0.94488188976377951</v>
      </c>
      <c r="O51" s="633">
        <v>346090</v>
      </c>
      <c r="P51" s="633">
        <v>6.2744961213263084E-3</v>
      </c>
      <c r="Q51" s="639">
        <v>98.9</v>
      </c>
      <c r="R51" s="640">
        <v>101.8</v>
      </c>
      <c r="S51" s="632">
        <v>1.0293225480283112</v>
      </c>
      <c r="T51" s="649">
        <v>165</v>
      </c>
    </row>
    <row r="52" spans="1:20">
      <c r="A52" s="635">
        <f>imtot!A53</f>
        <v>36220</v>
      </c>
      <c r="B52" s="636">
        <f t="shared" si="0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53">
        <v>1.0866141732283463</v>
      </c>
      <c r="O52" s="633">
        <v>346090</v>
      </c>
      <c r="P52" s="633">
        <v>6.2744961213263084E-3</v>
      </c>
      <c r="Q52" s="639">
        <v>98.7</v>
      </c>
      <c r="R52" s="640">
        <v>102</v>
      </c>
      <c r="S52" s="632">
        <v>1.0334346504559271</v>
      </c>
      <c r="T52" s="649">
        <v>165</v>
      </c>
    </row>
    <row r="53" spans="1:20">
      <c r="A53" s="635">
        <f>imtot!A54</f>
        <v>36251</v>
      </c>
      <c r="B53" s="636">
        <f t="shared" si="0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53">
        <v>0.99212598425196841</v>
      </c>
      <c r="O53" s="633">
        <v>349228</v>
      </c>
      <c r="P53" s="633">
        <v>9.0670056921609982E-3</v>
      </c>
      <c r="Q53" s="639">
        <v>98.3</v>
      </c>
      <c r="R53" s="640">
        <v>102.2</v>
      </c>
      <c r="S53" s="632">
        <v>1.0396744659206512</v>
      </c>
      <c r="T53" s="649">
        <v>165</v>
      </c>
    </row>
    <row r="54" spans="1:20">
      <c r="A54" s="635">
        <f>imtot!A55</f>
        <v>36281</v>
      </c>
      <c r="B54" s="636">
        <f t="shared" si="0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53">
        <v>0.89763779527559051</v>
      </c>
      <c r="O54" s="633">
        <v>349228</v>
      </c>
      <c r="P54" s="633">
        <v>9.0670056921609982E-3</v>
      </c>
      <c r="Q54" s="639">
        <v>98</v>
      </c>
      <c r="R54" s="640">
        <v>102.5</v>
      </c>
      <c r="S54" s="632">
        <v>1.0459183673469388</v>
      </c>
      <c r="T54" s="649">
        <v>165</v>
      </c>
    </row>
    <row r="55" spans="1:20">
      <c r="A55" s="635">
        <f>imtot!A56</f>
        <v>36312</v>
      </c>
      <c r="B55" s="636">
        <f t="shared" si="0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53">
        <v>1.0393700787401574</v>
      </c>
      <c r="O55" s="633">
        <v>349228</v>
      </c>
      <c r="P55" s="633">
        <v>9.0670056921609982E-3</v>
      </c>
      <c r="Q55" s="639">
        <v>98.6</v>
      </c>
      <c r="R55" s="640">
        <v>102.8</v>
      </c>
      <c r="S55" s="632">
        <v>1.0425963488843815</v>
      </c>
      <c r="T55" s="649">
        <v>165</v>
      </c>
    </row>
    <row r="56" spans="1:20">
      <c r="A56" s="635">
        <f>imtot!A57</f>
        <v>36342</v>
      </c>
      <c r="B56" s="636">
        <f t="shared" si="0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53">
        <v>0.99212598425196841</v>
      </c>
      <c r="O56" s="633">
        <v>353696</v>
      </c>
      <c r="P56" s="633">
        <v>1.2793934048816246E-2</v>
      </c>
      <c r="Q56" s="639">
        <v>98.3</v>
      </c>
      <c r="R56" s="640">
        <v>103.1</v>
      </c>
      <c r="S56" s="632">
        <v>1.0488301119023398</v>
      </c>
      <c r="T56" s="649">
        <v>165</v>
      </c>
    </row>
    <row r="57" spans="1:20">
      <c r="A57" s="635">
        <f>imtot!A58</f>
        <v>36373</v>
      </c>
      <c r="B57" s="636">
        <f t="shared" si="0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53">
        <v>1.0393700787401574</v>
      </c>
      <c r="O57" s="633">
        <v>353696</v>
      </c>
      <c r="P57" s="633">
        <v>1.2793934048816246E-2</v>
      </c>
      <c r="Q57" s="639">
        <v>98.2</v>
      </c>
      <c r="R57" s="640">
        <v>103.4</v>
      </c>
      <c r="S57" s="632">
        <v>1.0529531568228105</v>
      </c>
      <c r="T57" s="649">
        <v>165</v>
      </c>
    </row>
    <row r="58" spans="1:20">
      <c r="A58" s="635">
        <f>imtot!A59</f>
        <v>36404</v>
      </c>
      <c r="B58" s="636">
        <f t="shared" si="0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53">
        <v>1.0393700787401574</v>
      </c>
      <c r="O58" s="633">
        <v>353696</v>
      </c>
      <c r="P58" s="633">
        <v>1.2793934048816246E-2</v>
      </c>
      <c r="Q58" s="639">
        <v>98.1</v>
      </c>
      <c r="R58" s="640">
        <v>103.6</v>
      </c>
      <c r="S58" s="632">
        <v>1.056065239551478</v>
      </c>
      <c r="T58" s="649">
        <v>165</v>
      </c>
    </row>
    <row r="59" spans="1:20">
      <c r="A59" s="635">
        <f>imtot!A60</f>
        <v>36434</v>
      </c>
      <c r="B59" s="636">
        <f t="shared" si="0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53">
        <v>0.99212598425196841</v>
      </c>
      <c r="O59" s="633">
        <v>358059</v>
      </c>
      <c r="P59" s="633">
        <v>1.2335451913507645E-2</v>
      </c>
      <c r="Q59" s="639">
        <v>98.4</v>
      </c>
      <c r="R59" s="640">
        <v>103.8</v>
      </c>
      <c r="S59" s="632">
        <v>1.0548780487804876</v>
      </c>
      <c r="T59" s="649">
        <v>165</v>
      </c>
    </row>
    <row r="60" spans="1:20">
      <c r="A60" s="635">
        <f>imtot!A61</f>
        <v>36465</v>
      </c>
      <c r="B60" s="636">
        <f t="shared" si="0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53">
        <v>0.94488188976377951</v>
      </c>
      <c r="O60" s="633">
        <v>358059</v>
      </c>
      <c r="P60" s="633">
        <v>1.2335451913507645E-2</v>
      </c>
      <c r="Q60" s="639">
        <v>98.5</v>
      </c>
      <c r="R60" s="640">
        <v>103.8</v>
      </c>
      <c r="S60" s="632">
        <v>1.0538071065989847</v>
      </c>
      <c r="T60" s="649">
        <v>165</v>
      </c>
    </row>
    <row r="61" spans="1:20">
      <c r="A61" s="635">
        <f>imtot!A62</f>
        <v>36495</v>
      </c>
      <c r="B61" s="636">
        <f t="shared" si="0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53">
        <v>1.0866141732283463</v>
      </c>
      <c r="O61" s="633">
        <v>358059</v>
      </c>
      <c r="P61" s="633">
        <v>1.2335451913507645E-2</v>
      </c>
      <c r="Q61" s="639">
        <v>98.1</v>
      </c>
      <c r="R61" s="640">
        <v>103.6</v>
      </c>
      <c r="S61" s="632">
        <v>1.056065239551478</v>
      </c>
      <c r="T61" s="649">
        <v>165</v>
      </c>
    </row>
    <row r="62" spans="1:20">
      <c r="A62" s="635">
        <f>imtot!A63</f>
        <v>36526</v>
      </c>
      <c r="B62" s="636">
        <f t="shared" si="0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52">
        <v>1.0039840637450199</v>
      </c>
      <c r="O62" s="633">
        <v>364570</v>
      </c>
      <c r="P62" s="633">
        <v>1.8184154008138324E-2</v>
      </c>
      <c r="Q62" s="639">
        <v>98.7</v>
      </c>
      <c r="R62" s="640">
        <v>103.5</v>
      </c>
      <c r="S62" s="632">
        <v>1.0486322188449848</v>
      </c>
      <c r="T62" s="649">
        <v>162</v>
      </c>
    </row>
    <row r="63" spans="1:20">
      <c r="A63" s="635">
        <f>imtot!A64</f>
        <v>36557</v>
      </c>
      <c r="B63" s="636">
        <f t="shared" si="0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53">
        <v>1.0039840637450199</v>
      </c>
      <c r="O63" s="633">
        <v>364570</v>
      </c>
      <c r="P63" s="633">
        <v>1.8184154008138324E-2</v>
      </c>
      <c r="Q63" s="639">
        <v>98.7</v>
      </c>
      <c r="R63" s="640">
        <v>103.4</v>
      </c>
      <c r="S63" s="632">
        <v>1.0476190476190477</v>
      </c>
      <c r="T63" s="649">
        <v>162</v>
      </c>
    </row>
    <row r="64" spans="1:20">
      <c r="A64" s="635">
        <f>imtot!A65</f>
        <v>36586</v>
      </c>
      <c r="B64" s="636">
        <f t="shared" si="0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53">
        <v>1.0996015936254979</v>
      </c>
      <c r="O64" s="633">
        <v>364570</v>
      </c>
      <c r="P64" s="633">
        <v>1.8184154008138324E-2</v>
      </c>
      <c r="Q64" s="639">
        <v>98</v>
      </c>
      <c r="R64" s="640">
        <v>103.4</v>
      </c>
      <c r="S64" s="632">
        <v>1.0551020408163265</v>
      </c>
      <c r="T64" s="649">
        <v>162</v>
      </c>
    </row>
    <row r="65" spans="1:20">
      <c r="A65" s="635">
        <f>imtot!A66</f>
        <v>36617</v>
      </c>
      <c r="B65" s="636">
        <f t="shared" si="0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53">
        <v>0.9083665338645418</v>
      </c>
      <c r="O65" s="633">
        <v>369631</v>
      </c>
      <c r="P65" s="633">
        <v>1.388210768850975E-2</v>
      </c>
      <c r="Q65" s="639">
        <v>97.6</v>
      </c>
      <c r="R65" s="640">
        <v>103.4</v>
      </c>
      <c r="S65" s="632">
        <v>1.0594262295081969</v>
      </c>
      <c r="T65" s="649">
        <v>162</v>
      </c>
    </row>
    <row r="66" spans="1:20">
      <c r="A66" s="635">
        <f>imtot!A67</f>
        <v>36647</v>
      </c>
      <c r="B66" s="636">
        <f t="shared" si="0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53">
        <v>1.0039840637450199</v>
      </c>
      <c r="O66" s="633">
        <v>369631</v>
      </c>
      <c r="P66" s="633">
        <v>1.388210768850975E-2</v>
      </c>
      <c r="Q66" s="639">
        <v>97.7</v>
      </c>
      <c r="R66" s="640">
        <v>103.3</v>
      </c>
      <c r="S66" s="632">
        <v>1.0573183213920163</v>
      </c>
      <c r="T66" s="649">
        <v>162</v>
      </c>
    </row>
    <row r="67" spans="1:20">
      <c r="A67" s="635">
        <f>imtot!A68</f>
        <v>36678</v>
      </c>
      <c r="B67" s="636">
        <f t="shared" ref="B67:B130" si="1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53">
        <v>0.9561752988047808</v>
      </c>
      <c r="O67" s="633">
        <v>369631</v>
      </c>
      <c r="P67" s="633">
        <v>1.388210768850975E-2</v>
      </c>
      <c r="Q67" s="639">
        <v>97.9</v>
      </c>
      <c r="R67" s="640">
        <v>103.4</v>
      </c>
      <c r="S67" s="632">
        <v>1.0561797752808988</v>
      </c>
      <c r="T67" s="649">
        <v>162</v>
      </c>
    </row>
    <row r="68" spans="1:20">
      <c r="A68" s="635">
        <f>imtot!A69</f>
        <v>36708</v>
      </c>
      <c r="B68" s="636">
        <f t="shared" si="1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53">
        <v>0.9561752988047808</v>
      </c>
      <c r="O68" s="633">
        <v>373810</v>
      </c>
      <c r="P68" s="633">
        <v>1.1305869908097534E-2</v>
      </c>
      <c r="Q68" s="639">
        <v>98.1</v>
      </c>
      <c r="R68" s="640">
        <v>103.4</v>
      </c>
      <c r="S68" s="632">
        <v>1.054026503567788</v>
      </c>
      <c r="T68" s="649">
        <v>162</v>
      </c>
    </row>
    <row r="69" spans="1:20">
      <c r="A69" s="635">
        <f>imtot!A70</f>
        <v>36739</v>
      </c>
      <c r="B69" s="636">
        <f t="shared" si="1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53">
        <v>1.0517928286852589</v>
      </c>
      <c r="O69" s="633">
        <v>373810</v>
      </c>
      <c r="P69" s="633">
        <v>1.1305869908097534E-2</v>
      </c>
      <c r="Q69" s="639">
        <v>98.3</v>
      </c>
      <c r="R69" s="640">
        <v>103.4</v>
      </c>
      <c r="S69" s="632">
        <v>1.051881993896236</v>
      </c>
      <c r="T69" s="649">
        <v>162</v>
      </c>
    </row>
    <row r="70" spans="1:20">
      <c r="A70" s="635">
        <f>imtot!A71</f>
        <v>36770</v>
      </c>
      <c r="B70" s="636">
        <f t="shared" si="1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53">
        <v>1.0039840637450199</v>
      </c>
      <c r="O70" s="633">
        <v>373810</v>
      </c>
      <c r="P70" s="633">
        <v>1.1305869908097534E-2</v>
      </c>
      <c r="Q70" s="639">
        <v>97.9</v>
      </c>
      <c r="R70" s="640">
        <v>103.4</v>
      </c>
      <c r="S70" s="632">
        <v>1.0561797752808988</v>
      </c>
      <c r="T70" s="649">
        <v>162</v>
      </c>
    </row>
    <row r="71" spans="1:20">
      <c r="A71" s="635">
        <f>imtot!A72</f>
        <v>36800</v>
      </c>
      <c r="B71" s="636">
        <f t="shared" si="1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53">
        <v>1.0517928286852589</v>
      </c>
      <c r="O71" s="633">
        <v>378572</v>
      </c>
      <c r="P71" s="633">
        <v>1.2739092052112036E-2</v>
      </c>
      <c r="Q71" s="639">
        <v>98.8</v>
      </c>
      <c r="R71" s="640">
        <v>103.4</v>
      </c>
      <c r="S71" s="632">
        <v>1.0465587044534415</v>
      </c>
      <c r="T71" s="649">
        <v>162</v>
      </c>
    </row>
    <row r="72" spans="1:20">
      <c r="A72" s="635">
        <f>imtot!A73</f>
        <v>36831</v>
      </c>
      <c r="B72" s="636">
        <f t="shared" si="1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53">
        <v>1.0039840637450199</v>
      </c>
      <c r="O72" s="633">
        <v>378572</v>
      </c>
      <c r="P72" s="633">
        <v>1.2739092052112036E-2</v>
      </c>
      <c r="Q72" s="639">
        <v>99.1</v>
      </c>
      <c r="R72" s="640">
        <v>103.7</v>
      </c>
      <c r="S72" s="632">
        <v>1.0464177598385469</v>
      </c>
      <c r="T72" s="649">
        <v>162</v>
      </c>
    </row>
    <row r="73" spans="1:20">
      <c r="A73" s="635">
        <f>imtot!A74</f>
        <v>36861</v>
      </c>
      <c r="B73" s="636">
        <f t="shared" si="1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53">
        <v>0.9561752988047808</v>
      </c>
      <c r="O73" s="633">
        <v>378572</v>
      </c>
      <c r="P73" s="633">
        <v>1.2739092052112036E-2</v>
      </c>
      <c r="Q73" s="639">
        <v>99.2</v>
      </c>
      <c r="R73" s="640">
        <v>103.5</v>
      </c>
      <c r="S73" s="632">
        <v>1.0433467741935483</v>
      </c>
      <c r="T73" s="649">
        <v>162</v>
      </c>
    </row>
    <row r="74" spans="1:20">
      <c r="A74" s="635">
        <f>imtot!A75</f>
        <v>36892</v>
      </c>
      <c r="B74" s="636">
        <f t="shared" si="1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52">
        <v>1.0476190476190477</v>
      </c>
      <c r="O74" s="633">
        <v>382655</v>
      </c>
      <c r="P74" s="633">
        <v>1.0785266739220017E-2</v>
      </c>
      <c r="Q74" s="639">
        <v>99.1</v>
      </c>
      <c r="R74" s="640">
        <v>103.8</v>
      </c>
      <c r="S74" s="632">
        <v>1.0474268415741674</v>
      </c>
      <c r="T74" s="649">
        <v>160</v>
      </c>
    </row>
    <row r="75" spans="1:20">
      <c r="A75" s="635">
        <f>imtot!A76</f>
        <v>36923</v>
      </c>
      <c r="B75" s="636">
        <f t="shared" si="1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52">
        <v>0.95238095238095233</v>
      </c>
      <c r="O75" s="633">
        <v>382655</v>
      </c>
      <c r="P75" s="633">
        <v>1.0785266739220017E-2</v>
      </c>
      <c r="Q75" s="639">
        <v>99.2</v>
      </c>
      <c r="R75" s="640">
        <v>104</v>
      </c>
      <c r="S75" s="632">
        <v>1.0483870967741935</v>
      </c>
      <c r="T75" s="649">
        <v>160</v>
      </c>
    </row>
    <row r="76" spans="1:20">
      <c r="A76" s="635">
        <f>imtot!A77</f>
        <v>36951</v>
      </c>
      <c r="B76" s="636">
        <f t="shared" si="1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52">
        <v>1.0476190476190477</v>
      </c>
      <c r="O76" s="633">
        <v>382655</v>
      </c>
      <c r="P76" s="633">
        <v>1.0785266739220017E-2</v>
      </c>
      <c r="Q76" s="639">
        <v>98.7</v>
      </c>
      <c r="R76" s="640">
        <v>104.2</v>
      </c>
      <c r="S76" s="632">
        <v>1.055724417426545</v>
      </c>
      <c r="T76" s="649">
        <v>160</v>
      </c>
    </row>
    <row r="77" spans="1:20">
      <c r="A77" s="635">
        <f>imtot!A78</f>
        <v>36982</v>
      </c>
      <c r="B77" s="636">
        <f t="shared" si="1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52">
        <v>0.95238095238095233</v>
      </c>
      <c r="O77" s="633">
        <v>385003</v>
      </c>
      <c r="P77" s="633">
        <v>6.1360755772170757E-3</v>
      </c>
      <c r="Q77" s="639">
        <v>99.1</v>
      </c>
      <c r="R77" s="640">
        <v>104.5</v>
      </c>
      <c r="S77" s="632">
        <v>1.0544904137235116</v>
      </c>
      <c r="T77" s="649">
        <v>160</v>
      </c>
    </row>
    <row r="78" spans="1:20">
      <c r="A78" s="635">
        <f>imtot!A79</f>
        <v>37012</v>
      </c>
      <c r="B78" s="636">
        <f t="shared" si="1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52">
        <v>0.95238095238095233</v>
      </c>
      <c r="O78" s="633">
        <v>385003</v>
      </c>
      <c r="P78" s="633">
        <v>6.1360755772170757E-3</v>
      </c>
      <c r="Q78" s="639">
        <v>99.7</v>
      </c>
      <c r="R78" s="640">
        <v>104.8</v>
      </c>
      <c r="S78" s="632">
        <v>1.0511534603811434</v>
      </c>
      <c r="T78" s="649">
        <v>160</v>
      </c>
    </row>
    <row r="79" spans="1:20">
      <c r="A79" s="635">
        <f>imtot!A80</f>
        <v>37043</v>
      </c>
      <c r="B79" s="636">
        <f t="shared" si="1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52">
        <v>0.95238095238095233</v>
      </c>
      <c r="O79" s="633">
        <v>385003</v>
      </c>
      <c r="P79" s="633">
        <v>6.1360755772170757E-3</v>
      </c>
      <c r="Q79" s="639">
        <v>99.2</v>
      </c>
      <c r="R79" s="640">
        <v>105</v>
      </c>
      <c r="S79" s="632">
        <v>1.0584677419354838</v>
      </c>
      <c r="T79" s="649">
        <v>160</v>
      </c>
    </row>
    <row r="80" spans="1:20">
      <c r="A80" s="635">
        <f>imtot!A81</f>
        <v>37073</v>
      </c>
      <c r="B80" s="636">
        <f t="shared" si="1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52">
        <v>1.0476190476190477</v>
      </c>
      <c r="O80" s="633">
        <v>388289</v>
      </c>
      <c r="P80" s="633">
        <v>8.534998428583674E-3</v>
      </c>
      <c r="Q80" s="639">
        <v>99.1</v>
      </c>
      <c r="R80" s="640">
        <v>105</v>
      </c>
      <c r="S80" s="632">
        <v>1.0595358224016147</v>
      </c>
      <c r="T80" s="649">
        <v>160</v>
      </c>
    </row>
    <row r="81" spans="1:20">
      <c r="A81" s="635">
        <f>imtot!A82</f>
        <v>37104</v>
      </c>
      <c r="B81" s="636">
        <f t="shared" si="1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52">
        <v>1.0476190476190477</v>
      </c>
      <c r="O81" s="633">
        <v>388289</v>
      </c>
      <c r="P81" s="633">
        <v>8.534998428583674E-3</v>
      </c>
      <c r="Q81" s="639">
        <v>99.6</v>
      </c>
      <c r="R81" s="640">
        <v>105</v>
      </c>
      <c r="S81" s="632">
        <v>1.0542168674698795</v>
      </c>
      <c r="T81" s="649">
        <v>160</v>
      </c>
    </row>
    <row r="82" spans="1:20">
      <c r="A82" s="635">
        <f>imtot!A83</f>
        <v>37135</v>
      </c>
      <c r="B82" s="636">
        <f t="shared" si="1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52">
        <v>0.95238095238095233</v>
      </c>
      <c r="O82" s="633">
        <v>388289</v>
      </c>
      <c r="P82" s="633">
        <v>8.534998428583674E-3</v>
      </c>
      <c r="Q82" s="639">
        <v>98.5</v>
      </c>
      <c r="R82" s="640">
        <v>105.1</v>
      </c>
      <c r="S82" s="632">
        <v>1.0670050761421319</v>
      </c>
      <c r="T82" s="649">
        <v>160</v>
      </c>
    </row>
    <row r="83" spans="1:20">
      <c r="A83" s="635">
        <f>imtot!A84</f>
        <v>37165</v>
      </c>
      <c r="B83" s="636">
        <f t="shared" si="1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52">
        <v>1.0952380952380953</v>
      </c>
      <c r="O83" s="633">
        <v>389760</v>
      </c>
      <c r="P83" s="633">
        <v>3.7884153298187689E-3</v>
      </c>
      <c r="Q83" s="639">
        <v>98.7</v>
      </c>
      <c r="R83" s="640">
        <v>105.1</v>
      </c>
      <c r="S83" s="632">
        <v>1.0648429584599797</v>
      </c>
      <c r="T83" s="649">
        <v>160</v>
      </c>
    </row>
    <row r="84" spans="1:20">
      <c r="A84" s="635">
        <f>imtot!A85</f>
        <v>37196</v>
      </c>
      <c r="B84" s="636">
        <f t="shared" si="1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52">
        <v>1</v>
      </c>
      <c r="O84" s="633">
        <v>389760</v>
      </c>
      <c r="P84" s="633">
        <v>3.7884153298187689E-3</v>
      </c>
      <c r="Q84" s="639">
        <v>98.6</v>
      </c>
      <c r="R84" s="640">
        <v>105.4</v>
      </c>
      <c r="S84" s="632">
        <v>1.0689655172413794</v>
      </c>
      <c r="T84" s="649">
        <v>160</v>
      </c>
    </row>
    <row r="85" spans="1:20">
      <c r="A85" s="635">
        <f>imtot!A86</f>
        <v>37226</v>
      </c>
      <c r="B85" s="636">
        <f t="shared" si="1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52">
        <v>0.95238095238095233</v>
      </c>
      <c r="O85" s="633">
        <v>389760</v>
      </c>
      <c r="P85" s="633">
        <v>3.7884153298187689E-3</v>
      </c>
      <c r="Q85" s="639">
        <v>98.9</v>
      </c>
      <c r="R85" s="640">
        <v>105.4</v>
      </c>
      <c r="S85" s="632">
        <v>1.0657229524772498</v>
      </c>
      <c r="T85" s="649">
        <v>160</v>
      </c>
    </row>
    <row r="86" spans="1:20">
      <c r="A86" s="635">
        <f>imtot!A87</f>
        <v>37257</v>
      </c>
      <c r="B86" s="636">
        <f t="shared" si="1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f>'occ &gt;4ans'!B92</f>
        <v>0</v>
      </c>
      <c r="N86" s="652">
        <v>1.0517928286852589</v>
      </c>
      <c r="O86" s="633">
        <v>393739</v>
      </c>
      <c r="P86" s="633">
        <v>1.0208846469622331E-2</v>
      </c>
      <c r="Q86" s="639">
        <v>99.4</v>
      </c>
      <c r="R86" s="640">
        <v>105.4</v>
      </c>
      <c r="S86" s="632">
        <v>1.0603621730382293</v>
      </c>
      <c r="T86" s="649">
        <v>156</v>
      </c>
    </row>
    <row r="87" spans="1:20">
      <c r="A87" s="635">
        <f>imtot!A88</f>
        <v>37288</v>
      </c>
      <c r="B87" s="636">
        <f t="shared" si="1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f>'occ &gt;4ans'!B93</f>
        <v>0</v>
      </c>
      <c r="N87" s="652">
        <v>0.9561752988047808</v>
      </c>
      <c r="O87" s="633">
        <v>393739</v>
      </c>
      <c r="P87" s="633">
        <v>1.0208846469622331E-2</v>
      </c>
      <c r="Q87" s="639">
        <v>100.4</v>
      </c>
      <c r="R87" s="640">
        <v>105.4</v>
      </c>
      <c r="S87" s="632">
        <v>1.049800796812749</v>
      </c>
      <c r="T87" s="649">
        <v>156</v>
      </c>
    </row>
    <row r="88" spans="1:20">
      <c r="A88" s="635">
        <f>imtot!A89</f>
        <v>37316</v>
      </c>
      <c r="B88" s="636">
        <f t="shared" si="1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f>'occ &gt;4ans'!B94</f>
        <v>0</v>
      </c>
      <c r="N88" s="652">
        <v>1.0039840637450199</v>
      </c>
      <c r="O88" s="633">
        <v>393739</v>
      </c>
      <c r="P88" s="633">
        <v>1.0208846469622331E-2</v>
      </c>
      <c r="Q88" s="639">
        <v>100.1</v>
      </c>
      <c r="R88" s="640">
        <v>105.4</v>
      </c>
      <c r="S88" s="632">
        <v>1.052947052947053</v>
      </c>
      <c r="T88" s="649">
        <v>156</v>
      </c>
    </row>
    <row r="89" spans="1:20">
      <c r="A89" s="635">
        <f>imtot!A90</f>
        <v>37347</v>
      </c>
      <c r="B89" s="636">
        <f t="shared" si="1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f>'occ &gt;4ans'!B95</f>
        <v>0</v>
      </c>
      <c r="N89" s="652">
        <v>1.0039840637450199</v>
      </c>
      <c r="O89" s="633">
        <v>397964</v>
      </c>
      <c r="P89" s="633">
        <v>1.0730458501697826E-2</v>
      </c>
      <c r="Q89" s="639">
        <v>100.3</v>
      </c>
      <c r="R89" s="640">
        <v>105.3</v>
      </c>
      <c r="S89" s="632">
        <v>1.0498504486540379</v>
      </c>
      <c r="T89" s="649">
        <v>156</v>
      </c>
    </row>
    <row r="90" spans="1:20">
      <c r="A90" s="635">
        <f>imtot!A91</f>
        <v>37377</v>
      </c>
      <c r="B90" s="636">
        <f t="shared" si="1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f>'occ &gt;4ans'!B96</f>
        <v>0</v>
      </c>
      <c r="N90" s="652">
        <v>0.9083665338645418</v>
      </c>
      <c r="O90" s="633">
        <v>397964</v>
      </c>
      <c r="P90" s="633">
        <v>1.0730458501697826E-2</v>
      </c>
      <c r="Q90" s="639">
        <v>100.8</v>
      </c>
      <c r="R90" s="640">
        <v>105.2</v>
      </c>
      <c r="S90" s="632">
        <v>1.0436507936507937</v>
      </c>
      <c r="T90" s="649">
        <v>156</v>
      </c>
    </row>
    <row r="91" spans="1:20">
      <c r="A91" s="635">
        <f>imtot!A92</f>
        <v>37408</v>
      </c>
      <c r="B91" s="636">
        <f t="shared" si="1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f>'occ &gt;4ans'!B97</f>
        <v>0</v>
      </c>
      <c r="N91" s="652">
        <v>0.9561752988047808</v>
      </c>
      <c r="O91" s="633">
        <v>397964</v>
      </c>
      <c r="P91" s="633">
        <v>1.0730458501697826E-2</v>
      </c>
      <c r="Q91" s="639">
        <v>99.4</v>
      </c>
      <c r="R91" s="640">
        <v>105.4</v>
      </c>
      <c r="S91" s="632">
        <v>1.0603621730382293</v>
      </c>
      <c r="T91" s="649">
        <v>156</v>
      </c>
    </row>
    <row r="92" spans="1:20">
      <c r="A92" s="635">
        <f>imtot!A93</f>
        <v>37438</v>
      </c>
      <c r="B92" s="636">
        <f t="shared" si="1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f>'occ &gt;4ans'!B98</f>
        <v>0</v>
      </c>
      <c r="N92" s="652">
        <v>1.0996015936254979</v>
      </c>
      <c r="O92" s="633">
        <v>400833</v>
      </c>
      <c r="P92" s="633">
        <v>7.2091948015398375E-3</v>
      </c>
      <c r="Q92" s="639">
        <v>100.3</v>
      </c>
      <c r="R92" s="640">
        <v>105.7</v>
      </c>
      <c r="S92" s="632">
        <v>1.0538384845463609</v>
      </c>
      <c r="T92" s="649">
        <v>156</v>
      </c>
    </row>
    <row r="93" spans="1:20">
      <c r="A93" s="635">
        <f>imtot!A94</f>
        <v>37469</v>
      </c>
      <c r="B93" s="636">
        <f t="shared" si="1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f>'occ &gt;4ans'!B99</f>
        <v>0</v>
      </c>
      <c r="N93" s="652">
        <v>1.0039840637450199</v>
      </c>
      <c r="O93" s="633">
        <v>400833</v>
      </c>
      <c r="P93" s="633">
        <v>7.2091948015398375E-3</v>
      </c>
      <c r="Q93" s="639">
        <v>100.9</v>
      </c>
      <c r="R93" s="640">
        <v>105.9</v>
      </c>
      <c r="S93" s="632">
        <v>1.0495540138751238</v>
      </c>
      <c r="T93" s="649">
        <v>156</v>
      </c>
    </row>
    <row r="94" spans="1:20">
      <c r="A94" s="635">
        <f>imtot!A95</f>
        <v>37500</v>
      </c>
      <c r="B94" s="636">
        <f t="shared" si="1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f>'occ &gt;4ans'!B100</f>
        <v>0</v>
      </c>
      <c r="N94" s="652">
        <v>1.0039840637450199</v>
      </c>
      <c r="O94" s="633">
        <v>400833</v>
      </c>
      <c r="P94" s="633">
        <v>7.2091948015398375E-3</v>
      </c>
      <c r="Q94" s="639">
        <v>99.5</v>
      </c>
      <c r="R94" s="640">
        <v>106</v>
      </c>
      <c r="S94" s="632">
        <v>1.0653266331658291</v>
      </c>
      <c r="T94" s="649">
        <v>156</v>
      </c>
    </row>
    <row r="95" spans="1:20">
      <c r="A95" s="635">
        <f>imtot!A96</f>
        <v>37530</v>
      </c>
      <c r="B95" s="636">
        <f t="shared" si="1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f>'occ &gt;4ans'!B101</f>
        <v>0</v>
      </c>
      <c r="N95" s="652">
        <v>1.0996015936254979</v>
      </c>
      <c r="O95" s="633">
        <v>402968</v>
      </c>
      <c r="P95" s="633">
        <v>5.3264077558484455E-3</v>
      </c>
      <c r="Q95" s="639">
        <v>99.8</v>
      </c>
      <c r="R95" s="640">
        <v>106.2</v>
      </c>
      <c r="S95" s="632">
        <v>1.0641282565130261</v>
      </c>
      <c r="T95" s="649">
        <v>156</v>
      </c>
    </row>
    <row r="96" spans="1:20">
      <c r="A96" s="635">
        <f>imtot!A97</f>
        <v>37561</v>
      </c>
      <c r="B96" s="636">
        <f t="shared" si="1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f>'occ &gt;4ans'!B102</f>
        <v>0</v>
      </c>
      <c r="N96" s="652">
        <v>0.9083665338645418</v>
      </c>
      <c r="O96" s="633">
        <v>402968</v>
      </c>
      <c r="P96" s="633">
        <v>5.3264077558484455E-3</v>
      </c>
      <c r="Q96" s="639">
        <v>99.8</v>
      </c>
      <c r="R96" s="640">
        <v>106.6</v>
      </c>
      <c r="S96" s="632">
        <v>1.0681362725450902</v>
      </c>
      <c r="T96" s="649">
        <v>156</v>
      </c>
    </row>
    <row r="97" spans="1:20">
      <c r="A97" s="635">
        <f>imtot!A98</f>
        <v>37591</v>
      </c>
      <c r="B97" s="636">
        <f t="shared" si="1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f>'occ &gt;4ans'!B103</f>
        <v>0</v>
      </c>
      <c r="N97" s="652">
        <v>1.0039840637450199</v>
      </c>
      <c r="O97" s="633">
        <v>402968</v>
      </c>
      <c r="P97" s="633">
        <v>5.3264077558484455E-3</v>
      </c>
      <c r="Q97" s="639">
        <v>100</v>
      </c>
      <c r="R97" s="640">
        <v>106.9</v>
      </c>
      <c r="S97" s="632">
        <v>1.069</v>
      </c>
      <c r="T97" s="649">
        <v>156</v>
      </c>
    </row>
    <row r="98" spans="1:20">
      <c r="A98" s="635">
        <f>imtot!A99</f>
        <v>37622</v>
      </c>
      <c r="B98" s="636">
        <f t="shared" si="1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f>'occ &gt;4ans'!B104</f>
        <v>0</v>
      </c>
      <c r="N98" s="652">
        <v>1.0517928286852589</v>
      </c>
      <c r="O98" s="633">
        <v>404337</v>
      </c>
      <c r="P98" s="633">
        <v>3.3972920926723712E-3</v>
      </c>
      <c r="Q98" s="639">
        <v>100.5</v>
      </c>
      <c r="R98" s="640">
        <v>107.1</v>
      </c>
      <c r="S98" s="632">
        <v>1.0656716417910448</v>
      </c>
      <c r="T98" s="649">
        <v>155</v>
      </c>
    </row>
    <row r="99" spans="1:20">
      <c r="A99" s="635">
        <f>imtot!A100</f>
        <v>37653</v>
      </c>
      <c r="B99" s="636">
        <f t="shared" si="1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f>'occ &gt;4ans'!B105</f>
        <v>0</v>
      </c>
      <c r="N99" s="652">
        <v>0.9561752988047808</v>
      </c>
      <c r="O99" s="633">
        <v>404337</v>
      </c>
      <c r="P99" s="633">
        <v>3.3972920926723712E-3</v>
      </c>
      <c r="Q99" s="639">
        <v>101.1</v>
      </c>
      <c r="R99" s="640">
        <v>107.3</v>
      </c>
      <c r="S99" s="632">
        <v>1.0613254203758655</v>
      </c>
      <c r="T99" s="649">
        <v>155</v>
      </c>
    </row>
    <row r="100" spans="1:20">
      <c r="A100" s="635">
        <f>imtot!A101</f>
        <v>37681</v>
      </c>
      <c r="B100" s="636">
        <f t="shared" si="1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f>'occ &gt;4ans'!B106</f>
        <v>0</v>
      </c>
      <c r="N100" s="652">
        <v>1.0039840637450199</v>
      </c>
      <c r="O100" s="633">
        <v>404337</v>
      </c>
      <c r="P100" s="633">
        <v>3.3972920926723712E-3</v>
      </c>
      <c r="Q100" s="639">
        <v>100.6</v>
      </c>
      <c r="R100" s="640">
        <v>107.7</v>
      </c>
      <c r="S100" s="632">
        <v>1.0705765407554673</v>
      </c>
      <c r="T100" s="649">
        <v>155</v>
      </c>
    </row>
    <row r="101" spans="1:20">
      <c r="A101" s="635">
        <f>imtot!A102</f>
        <v>37712</v>
      </c>
      <c r="B101" s="636">
        <f t="shared" si="1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f>'occ &gt;4ans'!B107</f>
        <v>0</v>
      </c>
      <c r="N101" s="652">
        <v>1.0039840637450199</v>
      </c>
      <c r="O101" s="633">
        <v>406042</v>
      </c>
      <c r="P101" s="633">
        <v>4.2167795675389589E-3</v>
      </c>
      <c r="Q101" s="639">
        <v>101.6</v>
      </c>
      <c r="R101" s="640">
        <v>108.1</v>
      </c>
      <c r="S101" s="632">
        <v>1.063976377952756</v>
      </c>
      <c r="T101" s="649">
        <v>155</v>
      </c>
    </row>
    <row r="102" spans="1:20">
      <c r="A102" s="635">
        <f>imtot!A103</f>
        <v>37742</v>
      </c>
      <c r="B102" s="636">
        <f t="shared" si="1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f>'occ &gt;4ans'!B108</f>
        <v>0</v>
      </c>
      <c r="N102" s="652">
        <v>0.9083665338645418</v>
      </c>
      <c r="O102" s="633">
        <v>406042</v>
      </c>
      <c r="P102" s="633">
        <v>4.2167795675389589E-3</v>
      </c>
      <c r="Q102" s="639">
        <v>102.2</v>
      </c>
      <c r="R102" s="640">
        <v>108.6</v>
      </c>
      <c r="S102" s="632">
        <v>1.0626223091976517</v>
      </c>
      <c r="T102" s="649">
        <v>155</v>
      </c>
    </row>
    <row r="103" spans="1:20">
      <c r="A103" s="635">
        <f>imtot!A104</f>
        <v>37773</v>
      </c>
      <c r="B103" s="636">
        <f t="shared" si="1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f>'occ &gt;4ans'!B109</f>
        <v>0</v>
      </c>
      <c r="N103" s="652">
        <v>0.9561752988047808</v>
      </c>
      <c r="O103" s="633">
        <v>406042</v>
      </c>
      <c r="P103" s="633">
        <v>4.2167795675389589E-3</v>
      </c>
      <c r="Q103" s="639">
        <v>100.3</v>
      </c>
      <c r="R103" s="640">
        <v>108.9</v>
      </c>
      <c r="S103" s="632">
        <v>1.0857427716849453</v>
      </c>
      <c r="T103" s="649">
        <v>155</v>
      </c>
    </row>
    <row r="104" spans="1:20">
      <c r="A104" s="635">
        <f>imtot!A105</f>
        <v>37803</v>
      </c>
      <c r="B104" s="636">
        <f t="shared" si="1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f>'occ &gt;4ans'!B110</f>
        <v>0</v>
      </c>
      <c r="N104" s="652">
        <v>1.0517928286852589</v>
      </c>
      <c r="O104" s="633">
        <v>411421</v>
      </c>
      <c r="P104" s="633">
        <v>1.3247398052418223E-2</v>
      </c>
      <c r="Q104" s="639">
        <v>101.8</v>
      </c>
      <c r="R104" s="640">
        <v>109.2</v>
      </c>
      <c r="S104" s="632">
        <v>1.0726915520628684</v>
      </c>
      <c r="T104" s="649">
        <v>155</v>
      </c>
    </row>
    <row r="105" spans="1:20">
      <c r="A105" s="635">
        <f>imtot!A106</f>
        <v>37834</v>
      </c>
      <c r="B105" s="636">
        <f t="shared" si="1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f>'occ &gt;4ans'!B111</f>
        <v>0</v>
      </c>
      <c r="N105" s="652">
        <v>0.9561752988047808</v>
      </c>
      <c r="O105" s="633">
        <v>411421</v>
      </c>
      <c r="P105" s="633">
        <v>1.3247398052418223E-2</v>
      </c>
      <c r="Q105" s="639">
        <v>101.8</v>
      </c>
      <c r="R105" s="640">
        <v>109.6</v>
      </c>
      <c r="S105" s="632">
        <v>1.0766208251473477</v>
      </c>
      <c r="T105" s="649">
        <v>155</v>
      </c>
    </row>
    <row r="106" spans="1:20">
      <c r="A106" s="635">
        <f>imtot!A107</f>
        <v>37865</v>
      </c>
      <c r="B106" s="636">
        <f t="shared" si="1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f>'occ &gt;4ans'!B112</f>
        <v>0</v>
      </c>
      <c r="N106" s="652">
        <v>1.0517928286852589</v>
      </c>
      <c r="O106" s="633">
        <v>411421</v>
      </c>
      <c r="P106" s="633">
        <v>1.3247398052418223E-2</v>
      </c>
      <c r="Q106" s="639">
        <v>100.3</v>
      </c>
      <c r="R106" s="640">
        <v>110.2</v>
      </c>
      <c r="S106" s="632">
        <v>1.0987038883349951</v>
      </c>
      <c r="T106" s="649">
        <v>155</v>
      </c>
    </row>
    <row r="107" spans="1:20">
      <c r="A107" s="635">
        <f>imtot!A108</f>
        <v>37895</v>
      </c>
      <c r="B107" s="636">
        <f t="shared" si="1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f>'occ &gt;4ans'!B113</f>
        <v>0</v>
      </c>
      <c r="N107" s="652">
        <v>1.0996015936254979</v>
      </c>
      <c r="O107" s="633">
        <v>416472</v>
      </c>
      <c r="P107" s="633">
        <v>1.2276962041315344E-2</v>
      </c>
      <c r="Q107" s="639">
        <v>102.6</v>
      </c>
      <c r="R107" s="640">
        <v>110.7</v>
      </c>
      <c r="S107" s="632">
        <v>1.0789473684210527</v>
      </c>
      <c r="T107" s="649">
        <v>155</v>
      </c>
    </row>
    <row r="108" spans="1:20">
      <c r="A108" s="635">
        <f>imtot!A109</f>
        <v>37926</v>
      </c>
      <c r="B108" s="636">
        <f t="shared" si="1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f>'occ &gt;4ans'!B114</f>
        <v>0</v>
      </c>
      <c r="N108" s="652">
        <v>0.9083665338645418</v>
      </c>
      <c r="O108" s="633">
        <v>416472</v>
      </c>
      <c r="P108" s="633">
        <v>1.2276962041315344E-2</v>
      </c>
      <c r="Q108" s="639">
        <v>101.6</v>
      </c>
      <c r="R108" s="640">
        <v>110.7</v>
      </c>
      <c r="S108" s="632">
        <v>1.0895669291338583</v>
      </c>
      <c r="T108" s="649">
        <v>155</v>
      </c>
    </row>
    <row r="109" spans="1:20">
      <c r="A109" s="635">
        <f>imtot!A110</f>
        <v>37956</v>
      </c>
      <c r="B109" s="636">
        <f t="shared" si="1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f>'occ &gt;4ans'!B115</f>
        <v>0</v>
      </c>
      <c r="N109" s="652">
        <v>1.0517928286852589</v>
      </c>
      <c r="O109" s="633">
        <v>416472</v>
      </c>
      <c r="P109" s="633">
        <v>1.2276962041315344E-2</v>
      </c>
      <c r="Q109" s="639">
        <v>102.3</v>
      </c>
      <c r="R109" s="640">
        <v>110.5</v>
      </c>
      <c r="S109" s="632">
        <v>1.0801564027370478</v>
      </c>
      <c r="T109" s="649">
        <v>155</v>
      </c>
    </row>
    <row r="110" spans="1:20">
      <c r="A110" s="635">
        <f>imtot!A111</f>
        <v>37987</v>
      </c>
      <c r="B110" s="636">
        <f t="shared" si="1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f>'occ &gt;4ans'!B116</f>
        <v>0</v>
      </c>
      <c r="N110" s="652">
        <v>0.9882352941176471</v>
      </c>
      <c r="O110" s="633">
        <v>420788</v>
      </c>
      <c r="P110" s="633">
        <v>1.0363241706525288E-2</v>
      </c>
      <c r="Q110" s="639">
        <v>101.7</v>
      </c>
      <c r="R110" s="640">
        <v>110.4</v>
      </c>
      <c r="S110" s="632">
        <v>1.0855457227138643</v>
      </c>
      <c r="T110" s="649">
        <v>153</v>
      </c>
    </row>
    <row r="111" spans="1:20">
      <c r="A111" s="635">
        <f>imtot!A112</f>
        <v>38018</v>
      </c>
      <c r="B111" s="636">
        <f t="shared" si="1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f>'occ &gt;4ans'!B117</f>
        <v>0</v>
      </c>
      <c r="N111" s="652">
        <v>0.94117647058823528</v>
      </c>
      <c r="O111" s="633">
        <v>420788</v>
      </c>
      <c r="P111" s="633">
        <v>1.0363241706525288E-2</v>
      </c>
      <c r="Q111" s="639">
        <v>102.6</v>
      </c>
      <c r="R111" s="640">
        <v>110.3</v>
      </c>
      <c r="S111" s="632">
        <v>1.0750487329434699</v>
      </c>
      <c r="T111" s="649">
        <v>153</v>
      </c>
    </row>
    <row r="112" spans="1:20">
      <c r="A112" s="635">
        <f>imtot!A113</f>
        <v>38047</v>
      </c>
      <c r="B112" s="636">
        <f t="shared" si="1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f>'occ &gt;4ans'!B118</f>
        <v>0</v>
      </c>
      <c r="N112" s="652">
        <v>1.0823529411764705</v>
      </c>
      <c r="O112" s="633">
        <v>420788</v>
      </c>
      <c r="P112" s="633">
        <v>1.0363241706525288E-2</v>
      </c>
      <c r="Q112" s="639">
        <v>101.4</v>
      </c>
      <c r="R112" s="640">
        <v>110.1</v>
      </c>
      <c r="S112" s="632">
        <v>1.0857988165680472</v>
      </c>
      <c r="T112" s="649">
        <v>153</v>
      </c>
    </row>
    <row r="113" spans="1:20">
      <c r="A113" s="635">
        <f>imtot!A114</f>
        <v>38078</v>
      </c>
      <c r="B113" s="636">
        <f t="shared" si="1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f>'occ &gt;4ans'!B119</f>
        <v>0</v>
      </c>
      <c r="N113" s="652">
        <v>0.9882352941176471</v>
      </c>
      <c r="O113" s="633">
        <v>424999</v>
      </c>
      <c r="P113" s="633">
        <v>1.0007414660113881E-2</v>
      </c>
      <c r="Q113" s="639">
        <v>103.1</v>
      </c>
      <c r="R113" s="640">
        <v>109.9</v>
      </c>
      <c r="S113" s="632">
        <v>1.0659553831231814</v>
      </c>
      <c r="T113" s="649">
        <v>153</v>
      </c>
    </row>
    <row r="114" spans="1:20">
      <c r="A114" s="635">
        <f>imtot!A115</f>
        <v>38108</v>
      </c>
      <c r="B114" s="636">
        <f t="shared" si="1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f>'occ &gt;4ans'!B120</f>
        <v>0</v>
      </c>
      <c r="N114" s="652">
        <v>0.89411764705882357</v>
      </c>
      <c r="O114" s="633">
        <v>424999</v>
      </c>
      <c r="P114" s="633">
        <v>1.0007414660113881E-2</v>
      </c>
      <c r="Q114" s="639">
        <v>103.2</v>
      </c>
      <c r="R114" s="640">
        <v>110</v>
      </c>
      <c r="S114" s="632">
        <v>1.0658914728682169</v>
      </c>
      <c r="T114" s="649">
        <v>153</v>
      </c>
    </row>
    <row r="115" spans="1:20">
      <c r="A115" s="635">
        <f>imtot!A116</f>
        <v>38139</v>
      </c>
      <c r="B115" s="636">
        <f t="shared" si="1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f>'occ &gt;4ans'!B121</f>
        <v>0</v>
      </c>
      <c r="N115" s="652">
        <v>1.0352941176470589</v>
      </c>
      <c r="O115" s="633">
        <v>424999</v>
      </c>
      <c r="P115" s="633">
        <v>1.0007414660113881E-2</v>
      </c>
      <c r="Q115" s="639">
        <v>103.2</v>
      </c>
      <c r="R115" s="640">
        <v>109.9</v>
      </c>
      <c r="S115" s="632">
        <v>1.0649224806201552</v>
      </c>
      <c r="T115" s="649">
        <v>153</v>
      </c>
    </row>
    <row r="116" spans="1:20">
      <c r="A116" s="635">
        <f>imtot!A117</f>
        <v>38169</v>
      </c>
      <c r="B116" s="636">
        <f t="shared" si="1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f>'occ &gt;4ans'!B122</f>
        <v>0</v>
      </c>
      <c r="N116" s="652">
        <v>0.9882352941176471</v>
      </c>
      <c r="O116" s="633">
        <v>428423</v>
      </c>
      <c r="P116" s="633">
        <v>8.056489544681281E-3</v>
      </c>
      <c r="Q116" s="639">
        <v>102</v>
      </c>
      <c r="R116" s="640">
        <v>109.7</v>
      </c>
      <c r="S116" s="632">
        <v>1.0754901960784313</v>
      </c>
      <c r="T116" s="649">
        <v>153</v>
      </c>
    </row>
    <row r="117" spans="1:20">
      <c r="A117" s="635">
        <f>imtot!A118</f>
        <v>38200</v>
      </c>
      <c r="B117" s="636">
        <f t="shared" si="1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f>'occ &gt;4ans'!B123</f>
        <v>0</v>
      </c>
      <c r="N117" s="652">
        <v>1.0352941176470589</v>
      </c>
      <c r="O117" s="633">
        <v>428423</v>
      </c>
      <c r="P117" s="633">
        <v>8.056489544681281E-3</v>
      </c>
      <c r="Q117" s="639">
        <v>103.5</v>
      </c>
      <c r="R117" s="640">
        <v>109.5</v>
      </c>
      <c r="S117" s="632">
        <v>1.0579710144927537</v>
      </c>
      <c r="T117" s="649">
        <v>153</v>
      </c>
    </row>
    <row r="118" spans="1:20">
      <c r="A118" s="635">
        <f>imtot!A119</f>
        <v>38231</v>
      </c>
      <c r="B118" s="636">
        <f t="shared" si="1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f>'occ &gt;4ans'!B124</f>
        <v>0</v>
      </c>
      <c r="N118" s="652">
        <v>1.0352941176470589</v>
      </c>
      <c r="O118" s="633">
        <v>428423</v>
      </c>
      <c r="P118" s="633">
        <v>8.056489544681281E-3</v>
      </c>
      <c r="Q118" s="639">
        <v>103.6</v>
      </c>
      <c r="R118" s="640">
        <v>109.2</v>
      </c>
      <c r="S118" s="632">
        <v>1.0540540540540542</v>
      </c>
      <c r="T118" s="649">
        <v>153</v>
      </c>
    </row>
    <row r="119" spans="1:20">
      <c r="A119" s="635">
        <f>imtot!A120</f>
        <v>38261</v>
      </c>
      <c r="B119" s="636">
        <f t="shared" si="1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f>'occ &gt;4ans'!B125</f>
        <v>0</v>
      </c>
      <c r="N119" s="652">
        <v>0.9882352941176471</v>
      </c>
      <c r="O119" s="633">
        <v>433721</v>
      </c>
      <c r="P119" s="633">
        <v>1.2366282855962448E-2</v>
      </c>
      <c r="Q119" s="639">
        <v>104.2</v>
      </c>
      <c r="R119" s="640">
        <v>108.8</v>
      </c>
      <c r="S119" s="632">
        <v>1.0441458733205373</v>
      </c>
      <c r="T119" s="649">
        <v>153</v>
      </c>
    </row>
    <row r="120" spans="1:20">
      <c r="A120" s="635">
        <f>imtot!A121</f>
        <v>38292</v>
      </c>
      <c r="B120" s="636">
        <f t="shared" si="1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f>'occ &gt;4ans'!B126</f>
        <v>0</v>
      </c>
      <c r="N120" s="652">
        <v>0.94117647058823528</v>
      </c>
      <c r="O120" s="633">
        <v>433721</v>
      </c>
      <c r="P120" s="633">
        <v>1.2366282855962448E-2</v>
      </c>
      <c r="Q120" s="639">
        <v>104.5</v>
      </c>
      <c r="R120" s="640">
        <v>108.7</v>
      </c>
      <c r="S120" s="632">
        <v>1.0401913875598086</v>
      </c>
      <c r="T120" s="649">
        <v>153</v>
      </c>
    </row>
    <row r="121" spans="1:20">
      <c r="A121" s="635">
        <f>imtot!A122</f>
        <v>38322</v>
      </c>
      <c r="B121" s="636">
        <f t="shared" si="1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f>'occ &gt;4ans'!B127</f>
        <v>0</v>
      </c>
      <c r="N121" s="652">
        <v>1.0823529411764705</v>
      </c>
      <c r="O121" s="633">
        <v>433721</v>
      </c>
      <c r="P121" s="633">
        <v>1.2366282855962448E-2</v>
      </c>
      <c r="Q121" s="639">
        <v>104.5</v>
      </c>
      <c r="R121" s="640">
        <v>108.7</v>
      </c>
      <c r="S121" s="632">
        <v>1.0401913875598086</v>
      </c>
      <c r="T121" s="649">
        <v>153</v>
      </c>
    </row>
    <row r="122" spans="1:20">
      <c r="A122" s="635">
        <f>imtot!A123</f>
        <v>38353</v>
      </c>
      <c r="B122" s="636">
        <f t="shared" si="1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f>'occ &gt;4ans'!B128</f>
        <v>0</v>
      </c>
      <c r="N122" s="652">
        <v>0.99604743083003955</v>
      </c>
      <c r="O122" s="633">
        <v>436411</v>
      </c>
      <c r="P122" s="633">
        <v>6.2021437744540844E-3</v>
      </c>
      <c r="Q122" s="639">
        <v>102.1</v>
      </c>
      <c r="R122" s="640">
        <v>108.6</v>
      </c>
      <c r="S122" s="632">
        <v>1.0636630754162586</v>
      </c>
      <c r="T122" s="649">
        <v>152</v>
      </c>
    </row>
    <row r="123" spans="1:20">
      <c r="A123" s="635">
        <f>imtot!A124</f>
        <v>38384</v>
      </c>
      <c r="B123" s="636">
        <f t="shared" si="1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f>'occ &gt;4ans'!B129</f>
        <v>0</v>
      </c>
      <c r="N123" s="652">
        <v>0.94861660079051391</v>
      </c>
      <c r="O123" s="633">
        <v>436411</v>
      </c>
      <c r="P123" s="633">
        <v>6.2021437744540844E-3</v>
      </c>
      <c r="Q123" s="639">
        <v>104.2</v>
      </c>
      <c r="R123" s="640">
        <v>108.5</v>
      </c>
      <c r="S123" s="632">
        <v>1.0412667946257197</v>
      </c>
      <c r="T123" s="649">
        <v>152</v>
      </c>
    </row>
    <row r="124" spans="1:20">
      <c r="A124" s="635">
        <f>imtot!A125</f>
        <v>38412</v>
      </c>
      <c r="B124" s="636">
        <f t="shared" si="1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f>'occ &gt;4ans'!B130</f>
        <v>0</v>
      </c>
      <c r="N124" s="652">
        <v>1.0434782608695652</v>
      </c>
      <c r="O124" s="633">
        <v>436411</v>
      </c>
      <c r="P124" s="633">
        <v>6.2021437744540844E-3</v>
      </c>
      <c r="Q124" s="639">
        <v>103.5</v>
      </c>
      <c r="R124" s="640">
        <v>108.4</v>
      </c>
      <c r="S124" s="632">
        <v>1.0473429951690822</v>
      </c>
      <c r="T124" s="649">
        <v>152</v>
      </c>
    </row>
    <row r="125" spans="1:20">
      <c r="A125" s="635">
        <f>imtot!A126</f>
        <v>38443</v>
      </c>
      <c r="B125" s="636">
        <f t="shared" si="1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f>'occ &gt;4ans'!B131</f>
        <v>0</v>
      </c>
      <c r="N125" s="652">
        <v>0.99604743083003955</v>
      </c>
      <c r="O125" s="633">
        <v>439560</v>
      </c>
      <c r="P125" s="633">
        <v>7.2156751319283887E-3</v>
      </c>
      <c r="Q125" s="639">
        <v>105.2</v>
      </c>
      <c r="R125" s="640">
        <v>108.3</v>
      </c>
      <c r="S125" s="632">
        <v>1.0294676806083649</v>
      </c>
      <c r="T125" s="649">
        <v>152</v>
      </c>
    </row>
    <row r="126" spans="1:20">
      <c r="A126" s="635">
        <f>imtot!A127</f>
        <v>38473</v>
      </c>
      <c r="B126" s="636">
        <f t="shared" si="1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f>'occ &gt;4ans'!B132</f>
        <v>0</v>
      </c>
      <c r="N126" s="652">
        <v>0.94861660079051391</v>
      </c>
      <c r="O126" s="633">
        <v>439560</v>
      </c>
      <c r="P126" s="633">
        <v>7.2156751319283887E-3</v>
      </c>
      <c r="Q126" s="639">
        <v>105</v>
      </c>
      <c r="R126" s="640">
        <v>108.1</v>
      </c>
      <c r="S126" s="632">
        <v>1.0295238095238095</v>
      </c>
      <c r="T126" s="649">
        <v>152</v>
      </c>
    </row>
    <row r="127" spans="1:20">
      <c r="A127" s="635">
        <f>imtot!A128</f>
        <v>38504</v>
      </c>
      <c r="B127" s="636">
        <f t="shared" si="1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f>'occ &gt;4ans'!B133</f>
        <v>0</v>
      </c>
      <c r="N127" s="652">
        <v>1.0434782608695652</v>
      </c>
      <c r="O127" s="633">
        <v>439560</v>
      </c>
      <c r="P127" s="633">
        <v>7.2156751319283887E-3</v>
      </c>
      <c r="Q127" s="639">
        <v>103.7</v>
      </c>
      <c r="R127" s="640">
        <v>107.9</v>
      </c>
      <c r="S127" s="632">
        <v>1.0405014464802316</v>
      </c>
      <c r="T127" s="649">
        <v>152</v>
      </c>
    </row>
    <row r="128" spans="1:20">
      <c r="A128" s="635">
        <f>imtot!A129</f>
        <v>38534</v>
      </c>
      <c r="B128" s="636">
        <f t="shared" si="1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f>'occ &gt;4ans'!B134</f>
        <v>0</v>
      </c>
      <c r="N128" s="652">
        <v>0.94861660079051391</v>
      </c>
      <c r="O128" s="633">
        <v>443517</v>
      </c>
      <c r="P128" s="633">
        <v>9.0021840021840029E-3</v>
      </c>
      <c r="Q128" s="639">
        <v>104.3</v>
      </c>
      <c r="R128" s="640">
        <v>107.8</v>
      </c>
      <c r="S128" s="632">
        <v>1.0335570469798658</v>
      </c>
      <c r="T128" s="649">
        <v>152</v>
      </c>
    </row>
    <row r="129" spans="1:20">
      <c r="A129" s="635">
        <f>imtot!A130</f>
        <v>38565</v>
      </c>
      <c r="B129" s="636">
        <f t="shared" si="1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f>'occ &gt;4ans'!B135</f>
        <v>0</v>
      </c>
      <c r="N129" s="652">
        <v>1.0434782608695652</v>
      </c>
      <c r="O129" s="633">
        <v>443517</v>
      </c>
      <c r="P129" s="633">
        <v>9.0021840021840029E-3</v>
      </c>
      <c r="Q129" s="639">
        <v>105.4</v>
      </c>
      <c r="R129" s="640">
        <v>107.8</v>
      </c>
      <c r="S129" s="632">
        <v>1.0227703984819734</v>
      </c>
      <c r="T129" s="649">
        <v>152</v>
      </c>
    </row>
    <row r="130" spans="1:20">
      <c r="A130" s="635">
        <f>imtot!A131</f>
        <v>38596</v>
      </c>
      <c r="B130" s="636">
        <f t="shared" si="1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f>'occ &gt;4ans'!B136</f>
        <v>0</v>
      </c>
      <c r="N130" s="652">
        <v>1.0434782608695652</v>
      </c>
      <c r="O130" s="633">
        <v>443517</v>
      </c>
      <c r="P130" s="633">
        <v>9.0021840021840029E-3</v>
      </c>
      <c r="Q130" s="639">
        <v>105.3</v>
      </c>
      <c r="R130" s="640">
        <v>107.6</v>
      </c>
      <c r="S130" s="632">
        <v>1.0218423551756886</v>
      </c>
      <c r="T130" s="649">
        <v>152</v>
      </c>
    </row>
    <row r="131" spans="1:20">
      <c r="A131" s="635">
        <f>imtot!A132</f>
        <v>38626</v>
      </c>
      <c r="B131" s="636">
        <f t="shared" ref="B131:B194" si="2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f>'occ &gt;4ans'!B137</f>
        <v>0</v>
      </c>
      <c r="N131" s="652">
        <v>0.99604743083003955</v>
      </c>
      <c r="O131" s="633">
        <v>450234</v>
      </c>
      <c r="P131" s="633">
        <v>1.5144853523089306E-2</v>
      </c>
      <c r="Q131" s="639">
        <v>105.4</v>
      </c>
      <c r="R131" s="640">
        <v>107.8</v>
      </c>
      <c r="S131" s="632">
        <v>1.0227703984819734</v>
      </c>
      <c r="T131" s="649">
        <v>152</v>
      </c>
    </row>
    <row r="132" spans="1:20">
      <c r="A132" s="635">
        <f>imtot!A133</f>
        <v>38657</v>
      </c>
      <c r="B132" s="636">
        <f t="shared" si="2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f>'occ &gt;4ans'!B138</f>
        <v>0</v>
      </c>
      <c r="N132" s="652">
        <v>0.94861660079051391</v>
      </c>
      <c r="O132" s="633">
        <v>450234</v>
      </c>
      <c r="P132" s="633">
        <v>1.5144853523089306E-2</v>
      </c>
      <c r="Q132" s="639">
        <v>105</v>
      </c>
      <c r="R132" s="640">
        <v>108.48</v>
      </c>
      <c r="S132" s="632">
        <v>1.0331428571428571</v>
      </c>
      <c r="T132" s="649">
        <v>152</v>
      </c>
    </row>
    <row r="133" spans="1:20">
      <c r="A133" s="635">
        <f>imtot!A134</f>
        <v>38687</v>
      </c>
      <c r="B133" s="636">
        <f t="shared" si="2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f>'occ &gt;4ans'!B139</f>
        <v>0</v>
      </c>
      <c r="N133" s="652">
        <v>1.0434782608695652</v>
      </c>
      <c r="O133" s="633">
        <v>450234</v>
      </c>
      <c r="P133" s="633">
        <v>1.5144853523089306E-2</v>
      </c>
      <c r="Q133" s="639">
        <v>104.3</v>
      </c>
      <c r="R133" s="640">
        <v>109.27</v>
      </c>
      <c r="S133" s="632">
        <v>1.0476510067114093</v>
      </c>
      <c r="T133" s="649">
        <v>152</v>
      </c>
    </row>
    <row r="134" spans="1:20">
      <c r="A134" s="635">
        <f>imtot!A135</f>
        <v>38718</v>
      </c>
      <c r="B134" s="636">
        <f t="shared" si="2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f>'occ &gt;4ans'!B140</f>
        <v>0</v>
      </c>
      <c r="N134" s="652">
        <v>1.0476190476190477</v>
      </c>
      <c r="O134" s="633">
        <v>454764</v>
      </c>
      <c r="P134" s="633">
        <v>1.0061434720611948E-2</v>
      </c>
      <c r="Q134" s="639">
        <v>104.38</v>
      </c>
      <c r="R134" s="640">
        <v>108.97</v>
      </c>
      <c r="S134" s="632">
        <v>1.0439739413680782</v>
      </c>
      <c r="T134" s="649">
        <v>149</v>
      </c>
    </row>
    <row r="135" spans="1:20">
      <c r="A135" s="635">
        <f>imtot!A136</f>
        <v>38749</v>
      </c>
      <c r="B135" s="636">
        <f t="shared" si="2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f>'occ &gt;4ans'!B141</f>
        <v>0</v>
      </c>
      <c r="N135" s="652">
        <v>0.95238095238095233</v>
      </c>
      <c r="O135" s="633">
        <v>454764</v>
      </c>
      <c r="P135" s="633">
        <v>1.0061434720611948E-2</v>
      </c>
      <c r="Q135" s="639">
        <v>104.68</v>
      </c>
      <c r="R135" s="640">
        <v>108.63</v>
      </c>
      <c r="S135" s="632">
        <v>1.0377340466182652</v>
      </c>
      <c r="T135" s="649">
        <v>149</v>
      </c>
    </row>
    <row r="136" spans="1:20">
      <c r="A136" s="635">
        <f>imtot!A137</f>
        <v>38777</v>
      </c>
      <c r="B136" s="636">
        <f t="shared" si="2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f>'occ &gt;4ans'!B142</f>
        <v>0</v>
      </c>
      <c r="N136" s="652">
        <v>1.0952380952380953</v>
      </c>
      <c r="O136" s="633">
        <v>454764</v>
      </c>
      <c r="P136" s="633">
        <v>1.0061434720611948E-2</v>
      </c>
      <c r="Q136" s="639">
        <v>103.27</v>
      </c>
      <c r="R136" s="640">
        <v>108.25</v>
      </c>
      <c r="S136" s="632">
        <v>1.0482231044833932</v>
      </c>
      <c r="T136" s="649">
        <v>149</v>
      </c>
    </row>
    <row r="137" spans="1:20">
      <c r="A137" s="635">
        <f>imtot!A138</f>
        <v>38808</v>
      </c>
      <c r="B137" s="636">
        <f t="shared" si="2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f>'occ &gt;4ans'!B143</f>
        <v>0</v>
      </c>
      <c r="N137" s="652">
        <v>0.90476190476190477</v>
      </c>
      <c r="O137" s="633">
        <v>461784</v>
      </c>
      <c r="P137" s="633">
        <v>1.5436578093252764E-2</v>
      </c>
      <c r="Q137" s="639">
        <v>106.22</v>
      </c>
      <c r="R137" s="640">
        <v>107.94</v>
      </c>
      <c r="S137" s="632">
        <v>1.0161928073809074</v>
      </c>
      <c r="T137" s="649">
        <v>149</v>
      </c>
    </row>
    <row r="138" spans="1:20">
      <c r="A138" s="635">
        <f>imtot!A139</f>
        <v>38838</v>
      </c>
      <c r="B138" s="636">
        <f t="shared" si="2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f>'occ &gt;4ans'!B144</f>
        <v>0</v>
      </c>
      <c r="N138" s="652">
        <v>0.95238095238095233</v>
      </c>
      <c r="O138" s="633">
        <v>461784</v>
      </c>
      <c r="P138" s="633">
        <v>1.5436578093252764E-2</v>
      </c>
      <c r="Q138" s="639">
        <v>106.52</v>
      </c>
      <c r="R138" s="640">
        <v>107.63</v>
      </c>
      <c r="S138" s="632">
        <v>1.0104205782951559</v>
      </c>
      <c r="T138" s="649">
        <v>149</v>
      </c>
    </row>
    <row r="139" spans="1:20">
      <c r="A139" s="635">
        <f>imtot!A140</f>
        <v>38869</v>
      </c>
      <c r="B139" s="636">
        <f t="shared" si="2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f>'occ &gt;4ans'!B145</f>
        <v>0</v>
      </c>
      <c r="N139" s="652">
        <v>1.0476190476190477</v>
      </c>
      <c r="O139" s="633">
        <v>461784</v>
      </c>
      <c r="P139" s="633">
        <v>1.5436578093252764E-2</v>
      </c>
      <c r="Q139" s="639">
        <v>105.43</v>
      </c>
      <c r="R139" s="640">
        <v>107.28</v>
      </c>
      <c r="S139" s="632">
        <v>1.0175471877074835</v>
      </c>
      <c r="T139" s="649">
        <v>149</v>
      </c>
    </row>
    <row r="140" spans="1:20">
      <c r="A140" s="635">
        <f>imtot!A141</f>
        <v>38899</v>
      </c>
      <c r="B140" s="636">
        <f t="shared" si="2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f>'occ &gt;4ans'!B146</f>
        <v>0</v>
      </c>
      <c r="N140" s="652">
        <v>0.95238095238095233</v>
      </c>
      <c r="O140" s="633">
        <v>465370</v>
      </c>
      <c r="P140" s="633">
        <v>7.7655354018328912E-3</v>
      </c>
      <c r="Q140" s="639">
        <v>105.49</v>
      </c>
      <c r="R140" s="640">
        <v>106.88</v>
      </c>
      <c r="S140" s="632">
        <v>1.0131766044174804</v>
      </c>
      <c r="T140" s="649">
        <v>149</v>
      </c>
    </row>
    <row r="141" spans="1:20">
      <c r="A141" s="635">
        <f>imtot!A142</f>
        <v>38930</v>
      </c>
      <c r="B141" s="636">
        <f t="shared" si="2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f>'occ &gt;4ans'!B147</f>
        <v>0</v>
      </c>
      <c r="N141" s="652">
        <v>1.0476190476190477</v>
      </c>
      <c r="O141" s="633">
        <v>465370</v>
      </c>
      <c r="P141" s="633">
        <v>7.7655354018328912E-3</v>
      </c>
      <c r="Q141" s="639">
        <v>106.58</v>
      </c>
      <c r="R141" s="640">
        <v>106.54</v>
      </c>
      <c r="S141" s="632">
        <v>0.99962469506474017</v>
      </c>
      <c r="T141" s="649">
        <v>149</v>
      </c>
    </row>
    <row r="142" spans="1:20">
      <c r="A142" s="635">
        <f>imtot!A143</f>
        <v>38961</v>
      </c>
      <c r="B142" s="636">
        <f t="shared" si="2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f>'occ &gt;4ans'!B148</f>
        <v>0</v>
      </c>
      <c r="N142" s="652">
        <v>1</v>
      </c>
      <c r="O142" s="633">
        <v>465370</v>
      </c>
      <c r="P142" s="633">
        <v>7.7655354018328912E-3</v>
      </c>
      <c r="Q142" s="639">
        <v>105.85</v>
      </c>
      <c r="R142" s="640">
        <v>106.28</v>
      </c>
      <c r="S142" s="632">
        <v>1.0040623523854513</v>
      </c>
      <c r="T142" s="649">
        <v>149</v>
      </c>
    </row>
    <row r="143" spans="1:20">
      <c r="A143" s="635">
        <f>imtot!A144</f>
        <v>38991</v>
      </c>
      <c r="B143" s="636">
        <f t="shared" si="2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f>'occ &gt;4ans'!B149</f>
        <v>0</v>
      </c>
      <c r="N143" s="652">
        <v>1.0476190476190477</v>
      </c>
      <c r="O143" s="633">
        <v>472812</v>
      </c>
      <c r="P143" s="633">
        <v>1.5991576594967444E-2</v>
      </c>
      <c r="Q143" s="639">
        <v>105.15</v>
      </c>
      <c r="R143" s="640">
        <v>105.85</v>
      </c>
      <c r="S143" s="632">
        <v>1.0066571564431763</v>
      </c>
      <c r="T143" s="649">
        <v>149</v>
      </c>
    </row>
    <row r="144" spans="1:20">
      <c r="A144" s="635">
        <f>imtot!A145</f>
        <v>39022</v>
      </c>
      <c r="B144" s="636">
        <f t="shared" si="2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f>'occ &gt;4ans'!B150</f>
        <v>0</v>
      </c>
      <c r="N144" s="652">
        <v>1</v>
      </c>
      <c r="O144" s="633">
        <v>472812</v>
      </c>
      <c r="P144" s="633">
        <v>1.5991576594967444E-2</v>
      </c>
      <c r="Q144" s="639">
        <v>106.41</v>
      </c>
      <c r="R144" s="640">
        <v>106.02</v>
      </c>
      <c r="S144" s="632">
        <v>0.99633493092754444</v>
      </c>
      <c r="T144" s="649">
        <v>149</v>
      </c>
    </row>
    <row r="145" spans="1:20">
      <c r="A145" s="635">
        <f>imtot!A146</f>
        <v>39052</v>
      </c>
      <c r="B145" s="636">
        <f t="shared" si="2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f>'occ &gt;4ans'!B151</f>
        <v>0</v>
      </c>
      <c r="N145" s="652">
        <v>0.95238095238095233</v>
      </c>
      <c r="O145" s="633">
        <v>472812</v>
      </c>
      <c r="P145" s="633">
        <v>1.5991576594967444E-2</v>
      </c>
      <c r="Q145" s="639">
        <v>106.78</v>
      </c>
      <c r="R145" s="640">
        <v>106.2</v>
      </c>
      <c r="S145" s="632">
        <v>0.99456827121183744</v>
      </c>
      <c r="T145" s="649">
        <v>149</v>
      </c>
    </row>
    <row r="146" spans="1:20">
      <c r="A146" s="635">
        <f>imtot!A147</f>
        <v>39083</v>
      </c>
      <c r="B146" s="636">
        <f t="shared" si="2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f>'occ &gt;4ans'!B152</f>
        <v>0</v>
      </c>
      <c r="N146" s="652">
        <v>1.0434782608695652</v>
      </c>
      <c r="O146" s="633">
        <v>478612</v>
      </c>
      <c r="P146" s="633">
        <v>1.2267032139624205E-2</v>
      </c>
      <c r="Q146" s="639">
        <v>105.62</v>
      </c>
      <c r="R146" s="640">
        <v>106.48</v>
      </c>
      <c r="S146" s="632">
        <v>1.0081423972732437</v>
      </c>
      <c r="T146" s="649">
        <v>149</v>
      </c>
    </row>
    <row r="147" spans="1:20">
      <c r="A147" s="635">
        <f>imtot!A148</f>
        <v>39114</v>
      </c>
      <c r="B147" s="636">
        <f t="shared" si="2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f>'occ &gt;4ans'!B153</f>
        <v>0</v>
      </c>
      <c r="N147" s="652">
        <v>0.94861660079051391</v>
      </c>
      <c r="O147" s="633">
        <v>478612</v>
      </c>
      <c r="P147" s="633">
        <v>1.2267032139624205E-2</v>
      </c>
      <c r="Q147" s="639">
        <v>106.92</v>
      </c>
      <c r="R147" s="640">
        <v>106.87</v>
      </c>
      <c r="S147" s="632">
        <v>0.99953236064347173</v>
      </c>
      <c r="T147" s="649">
        <v>149</v>
      </c>
    </row>
    <row r="148" spans="1:20">
      <c r="A148" s="635">
        <f>imtot!A149</f>
        <v>39142</v>
      </c>
      <c r="B148" s="636">
        <f t="shared" si="2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f>'occ &gt;4ans'!B154</f>
        <v>0</v>
      </c>
      <c r="N148" s="652">
        <v>1.0434782608695652</v>
      </c>
      <c r="O148" s="633">
        <v>478612</v>
      </c>
      <c r="P148" s="633">
        <v>1.2267032139624205E-2</v>
      </c>
      <c r="Q148" s="639">
        <v>106.7</v>
      </c>
      <c r="R148" s="640">
        <v>107.3</v>
      </c>
      <c r="S148" s="632">
        <v>1.0056232427366447</v>
      </c>
      <c r="T148" s="649">
        <v>149</v>
      </c>
    </row>
    <row r="149" spans="1:20">
      <c r="A149" s="635">
        <f>imtot!A150</f>
        <v>39173</v>
      </c>
      <c r="B149" s="636">
        <f t="shared" si="2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f>'occ &gt;4ans'!B155</f>
        <v>0</v>
      </c>
      <c r="N149" s="652">
        <v>0.94861660079051391</v>
      </c>
      <c r="O149" s="633">
        <v>484226</v>
      </c>
      <c r="P149" s="633">
        <v>1.1729751865811973E-2</v>
      </c>
      <c r="Q149" s="639">
        <v>108.51</v>
      </c>
      <c r="R149" s="640">
        <v>107.66</v>
      </c>
      <c r="S149" s="632">
        <v>0.99216662058796412</v>
      </c>
      <c r="T149" s="649">
        <v>149</v>
      </c>
    </row>
    <row r="150" spans="1:20">
      <c r="A150" s="635">
        <f>imtot!A151</f>
        <v>39203</v>
      </c>
      <c r="B150" s="636">
        <f t="shared" si="2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f>'occ &gt;4ans'!B156</f>
        <v>0</v>
      </c>
      <c r="N150" s="652">
        <v>0.94861660079051391</v>
      </c>
      <c r="O150" s="633">
        <v>484226</v>
      </c>
      <c r="P150" s="633">
        <v>1.1729751865811973E-2</v>
      </c>
      <c r="Q150" s="639">
        <v>108.9</v>
      </c>
      <c r="R150" s="640">
        <v>108.04</v>
      </c>
      <c r="S150" s="632">
        <v>0.99210284664830117</v>
      </c>
      <c r="T150" s="649">
        <v>149</v>
      </c>
    </row>
    <row r="151" spans="1:20">
      <c r="A151" s="635">
        <f>imtot!A152</f>
        <v>39234</v>
      </c>
      <c r="B151" s="636">
        <f t="shared" si="2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f>'occ &gt;4ans'!B157</f>
        <v>0</v>
      </c>
      <c r="N151" s="652">
        <v>0.99604743083003955</v>
      </c>
      <c r="O151" s="633">
        <v>484226</v>
      </c>
      <c r="P151" s="633">
        <v>1.1729751865811973E-2</v>
      </c>
      <c r="Q151" s="639">
        <v>106.84</v>
      </c>
      <c r="R151" s="640">
        <v>108.43</v>
      </c>
      <c r="S151" s="632">
        <v>1.0148820666417073</v>
      </c>
      <c r="T151" s="649">
        <v>149</v>
      </c>
    </row>
    <row r="152" spans="1:20">
      <c r="A152" s="635">
        <f>imtot!A153</f>
        <v>39264</v>
      </c>
      <c r="B152" s="636">
        <f t="shared" si="2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f>'occ &gt;4ans'!B158</f>
        <v>0</v>
      </c>
      <c r="N152" s="652">
        <v>1.0434782608695652</v>
      </c>
      <c r="O152" s="633">
        <v>489429</v>
      </c>
      <c r="P152" s="633">
        <v>1.0744982714682813E-2</v>
      </c>
      <c r="Q152" s="639">
        <v>108.29</v>
      </c>
      <c r="R152" s="640">
        <v>108.79</v>
      </c>
      <c r="S152" s="632">
        <v>1.0046172315079878</v>
      </c>
      <c r="T152" s="649">
        <v>149</v>
      </c>
    </row>
    <row r="153" spans="1:20">
      <c r="A153" s="635">
        <f>imtot!A154</f>
        <v>39295</v>
      </c>
      <c r="B153" s="636">
        <f t="shared" si="2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f>'occ &gt;4ans'!B159</f>
        <v>0</v>
      </c>
      <c r="N153" s="652">
        <v>1.0434782608695652</v>
      </c>
      <c r="O153" s="633">
        <v>489429</v>
      </c>
      <c r="P153" s="633">
        <v>1.0744982714682813E-2</v>
      </c>
      <c r="Q153" s="639">
        <v>108.75</v>
      </c>
      <c r="R153" s="640">
        <v>109.07</v>
      </c>
      <c r="S153" s="632">
        <v>1.0029425287356322</v>
      </c>
      <c r="T153" s="649">
        <v>149</v>
      </c>
    </row>
    <row r="154" spans="1:20">
      <c r="A154" s="635">
        <f>imtot!A155</f>
        <v>39326</v>
      </c>
      <c r="B154" s="636">
        <f t="shared" si="2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f>'occ &gt;4ans'!B160</f>
        <v>0</v>
      </c>
      <c r="N154" s="652">
        <v>0.94861660079051391</v>
      </c>
      <c r="O154" s="633">
        <v>489429</v>
      </c>
      <c r="P154" s="633">
        <v>1.0744982714682813E-2</v>
      </c>
      <c r="Q154" s="639">
        <v>106.33</v>
      </c>
      <c r="R154" s="640">
        <v>109.33</v>
      </c>
      <c r="S154" s="632">
        <v>1.0282140505971975</v>
      </c>
      <c r="T154" s="649">
        <v>149</v>
      </c>
    </row>
    <row r="155" spans="1:20">
      <c r="A155" s="635">
        <f>imtot!A156</f>
        <v>39356</v>
      </c>
      <c r="B155" s="636">
        <f t="shared" si="2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f>'occ &gt;4ans'!B161</f>
        <v>0</v>
      </c>
      <c r="N155" s="652">
        <v>1.0909090909090911</v>
      </c>
      <c r="O155" s="633">
        <v>493995</v>
      </c>
      <c r="P155" s="633">
        <v>9.3292387659905732E-3</v>
      </c>
      <c r="Q155" s="639">
        <v>106.97</v>
      </c>
      <c r="R155" s="640">
        <v>109.58</v>
      </c>
      <c r="S155" s="632">
        <v>1.0243993643077498</v>
      </c>
      <c r="T155" s="649">
        <v>149</v>
      </c>
    </row>
    <row r="156" spans="1:20">
      <c r="A156" s="635">
        <f>imtot!A157</f>
        <v>39387</v>
      </c>
      <c r="B156" s="636">
        <f t="shared" si="2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f>'occ &gt;4ans'!B162</f>
        <v>0</v>
      </c>
      <c r="N156" s="652">
        <v>0.99604743083003955</v>
      </c>
      <c r="O156" s="633">
        <v>493995</v>
      </c>
      <c r="P156" s="633">
        <v>9.3292387659905732E-3</v>
      </c>
      <c r="Q156" s="639">
        <v>108.4</v>
      </c>
      <c r="R156" s="640">
        <v>109.71</v>
      </c>
      <c r="S156" s="632">
        <v>1.0120848708487085</v>
      </c>
      <c r="T156" s="649">
        <v>149</v>
      </c>
    </row>
    <row r="157" spans="1:20">
      <c r="A157" s="635">
        <f>imtot!A158</f>
        <v>39417</v>
      </c>
      <c r="B157" s="636">
        <f t="shared" si="2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f>'occ &gt;4ans'!B163</f>
        <v>0</v>
      </c>
      <c r="N157" s="652">
        <v>0.94861660079051391</v>
      </c>
      <c r="O157" s="633">
        <v>493995</v>
      </c>
      <c r="P157" s="633">
        <v>9.3292387659905732E-3</v>
      </c>
      <c r="Q157" s="639">
        <v>109.81</v>
      </c>
      <c r="R157" s="640">
        <v>109.92</v>
      </c>
      <c r="S157" s="632">
        <v>1.0010017302613605</v>
      </c>
      <c r="T157" s="649">
        <v>149</v>
      </c>
    </row>
    <row r="158" spans="1:20">
      <c r="A158" s="635">
        <f>imtot!A159</f>
        <v>39448</v>
      </c>
      <c r="B158" s="636">
        <f t="shared" si="2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f>'occ &gt;4ans'!B164</f>
        <v>0</v>
      </c>
      <c r="N158" s="652">
        <v>1.0434782608695652</v>
      </c>
      <c r="O158" s="633">
        <v>500242</v>
      </c>
      <c r="P158" s="633">
        <v>1.2645876982560552E-2</v>
      </c>
      <c r="Q158" s="639">
        <v>107.83</v>
      </c>
      <c r="R158" s="640">
        <v>110.22</v>
      </c>
      <c r="S158" s="632">
        <v>1.0221645182231289</v>
      </c>
      <c r="T158" s="649">
        <v>141</v>
      </c>
    </row>
    <row r="159" spans="1:20">
      <c r="A159" s="635">
        <f>imtot!A160</f>
        <v>39479</v>
      </c>
      <c r="B159" s="636">
        <f t="shared" si="2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f>'occ &gt;4ans'!B165</f>
        <v>0</v>
      </c>
      <c r="N159" s="652">
        <v>0.99604743083003955</v>
      </c>
      <c r="O159" s="633">
        <v>500242</v>
      </c>
      <c r="P159" s="633">
        <v>1.2645876982560552E-2</v>
      </c>
      <c r="Q159" s="639">
        <v>108.04</v>
      </c>
      <c r="R159" s="640">
        <v>110.42</v>
      </c>
      <c r="S159" s="632">
        <v>1.0220288781932616</v>
      </c>
      <c r="T159" s="649">
        <v>141</v>
      </c>
    </row>
    <row r="160" spans="1:20">
      <c r="A160" s="635">
        <f>imtot!A161</f>
        <v>39508</v>
      </c>
      <c r="B160" s="636">
        <f t="shared" si="2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f>'occ &gt;4ans'!B166</f>
        <v>0</v>
      </c>
      <c r="N160" s="652">
        <v>0.94861660079051391</v>
      </c>
      <c r="O160" s="633">
        <v>500242</v>
      </c>
      <c r="P160" s="633">
        <v>1.2645876982560552E-2</v>
      </c>
      <c r="Q160" s="639">
        <v>107.87</v>
      </c>
      <c r="R160" s="640">
        <v>110.59</v>
      </c>
      <c r="S160" s="632">
        <v>1.0252155372207286</v>
      </c>
      <c r="T160" s="649">
        <v>141</v>
      </c>
    </row>
    <row r="161" spans="1:20">
      <c r="A161" s="635">
        <f>imtot!A162</f>
        <v>39539</v>
      </c>
      <c r="B161" s="636">
        <f t="shared" si="2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f>'occ &gt;4ans'!B167</f>
        <v>0</v>
      </c>
      <c r="N161" s="652">
        <v>1.0434782608695652</v>
      </c>
      <c r="O161" s="633">
        <v>500025</v>
      </c>
      <c r="P161" s="633">
        <v>-4.3379004561792093E-4</v>
      </c>
      <c r="Q161" s="639">
        <v>107.37</v>
      </c>
      <c r="R161" s="640">
        <v>110.75</v>
      </c>
      <c r="S161" s="632">
        <v>1.0314799292167272</v>
      </c>
      <c r="T161" s="649">
        <v>141</v>
      </c>
    </row>
    <row r="162" spans="1:20">
      <c r="A162" s="635">
        <f>imtot!A163</f>
        <v>39569</v>
      </c>
      <c r="B162" s="636">
        <f t="shared" si="2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f>'occ &gt;4ans'!B168</f>
        <v>0</v>
      </c>
      <c r="N162" s="652">
        <v>0.90118577075098816</v>
      </c>
      <c r="O162" s="633">
        <v>500025</v>
      </c>
      <c r="P162" s="633">
        <v>-4.3379004561792093E-4</v>
      </c>
      <c r="Q162" s="639">
        <v>106.9</v>
      </c>
      <c r="R162" s="640">
        <v>110.89</v>
      </c>
      <c r="S162" s="632">
        <v>1.0373246024321796</v>
      </c>
      <c r="T162" s="649">
        <v>141</v>
      </c>
    </row>
    <row r="163" spans="1:20">
      <c r="A163" s="635">
        <f>imtot!A164</f>
        <v>39600</v>
      </c>
      <c r="B163" s="636">
        <f t="shared" si="2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f>'occ &gt;4ans'!B169</f>
        <v>0</v>
      </c>
      <c r="N163" s="652">
        <v>0.99604743083003955</v>
      </c>
      <c r="O163" s="633">
        <v>500025</v>
      </c>
      <c r="P163" s="633">
        <v>-4.3379004561792093E-4</v>
      </c>
      <c r="Q163" s="639">
        <v>107.28</v>
      </c>
      <c r="R163" s="640">
        <v>111.01</v>
      </c>
      <c r="S163" s="632">
        <v>1.0347688292319166</v>
      </c>
      <c r="T163" s="649">
        <v>141</v>
      </c>
    </row>
    <row r="164" spans="1:20">
      <c r="A164" s="635">
        <f>imtot!A165</f>
        <v>39630</v>
      </c>
      <c r="B164" s="636">
        <f t="shared" si="2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f>'occ &gt;4ans'!B170</f>
        <v>0</v>
      </c>
      <c r="N164" s="652">
        <v>1.0434782608695652</v>
      </c>
      <c r="O164" s="633">
        <v>500107</v>
      </c>
      <c r="P164" s="633">
        <v>1.639918004099795E-4</v>
      </c>
      <c r="Q164" s="639">
        <v>107.65</v>
      </c>
      <c r="R164" s="640">
        <v>111.1</v>
      </c>
      <c r="S164" s="632">
        <v>1.0320483046911286</v>
      </c>
      <c r="T164" s="649">
        <v>141</v>
      </c>
    </row>
    <row r="165" spans="1:20">
      <c r="A165" s="635">
        <f>imtot!A166</f>
        <v>39661</v>
      </c>
      <c r="B165" s="636">
        <f t="shared" si="2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f>'occ &gt;4ans'!B171</f>
        <v>0</v>
      </c>
      <c r="N165" s="652">
        <v>0.94861660079051391</v>
      </c>
      <c r="O165" s="633">
        <v>500107</v>
      </c>
      <c r="P165" s="633">
        <v>1.639918004099795E-4</v>
      </c>
      <c r="Q165" s="639">
        <v>108.89</v>
      </c>
      <c r="R165" s="640">
        <v>111.18</v>
      </c>
      <c r="S165" s="632">
        <v>1.0210303976490036</v>
      </c>
      <c r="T165" s="649">
        <v>141</v>
      </c>
    </row>
    <row r="166" spans="1:20">
      <c r="A166" s="635">
        <f>imtot!A167</f>
        <v>39692</v>
      </c>
      <c r="B166" s="636">
        <f t="shared" si="2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f>'occ &gt;4ans'!B172</f>
        <v>0</v>
      </c>
      <c r="N166" s="652">
        <v>1.0434782608695652</v>
      </c>
      <c r="O166" s="633">
        <v>500107</v>
      </c>
      <c r="P166" s="633">
        <v>1.639918004099795E-4</v>
      </c>
      <c r="Q166" s="639">
        <v>109.44</v>
      </c>
      <c r="R166" s="640">
        <v>111.23</v>
      </c>
      <c r="S166" s="632">
        <v>1.0163559941520468</v>
      </c>
      <c r="T166" s="649">
        <v>141</v>
      </c>
    </row>
    <row r="167" spans="1:20">
      <c r="A167" s="635">
        <f>imtot!A168</f>
        <v>39722</v>
      </c>
      <c r="B167" s="636">
        <f t="shared" si="2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f>'occ &gt;4ans'!B173</f>
        <v>0</v>
      </c>
      <c r="N167" s="652">
        <v>1.0909090909090911</v>
      </c>
      <c r="O167" s="633">
        <v>494080</v>
      </c>
      <c r="P167" s="633">
        <v>-1.2051420995906876E-2</v>
      </c>
      <c r="Q167" s="639">
        <v>108.96</v>
      </c>
      <c r="R167" s="640">
        <v>111.27</v>
      </c>
      <c r="S167" s="632">
        <v>1.0212004405286343</v>
      </c>
      <c r="T167" s="649">
        <v>141</v>
      </c>
    </row>
    <row r="168" spans="1:20">
      <c r="A168" s="635">
        <f>imtot!A169</f>
        <v>39753</v>
      </c>
      <c r="B168" s="636">
        <f t="shared" si="2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f>'occ &gt;4ans'!B174</f>
        <v>0</v>
      </c>
      <c r="N168" s="652">
        <v>0.90118577075098816</v>
      </c>
      <c r="O168" s="633">
        <v>494080</v>
      </c>
      <c r="P168" s="633">
        <v>-1.2051420995906876E-2</v>
      </c>
      <c r="Q168" s="639">
        <v>109.74</v>
      </c>
      <c r="R168" s="640">
        <v>111.41</v>
      </c>
      <c r="S168" s="632">
        <v>1.015217787497722</v>
      </c>
      <c r="T168" s="649">
        <v>141</v>
      </c>
    </row>
    <row r="169" spans="1:20">
      <c r="A169" s="635">
        <f>imtot!A170</f>
        <v>39783</v>
      </c>
      <c r="B169" s="636">
        <f t="shared" si="2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f>'occ &gt;4ans'!B175</f>
        <v>0</v>
      </c>
      <c r="N169" s="652">
        <v>1.0434782608695652</v>
      </c>
      <c r="O169" s="633">
        <v>494080</v>
      </c>
      <c r="P169" s="633">
        <v>-1.2051420995906876E-2</v>
      </c>
      <c r="Q169" s="639">
        <v>109.56</v>
      </c>
      <c r="R169" s="640">
        <v>111.52</v>
      </c>
      <c r="S169" s="632">
        <v>1.017889740781307</v>
      </c>
      <c r="T169" s="649">
        <v>141</v>
      </c>
    </row>
    <row r="170" spans="1:20">
      <c r="A170" s="635">
        <f>imtot!A171</f>
        <v>39814</v>
      </c>
      <c r="B170" s="636">
        <f t="shared" si="2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f>'occ &gt;4ans'!B176</f>
        <v>0</v>
      </c>
      <c r="N170" s="652">
        <v>1</v>
      </c>
      <c r="O170" s="633">
        <v>485096</v>
      </c>
      <c r="P170" s="633">
        <v>-1.8183290155440415E-2</v>
      </c>
      <c r="Q170" s="639">
        <v>108.01</v>
      </c>
      <c r="R170" s="640">
        <v>111.57</v>
      </c>
      <c r="S170" s="632">
        <v>1.0329599111193406</v>
      </c>
      <c r="T170" s="649">
        <v>134</v>
      </c>
    </row>
    <row r="171" spans="1:20">
      <c r="A171" s="635">
        <f>imtot!A172</f>
        <v>39845</v>
      </c>
      <c r="B171" s="636">
        <f t="shared" si="2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f>'occ &gt;4ans'!B177</f>
        <v>0</v>
      </c>
      <c r="N171" s="652">
        <v>0.95238095238095233</v>
      </c>
      <c r="O171" s="633">
        <v>485096</v>
      </c>
      <c r="P171" s="633">
        <v>-1.8183290155440415E-2</v>
      </c>
      <c r="Q171" s="639">
        <v>107.66</v>
      </c>
      <c r="R171" s="640">
        <v>111.73</v>
      </c>
      <c r="S171" s="632">
        <v>1.037804198402378</v>
      </c>
      <c r="T171" s="649">
        <v>134</v>
      </c>
    </row>
    <row r="172" spans="1:20">
      <c r="A172" s="635">
        <f>imtot!A173</f>
        <v>39873</v>
      </c>
      <c r="B172" s="636">
        <f t="shared" si="2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f>'occ &gt;4ans'!B178</f>
        <v>0</v>
      </c>
      <c r="N172" s="652">
        <v>1.0476190476190477</v>
      </c>
      <c r="O172" s="633">
        <v>485096</v>
      </c>
      <c r="P172" s="633">
        <v>-1.8183290155440415E-2</v>
      </c>
      <c r="Q172" s="639">
        <v>109.02</v>
      </c>
      <c r="R172" s="640">
        <v>111.92</v>
      </c>
      <c r="S172" s="632">
        <v>1.0266006237387635</v>
      </c>
      <c r="T172" s="649">
        <v>134</v>
      </c>
    </row>
    <row r="173" spans="1:20">
      <c r="A173" s="635">
        <f>imtot!A174</f>
        <v>39904</v>
      </c>
      <c r="B173" s="636">
        <f t="shared" si="2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f>'occ &gt;4ans'!B179</f>
        <v>0</v>
      </c>
      <c r="N173" s="652">
        <v>1</v>
      </c>
      <c r="O173" s="633">
        <v>482708</v>
      </c>
      <c r="P173" s="633">
        <v>-4.9227369427907054E-3</v>
      </c>
      <c r="Q173" s="639">
        <v>108.4</v>
      </c>
      <c r="R173" s="640">
        <v>112.1</v>
      </c>
      <c r="S173" s="632">
        <v>1.0341328413284132</v>
      </c>
      <c r="T173" s="649">
        <v>134</v>
      </c>
    </row>
    <row r="174" spans="1:20">
      <c r="A174" s="635">
        <f>imtot!A175</f>
        <v>39934</v>
      </c>
      <c r="B174" s="636">
        <f t="shared" si="2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f>'occ &gt;4ans'!B180</f>
        <v>0</v>
      </c>
      <c r="N174" s="652">
        <v>0.8571428571428571</v>
      </c>
      <c r="O174" s="633">
        <v>482708</v>
      </c>
      <c r="P174" s="633">
        <v>-4.9227369427907054E-3</v>
      </c>
      <c r="Q174" s="639">
        <v>109.15</v>
      </c>
      <c r="R174" s="640">
        <v>111.94</v>
      </c>
      <c r="S174" s="632">
        <v>1.0255611543747136</v>
      </c>
      <c r="T174" s="649">
        <v>134</v>
      </c>
    </row>
    <row r="175" spans="1:20">
      <c r="A175" s="635">
        <f>imtot!A176</f>
        <v>39965</v>
      </c>
      <c r="B175" s="636">
        <f t="shared" si="2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f>'occ &gt;4ans'!B181</f>
        <v>0</v>
      </c>
      <c r="N175" s="652">
        <v>1</v>
      </c>
      <c r="O175" s="633">
        <v>482708</v>
      </c>
      <c r="P175" s="633">
        <v>-4.9227369427907054E-3</v>
      </c>
      <c r="Q175" s="639">
        <v>109.93</v>
      </c>
      <c r="R175" s="640">
        <v>111.77</v>
      </c>
      <c r="S175" s="632">
        <v>1.0167379241335395</v>
      </c>
      <c r="T175" s="649">
        <v>134</v>
      </c>
    </row>
    <row r="176" spans="1:20">
      <c r="A176" s="635">
        <f>imtot!A177</f>
        <v>39995</v>
      </c>
      <c r="B176" s="636">
        <f t="shared" si="2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f>'occ &gt;4ans'!B182</f>
        <v>0</v>
      </c>
      <c r="N176" s="652">
        <v>1.0476190476190477</v>
      </c>
      <c r="O176" s="633">
        <v>483022</v>
      </c>
      <c r="P176" s="633">
        <v>6.5049678066242942E-4</v>
      </c>
      <c r="Q176" s="639">
        <v>109.5</v>
      </c>
      <c r="R176" s="640">
        <v>111.56</v>
      </c>
      <c r="S176" s="632">
        <v>1.0188127853881279</v>
      </c>
      <c r="T176" s="649">
        <v>134</v>
      </c>
    </row>
    <row r="177" spans="1:20">
      <c r="A177" s="635">
        <f>imtot!A178</f>
        <v>40026</v>
      </c>
      <c r="B177" s="636">
        <f t="shared" si="2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f>'occ &gt;4ans'!B183</f>
        <v>250.21600000000001</v>
      </c>
      <c r="N177" s="652">
        <v>1</v>
      </c>
      <c r="O177" s="633">
        <v>483022</v>
      </c>
      <c r="P177" s="633">
        <v>6.5049678066242942E-4</v>
      </c>
      <c r="Q177" s="639">
        <v>108.82</v>
      </c>
      <c r="R177" s="640">
        <v>111.36</v>
      </c>
      <c r="S177" s="632">
        <v>1.0233412975555964</v>
      </c>
      <c r="T177" s="649">
        <v>134</v>
      </c>
    </row>
    <row r="178" spans="1:20">
      <c r="A178" s="635">
        <f>imtot!A179</f>
        <v>40057</v>
      </c>
      <c r="B178" s="636">
        <f t="shared" si="2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f>'occ &gt;4ans'!B184</f>
        <v>262.56400000000002</v>
      </c>
      <c r="N178" s="652">
        <v>1.0476190476190477</v>
      </c>
      <c r="O178" s="633">
        <v>483022</v>
      </c>
      <c r="P178" s="633">
        <v>6.5049678066242942E-4</v>
      </c>
      <c r="Q178" s="639">
        <v>106.73</v>
      </c>
      <c r="R178" s="640">
        <v>111.07</v>
      </c>
      <c r="S178" s="632">
        <v>1.0406633561322964</v>
      </c>
      <c r="T178" s="649">
        <v>134</v>
      </c>
    </row>
    <row r="179" spans="1:20">
      <c r="A179" s="635">
        <f>imtot!A180</f>
        <v>40087</v>
      </c>
      <c r="B179" s="636">
        <f t="shared" si="2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f>'occ &gt;4ans'!B185</f>
        <v>307.49700000000001</v>
      </c>
      <c r="N179" s="652">
        <v>1.0476190476190477</v>
      </c>
      <c r="O179" s="633">
        <v>488412</v>
      </c>
      <c r="P179" s="633">
        <v>1.1158912016429894E-2</v>
      </c>
      <c r="Q179" s="639">
        <v>107.76</v>
      </c>
      <c r="R179" s="640">
        <v>110.87</v>
      </c>
      <c r="S179" s="632">
        <v>1.0288604305864886</v>
      </c>
      <c r="T179" s="649">
        <v>134</v>
      </c>
    </row>
    <row r="180" spans="1:20">
      <c r="A180" s="635">
        <f>imtot!A181</f>
        <v>40118</v>
      </c>
      <c r="B180" s="636">
        <f t="shared" si="2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f>'occ &gt;4ans'!B186</f>
        <v>294.62900000000002</v>
      </c>
      <c r="N180" s="652">
        <v>0.95238095238095233</v>
      </c>
      <c r="O180" s="633">
        <v>488412</v>
      </c>
      <c r="P180" s="633">
        <v>1.1158912016429894E-2</v>
      </c>
      <c r="Q180" s="639">
        <v>107.49</v>
      </c>
      <c r="R180" s="640">
        <v>111.01</v>
      </c>
      <c r="S180" s="632">
        <v>1.0327472323006792</v>
      </c>
      <c r="T180" s="649">
        <v>134</v>
      </c>
    </row>
    <row r="181" spans="1:20">
      <c r="A181" s="635">
        <f>imtot!A182</f>
        <v>40148</v>
      </c>
      <c r="B181" s="636">
        <f t="shared" si="2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f>'occ &gt;4ans'!B187</f>
        <v>262.44099999999997</v>
      </c>
      <c r="N181" s="652">
        <v>1.0476190476190477</v>
      </c>
      <c r="O181" s="633">
        <v>488412</v>
      </c>
      <c r="P181" s="633">
        <v>1.1158912016429894E-2</v>
      </c>
      <c r="Q181" s="639">
        <v>109.29</v>
      </c>
      <c r="R181" s="640">
        <v>110.97</v>
      </c>
      <c r="S181" s="632">
        <v>1.0153719461981883</v>
      </c>
      <c r="T181" s="649">
        <v>134</v>
      </c>
    </row>
    <row r="182" spans="1:20">
      <c r="A182" s="635">
        <f>imtot!A183</f>
        <v>40179</v>
      </c>
      <c r="B182" s="636">
        <f t="shared" si="2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f>'occ &gt;4ans'!B188</f>
        <v>310.48</v>
      </c>
      <c r="N182" s="652">
        <v>0.94488188976377951</v>
      </c>
      <c r="O182" s="633">
        <v>492146</v>
      </c>
      <c r="P182" s="633">
        <v>7.645184802994193E-3</v>
      </c>
      <c r="Q182" s="639">
        <v>109.11</v>
      </c>
      <c r="R182" s="640">
        <v>110.95</v>
      </c>
      <c r="S182" s="632">
        <v>1.0168637155164513</v>
      </c>
      <c r="T182" s="649">
        <v>132</v>
      </c>
    </row>
    <row r="183" spans="1:20">
      <c r="A183" s="635">
        <f>imtot!A184</f>
        <v>40210</v>
      </c>
      <c r="B183" s="636">
        <f t="shared" si="2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f>'occ &gt;4ans'!B189</f>
        <v>292.38499999999999</v>
      </c>
      <c r="N183" s="652">
        <v>0.94488188976377951</v>
      </c>
      <c r="O183" s="633">
        <v>492146</v>
      </c>
      <c r="P183" s="633">
        <v>7.645184802994193E-3</v>
      </c>
      <c r="Q183" s="639">
        <v>108.57</v>
      </c>
      <c r="R183" s="640">
        <v>110.93</v>
      </c>
      <c r="S183" s="632">
        <v>1.0217371281201069</v>
      </c>
      <c r="T183" s="649">
        <v>132</v>
      </c>
    </row>
    <row r="184" spans="1:20">
      <c r="A184" s="635">
        <f>imtot!A185</f>
        <v>40238</v>
      </c>
      <c r="B184" s="636">
        <f t="shared" si="2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f>'occ &gt;4ans'!B190</f>
        <v>289.30900000000003</v>
      </c>
      <c r="N184" s="652">
        <v>1.0866141732283463</v>
      </c>
      <c r="O184" s="633">
        <v>492146</v>
      </c>
      <c r="P184" s="633">
        <v>7.645184802994193E-3</v>
      </c>
      <c r="Q184" s="639">
        <v>110.38</v>
      </c>
      <c r="R184" s="640">
        <v>110.89</v>
      </c>
      <c r="S184" s="632">
        <v>1.004620402246784</v>
      </c>
      <c r="T184" s="649">
        <v>132</v>
      </c>
    </row>
    <row r="185" spans="1:20">
      <c r="A185" s="635">
        <f>imtot!A186</f>
        <v>40269</v>
      </c>
      <c r="B185" s="636">
        <f t="shared" si="2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f>'occ &gt;4ans'!B191</f>
        <v>284.85300000000001</v>
      </c>
      <c r="N185" s="652">
        <v>0.99212598425196841</v>
      </c>
      <c r="O185" s="633">
        <v>497268</v>
      </c>
      <c r="P185" s="633">
        <v>1.0407480706944687E-2</v>
      </c>
      <c r="Q185" s="639">
        <v>108.74</v>
      </c>
      <c r="R185" s="640">
        <v>110.77</v>
      </c>
      <c r="S185" s="632">
        <v>1.0186683832996137</v>
      </c>
      <c r="T185" s="649">
        <v>132</v>
      </c>
    </row>
    <row r="186" spans="1:20">
      <c r="A186" s="635">
        <f>imtot!A187</f>
        <v>40299</v>
      </c>
      <c r="B186" s="636">
        <f t="shared" si="2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f>'occ &gt;4ans'!B192</f>
        <v>290.26600000000002</v>
      </c>
      <c r="N186" s="652">
        <v>0.89763779527559051</v>
      </c>
      <c r="O186" s="633">
        <v>497268</v>
      </c>
      <c r="P186" s="633">
        <v>1.0407480706944687E-2</v>
      </c>
      <c r="Q186" s="639">
        <v>107.91</v>
      </c>
      <c r="R186" s="640">
        <v>111.29</v>
      </c>
      <c r="S186" s="632">
        <v>1.0313223982948754</v>
      </c>
      <c r="T186" s="649">
        <v>132</v>
      </c>
    </row>
    <row r="187" spans="1:20">
      <c r="A187" s="635">
        <f>imtot!A188</f>
        <v>40330</v>
      </c>
      <c r="B187" s="636">
        <f t="shared" si="2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f>'occ &gt;4ans'!B193</f>
        <v>275.78500000000003</v>
      </c>
      <c r="N187" s="652">
        <v>1.0393700787401574</v>
      </c>
      <c r="O187" s="633">
        <v>497268</v>
      </c>
      <c r="P187" s="633">
        <v>1.0407480706944687E-2</v>
      </c>
      <c r="Q187" s="639">
        <v>107.04</v>
      </c>
      <c r="R187" s="640">
        <v>110.96</v>
      </c>
      <c r="S187" s="632">
        <v>1.0366218236173392</v>
      </c>
      <c r="T187" s="649">
        <v>132</v>
      </c>
    </row>
    <row r="188" spans="1:20">
      <c r="A188" s="635">
        <f>imtot!A189</f>
        <v>40360</v>
      </c>
      <c r="B188" s="636">
        <f t="shared" si="2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f>'occ &gt;4ans'!B194</f>
        <v>282.589</v>
      </c>
      <c r="N188" s="652">
        <v>0.99212598425196841</v>
      </c>
      <c r="O188" s="633">
        <v>502188</v>
      </c>
      <c r="P188" s="633">
        <v>9.8940611501242785E-3</v>
      </c>
      <c r="Q188" s="639">
        <v>109.95</v>
      </c>
      <c r="R188" s="640">
        <v>110.66</v>
      </c>
      <c r="S188" s="632">
        <v>1.0064574806730331</v>
      </c>
      <c r="T188" s="649">
        <v>132</v>
      </c>
    </row>
    <row r="189" spans="1:20">
      <c r="A189" s="635">
        <f>imtot!A190</f>
        <v>40391</v>
      </c>
      <c r="B189" s="636">
        <f t="shared" si="2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f>'occ &gt;4ans'!B195</f>
        <v>272.185</v>
      </c>
      <c r="N189" s="652">
        <v>1.0393700787401574</v>
      </c>
      <c r="O189" s="633">
        <v>502188</v>
      </c>
      <c r="P189" s="633">
        <v>9.8940611501242785E-3</v>
      </c>
      <c r="Q189" s="639">
        <v>107.74</v>
      </c>
      <c r="R189" s="640">
        <v>110.34</v>
      </c>
      <c r="S189" s="632">
        <v>1.0241321700389827</v>
      </c>
      <c r="T189" s="649">
        <v>132</v>
      </c>
    </row>
    <row r="190" spans="1:20">
      <c r="A190" s="635">
        <f>imtot!A191</f>
        <v>40422</v>
      </c>
      <c r="B190" s="636">
        <f t="shared" si="2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f>'occ &gt;4ans'!B196</f>
        <v>272.50599999999997</v>
      </c>
      <c r="N190" s="652">
        <v>1.0393700787401574</v>
      </c>
      <c r="O190" s="633">
        <v>502188</v>
      </c>
      <c r="P190" s="633">
        <v>9.8940611501242785E-3</v>
      </c>
      <c r="Q190" s="639">
        <v>109.65</v>
      </c>
      <c r="R190" s="640">
        <v>110.66</v>
      </c>
      <c r="S190" s="632">
        <v>1.0092111263109895</v>
      </c>
      <c r="T190" s="649">
        <v>132</v>
      </c>
    </row>
    <row r="191" spans="1:20">
      <c r="A191" s="635">
        <f>imtot!A192</f>
        <v>40452</v>
      </c>
      <c r="B191" s="636">
        <f t="shared" si="2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f>'occ &gt;4ans'!B197</f>
        <v>318.69499999999999</v>
      </c>
      <c r="N191" s="652">
        <v>0.99212598425196841</v>
      </c>
      <c r="O191" s="633">
        <v>505748</v>
      </c>
      <c r="P191" s="633">
        <v>7.0889786295172327E-3</v>
      </c>
      <c r="Q191" s="639">
        <v>108.72</v>
      </c>
      <c r="R191" s="640">
        <v>110.99</v>
      </c>
      <c r="S191" s="632">
        <v>1.0208793230316409</v>
      </c>
      <c r="T191" s="649">
        <v>132</v>
      </c>
    </row>
    <row r="192" spans="1:20">
      <c r="A192" s="635">
        <f>imtot!A193</f>
        <v>40483</v>
      </c>
      <c r="B192" s="636">
        <f t="shared" si="2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f>'occ &gt;4ans'!B198</f>
        <v>284.05900000000003</v>
      </c>
      <c r="N192" s="652">
        <v>0.94488188976377951</v>
      </c>
      <c r="O192" s="633">
        <v>505748</v>
      </c>
      <c r="P192" s="633">
        <v>7.0889786295172327E-3</v>
      </c>
      <c r="Q192" s="639">
        <v>107.95</v>
      </c>
      <c r="R192" s="640">
        <v>110.63</v>
      </c>
      <c r="S192" s="632">
        <v>1.0248263084761462</v>
      </c>
      <c r="T192" s="649">
        <v>132</v>
      </c>
    </row>
    <row r="193" spans="1:20">
      <c r="A193" s="635">
        <f>imtot!A194</f>
        <v>40513</v>
      </c>
      <c r="B193" s="636">
        <f t="shared" si="2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f>'occ &gt;4ans'!B199</f>
        <v>307.327</v>
      </c>
      <c r="N193" s="652">
        <v>1.0866141732283463</v>
      </c>
      <c r="O193" s="633">
        <v>505748</v>
      </c>
      <c r="P193" s="633">
        <v>7.0889786295172327E-3</v>
      </c>
      <c r="Q193" s="639">
        <v>109.53</v>
      </c>
      <c r="R193" s="640">
        <v>110.24</v>
      </c>
      <c r="S193" s="632">
        <v>1.0064822423080435</v>
      </c>
      <c r="T193" s="649">
        <v>132</v>
      </c>
    </row>
    <row r="194" spans="1:20">
      <c r="A194" s="635">
        <f>imtot!A195</f>
        <v>40544</v>
      </c>
      <c r="B194" s="636">
        <f t="shared" si="2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f>'occ &gt;4ans'!B200</f>
        <v>286.97899999999998</v>
      </c>
      <c r="N194" s="652">
        <v>0.99604743083003955</v>
      </c>
      <c r="O194" s="633">
        <v>512196</v>
      </c>
      <c r="P194" s="633">
        <v>1.2749432523707459E-2</v>
      </c>
      <c r="Q194" s="639">
        <v>110.84</v>
      </c>
      <c r="R194" s="640">
        <v>109.88</v>
      </c>
      <c r="S194" s="632">
        <v>0.99133886683507755</v>
      </c>
      <c r="T194" s="649">
        <v>129</v>
      </c>
    </row>
    <row r="195" spans="1:20">
      <c r="A195" s="635">
        <f>imtot!A196</f>
        <v>40575</v>
      </c>
      <c r="B195" s="636">
        <f t="shared" ref="B195:B241" si="3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f>'occ &gt;4ans'!B201</f>
        <v>279.81900000000002</v>
      </c>
      <c r="N195" s="652">
        <v>0.94861660079051391</v>
      </c>
      <c r="O195" s="633">
        <v>512196</v>
      </c>
      <c r="P195" s="633">
        <v>1.2749432523707459E-2</v>
      </c>
      <c r="Q195" s="639">
        <v>111.65</v>
      </c>
      <c r="R195" s="640">
        <v>109.58</v>
      </c>
      <c r="S195" s="632">
        <v>0.98145991939095378</v>
      </c>
      <c r="T195" s="649">
        <v>129</v>
      </c>
    </row>
    <row r="196" spans="1:20">
      <c r="A196" s="635">
        <f>imtot!A197</f>
        <v>40603</v>
      </c>
      <c r="B196" s="636">
        <f t="shared" si="3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f>'occ &gt;4ans'!B202</f>
        <v>272.56900000000002</v>
      </c>
      <c r="N196" s="652">
        <v>1.0909090909090911</v>
      </c>
      <c r="O196" s="633">
        <v>512196</v>
      </c>
      <c r="P196" s="633">
        <v>1.2749432523707459E-2</v>
      </c>
      <c r="Q196" s="639">
        <v>110.88</v>
      </c>
      <c r="R196" s="640">
        <v>109.24</v>
      </c>
      <c r="S196" s="632">
        <v>0.9852092352092352</v>
      </c>
      <c r="T196" s="649">
        <v>129</v>
      </c>
    </row>
    <row r="197" spans="1:20">
      <c r="A197" s="635">
        <f>imtot!A198</f>
        <v>40634</v>
      </c>
      <c r="B197" s="636">
        <f t="shared" si="3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f>'occ &gt;4ans'!B203</f>
        <v>291.67399999999998</v>
      </c>
      <c r="N197" s="652">
        <v>0.94861660079051391</v>
      </c>
      <c r="O197" s="633">
        <v>512576</v>
      </c>
      <c r="P197" s="633">
        <v>7.4190349007020753E-4</v>
      </c>
      <c r="Q197" s="639">
        <v>112.03</v>
      </c>
      <c r="R197" s="640">
        <v>109.36</v>
      </c>
      <c r="S197" s="632">
        <v>0.9761670980987236</v>
      </c>
      <c r="T197" s="649">
        <v>129</v>
      </c>
    </row>
    <row r="198" spans="1:20">
      <c r="A198" s="635">
        <f>imtot!A199</f>
        <v>40664</v>
      </c>
      <c r="B198" s="636">
        <f t="shared" si="3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f>'occ &gt;4ans'!B204</f>
        <v>285.90899999999999</v>
      </c>
      <c r="N198" s="652">
        <v>1.0434782608695652</v>
      </c>
      <c r="O198" s="633">
        <v>512576</v>
      </c>
      <c r="P198" s="633">
        <v>7.4190349007020753E-4</v>
      </c>
      <c r="Q198" s="639">
        <v>110.16</v>
      </c>
      <c r="R198" s="640">
        <v>109.45</v>
      </c>
      <c r="S198" s="632">
        <v>0.99355482933914308</v>
      </c>
      <c r="T198" s="649">
        <v>129</v>
      </c>
    </row>
    <row r="199" spans="1:20">
      <c r="A199" s="635">
        <f>imtot!A200</f>
        <v>40695</v>
      </c>
      <c r="B199" s="636">
        <f t="shared" si="3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f>'occ &gt;4ans'!B205</f>
        <v>292.10700000000003</v>
      </c>
      <c r="N199" s="652">
        <v>0.94861660079051391</v>
      </c>
      <c r="O199" s="633">
        <v>512576</v>
      </c>
      <c r="P199" s="633">
        <v>7.4190349007020753E-4</v>
      </c>
      <c r="Q199" s="639">
        <v>111.31</v>
      </c>
      <c r="R199" s="640">
        <v>109.41</v>
      </c>
      <c r="S199" s="632">
        <v>0.98293055430778897</v>
      </c>
      <c r="T199" s="649">
        <v>129</v>
      </c>
    </row>
    <row r="200" spans="1:20">
      <c r="A200" s="635">
        <f>imtot!A201</f>
        <v>40725</v>
      </c>
      <c r="B200" s="636">
        <f t="shared" si="3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f>'occ &gt;4ans'!B206</f>
        <v>288.89800000000002</v>
      </c>
      <c r="N200" s="652">
        <v>0.94861660079051391</v>
      </c>
      <c r="O200" s="633">
        <v>514992</v>
      </c>
      <c r="P200" s="633">
        <v>4.7134473717068302E-3</v>
      </c>
      <c r="Q200" s="639">
        <v>112.22</v>
      </c>
      <c r="R200" s="640">
        <v>109.55</v>
      </c>
      <c r="S200" s="632">
        <v>0.97620744965246831</v>
      </c>
      <c r="T200" s="649">
        <v>129</v>
      </c>
    </row>
    <row r="201" spans="1:20">
      <c r="A201" s="635">
        <f>imtot!A202</f>
        <v>40756</v>
      </c>
      <c r="B201" s="636">
        <f t="shared" si="3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f>'occ &gt;4ans'!B207</f>
        <v>286.46199999999999</v>
      </c>
      <c r="N201" s="652">
        <v>1.0434782608695652</v>
      </c>
      <c r="O201" s="633">
        <v>514992</v>
      </c>
      <c r="P201" s="633">
        <v>4.7134473717068302E-3</v>
      </c>
      <c r="Q201" s="639">
        <v>110.33</v>
      </c>
      <c r="R201" s="640">
        <v>109.55</v>
      </c>
      <c r="S201" s="632">
        <v>0.99293030000906368</v>
      </c>
      <c r="T201" s="649">
        <v>129</v>
      </c>
    </row>
    <row r="202" spans="1:20">
      <c r="A202" s="635">
        <f>imtot!A203</f>
        <v>40787</v>
      </c>
      <c r="B202" s="636">
        <f t="shared" si="3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f>'occ &gt;4ans'!B208</f>
        <v>271.25400000000002</v>
      </c>
      <c r="N202" s="652">
        <v>1.0434782608695652</v>
      </c>
      <c r="O202" s="633">
        <v>514992</v>
      </c>
      <c r="P202" s="633">
        <v>4.7134473717068302E-3</v>
      </c>
      <c r="Q202" s="639">
        <v>112.28</v>
      </c>
      <c r="R202" s="640">
        <v>109.53</v>
      </c>
      <c r="S202" s="632">
        <v>0.97550765942287143</v>
      </c>
      <c r="T202" s="649">
        <v>129</v>
      </c>
    </row>
    <row r="203" spans="1:20">
      <c r="A203" s="635">
        <f>imtot!A204</f>
        <v>40817</v>
      </c>
      <c r="B203" s="636">
        <f t="shared" si="3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f>'occ &gt;4ans'!B209</f>
        <v>307.12599999999998</v>
      </c>
      <c r="N203" s="652">
        <v>0.99604743083003955</v>
      </c>
      <c r="O203" s="633">
        <v>518248</v>
      </c>
      <c r="P203" s="633">
        <v>6.3224283095659741E-3</v>
      </c>
      <c r="Q203" s="639">
        <v>112.52</v>
      </c>
      <c r="R203" s="640">
        <v>109.56</v>
      </c>
      <c r="S203" s="632">
        <v>0.97369356558833986</v>
      </c>
      <c r="T203" s="649">
        <v>129</v>
      </c>
    </row>
    <row r="204" spans="1:20">
      <c r="A204" s="635">
        <f>imtot!A205</f>
        <v>40848</v>
      </c>
      <c r="B204" s="636">
        <f t="shared" si="3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f>'occ &gt;4ans'!B210</f>
        <v>283.96800000000002</v>
      </c>
      <c r="N204" s="652">
        <v>0.94861660079051391</v>
      </c>
      <c r="O204" s="633">
        <v>518248</v>
      </c>
      <c r="P204" s="633">
        <v>6.3224283095659741E-3</v>
      </c>
      <c r="Q204" s="639">
        <v>110.1</v>
      </c>
      <c r="R204" s="640">
        <v>109.7</v>
      </c>
      <c r="S204" s="632">
        <v>0.99636693914623076</v>
      </c>
      <c r="T204" s="649">
        <v>129</v>
      </c>
    </row>
    <row r="205" spans="1:20">
      <c r="A205" s="635">
        <f>imtot!A206</f>
        <v>40878</v>
      </c>
      <c r="B205" s="636">
        <f t="shared" si="3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f>'occ &gt;4ans'!B211</f>
        <v>280.15600000000001</v>
      </c>
      <c r="N205" s="652">
        <v>1.0434782608695652</v>
      </c>
      <c r="O205" s="633">
        <v>518248</v>
      </c>
      <c r="P205" s="633">
        <v>6.3224283095659741E-3</v>
      </c>
      <c r="Q205" s="639">
        <v>112.88</v>
      </c>
      <c r="R205" s="640">
        <v>109.73</v>
      </c>
      <c r="S205" s="632">
        <v>0.97209425939050331</v>
      </c>
      <c r="T205" s="649">
        <v>129</v>
      </c>
    </row>
    <row r="206" spans="1:20">
      <c r="A206" s="635">
        <f>imtot!A207</f>
        <v>40909</v>
      </c>
      <c r="B206" s="636">
        <f t="shared" si="3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f>'occ &gt;4ans'!B212</f>
        <v>307.10399999999998</v>
      </c>
      <c r="N206" s="654">
        <v>1.0476190476190477</v>
      </c>
      <c r="O206" s="633">
        <v>521082</v>
      </c>
      <c r="P206" s="633">
        <v>5.4684243836927498E-3</v>
      </c>
      <c r="Q206" s="639">
        <v>114.18</v>
      </c>
      <c r="R206" s="640">
        <v>109.75</v>
      </c>
      <c r="S206" s="632">
        <v>0.96120161149062877</v>
      </c>
      <c r="T206" s="649">
        <v>125</v>
      </c>
    </row>
    <row r="207" spans="1:20">
      <c r="A207" s="635">
        <f>imtot!A208</f>
        <v>40940</v>
      </c>
      <c r="B207" s="636">
        <f t="shared" si="3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f>'occ &gt;4ans'!B213</f>
        <v>314.35599999999999</v>
      </c>
      <c r="N207" s="654">
        <v>1</v>
      </c>
      <c r="O207" s="633">
        <v>521082</v>
      </c>
      <c r="P207" s="633">
        <v>5.4684243836927498E-3</v>
      </c>
      <c r="Q207" s="639">
        <v>112.55</v>
      </c>
      <c r="R207" s="640">
        <v>109.77</v>
      </c>
      <c r="S207" s="632">
        <v>0.97529986672589963</v>
      </c>
      <c r="T207" s="649">
        <v>125</v>
      </c>
    </row>
    <row r="208" spans="1:20">
      <c r="A208" s="635">
        <f>imtot!A209</f>
        <v>40969</v>
      </c>
      <c r="B208" s="636">
        <f t="shared" si="3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f>'occ &gt;4ans'!B214</f>
        <v>277.25099999999998</v>
      </c>
      <c r="N208" s="654">
        <v>1.0476190476190477</v>
      </c>
      <c r="O208" s="633">
        <v>521082</v>
      </c>
      <c r="P208" s="633">
        <v>5.4684243836927498E-3</v>
      </c>
      <c r="Q208" s="639">
        <v>113.04</v>
      </c>
      <c r="R208" s="640">
        <v>109.77</v>
      </c>
      <c r="S208" s="632">
        <v>0.97107218683651797</v>
      </c>
      <c r="T208" s="649">
        <v>125</v>
      </c>
    </row>
    <row r="209" spans="1:20">
      <c r="A209" s="635">
        <f>imtot!A210</f>
        <v>41000</v>
      </c>
      <c r="B209" s="636">
        <f t="shared" si="3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f>'occ &gt;4ans'!B215</f>
        <v>263.673</v>
      </c>
      <c r="N209" s="654">
        <v>0.95238095238095233</v>
      </c>
      <c r="O209" s="633">
        <v>521276</v>
      </c>
      <c r="P209" s="633">
        <v>3.7230224801470787E-4</v>
      </c>
      <c r="Q209" s="639">
        <v>114.02</v>
      </c>
      <c r="R209" s="640">
        <v>109.7</v>
      </c>
      <c r="S209" s="632">
        <v>0.96211191019119457</v>
      </c>
      <c r="T209" s="649">
        <v>125</v>
      </c>
    </row>
    <row r="210" spans="1:20">
      <c r="A210" s="635">
        <f>imtot!A211</f>
        <v>41030</v>
      </c>
      <c r="B210" s="636">
        <f t="shared" si="3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f>'occ &gt;4ans'!B216</f>
        <v>319.8</v>
      </c>
      <c r="N210" s="654">
        <v>0.90476190476190477</v>
      </c>
      <c r="O210" s="633">
        <v>521276</v>
      </c>
      <c r="P210" s="633">
        <v>3.7230224801470787E-4</v>
      </c>
      <c r="Q210" s="639">
        <v>114.26</v>
      </c>
      <c r="R210" s="640">
        <v>109.68</v>
      </c>
      <c r="S210" s="632">
        <v>0.95991598109574661</v>
      </c>
      <c r="T210" s="649">
        <v>125</v>
      </c>
    </row>
    <row r="211" spans="1:20">
      <c r="A211" s="635">
        <f>imtot!A212</f>
        <v>41061</v>
      </c>
      <c r="B211" s="636">
        <f t="shared" si="3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f>'occ &gt;4ans'!B217</f>
        <v>284.827</v>
      </c>
      <c r="N211" s="654">
        <v>1</v>
      </c>
      <c r="O211" s="633">
        <v>521276</v>
      </c>
      <c r="P211" s="633">
        <v>3.7230224801470787E-4</v>
      </c>
      <c r="Q211" s="639">
        <v>114.46</v>
      </c>
      <c r="R211" s="640">
        <v>109.67</v>
      </c>
      <c r="S211" s="632">
        <v>0.95815131923816188</v>
      </c>
      <c r="T211" s="649">
        <v>125</v>
      </c>
    </row>
    <row r="212" spans="1:20">
      <c r="A212" s="635">
        <f>imtot!A213</f>
        <v>41091</v>
      </c>
      <c r="B212" s="636">
        <f t="shared" si="3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f>'occ &gt;4ans'!B218</f>
        <v>244.607</v>
      </c>
      <c r="N212" s="654">
        <v>1</v>
      </c>
      <c r="O212" s="633">
        <v>523841</v>
      </c>
      <c r="P212" s="633">
        <v>4.9206178684612373E-3</v>
      </c>
      <c r="Q212" s="639">
        <v>115.74</v>
      </c>
      <c r="R212" s="640">
        <v>109.49</v>
      </c>
      <c r="S212" s="632">
        <v>0.9459996543977881</v>
      </c>
      <c r="T212" s="649">
        <v>125</v>
      </c>
    </row>
    <row r="213" spans="1:20">
      <c r="A213" s="635">
        <f>imtot!A214</f>
        <v>41122</v>
      </c>
      <c r="B213" s="636">
        <f t="shared" si="3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f>'occ &gt;4ans'!B219</f>
        <v>288.27699999999999</v>
      </c>
      <c r="N213" s="654">
        <v>1.0476190476190477</v>
      </c>
      <c r="O213" s="633">
        <v>523841</v>
      </c>
      <c r="P213" s="633">
        <v>4.9206178684612373E-3</v>
      </c>
      <c r="Q213" s="639">
        <v>114.84</v>
      </c>
      <c r="R213" s="640">
        <v>109.48</v>
      </c>
      <c r="S213" s="632">
        <v>0.95332636711947061</v>
      </c>
      <c r="T213" s="649">
        <v>125</v>
      </c>
    </row>
    <row r="214" spans="1:20">
      <c r="A214" s="635">
        <f>imtot!A215</f>
        <v>41153</v>
      </c>
      <c r="B214" s="636">
        <f t="shared" si="3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f>'occ &gt;4ans'!B220</f>
        <v>266.79300000000001</v>
      </c>
      <c r="N214" s="655">
        <v>0.95238095238095233</v>
      </c>
      <c r="O214" s="633">
        <v>523841</v>
      </c>
      <c r="P214" s="633">
        <v>4.9206178684612373E-3</v>
      </c>
      <c r="Q214" s="639">
        <v>115.58</v>
      </c>
      <c r="R214" s="640">
        <v>109.44</v>
      </c>
      <c r="S214" s="632">
        <v>0.94687662225298497</v>
      </c>
      <c r="T214" s="649">
        <v>125</v>
      </c>
    </row>
    <row r="215" spans="1:20">
      <c r="A215" s="635">
        <f>imtot!A216</f>
        <v>41183</v>
      </c>
      <c r="B215" s="636">
        <f t="shared" si="3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f>'occ &gt;4ans'!B221</f>
        <v>288.26499999999999</v>
      </c>
      <c r="N215" s="655">
        <v>1.0952380952380953</v>
      </c>
      <c r="O215" s="633">
        <v>524100</v>
      </c>
      <c r="P215" s="633">
        <v>4.9442483501673223E-4</v>
      </c>
      <c r="Q215" s="639">
        <v>114.57</v>
      </c>
      <c r="R215" s="640">
        <v>109.43</v>
      </c>
      <c r="S215" s="632">
        <v>0.9551365977131886</v>
      </c>
      <c r="T215" s="649">
        <v>125</v>
      </c>
    </row>
    <row r="216" spans="1:20">
      <c r="A216" s="635">
        <f>imtot!A217</f>
        <v>41214</v>
      </c>
      <c r="B216" s="636">
        <f t="shared" si="3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f>'occ &gt;4ans'!B222</f>
        <v>303.75</v>
      </c>
      <c r="N216" s="655">
        <v>1</v>
      </c>
      <c r="O216" s="633">
        <v>524100</v>
      </c>
      <c r="P216" s="633">
        <v>4.9442483501673223E-4</v>
      </c>
      <c r="Q216" s="639">
        <v>113.99</v>
      </c>
      <c r="R216" s="640">
        <v>109.37</v>
      </c>
      <c r="S216" s="632">
        <v>0.95947012895868067</v>
      </c>
      <c r="T216" s="649">
        <v>125</v>
      </c>
    </row>
    <row r="217" spans="1:20">
      <c r="A217" s="635">
        <f>imtot!A218</f>
        <v>41244</v>
      </c>
      <c r="B217" s="636">
        <f t="shared" si="3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f>'occ &gt;4ans'!B223</f>
        <v>286.25799999999998</v>
      </c>
      <c r="N217" s="655">
        <v>0.95238095238095233</v>
      </c>
      <c r="O217" s="633">
        <v>524100</v>
      </c>
      <c r="P217" s="633">
        <v>4.9442483501673223E-4</v>
      </c>
      <c r="Q217" s="639">
        <v>115.17</v>
      </c>
      <c r="R217" s="640">
        <v>109.33</v>
      </c>
      <c r="S217" s="632">
        <v>0.94929235043848226</v>
      </c>
      <c r="T217" s="649">
        <v>125</v>
      </c>
    </row>
    <row r="218" spans="1:20">
      <c r="A218" s="635">
        <f>imtot!A219</f>
        <v>41275</v>
      </c>
      <c r="B218" s="636">
        <f t="shared" si="3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f>'occ &gt;4ans'!B224</f>
        <v>290.39100000000002</v>
      </c>
      <c r="N218" s="652">
        <v>1.0517928286852589</v>
      </c>
      <c r="O218" s="633">
        <v>525641</v>
      </c>
      <c r="P218" s="633">
        <v>2.940278572791452E-3</v>
      </c>
      <c r="Q218" s="639">
        <v>117.15</v>
      </c>
      <c r="R218" s="640">
        <v>109.3</v>
      </c>
      <c r="S218" s="632">
        <v>0.93299189073836952</v>
      </c>
      <c r="T218" s="649">
        <v>118</v>
      </c>
    </row>
    <row r="219" spans="1:20">
      <c r="A219" s="635">
        <f>imtot!A220</f>
        <v>41306</v>
      </c>
      <c r="B219" s="636">
        <f t="shared" si="3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f>'occ &gt;4ans'!B225</f>
        <v>333.82499999999999</v>
      </c>
      <c r="N219" s="652">
        <v>0.9561752988047808</v>
      </c>
      <c r="O219" s="633">
        <v>525641</v>
      </c>
      <c r="P219" s="633">
        <v>2.940278572791452E-3</v>
      </c>
      <c r="Q219" s="639">
        <v>117.13</v>
      </c>
      <c r="R219" s="640">
        <v>109.22</v>
      </c>
      <c r="S219" s="632">
        <v>0.93246819772901901</v>
      </c>
      <c r="T219" s="649">
        <v>118</v>
      </c>
    </row>
    <row r="220" spans="1:20">
      <c r="A220" s="635">
        <f>imtot!A221</f>
        <v>41334</v>
      </c>
      <c r="B220" s="636">
        <f t="shared" si="3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f>'occ &gt;4ans'!B226</f>
        <v>262.95499999999998</v>
      </c>
      <c r="N220" s="652">
        <v>1.0039840637450199</v>
      </c>
      <c r="O220" s="633">
        <v>525641</v>
      </c>
      <c r="P220" s="633">
        <v>2.940278572791452E-3</v>
      </c>
      <c r="Q220" s="639">
        <v>116.73</v>
      </c>
      <c r="R220" s="640">
        <v>109.22</v>
      </c>
      <c r="S220" s="632">
        <v>0.93566349695879381</v>
      </c>
      <c r="T220" s="649">
        <v>118</v>
      </c>
    </row>
    <row r="221" spans="1:20">
      <c r="A221" s="635">
        <f>imtot!A222</f>
        <v>41365</v>
      </c>
      <c r="B221" s="636">
        <f t="shared" si="3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f>'occ &gt;4ans'!B227</f>
        <v>283.05699999999979</v>
      </c>
      <c r="N221" s="652">
        <v>1.0039840637450199</v>
      </c>
      <c r="O221" s="633">
        <v>529220</v>
      </c>
      <c r="P221" s="633">
        <v>6.8088296004307118E-3</v>
      </c>
      <c r="Q221" s="639">
        <v>117.19</v>
      </c>
      <c r="R221" s="640">
        <v>109.21</v>
      </c>
      <c r="S221" s="632">
        <v>0.93190545268367608</v>
      </c>
      <c r="T221" s="649">
        <v>118</v>
      </c>
    </row>
    <row r="222" spans="1:20">
      <c r="A222" s="635">
        <f>imtot!A223</f>
        <v>41395</v>
      </c>
      <c r="B222" s="636">
        <f t="shared" si="3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f>'occ &gt;4ans'!B228</f>
        <v>321.26400000000001</v>
      </c>
      <c r="N222" s="652">
        <v>0.9083665338645418</v>
      </c>
      <c r="O222" s="633">
        <v>529220</v>
      </c>
      <c r="P222" s="633">
        <v>6.8088296004307118E-3</v>
      </c>
      <c r="Q222" s="639">
        <v>115.64</v>
      </c>
      <c r="R222" s="640">
        <v>109.2</v>
      </c>
      <c r="S222" s="632">
        <v>0.94430992736077479</v>
      </c>
      <c r="T222" s="649">
        <v>118</v>
      </c>
    </row>
    <row r="223" spans="1:20">
      <c r="A223" s="635">
        <f>imtot!A224</f>
        <v>41426</v>
      </c>
      <c r="B223" s="636">
        <f t="shared" si="3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f>'occ &gt;4ans'!B229</f>
        <v>269.89100000000008</v>
      </c>
      <c r="N223" s="652">
        <v>0.9561752988047808</v>
      </c>
      <c r="O223" s="633">
        <v>529220</v>
      </c>
      <c r="P223" s="633">
        <v>6.8088296004307118E-3</v>
      </c>
      <c r="Q223" s="639">
        <v>115.44</v>
      </c>
      <c r="R223" s="640">
        <v>109.16</v>
      </c>
      <c r="S223" s="632">
        <v>0.94559944559944564</v>
      </c>
      <c r="T223" s="649">
        <v>118</v>
      </c>
    </row>
    <row r="224" spans="1:20">
      <c r="A224" s="635">
        <f>imtot!A225</f>
        <v>41456</v>
      </c>
      <c r="B224" s="636">
        <f t="shared" si="3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f>'occ &gt;4ans'!B230</f>
        <v>273.07400000000001</v>
      </c>
      <c r="N224" s="652">
        <v>1.0996015936254979</v>
      </c>
      <c r="O224" s="633">
        <v>528919</v>
      </c>
      <c r="P224" s="633">
        <v>-5.6876157363667287E-4</v>
      </c>
      <c r="Q224" s="639">
        <v>117.42</v>
      </c>
      <c r="R224" s="640">
        <v>109.32</v>
      </c>
      <c r="S224" s="632">
        <v>0.93101686254471128</v>
      </c>
      <c r="T224" s="649">
        <v>118</v>
      </c>
    </row>
    <row r="225" spans="1:20">
      <c r="A225" s="635">
        <f>imtot!A226</f>
        <v>41487</v>
      </c>
      <c r="B225" s="636">
        <f t="shared" si="3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f>'occ &gt;4ans'!B231</f>
        <v>296.923</v>
      </c>
      <c r="N225" s="652">
        <v>1.0039840637450199</v>
      </c>
      <c r="O225" s="633">
        <v>528919</v>
      </c>
      <c r="P225" s="633">
        <v>-5.6876157363667287E-4</v>
      </c>
      <c r="Q225" s="639">
        <v>117.19</v>
      </c>
      <c r="R225" s="640">
        <v>109.3</v>
      </c>
      <c r="S225" s="632">
        <v>0.93267343630002564</v>
      </c>
      <c r="T225" s="649">
        <v>118</v>
      </c>
    </row>
    <row r="226" spans="1:20">
      <c r="A226" s="635">
        <f>imtot!A227</f>
        <v>41518</v>
      </c>
      <c r="B226" s="636">
        <f t="shared" si="3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f>'occ &gt;4ans'!B232</f>
        <v>282.286</v>
      </c>
      <c r="N226" s="652">
        <v>1.0039840637450199</v>
      </c>
      <c r="O226" s="633">
        <v>528919</v>
      </c>
      <c r="P226" s="633">
        <v>-5.6876157363667287E-4</v>
      </c>
      <c r="Q226" s="639">
        <v>115.92</v>
      </c>
      <c r="R226" s="640">
        <v>109.35</v>
      </c>
      <c r="S226" s="632">
        <v>0.94332298136645953</v>
      </c>
      <c r="T226" s="649">
        <v>118</v>
      </c>
    </row>
    <row r="227" spans="1:20">
      <c r="A227" s="635">
        <f>imtot!A228</f>
        <v>41548</v>
      </c>
      <c r="B227" s="636">
        <f t="shared" si="3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f>'occ &gt;4ans'!B233</f>
        <v>297.37799999999993</v>
      </c>
      <c r="N227" s="652">
        <v>1.0996015936254979</v>
      </c>
      <c r="O227" s="633">
        <v>531158</v>
      </c>
      <c r="P227" s="633">
        <v>4.2331623556726081E-3</v>
      </c>
      <c r="Q227" s="639">
        <v>117.36</v>
      </c>
      <c r="R227" s="640">
        <v>109.34</v>
      </c>
      <c r="S227" s="632">
        <v>0.931663258350375</v>
      </c>
      <c r="T227" s="649">
        <v>118</v>
      </c>
    </row>
    <row r="228" spans="1:20">
      <c r="A228" s="635">
        <f>imtot!A229</f>
        <v>41579</v>
      </c>
      <c r="B228" s="636">
        <f t="shared" si="3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f>'occ &gt;4ans'!B234</f>
        <v>313.41300000000001</v>
      </c>
      <c r="N228" s="652">
        <v>0.9083665338645418</v>
      </c>
      <c r="O228" s="633">
        <v>531158</v>
      </c>
      <c r="P228" s="633">
        <v>4.2331623556726081E-3</v>
      </c>
      <c r="Q228" s="639">
        <v>117.27</v>
      </c>
      <c r="R228" s="640">
        <v>109.21</v>
      </c>
      <c r="S228" s="632">
        <v>0.93126971945083992</v>
      </c>
      <c r="T228" s="649">
        <v>118</v>
      </c>
    </row>
    <row r="229" spans="1:20">
      <c r="A229" s="635">
        <f>imtot!A230</f>
        <v>41609</v>
      </c>
      <c r="B229" s="636">
        <f t="shared" si="3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f>'occ &gt;4ans'!B235</f>
        <v>281.81299999999999</v>
      </c>
      <c r="N229" s="652">
        <v>1.0039840637450199</v>
      </c>
      <c r="O229" s="633">
        <v>531158</v>
      </c>
      <c r="P229" s="633">
        <v>4.2331623556726081E-3</v>
      </c>
      <c r="Q229" s="639">
        <v>117.64</v>
      </c>
      <c r="R229" s="640">
        <v>109.21</v>
      </c>
      <c r="S229" s="632">
        <v>0.92834070044202643</v>
      </c>
      <c r="T229" s="649">
        <v>118</v>
      </c>
    </row>
    <row r="230" spans="1:20">
      <c r="A230" s="635">
        <f>imtot!A231</f>
        <v>41640</v>
      </c>
      <c r="B230" s="636">
        <f t="shared" si="3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f>'occ &gt;4ans'!B236</f>
        <v>310.16999999999962</v>
      </c>
      <c r="N230" s="652">
        <v>1.0517928286852589</v>
      </c>
      <c r="O230" s="633">
        <v>533910</v>
      </c>
      <c r="P230" s="633">
        <v>5.1811325443653303E-3</v>
      </c>
      <c r="Q230" s="639">
        <v>120.56</v>
      </c>
      <c r="R230" s="640">
        <v>109.21</v>
      </c>
      <c r="S230" s="632">
        <v>0.90585600530856003</v>
      </c>
      <c r="T230" s="649">
        <v>114</v>
      </c>
    </row>
    <row r="231" spans="1:20">
      <c r="A231" s="635">
        <f>imtot!A232</f>
        <v>41671</v>
      </c>
      <c r="B231" s="636">
        <f t="shared" si="3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f>'occ &gt;4ans'!B237</f>
        <v>337.976</v>
      </c>
      <c r="N231" s="652">
        <v>0.9561752988047808</v>
      </c>
      <c r="O231" s="633">
        <v>533910</v>
      </c>
      <c r="P231" s="633">
        <v>5.1811325443653303E-3</v>
      </c>
      <c r="Q231" s="639">
        <v>120.89</v>
      </c>
      <c r="R231" s="640">
        <v>109.24</v>
      </c>
      <c r="S231" s="632">
        <v>0.90363140044668699</v>
      </c>
      <c r="T231" s="649">
        <v>114</v>
      </c>
    </row>
    <row r="232" spans="1:20">
      <c r="A232" s="635">
        <f>imtot!A233</f>
        <v>41699</v>
      </c>
      <c r="B232" s="636">
        <f t="shared" si="3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f>'occ &gt;4ans'!B238</f>
        <v>267.02800000000002</v>
      </c>
      <c r="N232" s="652">
        <v>1.0039840637450199</v>
      </c>
      <c r="O232" s="633">
        <v>533910</v>
      </c>
      <c r="P232" s="633">
        <v>5.1811325443653303E-3</v>
      </c>
      <c r="Q232" s="639">
        <v>118.71</v>
      </c>
      <c r="R232" s="640">
        <v>109.21</v>
      </c>
      <c r="S232" s="632">
        <v>0.9199730435515121</v>
      </c>
      <c r="T232" s="649">
        <v>114</v>
      </c>
    </row>
    <row r="233" spans="1:20">
      <c r="A233" s="635">
        <f>imtot!A234</f>
        <v>41730</v>
      </c>
      <c r="B233" s="636">
        <f t="shared" si="3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f>'occ &gt;4ans'!B239</f>
        <v>307.721</v>
      </c>
      <c r="N233" s="652">
        <v>1.0039840637450199</v>
      </c>
      <c r="O233" s="633">
        <v>533786</v>
      </c>
      <c r="P233" s="633">
        <v>-2.3224888089752954E-4</v>
      </c>
      <c r="Q233" s="639">
        <v>120.15</v>
      </c>
      <c r="R233" s="640">
        <v>109.25</v>
      </c>
      <c r="S233" s="632">
        <v>0.9092800665834373</v>
      </c>
      <c r="T233" s="649">
        <v>114</v>
      </c>
    </row>
    <row r="234" spans="1:20">
      <c r="A234" s="635">
        <f>imtot!A235</f>
        <v>41760</v>
      </c>
      <c r="B234" s="636">
        <f t="shared" si="3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f>'occ &gt;4ans'!B240</f>
        <v>0</v>
      </c>
      <c r="N234" s="652">
        <v>0.9083665338645418</v>
      </c>
      <c r="O234" s="633">
        <v>533786</v>
      </c>
      <c r="P234" s="633">
        <v>-2.3224888089752954E-4</v>
      </c>
      <c r="Q234" s="639">
        <v>118.77</v>
      </c>
      <c r="R234" s="640">
        <v>109.24</v>
      </c>
      <c r="S234" s="632">
        <v>0.91976088237770481</v>
      </c>
      <c r="T234" s="649">
        <v>114</v>
      </c>
    </row>
    <row r="235" spans="1:20">
      <c r="A235" s="635">
        <f>imtot!A236</f>
        <v>41791</v>
      </c>
      <c r="B235" s="636">
        <f t="shared" si="3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f>'occ &gt;4ans'!B241</f>
        <v>0</v>
      </c>
      <c r="N235" s="652">
        <v>0.9561752988047808</v>
      </c>
      <c r="O235" s="633">
        <v>533786</v>
      </c>
      <c r="P235" s="633">
        <v>-2.3224888089752954E-4</v>
      </c>
      <c r="Q235" s="639">
        <v>118.81</v>
      </c>
      <c r="R235" s="640">
        <v>109.28</v>
      </c>
      <c r="S235" s="632">
        <v>0.9197878966416968</v>
      </c>
      <c r="T235" s="649">
        <v>114</v>
      </c>
    </row>
    <row r="236" spans="1:20">
      <c r="A236" s="635">
        <f>imtot!A237</f>
        <v>41821</v>
      </c>
      <c r="B236" s="636">
        <f t="shared" si="3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f>'occ &gt;4ans'!B242</f>
        <v>0</v>
      </c>
      <c r="N236" s="652">
        <v>1.0517928286852589</v>
      </c>
      <c r="O236" s="633">
        <v>536108</v>
      </c>
      <c r="P236" s="633">
        <v>4.3500578883672479E-3</v>
      </c>
      <c r="Q236" s="639">
        <v>119.3</v>
      </c>
      <c r="R236" s="640">
        <v>109.26</v>
      </c>
      <c r="S236" s="632">
        <v>0.91584241408214595</v>
      </c>
      <c r="T236" s="649">
        <v>114</v>
      </c>
    </row>
    <row r="237" spans="1:20">
      <c r="A237" s="635">
        <f>imtot!A238</f>
        <v>41852</v>
      </c>
      <c r="B237" s="636">
        <f t="shared" si="3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f>'occ &gt;4ans'!B243</f>
        <v>0</v>
      </c>
      <c r="N237" s="652">
        <v>0.9561752988047808</v>
      </c>
      <c r="O237" s="633">
        <v>536108</v>
      </c>
      <c r="P237" s="633">
        <v>4.3500578883672479E-3</v>
      </c>
      <c r="Q237" s="639">
        <v>118.95</v>
      </c>
      <c r="R237" s="640">
        <v>109.28</v>
      </c>
      <c r="S237" s="632">
        <v>0.91870533837746948</v>
      </c>
      <c r="T237" s="649">
        <v>114</v>
      </c>
    </row>
    <row r="238" spans="1:20">
      <c r="A238" s="635">
        <f>imtot!A239</f>
        <v>41883</v>
      </c>
      <c r="B238" s="636">
        <f t="shared" si="3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f>'occ &gt;4ans'!B244</f>
        <v>0</v>
      </c>
      <c r="N238" s="652">
        <v>1.0517928286852589</v>
      </c>
      <c r="O238" s="633">
        <v>536108</v>
      </c>
      <c r="P238" s="633">
        <v>4.3500578883672479E-3</v>
      </c>
      <c r="Q238" s="639">
        <v>120.71</v>
      </c>
      <c r="R238" s="640">
        <v>109.44</v>
      </c>
      <c r="S238" s="632">
        <v>0.90663573854693069</v>
      </c>
      <c r="T238" s="649">
        <v>114</v>
      </c>
    </row>
    <row r="239" spans="1:20">
      <c r="A239" s="635">
        <f>imtot!A240</f>
        <v>41913</v>
      </c>
      <c r="B239" s="636">
        <f t="shared" si="3"/>
        <v>4</v>
      </c>
      <c r="C239" s="631"/>
      <c r="D239" s="631"/>
      <c r="E239" s="632"/>
      <c r="F239" s="632"/>
      <c r="G239" s="632"/>
      <c r="H239" s="632"/>
      <c r="I239" s="632"/>
      <c r="J239" s="632"/>
      <c r="K239" s="632"/>
      <c r="L239" s="632"/>
      <c r="M239" s="632"/>
      <c r="N239" s="652">
        <v>1.0996015936254979</v>
      </c>
      <c r="O239" s="633">
        <v>539379</v>
      </c>
      <c r="P239" s="633">
        <v>6.101382557245928E-3</v>
      </c>
      <c r="Q239" s="639">
        <v>120.41</v>
      </c>
      <c r="R239" s="640">
        <v>109.44</v>
      </c>
      <c r="S239" s="632">
        <v>0.90889461008221906</v>
      </c>
      <c r="T239" s="649">
        <v>114</v>
      </c>
    </row>
    <row r="240" spans="1:20">
      <c r="A240" s="635">
        <f>imtot!A241</f>
        <v>41944</v>
      </c>
      <c r="B240" s="636">
        <f t="shared" si="3"/>
        <v>4</v>
      </c>
      <c r="C240" s="631"/>
      <c r="D240" s="631"/>
      <c r="E240" s="632"/>
      <c r="F240" s="632"/>
      <c r="G240" s="632"/>
      <c r="H240" s="632"/>
      <c r="I240" s="632"/>
      <c r="J240" s="632"/>
      <c r="K240" s="632"/>
      <c r="L240" s="632"/>
      <c r="M240" s="632"/>
      <c r="N240" s="652">
        <v>0.9083665338645418</v>
      </c>
      <c r="O240" s="633">
        <v>539379</v>
      </c>
      <c r="P240" s="633">
        <v>6.101382557245928E-3</v>
      </c>
      <c r="Q240" s="639">
        <v>117.38</v>
      </c>
      <c r="R240" s="640">
        <v>109.31</v>
      </c>
      <c r="S240" s="632">
        <v>0.93124893508263762</v>
      </c>
      <c r="T240" s="649">
        <v>114</v>
      </c>
    </row>
    <row r="241" spans="1:20">
      <c r="A241" s="635">
        <f>imtot!A242</f>
        <v>41974</v>
      </c>
      <c r="B241" s="636">
        <f t="shared" si="3"/>
        <v>4</v>
      </c>
      <c r="C241" s="631"/>
      <c r="D241" s="631"/>
      <c r="E241" s="632"/>
      <c r="F241" s="632"/>
      <c r="G241" s="632"/>
      <c r="H241" s="632"/>
      <c r="I241" s="632"/>
      <c r="J241" s="632"/>
      <c r="K241" s="632"/>
      <c r="L241" s="632"/>
      <c r="M241" s="632"/>
      <c r="N241" s="656">
        <v>1.0517928286852589</v>
      </c>
      <c r="O241" s="657">
        <v>539379</v>
      </c>
      <c r="P241" s="633">
        <v>6.101382557245928E-3</v>
      </c>
      <c r="Q241" s="639">
        <v>117.55</v>
      </c>
      <c r="R241" s="640">
        <v>109.44</v>
      </c>
      <c r="S241" s="632">
        <v>0.93100808166737559</v>
      </c>
      <c r="T241" s="649">
        <v>114</v>
      </c>
    </row>
    <row r="242" spans="1:20">
      <c r="A242"/>
      <c r="B242"/>
      <c r="N242" s="647"/>
      <c r="O242" s="648"/>
    </row>
    <row r="243" spans="1:20">
      <c r="A243"/>
      <c r="B243"/>
    </row>
    <row r="244" spans="1:20">
      <c r="A244"/>
      <c r="B244"/>
    </row>
    <row r="245" spans="1:20">
      <c r="A245"/>
      <c r="B245"/>
    </row>
    <row r="246" spans="1:20">
      <c r="A246"/>
      <c r="B246"/>
    </row>
    <row r="247" spans="1:20">
      <c r="A247"/>
      <c r="B247"/>
    </row>
    <row r="248" spans="1:20">
      <c r="A248"/>
      <c r="B248"/>
    </row>
    <row r="249" spans="1:20">
      <c r="A249"/>
      <c r="B249"/>
    </row>
    <row r="250" spans="1:20">
      <c r="A250"/>
      <c r="B250"/>
    </row>
    <row r="251" spans="1:20">
      <c r="A251"/>
      <c r="B251"/>
    </row>
    <row r="252" spans="1:20">
      <c r="A252"/>
      <c r="B252"/>
    </row>
    <row r="253" spans="1:20">
      <c r="A253"/>
      <c r="B253"/>
    </row>
    <row r="254" spans="1:20">
      <c r="A254"/>
      <c r="B254"/>
    </row>
    <row r="255" spans="1:20">
      <c r="A255"/>
      <c r="B255"/>
    </row>
    <row r="256" spans="1:20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defaultColWidth="11.42578125" defaultRowHeight="12.75"/>
  <cols>
    <col min="1" max="1" width="7.7109375" style="1" bestFit="1" customWidth="1"/>
    <col min="2" max="2" width="10" style="1" bestFit="1" customWidth="1"/>
    <col min="3" max="16384" width="11.425781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defaultColWidth="11.42578125" defaultRowHeight="12.75"/>
  <cols>
    <col min="1" max="1" width="7.7109375" style="1" bestFit="1" customWidth="1"/>
    <col min="2" max="2" width="19" style="19" customWidth="1"/>
    <col min="3" max="16384" width="11.425781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3.5" thickBot="1">
      <c r="A170" s="59">
        <v>39783</v>
      </c>
      <c r="B170" s="3">
        <v>99.616</v>
      </c>
    </row>
    <row r="171" spans="1:2" s="11" customFormat="1" ht="13.5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7109375" style="1" bestFit="1" customWidth="1"/>
    <col min="2" max="16384" width="11.425781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3.5" thickBot="1">
      <c r="A170" s="59">
        <v>39783</v>
      </c>
      <c r="B170" s="3">
        <v>14.053999999999998</v>
      </c>
    </row>
    <row r="171" spans="1:2" s="11" customFormat="1" ht="13.5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3.5" thickBot="1">
      <c r="A170" s="59">
        <v>39783</v>
      </c>
      <c r="B170" s="3">
        <v>6.968</v>
      </c>
    </row>
    <row r="171" spans="1:2" s="11" customFormat="1" ht="13.5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3.5" thickBot="1">
      <c r="A170" s="59">
        <v>39783</v>
      </c>
      <c r="B170" s="3">
        <v>25.945</v>
      </c>
    </row>
    <row r="171" spans="1:2" s="11" customFormat="1" ht="13.5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9.7109375" style="19" customWidth="1"/>
    <col min="3" max="16384" width="11.425781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3.5" thickBot="1">
      <c r="A170" s="59">
        <v>39783</v>
      </c>
      <c r="B170" s="3">
        <v>14.071</v>
      </c>
    </row>
    <row r="171" spans="1:2" s="11" customFormat="1" ht="13.5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B3" sqref="B3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76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183" activePane="bottomLeft" state="frozen"/>
      <selection activeCell="C5" sqref="C5"/>
      <selection pane="bottomLeft" activeCell="E200" sqref="E200"/>
    </sheetView>
  </sheetViews>
  <sheetFormatPr defaultColWidth="11.42578125" defaultRowHeight="12.75"/>
  <cols>
    <col min="1" max="1" width="7.140625" style="1" bestFit="1" customWidth="1"/>
    <col min="2" max="2" width="8.7109375" style="60" bestFit="1" customWidth="1"/>
    <col min="3" max="3" width="11.42578125" style="60"/>
    <col min="4" max="4" width="13.85546875" style="60" customWidth="1"/>
    <col min="5" max="5" width="14.85546875" style="60" customWidth="1"/>
    <col min="6" max="7" width="15.85546875" style="60" customWidth="1"/>
    <col min="8" max="8" width="12.140625" style="60" bestFit="1" customWidth="1"/>
    <col min="9" max="16384" width="11.425781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192" workbookViewId="0">
      <selection activeCell="D207" sqref="D207"/>
    </sheetView>
  </sheetViews>
  <sheetFormatPr defaultColWidth="11.42578125" defaultRowHeight="15"/>
  <cols>
    <col min="1" max="1" width="7.7109375" style="1" bestFit="1" customWidth="1"/>
    <col min="2" max="2" width="7.710937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defaultColWidth="8.42578125" defaultRowHeight="12.75"/>
  <cols>
    <col min="1" max="1" width="29.5703125" style="73" bestFit="1" customWidth="1"/>
    <col min="2" max="2" width="8.140625" style="73" bestFit="1" customWidth="1"/>
    <col min="3" max="3" width="10.28515625" style="73" bestFit="1" customWidth="1"/>
    <col min="4" max="5" width="7.28515625" style="73" bestFit="1" customWidth="1"/>
    <col min="6" max="11" width="6.5703125" style="73" bestFit="1" customWidth="1"/>
    <col min="12" max="12" width="8.140625" style="73" bestFit="1" customWidth="1"/>
    <col min="13" max="13" width="8" style="73" bestFit="1" customWidth="1"/>
    <col min="14" max="16" width="6.5703125" style="73" bestFit="1" customWidth="1"/>
    <col min="17" max="17" width="6.28515625" style="73" customWidth="1"/>
    <col min="18" max="20" width="6.5703125" style="73" bestFit="1" customWidth="1"/>
    <col min="21" max="21" width="8.140625" style="73" bestFit="1" customWidth="1"/>
    <col min="22" max="30" width="6.5703125" style="73" bestFit="1" customWidth="1"/>
    <col min="31" max="31" width="9.42578125" style="73" bestFit="1" customWidth="1"/>
    <col min="32" max="32" width="9.7109375" style="73" bestFit="1" customWidth="1"/>
    <col min="33" max="33" width="10.140625" style="73" bestFit="1" customWidth="1"/>
    <col min="34" max="34" width="10.42578125" style="73" bestFit="1" customWidth="1"/>
    <col min="35" max="40" width="10.85546875" style="73" bestFit="1" customWidth="1"/>
    <col min="41" max="16384" width="8.425781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64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64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3.5" thickBot="1">
      <c r="A6" s="664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3.5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3.5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64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64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3.5" thickBot="1">
      <c r="A33" s="664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3.5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3.5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3.5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3.5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64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64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3.5" thickBot="1">
      <c r="A68" s="66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3.5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64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64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3.5" thickBot="1">
      <c r="A96" s="66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3.5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3.5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3.5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64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64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6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64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64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64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3.5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64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64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6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64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64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6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3.5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64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64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3.5" thickBot="1">
      <c r="A220" s="66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3.5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64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64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3.5" thickBot="1">
      <c r="A241" s="66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64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64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3.5" thickBot="1">
      <c r="A251" s="66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64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64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3.5" thickBot="1">
      <c r="A265" s="66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3.5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3.5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3.5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3.5" thickBot="1">
      <c r="A282" s="99"/>
    </row>
    <row r="283" spans="1:41" ht="15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5.75"/>
  <cols>
    <col min="1" max="1" width="7.140625" style="288" customWidth="1"/>
    <col min="2" max="2" width="7.5703125" style="288" customWidth="1"/>
    <col min="3" max="4" width="7.140625" style="280" customWidth="1"/>
    <col min="5" max="5" width="36.7109375" style="389" customWidth="1"/>
    <col min="6" max="13" width="10.7109375" style="389" customWidth="1"/>
    <col min="14" max="14" width="10.7109375" style="406" customWidth="1"/>
    <col min="15" max="33" width="10.7109375" style="389" customWidth="1"/>
    <col min="34" max="144" width="10.7109375" style="215" customWidth="1"/>
    <col min="145" max="146" width="10.5703125" style="215" customWidth="1"/>
    <col min="147" max="163" width="10.7109375" style="215" customWidth="1"/>
    <col min="164" max="171" width="11.140625" style="215" customWidth="1"/>
    <col min="172" max="174" width="11.140625" style="217" customWidth="1"/>
    <col min="175" max="176" width="11.140625" style="288" customWidth="1"/>
    <col min="177" max="177" width="11.140625" style="215" customWidth="1"/>
    <col min="178" max="182" width="11.140625" style="219" customWidth="1"/>
    <col min="183" max="189" width="11.140625" style="287" customWidth="1"/>
    <col min="190" max="190" width="6" style="287" customWidth="1"/>
    <col min="191" max="192" width="9.42578125" style="288" customWidth="1"/>
    <col min="193" max="194" width="7.140625" style="288" customWidth="1"/>
    <col min="195" max="16384" width="11.42578125" style="288"/>
  </cols>
  <sheetData>
    <row r="1" spans="2:197" s="215" customFormat="1" ht="13.5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5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5">
      <c r="B3" s="220"/>
      <c r="C3" s="212"/>
      <c r="D3" s="212"/>
      <c r="E3" s="221"/>
      <c r="F3" s="665">
        <v>1978</v>
      </c>
      <c r="G3" s="665"/>
      <c r="H3" s="665"/>
      <c r="I3" s="665"/>
      <c r="J3" s="665">
        <v>1979</v>
      </c>
      <c r="K3" s="665"/>
      <c r="L3" s="665"/>
      <c r="M3" s="665"/>
      <c r="N3" s="665">
        <v>1980</v>
      </c>
      <c r="O3" s="665"/>
      <c r="P3" s="665"/>
      <c r="Q3" s="665"/>
      <c r="R3" s="665">
        <v>1981</v>
      </c>
      <c r="S3" s="665"/>
      <c r="T3" s="665"/>
      <c r="U3" s="665"/>
      <c r="V3" s="665">
        <v>1982</v>
      </c>
      <c r="W3" s="665"/>
      <c r="X3" s="665"/>
      <c r="Y3" s="665"/>
      <c r="Z3" s="665">
        <v>1983</v>
      </c>
      <c r="AA3" s="665"/>
      <c r="AB3" s="665"/>
      <c r="AC3" s="665"/>
      <c r="AD3" s="665">
        <v>1984</v>
      </c>
      <c r="AE3" s="665"/>
      <c r="AF3" s="665"/>
      <c r="AG3" s="665"/>
      <c r="AH3" s="665">
        <v>1985</v>
      </c>
      <c r="AI3" s="665"/>
      <c r="AJ3" s="665"/>
      <c r="AK3" s="665"/>
      <c r="AL3" s="665">
        <v>1986</v>
      </c>
      <c r="AM3" s="665"/>
      <c r="AN3" s="665"/>
      <c r="AO3" s="665"/>
      <c r="AP3" s="665">
        <v>1987</v>
      </c>
      <c r="AQ3" s="665"/>
      <c r="AR3" s="665"/>
      <c r="AS3" s="665"/>
      <c r="AT3" s="665">
        <v>1988</v>
      </c>
      <c r="AU3" s="665"/>
      <c r="AV3" s="665"/>
      <c r="AW3" s="665"/>
      <c r="AX3" s="665">
        <v>1989</v>
      </c>
      <c r="AY3" s="665"/>
      <c r="AZ3" s="665"/>
      <c r="BA3" s="665"/>
      <c r="BB3" s="665">
        <v>1990</v>
      </c>
      <c r="BC3" s="665"/>
      <c r="BD3" s="665"/>
      <c r="BE3" s="665"/>
      <c r="BF3" s="665">
        <v>1991</v>
      </c>
      <c r="BG3" s="665"/>
      <c r="BH3" s="665"/>
      <c r="BI3" s="665"/>
      <c r="BJ3" s="665">
        <v>1992</v>
      </c>
      <c r="BK3" s="665"/>
      <c r="BL3" s="665"/>
      <c r="BM3" s="665"/>
      <c r="BN3" s="665">
        <v>1993</v>
      </c>
      <c r="BO3" s="665"/>
      <c r="BP3" s="665"/>
      <c r="BQ3" s="665"/>
      <c r="BR3" s="665">
        <v>1994</v>
      </c>
      <c r="BS3" s="665"/>
      <c r="BT3" s="665"/>
      <c r="BU3" s="665"/>
      <c r="BV3" s="665">
        <v>1995</v>
      </c>
      <c r="BW3" s="665"/>
      <c r="BX3" s="665"/>
      <c r="BY3" s="665"/>
      <c r="BZ3" s="665">
        <v>1996</v>
      </c>
      <c r="CA3" s="665"/>
      <c r="CB3" s="665"/>
      <c r="CC3" s="665"/>
      <c r="CD3" s="665">
        <v>1997</v>
      </c>
      <c r="CE3" s="665"/>
      <c r="CF3" s="665"/>
      <c r="CG3" s="665"/>
      <c r="CH3" s="665">
        <v>1998</v>
      </c>
      <c r="CI3" s="665"/>
      <c r="CJ3" s="665"/>
      <c r="CK3" s="665"/>
      <c r="CL3" s="665">
        <v>1999</v>
      </c>
      <c r="CM3" s="665"/>
      <c r="CN3" s="665"/>
      <c r="CO3" s="665"/>
      <c r="CP3" s="665">
        <v>2000</v>
      </c>
      <c r="CQ3" s="665"/>
      <c r="CR3" s="665"/>
      <c r="CS3" s="665"/>
      <c r="CT3" s="665">
        <v>2001</v>
      </c>
      <c r="CU3" s="665"/>
      <c r="CV3" s="665"/>
      <c r="CW3" s="665"/>
      <c r="CX3" s="665">
        <v>2002</v>
      </c>
      <c r="CY3" s="665"/>
      <c r="CZ3" s="665"/>
      <c r="DA3" s="665"/>
      <c r="DB3" s="665">
        <v>2003</v>
      </c>
      <c r="DC3" s="665"/>
      <c r="DD3" s="665"/>
      <c r="DE3" s="665"/>
      <c r="DF3" s="665">
        <v>2004</v>
      </c>
      <c r="DG3" s="665"/>
      <c r="DH3" s="665"/>
      <c r="DI3" s="665"/>
      <c r="DJ3" s="665">
        <v>2005</v>
      </c>
      <c r="DK3" s="665"/>
      <c r="DL3" s="665"/>
      <c r="DM3" s="665"/>
      <c r="DN3" s="665">
        <v>2006</v>
      </c>
      <c r="DO3" s="665"/>
      <c r="DP3" s="665"/>
      <c r="DQ3" s="665"/>
      <c r="DR3" s="665">
        <v>2007</v>
      </c>
      <c r="DS3" s="665"/>
      <c r="DT3" s="665"/>
      <c r="DU3" s="665"/>
      <c r="DV3" s="665">
        <v>2008</v>
      </c>
      <c r="DW3" s="665"/>
      <c r="DX3" s="665"/>
      <c r="DY3" s="665"/>
      <c r="DZ3" s="665">
        <v>2009</v>
      </c>
      <c r="EA3" s="665"/>
      <c r="EB3" s="665"/>
      <c r="EC3" s="665"/>
      <c r="ED3" s="665">
        <v>2010</v>
      </c>
      <c r="EE3" s="665"/>
      <c r="EF3" s="665"/>
      <c r="EG3" s="665"/>
      <c r="EH3" s="665">
        <v>2011</v>
      </c>
      <c r="EI3" s="665"/>
      <c r="EJ3" s="665"/>
      <c r="EK3" s="665"/>
      <c r="EL3" s="665">
        <v>2012</v>
      </c>
      <c r="EM3" s="665"/>
      <c r="EN3" s="665"/>
      <c r="EO3" s="665"/>
      <c r="EP3" s="665">
        <v>2013</v>
      </c>
      <c r="EQ3" s="665"/>
      <c r="ER3" s="224"/>
      <c r="ES3" s="225">
        <f>(ES5/EP5)^(1/4)-1</f>
        <v>1.8558368166612382E-3</v>
      </c>
      <c r="ET3" s="665">
        <v>2014</v>
      </c>
      <c r="EU3" s="665"/>
      <c r="EV3" s="665"/>
      <c r="EW3" s="665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2.75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5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5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25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5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5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25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5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25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5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5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5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5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5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5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5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5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5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5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5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5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5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5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5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5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25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5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5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5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5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5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5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5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5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5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5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5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5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5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5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5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5">
      <c r="E164" s="349"/>
      <c r="F164" s="247"/>
      <c r="G164" s="240"/>
      <c r="FJ164" s="426"/>
      <c r="FK164" s="427"/>
      <c r="FL164" s="427"/>
      <c r="FM164" s="428"/>
    </row>
    <row r="165" spans="1:190" s="374" customFormat="1" ht="13.5">
      <c r="E165" s="349"/>
      <c r="F165" s="247"/>
      <c r="G165" s="240"/>
      <c r="FJ165" s="426"/>
      <c r="FK165" s="427"/>
      <c r="FL165" s="427"/>
      <c r="FM165" s="428"/>
    </row>
    <row r="166" spans="1:190" s="374" customFormat="1" ht="13.5">
      <c r="E166" s="422"/>
      <c r="F166" s="240"/>
      <c r="G166" s="240"/>
      <c r="FJ166" s="429"/>
      <c r="FK166" s="427"/>
      <c r="FL166" s="427"/>
      <c r="FM166" s="428"/>
    </row>
    <row r="167" spans="1:190" s="374" customFormat="1" ht="14.25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2.7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2.75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2.75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Z3:AC3"/>
    <mergeCell ref="F3:I3"/>
    <mergeCell ref="J3:M3"/>
    <mergeCell ref="N3:Q3"/>
    <mergeCell ref="R3:U3"/>
    <mergeCell ref="V3:Y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ET3:EW3"/>
    <mergeCell ref="DV3:DY3"/>
    <mergeCell ref="DZ3:EC3"/>
    <mergeCell ref="ED3:EG3"/>
    <mergeCell ref="EH3:EK3"/>
    <mergeCell ref="EL3:EO3"/>
    <mergeCell ref="EP3:EQ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3.5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3.5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3.5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3.5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3.5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3.5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3.5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3.5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3.5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3.5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3.5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3.5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3.5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3.5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3.5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3.5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3.5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3.5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3.5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3.5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3.5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3.5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3.5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3.5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3.5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3.5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3.5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3.5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3.5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3.5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3.5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3.5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3.5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3.5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3.5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3.5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3.5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3.5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3.5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3.5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3.5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3.5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3.5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3.5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3.5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3.5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3.5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3.5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3.5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3.5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75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3.5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3.5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3.5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3.5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3.5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3.5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3.5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3.5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3.5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3.5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 ht="13.5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3.5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3.5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3.5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3.5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2" width="11.42578125" style="455"/>
    <col min="3" max="3" width="32.5703125" style="455" customWidth="1"/>
    <col min="4" max="16384" width="11.425781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3.5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3.5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3.5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3.5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3.5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3.5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3.5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3.5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7.140625" style="374" bestFit="1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66" ht="15.75">
      <c r="A1" s="587" t="s">
        <v>372</v>
      </c>
      <c r="B1" s="355"/>
      <c r="F1" s="75"/>
      <c r="EB1" s="447"/>
    </row>
    <row r="2" spans="1:166" ht="15.75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3.5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3.5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3.5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3.5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75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3.5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3.5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3.5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3.5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3.5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3.5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3.5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3.5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3.5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3.5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66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66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66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66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3.5" thickBot="1">
      <c r="A73" s="666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66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66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66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66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3.5" thickBot="1">
      <c r="A80" s="666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imoccfr!Print_Area</vt:lpstr>
      <vt:lpstr>imtot!Print_Area</vt:lpstr>
      <vt:lpstr>LCD!Print_Area</vt:lpstr>
      <vt:lpstr>LLD!Print_Area</vt:lpstr>
      <vt:lpstr>'LLD+Entr'!Print_Area</vt:lpstr>
      <vt:lpstr>'occ &gt;4ans'!Print_Area</vt:lpstr>
      <vt:lpstr>'occ 1à4'!Print_Area</vt:lpstr>
      <vt:lpstr>'occ&lt;1an'!Print_Area</vt:lpstr>
      <vt:lpstr>particu!Print_Area</vt:lpstr>
      <vt:lpstr>sociét!Print_Area</vt:lpstr>
      <vt:lpstr>VD_cstr!Print_Area</vt:lpstr>
      <vt:lpstr>imoccfr!Print_Titles</vt:lpstr>
      <vt:lpstr>imtot!Print_Titles</vt:lpstr>
      <vt:lpstr>LCD!Print_Titles</vt:lpstr>
      <vt:lpstr>LLD!Print_Titles</vt:lpstr>
      <vt:lpstr>'LLD+Entr'!Print_Titles</vt:lpstr>
      <vt:lpstr>'occ &gt;4ans'!Print_Titles</vt:lpstr>
      <vt:lpstr>'occ 1à4'!Print_Titles</vt:lpstr>
      <vt:lpstr>'occ&lt;1an'!Print_Titles</vt:lpstr>
      <vt:lpstr>particu!Print_Titles</vt:lpstr>
      <vt:lpstr>sociét!Print_Titles</vt:lpstr>
      <vt:lpstr>VD_cstr!Print_Titles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Matthieu</cp:lastModifiedBy>
  <dcterms:created xsi:type="dcterms:W3CDTF">2014-11-07T16:58:02Z</dcterms:created>
  <dcterms:modified xsi:type="dcterms:W3CDTF">2015-04-17T08:50:59Z</dcterms:modified>
</cp:coreProperties>
</file>